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-600" yWindow="-180" windowWidth="29010" windowHeight="13410" tabRatio="910"/>
  </bookViews>
  <sheets>
    <sheet name="Recap" sheetId="1" r:id="rId1"/>
    <sheet name="Siège CA PARIS" sheetId="3" r:id="rId2"/>
    <sheet name="ALBERT" sheetId="5" r:id="rId3"/>
    <sheet name="AVIL" sheetId="6" r:id="rId4"/>
    <sheet name="Parquet CA PARIS" sheetId="15" r:id="rId5"/>
    <sheet name="BORSEAU" sheetId="16" r:id="rId6"/>
    <sheet name="TJ BOBIGNY" sheetId="23" r:id="rId7"/>
    <sheet name="CRISTIPHE" sheetId="24" r:id="rId8"/>
    <sheet name="TJ CRETEIL" sheetId="27" r:id="rId9"/>
    <sheet name="HAIE" sheetId="28" r:id="rId10"/>
    <sheet name="PANINI" sheetId="29" r:id="rId11"/>
    <sheet name="TJ EVRY" sheetId="30" r:id="rId12"/>
    <sheet name="BOIHA" sheetId="31" r:id="rId13"/>
    <sheet name="Siège - TJ MEAUX" sheetId="34" r:id="rId14"/>
    <sheet name="CHAUMEUR" sheetId="35" r:id="rId15"/>
    <sheet name="GOVIN" sheetId="36" r:id="rId16"/>
    <sheet name="GREGOIRE" sheetId="37" r:id="rId17"/>
    <sheet name="Parquet - TJ MEAUX" sheetId="38" r:id="rId18"/>
    <sheet name="SOPHAU" sheetId="39" r:id="rId19"/>
    <sheet name="Siège - TJ PARIS" sheetId="40" r:id="rId20"/>
    <sheet name="VULKA" sheetId="41" r:id="rId21"/>
    <sheet name="CALENTA" sheetId="42" r:id="rId22"/>
  </sheets>
  <definedNames>
    <definedName name="_xlnm._FilterDatabase" localSheetId="4" hidden="1">'Parquet CA PARIS'!$A$8:$AD$9</definedName>
    <definedName name="_xlnm._FilterDatabase" localSheetId="0" hidden="1">Recap!$A$2:$AX$44</definedName>
    <definedName name="_xlnm._FilterDatabase" localSheetId="13" hidden="1">'Siège - TJ MEAUX'!$A$7:$AD$11</definedName>
    <definedName name="_xlnm._FilterDatabase" localSheetId="19" hidden="1">'Siège - TJ PARIS'!$A$7:$AD$10</definedName>
    <definedName name="_xlnm._FilterDatabase" localSheetId="1" hidden="1">'Siège CA PARIS'!$A$8:$AE$11</definedName>
    <definedName name="Print_Area" localSheetId="2">ALBERT!$A$1:$AQ$43</definedName>
    <definedName name="Print_Area" localSheetId="3">AVIL!$A$1:$AQ$43</definedName>
    <definedName name="Print_Area" localSheetId="12">BOIHA!$A$1:$AQ$43</definedName>
    <definedName name="Print_Area" localSheetId="5">BORSEAU!$A$1:$AQ$44</definedName>
    <definedName name="Print_Area" localSheetId="21">CALENTA!$A$1:$AQ$43</definedName>
    <definedName name="Print_Area" localSheetId="14">CHAUMEUR!$A$1:$AQ$46</definedName>
    <definedName name="Print_Area" localSheetId="7">CRISTIPHE!$A$1:$AQ$43</definedName>
    <definedName name="Print_Area" localSheetId="15">GOVIN!$A$1:$AQ$42</definedName>
    <definedName name="Print_Area" localSheetId="16">GREGOIRE!$A$1:$AQ$43</definedName>
    <definedName name="Print_Area" localSheetId="9">HAIE!$A$1:$AQ$46</definedName>
    <definedName name="Print_Area" localSheetId="10">PANINI!$A$1:$AQ$46</definedName>
    <definedName name="Print_Area" localSheetId="18">SOPHAU!$A$1:$AQ$46</definedName>
    <definedName name="Print_Area" localSheetId="20">VULKA!$A$1:$AQ$46</definedName>
    <definedName name="Z_4388C856_F090_44A5_AD26_CFFEBDB7AA9F_.wvu.Cols" localSheetId="1" hidden="1">'Siège CA PARIS'!$E:$E,'Siège CA PARIS'!$G:$G</definedName>
    <definedName name="Z_4388C856_F090_44A5_AD26_CFFEBDB7AA9F_.wvu.FilterData" localSheetId="4" hidden="1">'Parquet CA PARIS'!$A$8:$AD$9</definedName>
    <definedName name="Z_4388C856_F090_44A5_AD26_CFFEBDB7AA9F_.wvu.FilterData" localSheetId="0" hidden="1">Recap!$A$2:$AX$44</definedName>
    <definedName name="Z_4388C856_F090_44A5_AD26_CFFEBDB7AA9F_.wvu.FilterData" localSheetId="13" hidden="1">'Siège - TJ MEAUX'!$A$7:$AD$11</definedName>
    <definedName name="Z_4388C856_F090_44A5_AD26_CFFEBDB7AA9F_.wvu.FilterData" localSheetId="19" hidden="1">'Siège - TJ PARIS'!$A$7:$AD$10</definedName>
    <definedName name="Z_4388C856_F090_44A5_AD26_CFFEBDB7AA9F_.wvu.FilterData" localSheetId="1" hidden="1">'Siège CA PARIS'!$A$8:$AE$11</definedName>
    <definedName name="Z_4388C856_F090_44A5_AD26_CFFEBDB7AA9F_.wvu.PrintArea" localSheetId="12" hidden="1">BOIHA!$A$1:$AQ$43</definedName>
    <definedName name="Z_4388C856_F090_44A5_AD26_CFFEBDB7AA9F_.wvu.PrintArea" localSheetId="5" hidden="1">BORSEAU!$A$1:$AQ$44</definedName>
    <definedName name="Z_4388C856_F090_44A5_AD26_CFFEBDB7AA9F_.wvu.PrintArea" localSheetId="21" hidden="1">CALENTA!$A$1:$AQ$43</definedName>
    <definedName name="Z_4388C856_F090_44A5_AD26_CFFEBDB7AA9F_.wvu.PrintArea" localSheetId="14" hidden="1">CHAUMEUR!$A$1:$AQ$43</definedName>
    <definedName name="Z_4388C856_F090_44A5_AD26_CFFEBDB7AA9F_.wvu.PrintArea" localSheetId="7" hidden="1">CRISTIPHE!$A$1:$AQ$43</definedName>
    <definedName name="Z_4388C856_F090_44A5_AD26_CFFEBDB7AA9F_.wvu.PrintArea" localSheetId="15" hidden="1">GOVIN!$A$1:$AQ$42</definedName>
    <definedName name="Z_4388C856_F090_44A5_AD26_CFFEBDB7AA9F_.wvu.PrintArea" localSheetId="16" hidden="1">GREGOIRE!$A$1:$AQ$43</definedName>
    <definedName name="Z_4388C856_F090_44A5_AD26_CFFEBDB7AA9F_.wvu.PrintArea" localSheetId="9" hidden="1">HAIE!$A$1:$AQ$45</definedName>
    <definedName name="Z_4388C856_F090_44A5_AD26_CFFEBDB7AA9F_.wvu.PrintArea" localSheetId="10" hidden="1">PANINI!$A$1:$AQ$43</definedName>
    <definedName name="Z_4388C856_F090_44A5_AD26_CFFEBDB7AA9F_.wvu.PrintArea" localSheetId="20" hidden="1">VULKA!$A$1:$AQ$46</definedName>
    <definedName name="_xlnm.Print_Area" localSheetId="12">BOIHA!$A$1:$AQ$43</definedName>
    <definedName name="_xlnm.Print_Area" localSheetId="5">BORSEAU!$A$1:$AQ$44</definedName>
    <definedName name="_xlnm.Print_Area" localSheetId="21">CALENTA!$A$1:$AQ$43</definedName>
    <definedName name="_xlnm.Print_Area" localSheetId="14">CHAUMEUR!$A$1:$AQ$43</definedName>
    <definedName name="_xlnm.Print_Area" localSheetId="7">CRISTIPHE!$A$1:$AQ$43</definedName>
    <definedName name="_xlnm.Print_Area" localSheetId="15">GOVIN!$A$1:$AQ$42</definedName>
    <definedName name="_xlnm.Print_Area" localSheetId="16">GREGOIRE!$A$1:$AQ$43</definedName>
    <definedName name="_xlnm.Print_Area" localSheetId="9">HAIE!$A$1:$AQ$45</definedName>
    <definedName name="_xlnm.Print_Area" localSheetId="10">PANINI!$A$1:$AQ$43</definedName>
    <definedName name="_xlnm.Print_Area" localSheetId="20">VULKA!$A$1:$AQ$46</definedName>
  </definedNames>
  <calcPr calcId="144525" calcMode="manual"/>
  <customWorkbookViews>
    <customWorkbookView name="SORIMOUTOU Sullivan - Affichage personnalisé" guid="{4388C856-F090-44A5-AD26-CFFEBDB7AA9F}" mergeInterval="0" personalView="1" maximized="1" windowWidth="1920" windowHeight="894" tabRatio="910" activeSheetId="13"/>
  </customWorkbookViews>
</workbook>
</file>

<file path=xl/calcChain.xml><?xml version="1.0" encoding="utf-8"?>
<calcChain xmlns="http://schemas.openxmlformats.org/spreadsheetml/2006/main">
  <c r="C9" i="27" l="1"/>
  <c r="C8" i="27"/>
  <c r="C10" i="34"/>
  <c r="C9" i="34"/>
  <c r="C8" i="34"/>
  <c r="AM31" i="29" l="1"/>
  <c r="P34" i="29"/>
  <c r="P29" i="29"/>
  <c r="C8" i="30" l="1"/>
  <c r="C9" i="38" l="1"/>
  <c r="C8" i="40" l="1"/>
  <c r="C9" i="40"/>
  <c r="C10" i="40" l="1"/>
  <c r="D10" i="40" s="1"/>
  <c r="AD9" i="27"/>
  <c r="D9" i="27" s="1"/>
  <c r="AD8" i="27"/>
  <c r="C10" i="27" l="1"/>
  <c r="D8" i="27"/>
  <c r="D10" i="27" s="1"/>
  <c r="AT17" i="1"/>
  <c r="AS17" i="1"/>
  <c r="AP17" i="1"/>
  <c r="AO17" i="1"/>
  <c r="AL17" i="1"/>
  <c r="AK17" i="1"/>
  <c r="AH17" i="1"/>
  <c r="AG17" i="1"/>
  <c r="AD17" i="1"/>
  <c r="AC17" i="1"/>
  <c r="Z17" i="1"/>
  <c r="Y17" i="1"/>
  <c r="V17" i="1"/>
  <c r="U17" i="1"/>
  <c r="R17" i="1"/>
  <c r="Q17" i="1"/>
  <c r="N17" i="1"/>
  <c r="O17" i="1"/>
  <c r="K17" i="1"/>
  <c r="H17" i="1"/>
  <c r="E17" i="1"/>
  <c r="L17" i="1"/>
  <c r="I17" i="1"/>
  <c r="F17" i="1"/>
  <c r="AU17" i="1" l="1"/>
  <c r="S17" i="1"/>
  <c r="AA17" i="1"/>
  <c r="AE17" i="1"/>
  <c r="AM17" i="1"/>
  <c r="W17" i="1"/>
  <c r="AV17" i="1"/>
  <c r="M17" i="1"/>
  <c r="G17" i="1"/>
  <c r="P17" i="1"/>
  <c r="J17" i="1"/>
  <c r="V32" i="24"/>
  <c r="AM31" i="24"/>
  <c r="AW17" i="1" s="1"/>
  <c r="P29" i="24"/>
  <c r="P34" i="24" s="1"/>
  <c r="V27" i="24"/>
  <c r="V25" i="24"/>
  <c r="V23" i="24"/>
  <c r="V21" i="24"/>
  <c r="V19" i="24"/>
  <c r="V29" i="24" l="1"/>
  <c r="V34" i="24" s="1"/>
  <c r="AV4" i="1"/>
  <c r="AV44" i="1"/>
  <c r="K8" i="1"/>
  <c r="H8" i="1"/>
  <c r="T47" i="1"/>
  <c r="X47" i="1"/>
  <c r="AB47" i="1"/>
  <c r="AF47" i="1"/>
  <c r="AJ47" i="1"/>
  <c r="AN47" i="1"/>
  <c r="AR47" i="1"/>
  <c r="AS8" i="1"/>
  <c r="AO8" i="1"/>
  <c r="AS10" i="1"/>
  <c r="AK8" i="1"/>
  <c r="AG8" i="1"/>
  <c r="AC8" i="1"/>
  <c r="Y8" i="1"/>
  <c r="AC10" i="1"/>
  <c r="U8" i="1"/>
  <c r="Q8" i="1"/>
  <c r="N8" i="1"/>
  <c r="K10" i="1"/>
  <c r="E8" i="1"/>
  <c r="AD8" i="40"/>
  <c r="D8" i="40" s="1"/>
  <c r="F12" i="40"/>
  <c r="G12" i="40"/>
  <c r="H12" i="40"/>
  <c r="I12" i="40"/>
  <c r="J12" i="40"/>
  <c r="K12" i="40"/>
  <c r="L12" i="40"/>
  <c r="M12" i="40"/>
  <c r="N12" i="40"/>
  <c r="O12" i="40"/>
  <c r="P12" i="40"/>
  <c r="Q12" i="40"/>
  <c r="R12" i="40"/>
  <c r="S12" i="40"/>
  <c r="T12" i="40"/>
  <c r="U12" i="40"/>
  <c r="V12" i="40"/>
  <c r="W12" i="40"/>
  <c r="X12" i="40"/>
  <c r="Y12" i="40"/>
  <c r="Z12" i="40"/>
  <c r="AA12" i="40"/>
  <c r="AB12" i="40"/>
  <c r="E12" i="40"/>
  <c r="AD8" i="30" l="1"/>
  <c r="D8" i="30" s="1"/>
  <c r="AS15" i="1" l="1"/>
  <c r="AO15" i="1"/>
  <c r="AK15" i="1"/>
  <c r="AG15" i="1"/>
  <c r="AC15" i="1"/>
  <c r="Y15" i="1"/>
  <c r="U15" i="1"/>
  <c r="Q15" i="1"/>
  <c r="N15" i="1"/>
  <c r="K15" i="1"/>
  <c r="H15" i="1"/>
  <c r="E15" i="1"/>
  <c r="AS39" i="1"/>
  <c r="AO39" i="1"/>
  <c r="AK39" i="1"/>
  <c r="AG39" i="1"/>
  <c r="AC39" i="1"/>
  <c r="Y39" i="1"/>
  <c r="U39" i="1"/>
  <c r="Q39" i="1"/>
  <c r="N39" i="1"/>
  <c r="K39" i="1"/>
  <c r="H39" i="1"/>
  <c r="E39" i="1"/>
  <c r="AS30" i="1"/>
  <c r="AO30" i="1"/>
  <c r="AK30" i="1"/>
  <c r="AG30" i="1"/>
  <c r="AC30" i="1"/>
  <c r="Y30" i="1"/>
  <c r="U30" i="1"/>
  <c r="Q30" i="1"/>
  <c r="N30" i="1"/>
  <c r="K30" i="1"/>
  <c r="H30" i="1"/>
  <c r="E30" i="1"/>
  <c r="AS29" i="1"/>
  <c r="AO29" i="1"/>
  <c r="AK29" i="1"/>
  <c r="AG29" i="1"/>
  <c r="AC29" i="1"/>
  <c r="Y29" i="1"/>
  <c r="U29" i="1"/>
  <c r="Q29" i="1"/>
  <c r="N29" i="1"/>
  <c r="K29" i="1"/>
  <c r="H29" i="1"/>
  <c r="E29" i="1"/>
  <c r="AS14" i="1"/>
  <c r="AO14" i="1"/>
  <c r="AK14" i="1"/>
  <c r="AG14" i="1"/>
  <c r="AC14" i="1"/>
  <c r="Y14" i="1"/>
  <c r="U14" i="1"/>
  <c r="Q14" i="1"/>
  <c r="N14" i="1"/>
  <c r="K14" i="1"/>
  <c r="H14" i="1"/>
  <c r="E14" i="1"/>
  <c r="AO10" i="1"/>
  <c r="AK10" i="1"/>
  <c r="AG10" i="1"/>
  <c r="Y10" i="1"/>
  <c r="U10" i="1"/>
  <c r="Q10" i="1"/>
  <c r="N10" i="1"/>
  <c r="H10" i="1"/>
  <c r="E10" i="1"/>
  <c r="F10" i="1"/>
  <c r="AS37" i="1"/>
  <c r="AO37" i="1"/>
  <c r="AK37" i="1"/>
  <c r="AG37" i="1"/>
  <c r="AC37" i="1"/>
  <c r="Y37" i="1"/>
  <c r="U37" i="1"/>
  <c r="Q37" i="1"/>
  <c r="N37" i="1"/>
  <c r="K37" i="1"/>
  <c r="H37" i="1"/>
  <c r="E37" i="1"/>
  <c r="AS32" i="1"/>
  <c r="AO32" i="1"/>
  <c r="AK32" i="1"/>
  <c r="AG32" i="1"/>
  <c r="AC32" i="1"/>
  <c r="Y32" i="1"/>
  <c r="U32" i="1"/>
  <c r="Q32" i="1"/>
  <c r="N32" i="1"/>
  <c r="K32" i="1"/>
  <c r="H32" i="1"/>
  <c r="E32" i="1"/>
  <c r="AS7" i="1"/>
  <c r="AO7" i="1"/>
  <c r="AK7" i="1"/>
  <c r="AG7" i="1"/>
  <c r="AC7" i="1"/>
  <c r="Y7" i="1"/>
  <c r="U7" i="1"/>
  <c r="Q7" i="1"/>
  <c r="N7" i="1"/>
  <c r="K7" i="1"/>
  <c r="H7" i="1"/>
  <c r="E7" i="1"/>
  <c r="AS4" i="1"/>
  <c r="AU4" i="1" s="1"/>
  <c r="AO4" i="1"/>
  <c r="AK4" i="1"/>
  <c r="AM4" i="1" s="1"/>
  <c r="AG4" i="1"/>
  <c r="AC4" i="1"/>
  <c r="AE4" i="1" s="1"/>
  <c r="Y4" i="1"/>
  <c r="AA4" i="1" s="1"/>
  <c r="U4" i="1"/>
  <c r="W4" i="1" s="1"/>
  <c r="Q4" i="1"/>
  <c r="S4" i="1" s="1"/>
  <c r="N4" i="1"/>
  <c r="P4" i="1" s="1"/>
  <c r="K4" i="1"/>
  <c r="M4" i="1" s="1"/>
  <c r="H4" i="1"/>
  <c r="J4" i="1" s="1"/>
  <c r="E4" i="1"/>
  <c r="G4" i="1" s="1"/>
  <c r="AS3" i="1"/>
  <c r="AO3" i="1"/>
  <c r="AK3" i="1"/>
  <c r="AG3" i="1"/>
  <c r="AC3" i="1"/>
  <c r="Y3" i="1"/>
  <c r="U3" i="1"/>
  <c r="Q3" i="1"/>
  <c r="N3" i="1"/>
  <c r="K3" i="1"/>
  <c r="H3" i="1"/>
  <c r="E3" i="1"/>
  <c r="G10" i="1" l="1"/>
  <c r="AS47" i="1"/>
  <c r="AC47" i="1"/>
  <c r="N47" i="1"/>
  <c r="Q47" i="1"/>
  <c r="H47" i="1"/>
  <c r="U47" i="1"/>
  <c r="AK47" i="1"/>
  <c r="E47" i="1"/>
  <c r="AG47" i="1"/>
  <c r="K47" i="1"/>
  <c r="Y47" i="1"/>
  <c r="AO47" i="1"/>
  <c r="F12" i="27"/>
  <c r="G12" i="27"/>
  <c r="H12" i="27"/>
  <c r="I12" i="27"/>
  <c r="J12" i="27"/>
  <c r="K12" i="27"/>
  <c r="L12" i="27"/>
  <c r="M12" i="27"/>
  <c r="N12" i="27"/>
  <c r="O12" i="27"/>
  <c r="P12" i="27"/>
  <c r="Q12" i="27"/>
  <c r="R12" i="27"/>
  <c r="S12" i="27"/>
  <c r="T12" i="27"/>
  <c r="U12" i="27"/>
  <c r="V12" i="27"/>
  <c r="W12" i="27"/>
  <c r="X12" i="27"/>
  <c r="Y12" i="27"/>
  <c r="Z12" i="27"/>
  <c r="AA12" i="27"/>
  <c r="AB12" i="27"/>
  <c r="E12" i="27"/>
  <c r="F13" i="15"/>
  <c r="AD10" i="34"/>
  <c r="D10" i="34" s="1"/>
  <c r="F13" i="34"/>
  <c r="G13" i="34"/>
  <c r="H13" i="34"/>
  <c r="I13" i="34"/>
  <c r="J13" i="34"/>
  <c r="K13" i="34"/>
  <c r="L13" i="34"/>
  <c r="M13" i="34"/>
  <c r="N13" i="34"/>
  <c r="O13" i="34"/>
  <c r="P13" i="34"/>
  <c r="Q13" i="34"/>
  <c r="R13" i="34"/>
  <c r="S13" i="34"/>
  <c r="T13" i="34"/>
  <c r="U13" i="34"/>
  <c r="V13" i="34"/>
  <c r="W13" i="34"/>
  <c r="X13" i="34"/>
  <c r="Y13" i="34"/>
  <c r="Z13" i="34"/>
  <c r="AA13" i="34"/>
  <c r="AB13" i="34"/>
  <c r="E13" i="34"/>
  <c r="AD9" i="34"/>
  <c r="D9" i="34" s="1"/>
  <c r="B16" i="3"/>
  <c r="AD10" i="3"/>
  <c r="AD9" i="3"/>
  <c r="F13" i="3"/>
  <c r="G13" i="3"/>
  <c r="H13" i="3"/>
  <c r="I13" i="3"/>
  <c r="J13" i="3"/>
  <c r="K13" i="3"/>
  <c r="L13" i="3"/>
  <c r="M13" i="3"/>
  <c r="N13" i="3"/>
  <c r="O13" i="3"/>
  <c r="P13" i="3"/>
  <c r="Q13" i="3"/>
  <c r="R13" i="3"/>
  <c r="S13" i="3"/>
  <c r="T13" i="3"/>
  <c r="U13" i="3"/>
  <c r="V13" i="3"/>
  <c r="W13" i="3"/>
  <c r="X13" i="3"/>
  <c r="Y13" i="3"/>
  <c r="Z13" i="3"/>
  <c r="AA13" i="3"/>
  <c r="AB13" i="3"/>
  <c r="E13" i="3"/>
  <c r="AD9" i="40"/>
  <c r="D9" i="40" s="1"/>
  <c r="F11" i="23"/>
  <c r="G11" i="23"/>
  <c r="H11" i="23"/>
  <c r="I11" i="23"/>
  <c r="J11" i="23"/>
  <c r="K11" i="23"/>
  <c r="L11" i="23"/>
  <c r="M11" i="23"/>
  <c r="N11" i="23"/>
  <c r="O11" i="23"/>
  <c r="P11" i="23"/>
  <c r="Q11" i="23"/>
  <c r="R11" i="23"/>
  <c r="S11" i="23"/>
  <c r="T11" i="23"/>
  <c r="U11" i="23"/>
  <c r="V11" i="23"/>
  <c r="W11" i="23"/>
  <c r="X11" i="23"/>
  <c r="Y11" i="23"/>
  <c r="Z11" i="23"/>
  <c r="AA11" i="23"/>
  <c r="AB11" i="23"/>
  <c r="E11" i="23"/>
  <c r="F10" i="30"/>
  <c r="G10" i="30"/>
  <c r="H10" i="30"/>
  <c r="I10" i="30"/>
  <c r="J10" i="30"/>
  <c r="K10" i="30"/>
  <c r="L10" i="30"/>
  <c r="M10" i="30"/>
  <c r="N10" i="30"/>
  <c r="O10" i="30"/>
  <c r="P10" i="30"/>
  <c r="Q10" i="30"/>
  <c r="R10" i="30"/>
  <c r="S10" i="30"/>
  <c r="T10" i="30"/>
  <c r="U10" i="30"/>
  <c r="V10" i="30"/>
  <c r="W10" i="30"/>
  <c r="X10" i="30"/>
  <c r="Y10" i="30"/>
  <c r="Z10" i="30"/>
  <c r="AA10" i="30"/>
  <c r="AB10" i="30"/>
  <c r="E10" i="30"/>
  <c r="B13" i="38"/>
  <c r="AC9" i="38"/>
  <c r="D9" i="38" s="1"/>
  <c r="F11" i="38"/>
  <c r="G11" i="38"/>
  <c r="H11" i="38"/>
  <c r="I11" i="38"/>
  <c r="J11" i="38"/>
  <c r="K11" i="38"/>
  <c r="L11" i="38"/>
  <c r="M11" i="38"/>
  <c r="N11" i="38"/>
  <c r="O11" i="38"/>
  <c r="P11" i="38"/>
  <c r="Q11" i="38"/>
  <c r="R11" i="38"/>
  <c r="S11" i="38"/>
  <c r="T11" i="38"/>
  <c r="U11" i="38"/>
  <c r="V11" i="38"/>
  <c r="W11" i="38"/>
  <c r="X11" i="38"/>
  <c r="Y11" i="38"/>
  <c r="Z11" i="38"/>
  <c r="AA11" i="38"/>
  <c r="AB11" i="38"/>
  <c r="E11" i="38"/>
  <c r="G13" i="15"/>
  <c r="H13" i="15"/>
  <c r="I13" i="15"/>
  <c r="J13" i="15"/>
  <c r="K13" i="15"/>
  <c r="L13" i="15"/>
  <c r="M13" i="15"/>
  <c r="N13" i="15"/>
  <c r="O13" i="15"/>
  <c r="P13" i="15"/>
  <c r="Q13" i="15"/>
  <c r="R13" i="15"/>
  <c r="S13" i="15"/>
  <c r="T13" i="15"/>
  <c r="U13" i="15"/>
  <c r="V13" i="15"/>
  <c r="W13" i="15"/>
  <c r="X13" i="15"/>
  <c r="Y13" i="15"/>
  <c r="Z13" i="15"/>
  <c r="AA13" i="15"/>
  <c r="AB13" i="15"/>
  <c r="E13" i="15"/>
  <c r="AC9" i="15"/>
  <c r="AD8" i="34"/>
  <c r="D8" i="34" s="1"/>
  <c r="C11" i="34"/>
  <c r="B14" i="38" l="1"/>
  <c r="B12" i="30"/>
  <c r="B15" i="3"/>
  <c r="B14" i="27"/>
  <c r="B14" i="40"/>
  <c r="B13" i="23"/>
  <c r="B15" i="34"/>
  <c r="B13" i="15"/>
  <c r="D11" i="34"/>
  <c r="B14" i="23" l="1"/>
  <c r="B16" i="34"/>
  <c r="B15" i="40"/>
  <c r="B15" i="27"/>
  <c r="B13" i="30"/>
  <c r="B14" i="15"/>
  <c r="AT37" i="1" l="1"/>
  <c r="AU37" i="1" s="1"/>
  <c r="AP37" i="1"/>
  <c r="AL37" i="1"/>
  <c r="AM37" i="1" s="1"/>
  <c r="AH37" i="1"/>
  <c r="AD37" i="1"/>
  <c r="AE37" i="1" s="1"/>
  <c r="Z37" i="1"/>
  <c r="AA37" i="1" s="1"/>
  <c r="V37" i="1"/>
  <c r="W37" i="1" s="1"/>
  <c r="R37" i="1"/>
  <c r="S37" i="1" s="1"/>
  <c r="O37" i="1"/>
  <c r="P37" i="1" s="1"/>
  <c r="L37" i="1"/>
  <c r="M37" i="1" s="1"/>
  <c r="I37" i="1"/>
  <c r="J37" i="1" s="1"/>
  <c r="F37" i="1"/>
  <c r="G37" i="1" s="1"/>
  <c r="AV37" i="1" l="1"/>
  <c r="L43" i="31"/>
  <c r="K43" i="42" l="1"/>
  <c r="V32" i="29" l="1"/>
  <c r="AW37" i="1"/>
  <c r="V27" i="29"/>
  <c r="V25" i="29"/>
  <c r="V23" i="29"/>
  <c r="V21" i="29"/>
  <c r="V19" i="29"/>
  <c r="V29" i="29" l="1"/>
  <c r="V34" i="29" s="1"/>
  <c r="AT39" i="1"/>
  <c r="AU39" i="1" s="1"/>
  <c r="AP39" i="1"/>
  <c r="AL39" i="1"/>
  <c r="AM39" i="1" s="1"/>
  <c r="AH39" i="1"/>
  <c r="AD39" i="1"/>
  <c r="AE39" i="1" s="1"/>
  <c r="Z39" i="1"/>
  <c r="AA39" i="1" s="1"/>
  <c r="V39" i="1"/>
  <c r="W39" i="1" s="1"/>
  <c r="R39" i="1"/>
  <c r="S39" i="1" s="1"/>
  <c r="O39" i="1"/>
  <c r="P39" i="1" s="1"/>
  <c r="L39" i="1"/>
  <c r="M39" i="1" s="1"/>
  <c r="I39" i="1"/>
  <c r="J39" i="1" s="1"/>
  <c r="F39" i="1"/>
  <c r="G39" i="1" s="1"/>
  <c r="AT32" i="1"/>
  <c r="AU32" i="1" s="1"/>
  <c r="AP32" i="1"/>
  <c r="AL32" i="1"/>
  <c r="AM32" i="1" s="1"/>
  <c r="AH32" i="1"/>
  <c r="AD32" i="1"/>
  <c r="AE32" i="1" s="1"/>
  <c r="Z32" i="1"/>
  <c r="AA32" i="1" s="1"/>
  <c r="V32" i="1"/>
  <c r="W32" i="1" s="1"/>
  <c r="R32" i="1"/>
  <c r="S32" i="1" s="1"/>
  <c r="O32" i="1"/>
  <c r="P32" i="1" s="1"/>
  <c r="L32" i="1"/>
  <c r="M32" i="1" s="1"/>
  <c r="I32" i="1"/>
  <c r="J32" i="1" s="1"/>
  <c r="F32" i="1"/>
  <c r="G32" i="1" s="1"/>
  <c r="AT30" i="1"/>
  <c r="AU30" i="1" s="1"/>
  <c r="AP30" i="1"/>
  <c r="AL30" i="1"/>
  <c r="AM30" i="1" s="1"/>
  <c r="AH30" i="1"/>
  <c r="AD30" i="1"/>
  <c r="AE30" i="1" s="1"/>
  <c r="Z30" i="1"/>
  <c r="AA30" i="1" s="1"/>
  <c r="V30" i="1"/>
  <c r="W30" i="1" s="1"/>
  <c r="R30" i="1"/>
  <c r="S30" i="1" s="1"/>
  <c r="O30" i="1"/>
  <c r="P30" i="1" s="1"/>
  <c r="L30" i="1"/>
  <c r="M30" i="1" s="1"/>
  <c r="I30" i="1"/>
  <c r="J30" i="1" s="1"/>
  <c r="F30" i="1"/>
  <c r="G30" i="1" s="1"/>
  <c r="AT29" i="1"/>
  <c r="AU29" i="1" s="1"/>
  <c r="AP29" i="1"/>
  <c r="AL29" i="1"/>
  <c r="AM29" i="1" s="1"/>
  <c r="AH29" i="1"/>
  <c r="AD29" i="1"/>
  <c r="AE29" i="1" s="1"/>
  <c r="Z29" i="1"/>
  <c r="AA29" i="1" s="1"/>
  <c r="V29" i="1"/>
  <c r="W29" i="1" s="1"/>
  <c r="R29" i="1"/>
  <c r="S29" i="1" s="1"/>
  <c r="O29" i="1"/>
  <c r="P29" i="1" s="1"/>
  <c r="L29" i="1"/>
  <c r="M29" i="1" s="1"/>
  <c r="I29" i="1"/>
  <c r="J29" i="1" s="1"/>
  <c r="F29" i="1"/>
  <c r="G29" i="1" s="1"/>
  <c r="AT15" i="1"/>
  <c r="AU15" i="1" s="1"/>
  <c r="AP15" i="1"/>
  <c r="AL15" i="1"/>
  <c r="AM15" i="1" s="1"/>
  <c r="AH15" i="1"/>
  <c r="AD15" i="1"/>
  <c r="AE15" i="1" s="1"/>
  <c r="Z15" i="1"/>
  <c r="AA15" i="1" s="1"/>
  <c r="V15" i="1"/>
  <c r="W15" i="1" s="1"/>
  <c r="R15" i="1"/>
  <c r="S15" i="1" s="1"/>
  <c r="O15" i="1"/>
  <c r="P15" i="1" s="1"/>
  <c r="L15" i="1"/>
  <c r="M15" i="1" s="1"/>
  <c r="I15" i="1"/>
  <c r="J15" i="1" s="1"/>
  <c r="F15" i="1"/>
  <c r="G15" i="1" s="1"/>
  <c r="AT14" i="1"/>
  <c r="AU14" i="1" s="1"/>
  <c r="AP14" i="1"/>
  <c r="AL14" i="1"/>
  <c r="AM14" i="1" s="1"/>
  <c r="AH14" i="1"/>
  <c r="AD14" i="1"/>
  <c r="AE14" i="1" s="1"/>
  <c r="Z14" i="1"/>
  <c r="AA14" i="1" s="1"/>
  <c r="V14" i="1"/>
  <c r="W14" i="1" s="1"/>
  <c r="R14" i="1"/>
  <c r="S14" i="1" s="1"/>
  <c r="O14" i="1"/>
  <c r="P14" i="1" s="1"/>
  <c r="L14" i="1"/>
  <c r="M14" i="1" s="1"/>
  <c r="I14" i="1"/>
  <c r="J14" i="1" s="1"/>
  <c r="F14" i="1"/>
  <c r="G14" i="1" s="1"/>
  <c r="AT10" i="1"/>
  <c r="AU10" i="1" s="1"/>
  <c r="AP10" i="1"/>
  <c r="AL10" i="1"/>
  <c r="AM10" i="1" s="1"/>
  <c r="AH10" i="1"/>
  <c r="AD10" i="1"/>
  <c r="AE10" i="1" s="1"/>
  <c r="Z10" i="1"/>
  <c r="AA10" i="1" s="1"/>
  <c r="V10" i="1"/>
  <c r="W10" i="1" s="1"/>
  <c r="R10" i="1"/>
  <c r="S10" i="1" s="1"/>
  <c r="O10" i="1"/>
  <c r="P10" i="1" s="1"/>
  <c r="L10" i="1"/>
  <c r="M10" i="1" s="1"/>
  <c r="I10" i="1"/>
  <c r="J10" i="1" s="1"/>
  <c r="AT8" i="1"/>
  <c r="AU8" i="1" s="1"/>
  <c r="AP8" i="1"/>
  <c r="AL8" i="1"/>
  <c r="AM8" i="1" s="1"/>
  <c r="AH8" i="1"/>
  <c r="AD8" i="1"/>
  <c r="AE8" i="1" s="1"/>
  <c r="Z8" i="1"/>
  <c r="AA8" i="1" s="1"/>
  <c r="V8" i="1"/>
  <c r="W8" i="1" s="1"/>
  <c r="R8" i="1"/>
  <c r="S8" i="1" s="1"/>
  <c r="O8" i="1"/>
  <c r="P8" i="1" s="1"/>
  <c r="L8" i="1"/>
  <c r="M8" i="1" s="1"/>
  <c r="I8" i="1"/>
  <c r="J8" i="1" s="1"/>
  <c r="F8" i="1"/>
  <c r="G8" i="1" s="1"/>
  <c r="AT7" i="1"/>
  <c r="AU7" i="1" s="1"/>
  <c r="AP7" i="1"/>
  <c r="AL7" i="1"/>
  <c r="AM7" i="1" s="1"/>
  <c r="AH7" i="1"/>
  <c r="AD7" i="1"/>
  <c r="AE7" i="1" s="1"/>
  <c r="Z7" i="1"/>
  <c r="AA7" i="1" s="1"/>
  <c r="V7" i="1"/>
  <c r="W7" i="1" s="1"/>
  <c r="R7" i="1"/>
  <c r="S7" i="1" s="1"/>
  <c r="O7" i="1"/>
  <c r="P7" i="1" s="1"/>
  <c r="L7" i="1"/>
  <c r="M7" i="1" s="1"/>
  <c r="I7" i="1"/>
  <c r="J7" i="1" s="1"/>
  <c r="F7" i="1"/>
  <c r="G7" i="1" s="1"/>
  <c r="AT3" i="1"/>
  <c r="AU3" i="1" s="1"/>
  <c r="AP3" i="1"/>
  <c r="AL3" i="1"/>
  <c r="AM3" i="1" s="1"/>
  <c r="AH3" i="1"/>
  <c r="AD3" i="1"/>
  <c r="AE3" i="1" s="1"/>
  <c r="Z3" i="1"/>
  <c r="AA3" i="1" s="1"/>
  <c r="V3" i="1"/>
  <c r="W3" i="1" s="1"/>
  <c r="R3" i="1"/>
  <c r="S3" i="1" s="1"/>
  <c r="O3" i="1"/>
  <c r="P3" i="1" s="1"/>
  <c r="L3" i="1"/>
  <c r="M3" i="1" s="1"/>
  <c r="I3" i="1"/>
  <c r="J3" i="1" s="1"/>
  <c r="F3" i="1"/>
  <c r="F47" i="1" l="1"/>
  <c r="G47" i="1" s="1"/>
  <c r="G3" i="1"/>
  <c r="R47" i="1"/>
  <c r="S47" i="1" s="1"/>
  <c r="AH47" i="1"/>
  <c r="AI47" i="1" s="1"/>
  <c r="AP47" i="1"/>
  <c r="AQ47" i="1" s="1"/>
  <c r="AV10" i="1"/>
  <c r="AV14" i="1"/>
  <c r="AV15" i="1"/>
  <c r="AV29" i="1"/>
  <c r="AV30" i="1"/>
  <c r="AV32" i="1"/>
  <c r="AV39" i="1"/>
  <c r="L47" i="1"/>
  <c r="M47" i="1" s="1"/>
  <c r="Z47" i="1"/>
  <c r="AA47" i="1" s="1"/>
  <c r="AV7" i="1"/>
  <c r="AV8" i="1"/>
  <c r="I47" i="1"/>
  <c r="J47" i="1" s="1"/>
  <c r="V47" i="1"/>
  <c r="W47" i="1" s="1"/>
  <c r="AL47" i="1"/>
  <c r="AM47" i="1" s="1"/>
  <c r="O47" i="1"/>
  <c r="P47" i="1" s="1"/>
  <c r="AD47" i="1"/>
  <c r="AE47" i="1" s="1"/>
  <c r="AT47" i="1"/>
  <c r="AV3" i="1"/>
  <c r="AW47" i="1" l="1"/>
  <c r="V32" i="5" l="1"/>
  <c r="AM31" i="5"/>
  <c r="AW3" i="1" s="1"/>
  <c r="P29" i="5"/>
  <c r="P34" i="5" s="1"/>
  <c r="V27" i="5"/>
  <c r="V25" i="5"/>
  <c r="V23" i="5"/>
  <c r="V21" i="5"/>
  <c r="V19" i="5"/>
  <c r="J3" i="5"/>
  <c r="V29" i="5" l="1"/>
  <c r="V34" i="5" s="1"/>
  <c r="V35" i="41"/>
  <c r="P32" i="41"/>
  <c r="P37" i="41" s="1"/>
  <c r="AM31" i="41"/>
  <c r="AW8" i="1" s="1"/>
  <c r="V30" i="41"/>
  <c r="V28" i="41"/>
  <c r="V25" i="41"/>
  <c r="V23" i="41"/>
  <c r="V21" i="41"/>
  <c r="V19" i="41"/>
  <c r="V19" i="16"/>
  <c r="V21" i="16"/>
  <c r="V23" i="16"/>
  <c r="V25" i="16"/>
  <c r="V28" i="16"/>
  <c r="V30" i="16"/>
  <c r="AM31" i="16"/>
  <c r="AW7" i="1" s="1"/>
  <c r="P32" i="16"/>
  <c r="V32" i="41" l="1"/>
  <c r="V37" i="41" s="1"/>
  <c r="V32" i="16"/>
  <c r="V19" i="35" l="1"/>
  <c r="V21" i="35"/>
  <c r="V23" i="35"/>
  <c r="V25" i="35"/>
  <c r="V27" i="35"/>
  <c r="P29" i="35"/>
  <c r="P34" i="35" s="1"/>
  <c r="AM31" i="35"/>
  <c r="AW14" i="1" s="1"/>
  <c r="V32" i="35"/>
  <c r="V29" i="35" l="1"/>
  <c r="V34" i="35" s="1"/>
  <c r="AM31" i="31" l="1"/>
  <c r="AW10" i="1" s="1"/>
  <c r="V35" i="31"/>
  <c r="P32" i="31"/>
  <c r="P37" i="31" s="1"/>
  <c r="V30" i="31"/>
  <c r="V28" i="31"/>
  <c r="V25" i="31"/>
  <c r="V23" i="31"/>
  <c r="V21" i="31"/>
  <c r="V19" i="31"/>
  <c r="V32" i="31" l="1"/>
  <c r="V37" i="31" s="1"/>
  <c r="V32" i="6" l="1"/>
  <c r="AM31" i="6"/>
  <c r="P29" i="6"/>
  <c r="P34" i="6" s="1"/>
  <c r="V27" i="6"/>
  <c r="V25" i="6"/>
  <c r="V23" i="6"/>
  <c r="V21" i="6"/>
  <c r="V19" i="6"/>
  <c r="V29" i="6" l="1"/>
  <c r="V34" i="6" s="1"/>
  <c r="P29" i="42"/>
  <c r="V32" i="28" l="1"/>
  <c r="AM31" i="28"/>
  <c r="AW32" i="1" s="1"/>
  <c r="P29" i="28"/>
  <c r="P34" i="28" s="1"/>
  <c r="V27" i="28"/>
  <c r="V25" i="28"/>
  <c r="V23" i="28"/>
  <c r="V21" i="28"/>
  <c r="V19" i="28"/>
  <c r="V29" i="28" l="1"/>
  <c r="V34" i="28" s="1"/>
  <c r="V32" i="37"/>
  <c r="AM31" i="37"/>
  <c r="AW30" i="1" s="1"/>
  <c r="P29" i="37"/>
  <c r="P34" i="37" s="1"/>
  <c r="V27" i="37"/>
  <c r="V25" i="37"/>
  <c r="V23" i="37"/>
  <c r="V21" i="37"/>
  <c r="V19" i="37"/>
  <c r="V29" i="37" l="1"/>
  <c r="V34" i="37" s="1"/>
  <c r="V32" i="36"/>
  <c r="AM31" i="36"/>
  <c r="AW29" i="1" s="1"/>
  <c r="P29" i="36"/>
  <c r="P34" i="36" s="1"/>
  <c r="V27" i="36"/>
  <c r="V25" i="36"/>
  <c r="V23" i="36"/>
  <c r="V21" i="36"/>
  <c r="V19" i="36"/>
  <c r="V29" i="36" l="1"/>
  <c r="V34" i="36" s="1"/>
  <c r="V35" i="39" l="1"/>
  <c r="P32" i="39"/>
  <c r="P37" i="39" s="1"/>
  <c r="AM31" i="39"/>
  <c r="AW39" i="1" s="1"/>
  <c r="V30" i="39"/>
  <c r="V28" i="39"/>
  <c r="V25" i="39"/>
  <c r="V23" i="39"/>
  <c r="V21" i="39"/>
  <c r="V19" i="39"/>
  <c r="V32" i="39" l="1"/>
  <c r="V37" i="39" s="1"/>
  <c r="V19" i="42" l="1"/>
  <c r="V21" i="42"/>
  <c r="V23" i="42"/>
  <c r="V25" i="42"/>
  <c r="V27" i="42"/>
  <c r="AM31" i="42"/>
  <c r="AW15" i="1" s="1"/>
  <c r="V32" i="42"/>
  <c r="P34" i="42"/>
  <c r="V29" i="42" l="1"/>
  <c r="V34" i="42" s="1"/>
  <c r="AW44" i="1" l="1"/>
  <c r="P37" i="16" l="1"/>
  <c r="V35" i="16"/>
  <c r="V37" i="16" l="1"/>
  <c r="C51" i="1" l="1"/>
</calcChain>
</file>

<file path=xl/comments1.xml><?xml version="1.0" encoding="utf-8"?>
<comments xmlns="http://schemas.openxmlformats.org/spreadsheetml/2006/main">
  <authors>
    <author>SERPENTINI Rosa-Anna</author>
  </authors>
  <commentList>
    <comment ref="P5" authorId="0">
      <text>
        <r>
          <rPr>
            <b/>
            <sz val="9"/>
            <color indexed="81"/>
            <rFont val="Tahoma"/>
            <family val="2"/>
          </rPr>
          <t>SERPENTINI Rosa-Anna:</t>
        </r>
        <r>
          <rPr>
            <sz val="9"/>
            <color indexed="81"/>
            <rFont val="Tahoma"/>
            <family val="2"/>
          </rPr>
          <t xml:space="preserve">
Erreur sur la déclaration, il y a bien 9  vacations correspondant à 3 audiences correctionnelles</t>
        </r>
      </text>
    </comment>
    <comment ref="J9" authorId="0">
      <text>
        <r>
          <rPr>
            <b/>
            <sz val="9"/>
            <color indexed="81"/>
            <rFont val="Tahoma"/>
            <family val="2"/>
          </rPr>
          <t>SERPENTINI Rosa-Anna:</t>
        </r>
        <r>
          <rPr>
            <sz val="9"/>
            <color indexed="81"/>
            <rFont val="Tahoma"/>
            <family val="2"/>
          </rPr>
          <t xml:space="preserve">
Relance à la CA, modèle non valable</t>
        </r>
      </text>
    </comment>
    <comment ref="S18" authorId="0">
      <text>
        <r>
          <rPr>
            <b/>
            <sz val="9"/>
            <color indexed="81"/>
            <rFont val="Tahoma"/>
            <family val="2"/>
          </rPr>
          <t>SERPENTINI Rosa-Anna:</t>
        </r>
        <r>
          <rPr>
            <sz val="9"/>
            <color indexed="81"/>
            <rFont val="Tahoma"/>
            <family val="2"/>
          </rPr>
          <t xml:space="preserve">
Il y a bien 15 vacations décomptées, l'état est peu lisible.</t>
        </r>
      </text>
    </comment>
  </commentList>
</comments>
</file>

<file path=xl/sharedStrings.xml><?xml version="1.0" encoding="utf-8"?>
<sst xmlns="http://schemas.openxmlformats.org/spreadsheetml/2006/main" count="847" uniqueCount="121">
  <si>
    <t>Siège/Parquet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</si>
  <si>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</si>
  <si>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</si>
  <si>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</si>
  <si>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</si>
  <si>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</si>
  <si>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</si>
  <si>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</si>
  <si>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</si>
  <si>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</si>
  <si>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</si>
  <si>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</si>
  <si>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</si>
  <si>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</si>
  <si>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Juridictionnel</t>
  </si>
  <si>
    <t>siège</t>
  </si>
  <si>
    <t>Parquet</t>
  </si>
  <si>
    <t>de la gestion des rémunérations</t>
  </si>
  <si>
    <t>Le chef du bureau</t>
  </si>
  <si>
    <t>TOTAL A SAISIR SUR LE MOIS EN-COURS</t>
  </si>
  <si>
    <t>DÉJÀ SAISI SUR LE MOIS EN-COURS</t>
  </si>
  <si>
    <t>TOTAL VACATIONS</t>
  </si>
  <si>
    <t>DÉCEMBRE</t>
  </si>
  <si>
    <t>NOVEMBRE</t>
  </si>
  <si>
    <t>TOTAL DU MOIS</t>
  </si>
  <si>
    <t>OCTOBRE</t>
  </si>
  <si>
    <t>SEPTEMBRE</t>
  </si>
  <si>
    <t>AOÛT</t>
  </si>
  <si>
    <t>JUILLET</t>
  </si>
  <si>
    <t>JUIN</t>
  </si>
  <si>
    <t>MAI</t>
  </si>
  <si>
    <t>AVRIL</t>
  </si>
  <si>
    <t>MARS</t>
  </si>
  <si>
    <t>FEVRIER</t>
  </si>
  <si>
    <t>JANVIER</t>
  </si>
  <si>
    <t>MONTANTS</t>
  </si>
  <si>
    <t>NOMBRE DE VACATION</t>
  </si>
  <si>
    <t>LIBELLE</t>
  </si>
  <si>
    <t>Taux de vacation :</t>
  </si>
  <si>
    <t>MOIS DE :</t>
  </si>
  <si>
    <t>AFFECTATION :</t>
  </si>
  <si>
    <t>PRENOM :</t>
  </si>
  <si>
    <t>NOM :</t>
  </si>
  <si>
    <t>CHANTAL</t>
  </si>
  <si>
    <t>MOHAMMED</t>
  </si>
  <si>
    <t>SERGE</t>
  </si>
  <si>
    <t xml:space="preserve">MOIS DE : </t>
  </si>
  <si>
    <t>DOMINIQUE</t>
  </si>
  <si>
    <t>PATRICK</t>
  </si>
  <si>
    <t>YVELINE</t>
  </si>
  <si>
    <t>CATHERINE</t>
  </si>
  <si>
    <t>MARYSE</t>
  </si>
  <si>
    <t>COLETTE</t>
  </si>
  <si>
    <t>MARIE HELENE</t>
  </si>
  <si>
    <t>Nombre moyen de vacations par MHJ</t>
  </si>
  <si>
    <t>ANNEE 2020</t>
  </si>
  <si>
    <t>ALBERT</t>
  </si>
  <si>
    <t>JOELLE</t>
  </si>
  <si>
    <t>TOTAL</t>
  </si>
  <si>
    <t>CA</t>
  </si>
  <si>
    <t>Siège</t>
  </si>
  <si>
    <t>TJ EVRY</t>
  </si>
  <si>
    <t>TJ MEAUX</t>
  </si>
  <si>
    <t>TJ BOBIGNY</t>
  </si>
  <si>
    <t>TJ PARIS</t>
  </si>
  <si>
    <t>TJ CRETEIL</t>
  </si>
  <si>
    <t>Fonctions</t>
  </si>
  <si>
    <t>prévisions annuelles</t>
  </si>
  <si>
    <t>Nombre de vacations restant à consommer</t>
  </si>
  <si>
    <t>VACATIONS EXECUTEES en 2020</t>
  </si>
  <si>
    <t>Total juridiction par mois</t>
  </si>
  <si>
    <t>Total consommation juridiction année 2020</t>
  </si>
  <si>
    <t>Total 2020
par MHJ</t>
  </si>
  <si>
    <t>Vacations déclarées</t>
  </si>
  <si>
    <t>Vacations mises en paiement</t>
  </si>
  <si>
    <t>Fevrier 2020</t>
  </si>
  <si>
    <t xml:space="preserve">Saisi en paie de : </t>
  </si>
  <si>
    <t xml:space="preserve">Saisi en paie de </t>
  </si>
  <si>
    <t>Prévisions</t>
  </si>
  <si>
    <t>Prévisions annuelles</t>
  </si>
  <si>
    <t>AVRIL 2020</t>
  </si>
  <si>
    <t>validé</t>
  </si>
  <si>
    <t>MARTINE</t>
  </si>
  <si>
    <t>RESERVE JUD /93-TJ BOBIGNY</t>
  </si>
  <si>
    <t>JUIN  2020</t>
  </si>
  <si>
    <t>JUIN 2020</t>
  </si>
  <si>
    <t>ALBERT,MARC</t>
  </si>
  <si>
    <t>AVIL, CATHERINE</t>
  </si>
  <si>
    <t>BORSEAU,CHANTAL</t>
  </si>
  <si>
    <t>VULKA, COLETTE</t>
  </si>
  <si>
    <t>BOIHA, MARYSE</t>
  </si>
  <si>
    <t>CHOMEUR,MARIE-HELENE</t>
  </si>
  <si>
    <t>CALENTA MOHAMMED</t>
  </si>
  <si>
    <t>CRISTIPHE, MARTINE</t>
  </si>
  <si>
    <t>GOVIN, DOMINIQUE</t>
  </si>
  <si>
    <t>GREGOIRE,PATRICK</t>
  </si>
  <si>
    <t>HAIE,YVELINE</t>
  </si>
  <si>
    <t>PANINI,JOËLLE</t>
  </si>
  <si>
    <t>SOPHAU,SERGE</t>
  </si>
  <si>
    <t>MARC</t>
  </si>
  <si>
    <t>AVIL</t>
  </si>
  <si>
    <t>BORSEAU</t>
  </si>
  <si>
    <t>ALBERT, MARC</t>
  </si>
  <si>
    <t>AVIL,CATHERINE</t>
  </si>
  <si>
    <t>VULKA</t>
  </si>
  <si>
    <t>CRISTIPHE</t>
  </si>
  <si>
    <t>CRISTIPHE,MARTINE</t>
  </si>
  <si>
    <t>HAIE</t>
  </si>
  <si>
    <t>HAIE, YVELINE</t>
  </si>
  <si>
    <t>PANINI</t>
  </si>
  <si>
    <t>BOIHA</t>
  </si>
  <si>
    <t>BOIHA,MARYSE</t>
  </si>
  <si>
    <t>CHAUMEUR</t>
  </si>
  <si>
    <t>GOVIN</t>
  </si>
  <si>
    <t>GREGOIRE</t>
  </si>
  <si>
    <t>SOPHAU</t>
  </si>
  <si>
    <t>CHAUMEUR,MARIE-HELENE</t>
  </si>
  <si>
    <t>GOVIN,DOMINIQUE</t>
  </si>
  <si>
    <t>CALENTA,MOHAMMED</t>
  </si>
  <si>
    <t>VULKA,Colette</t>
  </si>
  <si>
    <t>CALENTA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</si>
</sst>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\ &quot;€&quot;"/>
    <numFmt numFmtId="165" formatCode="#,##0.00\ _€"/>
    <numFmt numFmtId="166" formatCode="[$-40C]mmm\-yy;@"/>
  </numFmts>
  <fonts count="4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sz val="11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b/>
      <sz val="14"/>
      <name val="Arial"/>
      <family val="2"/>
    </font>
    <font>
      <sz val="8"/>
      <name val="Arial"/>
      <family val="2"/>
    </font>
    <font>
      <u/>
      <sz val="9"/>
      <name val="Arial"/>
      <family val="2"/>
    </font>
    <font>
      <b/>
      <sz val="11"/>
      <color theme="1"/>
      <name val="Arial"/>
      <family val="2"/>
    </font>
    <font>
      <b/>
      <sz val="11"/>
      <color rgb="FFFF0000"/>
      <name val="Arial"/>
      <family val="2"/>
    </font>
    <font>
      <b/>
      <sz val="10"/>
      <color rgb="FFFF0000"/>
      <name val="Arial"/>
      <family val="2"/>
    </font>
    <font>
      <b/>
      <sz val="11"/>
      <color rgb="FF0070C0"/>
      <name val="Arial"/>
      <family val="2"/>
    </font>
    <font>
      <u/>
      <sz val="11"/>
      <name val="Arial"/>
      <family val="2"/>
    </font>
    <font>
      <b/>
      <u/>
      <sz val="10"/>
      <name val="Arial"/>
      <family val="2"/>
    </font>
    <font>
      <b/>
      <u/>
      <sz val="10"/>
      <color theme="0"/>
      <name val="Arial"/>
      <family val="2"/>
    </font>
    <font>
      <sz val="10"/>
      <color theme="0"/>
      <name val="Arial"/>
      <family val="2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0000"/>
      <name val="Calibri"/>
      <family val="2"/>
      <charset val="1"/>
    </font>
    <font>
      <b/>
      <sz val="12"/>
      <color theme="1"/>
      <name val="Arial"/>
      <family val="2"/>
    </font>
    <font>
      <sz val="14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2"/>
      <color rgb="FFFF0000"/>
      <name val="Arial"/>
      <family val="2"/>
    </font>
  </fonts>
  <fills count="4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8" tint="0.39997558519241921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9">
    <xf numFmtId="0" fontId="0" fillId="0" borderId="0"/>
    <xf numFmtId="0" fontId="2" fillId="0" borderId="0"/>
    <xf numFmtId="44" fontId="2" fillId="0" borderId="0" applyFon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16" applyNumberFormat="0" applyFill="0" applyAlignment="0" applyProtection="0"/>
    <xf numFmtId="0" fontId="25" fillId="0" borderId="17" applyNumberFormat="0" applyFill="0" applyAlignment="0" applyProtection="0"/>
    <xf numFmtId="0" fontId="26" fillId="0" borderId="18" applyNumberFormat="0" applyFill="0" applyAlignment="0" applyProtection="0"/>
    <xf numFmtId="0" fontId="26" fillId="0" borderId="0" applyNumberFormat="0" applyFill="0" applyBorder="0" applyAlignment="0" applyProtection="0"/>
    <xf numFmtId="0" fontId="27" fillId="6" borderId="0" applyNumberFormat="0" applyBorder="0" applyAlignment="0" applyProtection="0"/>
    <xf numFmtId="0" fontId="28" fillId="7" borderId="0" applyNumberFormat="0" applyBorder="0" applyAlignment="0" applyProtection="0"/>
    <xf numFmtId="0" fontId="29" fillId="8" borderId="0" applyNumberFormat="0" applyBorder="0" applyAlignment="0" applyProtection="0"/>
    <xf numFmtId="0" fontId="30" fillId="9" borderId="19" applyNumberFormat="0" applyAlignment="0" applyProtection="0"/>
    <xf numFmtId="0" fontId="31" fillId="10" borderId="20" applyNumberFormat="0" applyAlignment="0" applyProtection="0"/>
    <xf numFmtId="0" fontId="32" fillId="10" borderId="19" applyNumberFormat="0" applyAlignment="0" applyProtection="0"/>
    <xf numFmtId="0" fontId="33" fillId="0" borderId="21" applyNumberFormat="0" applyFill="0" applyAlignment="0" applyProtection="0"/>
    <xf numFmtId="0" fontId="34" fillId="11" borderId="22" applyNumberFormat="0" applyAlignment="0" applyProtection="0"/>
    <xf numFmtId="0" fontId="35" fillId="0" borderId="0" applyNumberFormat="0" applyFill="0" applyBorder="0" applyAlignment="0" applyProtection="0"/>
    <xf numFmtId="0" fontId="22" fillId="12" borderId="23" applyNumberFormat="0" applyFont="0" applyAlignment="0" applyProtection="0"/>
    <xf numFmtId="0" fontId="36" fillId="0" borderId="0" applyNumberFormat="0" applyFill="0" applyBorder="0" applyAlignment="0" applyProtection="0"/>
    <xf numFmtId="0" fontId="1" fillId="0" borderId="24" applyNumberFormat="0" applyFill="0" applyAlignment="0" applyProtection="0"/>
    <xf numFmtId="0" fontId="37" fillId="13" borderId="0" applyNumberFormat="0" applyBorder="0" applyAlignment="0" applyProtection="0"/>
    <xf numFmtId="0" fontId="22" fillId="14" borderId="0" applyNumberFormat="0" applyBorder="0" applyAlignment="0" applyProtection="0"/>
    <xf numFmtId="0" fontId="22" fillId="15" borderId="0" applyNumberFormat="0" applyBorder="0" applyAlignment="0" applyProtection="0"/>
    <xf numFmtId="0" fontId="37" fillId="16" borderId="0" applyNumberFormat="0" applyBorder="0" applyAlignment="0" applyProtection="0"/>
    <xf numFmtId="0" fontId="37" fillId="17" borderId="0" applyNumberFormat="0" applyBorder="0" applyAlignment="0" applyProtection="0"/>
    <xf numFmtId="0" fontId="22" fillId="18" borderId="0" applyNumberFormat="0" applyBorder="0" applyAlignment="0" applyProtection="0"/>
    <xf numFmtId="0" fontId="22" fillId="19" borderId="0" applyNumberFormat="0" applyBorder="0" applyAlignment="0" applyProtection="0"/>
    <xf numFmtId="0" fontId="37" fillId="20" borderId="0" applyNumberFormat="0" applyBorder="0" applyAlignment="0" applyProtection="0"/>
    <xf numFmtId="0" fontId="37" fillId="21" borderId="0" applyNumberFormat="0" applyBorder="0" applyAlignment="0" applyProtection="0"/>
    <xf numFmtId="0" fontId="22" fillId="22" borderId="0" applyNumberFormat="0" applyBorder="0" applyAlignment="0" applyProtection="0"/>
    <xf numFmtId="0" fontId="22" fillId="23" borderId="0" applyNumberFormat="0" applyBorder="0" applyAlignment="0" applyProtection="0"/>
    <xf numFmtId="0" fontId="37" fillId="24" borderId="0" applyNumberFormat="0" applyBorder="0" applyAlignment="0" applyProtection="0"/>
    <xf numFmtId="0" fontId="37" fillId="25" borderId="0" applyNumberFormat="0" applyBorder="0" applyAlignment="0" applyProtection="0"/>
    <xf numFmtId="0" fontId="22" fillId="26" borderId="0" applyNumberFormat="0" applyBorder="0" applyAlignment="0" applyProtection="0"/>
    <xf numFmtId="0" fontId="22" fillId="27" borderId="0" applyNumberFormat="0" applyBorder="0" applyAlignment="0" applyProtection="0"/>
    <xf numFmtId="0" fontId="37" fillId="28" borderId="0" applyNumberFormat="0" applyBorder="0" applyAlignment="0" applyProtection="0"/>
    <xf numFmtId="0" fontId="37" fillId="29" borderId="0" applyNumberFormat="0" applyBorder="0" applyAlignment="0" applyProtection="0"/>
    <xf numFmtId="0" fontId="22" fillId="30" borderId="0" applyNumberFormat="0" applyBorder="0" applyAlignment="0" applyProtection="0"/>
    <xf numFmtId="0" fontId="22" fillId="31" borderId="0" applyNumberFormat="0" applyBorder="0" applyAlignment="0" applyProtection="0"/>
    <xf numFmtId="0" fontId="37" fillId="32" borderId="0" applyNumberFormat="0" applyBorder="0" applyAlignment="0" applyProtection="0"/>
    <xf numFmtId="0" fontId="37" fillId="33" borderId="0" applyNumberFormat="0" applyBorder="0" applyAlignment="0" applyProtection="0"/>
    <xf numFmtId="0" fontId="22" fillId="34" borderId="0" applyNumberFormat="0" applyBorder="0" applyAlignment="0" applyProtection="0"/>
    <xf numFmtId="0" fontId="22" fillId="35" borderId="0" applyNumberFormat="0" applyBorder="0" applyAlignment="0" applyProtection="0"/>
    <xf numFmtId="0" fontId="37" fillId="36" borderId="0" applyNumberFormat="0" applyBorder="0" applyAlignment="0" applyProtection="0"/>
    <xf numFmtId="0" fontId="40" fillId="0" borderId="0"/>
    <xf numFmtId="43" fontId="40" fillId="0" borderId="0" applyFont="0" applyFill="0" applyBorder="0" applyAlignment="0" applyProtection="0"/>
    <xf numFmtId="44" fontId="40" fillId="0" borderId="0" applyFont="0" applyFill="0" applyBorder="0" applyAlignment="0" applyProtection="0"/>
    <xf numFmtId="0" fontId="2" fillId="0" borderId="0"/>
    <xf numFmtId="44" fontId="2" fillId="0" borderId="0" applyFont="0" applyFill="0" applyBorder="0" applyAlignment="0" applyProtection="0"/>
  </cellStyleXfs>
  <cellXfs count="483">
    <xf numFmtId="0" fontId="0" fillId="0" borderId="0" xfId="0"/>
    <xf numFmtId="0" fontId="0" fillId="0" borderId="0" xfId="0"/>
    <xf numFmtId="0" fontId="2" fillId="0" borderId="0" xfId="1" applyAlignment="1">
      <alignment vertical="center"/>
    </xf>
    <xf numFmtId="0" fontId="2" fillId="0" borderId="0" xfId="1" applyAlignment="1" applyProtection="1">
      <alignment vertical="center"/>
      <protection locked="0"/>
    </xf>
    <xf numFmtId="0" fontId="2" fillId="0" borderId="0" xfId="1"/>
    <xf numFmtId="0" fontId="2" fillId="0" borderId="0" xfId="1" applyBorder="1"/>
    <xf numFmtId="4" fontId="2" fillId="0" borderId="0" xfId="1" applyNumberFormat="1" applyAlignment="1">
      <alignment vertical="center"/>
    </xf>
    <xf numFmtId="0" fontId="2" fillId="0" borderId="0" xfId="1" applyBorder="1" applyAlignment="1">
      <alignment vertical="center"/>
    </xf>
    <xf numFmtId="0" fontId="2" fillId="0" borderId="0" xfId="1" applyBorder="1" applyAlignment="1" applyProtection="1">
      <alignment vertical="center"/>
      <protection locked="0"/>
    </xf>
    <xf numFmtId="0" fontId="4" fillId="0" borderId="0" xfId="1" applyFont="1" applyBorder="1" applyAlignment="1">
      <alignment vertical="center"/>
    </xf>
    <xf numFmtId="164" fontId="4" fillId="0" borderId="0" xfId="1" applyNumberFormat="1" applyFont="1" applyBorder="1" applyAlignment="1">
      <alignment horizontal="center"/>
    </xf>
    <xf numFmtId="0" fontId="6" fillId="0" borderId="0" xfId="1" applyFont="1" applyBorder="1" applyAlignment="1">
      <alignment wrapText="1"/>
    </xf>
    <xf numFmtId="0" fontId="7" fillId="0" borderId="0" xfId="1" applyFont="1" applyBorder="1" applyAlignment="1">
      <alignment wrapText="1"/>
    </xf>
    <xf numFmtId="0" fontId="6" fillId="0" borderId="0" xfId="1" applyFont="1" applyBorder="1" applyAlignment="1">
      <alignment horizontal="center"/>
    </xf>
    <xf numFmtId="0" fontId="5" fillId="0" borderId="0" xfId="1" applyFont="1" applyBorder="1" applyAlignment="1"/>
    <xf numFmtId="0" fontId="6" fillId="0" borderId="0" xfId="1" applyFont="1" applyBorder="1" applyAlignment="1"/>
    <xf numFmtId="0" fontId="8" fillId="0" borderId="0" xfId="1" applyFont="1" applyBorder="1" applyAlignment="1">
      <alignment vertical="center"/>
    </xf>
    <xf numFmtId="17" fontId="9" fillId="0" borderId="0" xfId="1" applyNumberFormat="1" applyFont="1" applyBorder="1" applyAlignment="1" applyProtection="1">
      <alignment vertical="center"/>
      <protection locked="0"/>
    </xf>
    <xf numFmtId="17" fontId="2" fillId="0" borderId="0" xfId="1" applyNumberFormat="1" applyBorder="1" applyAlignment="1" applyProtection="1">
      <alignment vertical="center"/>
      <protection locked="0"/>
    </xf>
    <xf numFmtId="17" fontId="2" fillId="0" borderId="0" xfId="1" applyNumberFormat="1" applyBorder="1" applyAlignment="1">
      <alignment vertical="center"/>
    </xf>
    <xf numFmtId="1" fontId="2" fillId="0" borderId="0" xfId="1" applyNumberFormat="1" applyBorder="1" applyAlignment="1">
      <alignment vertical="center"/>
    </xf>
    <xf numFmtId="0" fontId="7" fillId="0" borderId="0" xfId="1" applyFont="1" applyBorder="1" applyAlignment="1">
      <alignment horizontal="left" vertical="center"/>
    </xf>
    <xf numFmtId="2" fontId="7" fillId="0" borderId="0" xfId="1" applyNumberFormat="1" applyFont="1" applyBorder="1" applyAlignment="1">
      <alignment horizontal="left" vertical="center"/>
    </xf>
    <xf numFmtId="0" fontId="4" fillId="0" borderId="0" xfId="1" applyFont="1" applyBorder="1" applyAlignment="1">
      <alignment horizontal="center" vertical="center"/>
    </xf>
    <xf numFmtId="0" fontId="10" fillId="0" borderId="0" xfId="1" applyFont="1" applyBorder="1" applyAlignment="1"/>
    <xf numFmtId="0" fontId="10" fillId="0" borderId="0" xfId="1" applyFont="1" applyBorder="1" applyAlignment="1">
      <alignment wrapText="1"/>
    </xf>
    <xf numFmtId="0" fontId="11" fillId="0" borderId="0" xfId="1" applyFont="1" applyBorder="1" applyAlignment="1">
      <alignment horizontal="center" vertical="center"/>
    </xf>
    <xf numFmtId="0" fontId="11" fillId="0" borderId="0" xfId="1" applyFont="1" applyBorder="1" applyAlignment="1">
      <alignment vertical="center"/>
    </xf>
    <xf numFmtId="0" fontId="11" fillId="0" borderId="0" xfId="1" applyFont="1" applyBorder="1" applyAlignment="1" applyProtection="1">
      <alignment horizontal="center" vertical="center"/>
      <protection locked="0"/>
    </xf>
    <xf numFmtId="49" fontId="2" fillId="0" borderId="0" xfId="1" applyNumberFormat="1" applyBorder="1" applyAlignment="1">
      <alignment horizontal="center" vertical="center"/>
    </xf>
    <xf numFmtId="49" fontId="2" fillId="0" borderId="0" xfId="1" applyNumberFormat="1" applyFont="1" applyBorder="1" applyAlignment="1">
      <alignment horizontal="center" vertical="center"/>
    </xf>
    <xf numFmtId="49" fontId="4" fillId="0" borderId="0" xfId="1" applyNumberFormat="1" applyFont="1" applyBorder="1" applyAlignment="1">
      <alignment horizontal="center" vertical="center"/>
    </xf>
    <xf numFmtId="0" fontId="10" fillId="0" borderId="0" xfId="1" applyFont="1" applyBorder="1" applyAlignment="1">
      <alignment vertical="center"/>
    </xf>
    <xf numFmtId="49" fontId="2" fillId="0" borderId="0" xfId="1" applyNumberFormat="1" applyBorder="1" applyAlignment="1">
      <alignment vertical="center"/>
    </xf>
    <xf numFmtId="4" fontId="8" fillId="0" borderId="0" xfId="1" applyNumberFormat="1" applyFont="1" applyBorder="1" applyAlignment="1">
      <alignment vertical="center"/>
    </xf>
    <xf numFmtId="165" fontId="8" fillId="0" borderId="0" xfId="1" applyNumberFormat="1" applyFont="1" applyBorder="1" applyAlignment="1">
      <alignment vertical="center"/>
    </xf>
    <xf numFmtId="0" fontId="8" fillId="0" borderId="0" xfId="1" applyFont="1" applyBorder="1"/>
    <xf numFmtId="0" fontId="2" fillId="0" borderId="0" xfId="1" applyFont="1" applyBorder="1" applyAlignment="1">
      <alignment horizontal="left"/>
    </xf>
    <xf numFmtId="0" fontId="9" fillId="2" borderId="0" xfId="1" applyFont="1" applyFill="1" applyBorder="1" applyAlignment="1"/>
    <xf numFmtId="0" fontId="8" fillId="0" borderId="0" xfId="1" applyFont="1" applyBorder="1" applyAlignment="1"/>
    <xf numFmtId="4" fontId="8" fillId="0" borderId="0" xfId="1" applyNumberFormat="1" applyFont="1" applyBorder="1" applyAlignment="1"/>
    <xf numFmtId="0" fontId="8" fillId="0" borderId="0" xfId="1" applyNumberFormat="1" applyFont="1" applyBorder="1" applyAlignment="1"/>
    <xf numFmtId="0" fontId="7" fillId="0" borderId="0" xfId="1" applyFont="1" applyAlignment="1"/>
    <xf numFmtId="0" fontId="12" fillId="0" borderId="0" xfId="1" applyFont="1" applyBorder="1" applyAlignment="1"/>
    <xf numFmtId="0" fontId="7" fillId="0" borderId="0" xfId="1" applyFont="1" applyBorder="1" applyAlignment="1">
      <alignment horizontal="center"/>
    </xf>
    <xf numFmtId="0" fontId="9" fillId="0" borderId="0" xfId="1" applyFont="1" applyBorder="1" applyAlignment="1"/>
    <xf numFmtId="4" fontId="7" fillId="0" borderId="0" xfId="1" applyNumberFormat="1" applyFont="1" applyBorder="1" applyAlignment="1"/>
    <xf numFmtId="2" fontId="9" fillId="0" borderId="0" xfId="1" applyNumberFormat="1" applyFont="1" applyBorder="1" applyAlignment="1">
      <alignment vertical="center"/>
    </xf>
    <xf numFmtId="2" fontId="3" fillId="0" borderId="0" xfId="1" applyNumberFormat="1" applyFont="1" applyBorder="1" applyAlignment="1">
      <alignment vertical="center"/>
    </xf>
    <xf numFmtId="0" fontId="3" fillId="0" borderId="0" xfId="1" applyFont="1" applyBorder="1" applyAlignment="1">
      <alignment vertical="center"/>
    </xf>
    <xf numFmtId="9" fontId="8" fillId="0" borderId="0" xfId="1" applyNumberFormat="1" applyFont="1" applyBorder="1" applyAlignment="1"/>
    <xf numFmtId="9" fontId="3" fillId="0" borderId="0" xfId="1" applyNumberFormat="1" applyFont="1" applyBorder="1" applyAlignment="1">
      <alignment vertical="center"/>
    </xf>
    <xf numFmtId="0" fontId="14" fillId="0" borderId="0" xfId="1" applyFont="1" applyBorder="1" applyAlignment="1">
      <alignment vertical="center"/>
    </xf>
    <xf numFmtId="0" fontId="7" fillId="0" borderId="0" xfId="1" applyFont="1" applyBorder="1" applyAlignment="1">
      <alignment horizontal="center" vertical="center" wrapText="1"/>
    </xf>
    <xf numFmtId="0" fontId="7" fillId="0" borderId="0" xfId="1" applyFont="1" applyAlignment="1">
      <alignment horizontal="center" vertical="center" wrapText="1"/>
    </xf>
    <xf numFmtId="0" fontId="3" fillId="0" borderId="0" xfId="1" applyFont="1" applyAlignment="1">
      <alignment horizontal="left"/>
    </xf>
    <xf numFmtId="0" fontId="16" fillId="0" borderId="0" xfId="1" applyFont="1" applyAlignment="1">
      <alignment horizontal="left"/>
    </xf>
    <xf numFmtId="164" fontId="16" fillId="0" borderId="0" xfId="1" applyNumberFormat="1" applyFont="1" applyAlignment="1">
      <alignment horizontal="center"/>
    </xf>
    <xf numFmtId="0" fontId="14" fillId="0" borderId="0" xfId="1" applyFont="1" applyAlignment="1">
      <alignment horizontal="left"/>
    </xf>
    <xf numFmtId="0" fontId="3" fillId="0" borderId="0" xfId="1" applyFont="1" applyAlignment="1"/>
    <xf numFmtId="0" fontId="14" fillId="0" borderId="0" xfId="1" applyFont="1" applyAlignment="1">
      <alignment horizontal="center"/>
    </xf>
    <xf numFmtId="0" fontId="7" fillId="0" borderId="0" xfId="1" applyFont="1"/>
    <xf numFmtId="49" fontId="17" fillId="0" borderId="0" xfId="1" applyNumberFormat="1" applyFont="1" applyAlignment="1"/>
    <xf numFmtId="0" fontId="7" fillId="0" borderId="0" xfId="1" applyFont="1" applyAlignment="1">
      <alignment vertical="center"/>
    </xf>
    <xf numFmtId="2" fontId="7" fillId="0" borderId="0" xfId="1" applyNumberFormat="1" applyFont="1" applyAlignment="1"/>
    <xf numFmtId="0" fontId="7" fillId="0" borderId="0" xfId="1" applyFont="1" applyBorder="1" applyAlignment="1"/>
    <xf numFmtId="0" fontId="7" fillId="0" borderId="0" xfId="1" applyFont="1" applyBorder="1"/>
    <xf numFmtId="0" fontId="3" fillId="0" borderId="0" xfId="1" applyFont="1" applyBorder="1" applyAlignment="1">
      <alignment horizontal="center" vertical="center"/>
    </xf>
    <xf numFmtId="0" fontId="2" fillId="0" borderId="0" xfId="1" applyAlignment="1"/>
    <xf numFmtId="0" fontId="18" fillId="0" borderId="0" xfId="1" applyFont="1" applyAlignment="1"/>
    <xf numFmtId="0" fontId="19" fillId="2" borderId="0" xfId="1" applyFont="1" applyFill="1" applyAlignment="1"/>
    <xf numFmtId="0" fontId="2" fillId="0" borderId="0" xfId="1" applyFont="1" applyAlignment="1">
      <alignment vertical="center"/>
    </xf>
    <xf numFmtId="0" fontId="20" fillId="0" borderId="0" xfId="1" applyFont="1"/>
    <xf numFmtId="0" fontId="8" fillId="0" borderId="0" xfId="1" applyFont="1" applyAlignment="1">
      <alignment horizontal="center"/>
    </xf>
    <xf numFmtId="0" fontId="16" fillId="0" borderId="0" xfId="1" applyFont="1" applyAlignment="1">
      <alignment horizontal="left"/>
    </xf>
    <xf numFmtId="164" fontId="16" fillId="0" borderId="0" xfId="1" applyNumberFormat="1" applyFont="1" applyAlignment="1">
      <alignment horizontal="center"/>
    </xf>
    <xf numFmtId="0" fontId="14" fillId="0" borderId="0" xfId="1" applyFont="1" applyAlignment="1">
      <alignment horizontal="left"/>
    </xf>
    <xf numFmtId="0" fontId="7" fillId="0" borderId="0" xfId="1" applyFont="1" applyBorder="1" applyAlignment="1">
      <alignment horizontal="center"/>
    </xf>
    <xf numFmtId="49" fontId="2" fillId="0" borderId="0" xfId="1" applyNumberFormat="1" applyBorder="1" applyAlignment="1">
      <alignment horizontal="center"/>
    </xf>
    <xf numFmtId="0" fontId="2" fillId="0" borderId="0" xfId="1" applyBorder="1" applyAlignment="1"/>
    <xf numFmtId="49" fontId="5" fillId="0" borderId="0" xfId="1" applyNumberFormat="1" applyFont="1" applyBorder="1" applyAlignment="1">
      <alignment horizontal="center" vertical="center" wrapText="1"/>
    </xf>
    <xf numFmtId="0" fontId="2" fillId="0" borderId="0" xfId="1" applyBorder="1" applyAlignment="1">
      <alignment vertical="center"/>
    </xf>
    <xf numFmtId="0" fontId="4" fillId="0" borderId="0" xfId="1" applyFont="1" applyBorder="1" applyAlignment="1">
      <alignment vertical="center"/>
    </xf>
    <xf numFmtId="0" fontId="5" fillId="0" borderId="0" xfId="1" applyNumberFormat="1" applyFont="1" applyBorder="1" applyAlignment="1">
      <alignment horizontal="center" vertical="center"/>
    </xf>
    <xf numFmtId="0" fontId="2" fillId="0" borderId="0" xfId="1" applyBorder="1" applyAlignment="1"/>
    <xf numFmtId="0" fontId="7" fillId="0" borderId="0" xfId="1" applyFont="1" applyBorder="1" applyAlignment="1">
      <alignment horizontal="center"/>
    </xf>
    <xf numFmtId="0" fontId="14" fillId="0" borderId="0" xfId="1" applyFont="1" applyAlignment="1">
      <alignment horizontal="left"/>
    </xf>
    <xf numFmtId="0" fontId="16" fillId="0" borderId="0" xfId="1" applyFont="1" applyAlignment="1">
      <alignment horizontal="left"/>
    </xf>
    <xf numFmtId="164" fontId="16" fillId="0" borderId="0" xfId="1" applyNumberFormat="1" applyFont="1" applyAlignment="1">
      <alignment horizontal="center"/>
    </xf>
    <xf numFmtId="0" fontId="14" fillId="0" borderId="0" xfId="1" applyFont="1" applyAlignment="1">
      <alignment horizontal="left"/>
    </xf>
    <xf numFmtId="0" fontId="16" fillId="0" borderId="0" xfId="1" applyFont="1" applyAlignment="1">
      <alignment horizontal="left"/>
    </xf>
    <xf numFmtId="164" fontId="16" fillId="0" borderId="0" xfId="1" applyNumberFormat="1" applyFont="1" applyAlignment="1">
      <alignment horizontal="center"/>
    </xf>
    <xf numFmtId="49" fontId="2" fillId="0" borderId="0" xfId="1" applyNumberFormat="1" applyBorder="1" applyAlignment="1">
      <alignment horizontal="center"/>
    </xf>
    <xf numFmtId="0" fontId="7" fillId="0" borderId="0" xfId="1" applyFont="1" applyBorder="1" applyAlignment="1">
      <alignment horizontal="center"/>
    </xf>
    <xf numFmtId="0" fontId="10" fillId="0" borderId="0" xfId="1" applyFont="1" applyBorder="1" applyAlignment="1">
      <alignment horizontal="center" vertical="center"/>
    </xf>
    <xf numFmtId="0" fontId="2" fillId="0" borderId="0" xfId="1" applyBorder="1" applyAlignment="1"/>
    <xf numFmtId="49" fontId="5" fillId="0" borderId="0" xfId="1" applyNumberFormat="1" applyFont="1" applyBorder="1" applyAlignment="1">
      <alignment horizontal="center" vertical="center" wrapText="1"/>
    </xf>
    <xf numFmtId="0" fontId="2" fillId="0" borderId="0" xfId="1" applyBorder="1" applyAlignment="1">
      <alignment vertical="center"/>
    </xf>
    <xf numFmtId="0" fontId="4" fillId="0" borderId="0" xfId="1" applyFont="1" applyBorder="1" applyAlignment="1">
      <alignment vertical="center"/>
    </xf>
    <xf numFmtId="0" fontId="5" fillId="0" borderId="0" xfId="1" applyNumberFormat="1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Fill="1" applyBorder="1" applyAlignment="1">
      <alignment horizontal="center"/>
    </xf>
    <xf numFmtId="0" fontId="2" fillId="0" borderId="0" xfId="1" applyBorder="1" applyAlignment="1"/>
    <xf numFmtId="0" fontId="7" fillId="0" borderId="0" xfId="1" applyFont="1" applyBorder="1" applyAlignment="1">
      <alignment horizontal="center"/>
    </xf>
    <xf numFmtId="0" fontId="14" fillId="0" borderId="0" xfId="1" applyFont="1" applyAlignment="1">
      <alignment horizontal="left"/>
    </xf>
    <xf numFmtId="0" fontId="16" fillId="0" borderId="0" xfId="1" applyFont="1" applyAlignment="1">
      <alignment horizontal="left"/>
    </xf>
    <xf numFmtId="164" fontId="16" fillId="0" borderId="0" xfId="1" applyNumberFormat="1" applyFont="1" applyAlignment="1">
      <alignment horizontal="center"/>
    </xf>
    <xf numFmtId="0" fontId="7" fillId="0" borderId="0" xfId="1" applyFont="1" applyBorder="1" applyAlignment="1">
      <alignment horizontal="center"/>
    </xf>
    <xf numFmtId="0" fontId="16" fillId="0" borderId="0" xfId="1" applyFont="1" applyAlignment="1">
      <alignment horizontal="left"/>
    </xf>
    <xf numFmtId="164" fontId="16" fillId="0" borderId="0" xfId="1" applyNumberFormat="1" applyFont="1" applyAlignment="1">
      <alignment horizontal="center"/>
    </xf>
    <xf numFmtId="0" fontId="14" fillId="0" borderId="0" xfId="1" applyFont="1" applyAlignment="1">
      <alignment horizontal="left"/>
    </xf>
    <xf numFmtId="0" fontId="2" fillId="0" borderId="0" xfId="1" applyBorder="1" applyAlignment="1"/>
    <xf numFmtId="0" fontId="14" fillId="0" borderId="0" xfId="1" applyFont="1" applyAlignment="1">
      <alignment horizontal="left"/>
    </xf>
    <xf numFmtId="0" fontId="16" fillId="0" borderId="0" xfId="1" applyFont="1" applyAlignment="1">
      <alignment horizontal="left"/>
    </xf>
    <xf numFmtId="164" fontId="16" fillId="0" borderId="0" xfId="1" applyNumberFormat="1" applyFont="1" applyAlignment="1">
      <alignment horizontal="center"/>
    </xf>
    <xf numFmtId="0" fontId="7" fillId="0" borderId="0" xfId="1" applyFont="1" applyBorder="1" applyAlignment="1">
      <alignment horizontal="center"/>
    </xf>
    <xf numFmtId="49" fontId="2" fillId="0" borderId="0" xfId="1" applyNumberFormat="1" applyBorder="1" applyAlignment="1">
      <alignment horizontal="center"/>
    </xf>
    <xf numFmtId="0" fontId="2" fillId="0" borderId="0" xfId="1" applyBorder="1" applyAlignment="1"/>
    <xf numFmtId="0" fontId="4" fillId="0" borderId="0" xfId="1" applyFont="1" applyBorder="1" applyAlignment="1">
      <alignment vertical="center"/>
    </xf>
    <xf numFmtId="0" fontId="2" fillId="0" borderId="0" xfId="1" applyBorder="1" applyAlignment="1">
      <alignment vertical="center"/>
    </xf>
    <xf numFmtId="0" fontId="10" fillId="0" borderId="0" xfId="1" applyFont="1" applyBorder="1" applyAlignment="1">
      <alignment horizontal="center" vertical="center"/>
    </xf>
    <xf numFmtId="0" fontId="14" fillId="0" borderId="0" xfId="1" applyFont="1" applyAlignment="1">
      <alignment horizontal="left"/>
    </xf>
    <xf numFmtId="0" fontId="16" fillId="0" borderId="0" xfId="1" applyFont="1" applyAlignment="1">
      <alignment horizontal="left"/>
    </xf>
    <xf numFmtId="164" fontId="16" fillId="0" borderId="0" xfId="1" applyNumberFormat="1" applyFont="1" applyAlignment="1">
      <alignment horizontal="center"/>
    </xf>
    <xf numFmtId="0" fontId="7" fillId="0" borderId="0" xfId="1" applyFont="1" applyBorder="1" applyAlignment="1">
      <alignment horizontal="center"/>
    </xf>
    <xf numFmtId="49" fontId="2" fillId="0" borderId="0" xfId="1" applyNumberFormat="1" applyBorder="1" applyAlignment="1">
      <alignment horizontal="center"/>
    </xf>
    <xf numFmtId="0" fontId="2" fillId="0" borderId="0" xfId="1" applyBorder="1" applyAlignment="1"/>
    <xf numFmtId="0" fontId="4" fillId="0" borderId="0" xfId="1" applyFont="1" applyBorder="1" applyAlignment="1">
      <alignment vertical="center"/>
    </xf>
    <xf numFmtId="0" fontId="2" fillId="0" borderId="0" xfId="1" applyBorder="1" applyAlignment="1">
      <alignment vertical="center"/>
    </xf>
    <xf numFmtId="0" fontId="10" fillId="0" borderId="0" xfId="1" applyFont="1" applyBorder="1" applyAlignment="1">
      <alignment horizontal="center" vertical="center"/>
    </xf>
    <xf numFmtId="49" fontId="5" fillId="0" borderId="0" xfId="1" applyNumberFormat="1" applyFont="1" applyBorder="1" applyAlignment="1">
      <alignment horizontal="center" vertical="center" wrapText="1"/>
    </xf>
    <xf numFmtId="0" fontId="5" fillId="0" borderId="0" xfId="1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7" fillId="0" borderId="0" xfId="1" applyFont="1" applyBorder="1" applyAlignment="1">
      <alignment horizontal="center"/>
    </xf>
    <xf numFmtId="0" fontId="16" fillId="0" borderId="0" xfId="1" applyFont="1" applyAlignment="1">
      <alignment horizontal="left"/>
    </xf>
    <xf numFmtId="164" fontId="16" fillId="0" borderId="0" xfId="1" applyNumberFormat="1" applyFont="1" applyAlignment="1">
      <alignment horizontal="center"/>
    </xf>
    <xf numFmtId="0" fontId="14" fillId="0" borderId="0" xfId="1" applyFont="1" applyAlignment="1">
      <alignment horizontal="left"/>
    </xf>
    <xf numFmtId="0" fontId="2" fillId="0" borderId="0" xfId="1" applyBorder="1" applyAlignment="1"/>
    <xf numFmtId="0" fontId="0" fillId="0" borderId="1" xfId="0" applyFont="1" applyFill="1" applyBorder="1" applyAlignment="1">
      <alignment horizontal="center"/>
    </xf>
    <xf numFmtId="0" fontId="7" fillId="0" borderId="0" xfId="1" applyFont="1" applyBorder="1" applyAlignment="1">
      <alignment horizontal="center"/>
    </xf>
    <xf numFmtId="0" fontId="16" fillId="0" borderId="0" xfId="1" applyFont="1" applyAlignment="1">
      <alignment horizontal="left"/>
    </xf>
    <xf numFmtId="164" fontId="16" fillId="0" borderId="0" xfId="1" applyNumberFormat="1" applyFont="1" applyAlignment="1">
      <alignment horizontal="center"/>
    </xf>
    <xf numFmtId="0" fontId="14" fillId="0" borderId="0" xfId="1" applyFont="1" applyAlignment="1">
      <alignment horizontal="left"/>
    </xf>
    <xf numFmtId="0" fontId="2" fillId="0" borderId="0" xfId="1" applyBorder="1" applyAlignment="1"/>
    <xf numFmtId="49" fontId="2" fillId="0" borderId="0" xfId="1" applyNumberFormat="1" applyBorder="1" applyAlignment="1">
      <alignment horizontal="center"/>
    </xf>
    <xf numFmtId="0" fontId="4" fillId="0" borderId="0" xfId="1" applyFont="1" applyBorder="1" applyAlignment="1">
      <alignment vertical="center"/>
    </xf>
    <xf numFmtId="0" fontId="2" fillId="0" borderId="0" xfId="1" applyBorder="1" applyAlignment="1">
      <alignment vertical="center"/>
    </xf>
    <xf numFmtId="0" fontId="10" fillId="0" borderId="0" xfId="1" applyFont="1" applyBorder="1" applyAlignment="1">
      <alignment horizontal="center" vertical="center"/>
    </xf>
    <xf numFmtId="49" fontId="5" fillId="0" borderId="0" xfId="1" applyNumberFormat="1" applyFont="1" applyBorder="1" applyAlignment="1">
      <alignment horizontal="center" vertical="center" wrapText="1"/>
    </xf>
    <xf numFmtId="0" fontId="5" fillId="0" borderId="0" xfId="1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1" fillId="0" borderId="25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0" borderId="0" xfId="0"/>
    <xf numFmtId="0" fontId="0" fillId="0" borderId="0" xfId="0" applyFill="1"/>
    <xf numFmtId="0" fontId="41" fillId="0" borderId="26" xfId="0" applyFont="1" applyFill="1" applyBorder="1" applyAlignment="1" applyProtection="1">
      <alignment horizontal="center" vertical="center" wrapText="1"/>
      <protection locked="0"/>
    </xf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2" fontId="38" fillId="0" borderId="1" xfId="0" applyNumberFormat="1" applyFont="1" applyBorder="1" applyAlignment="1">
      <alignment horizontal="center" vertical="center"/>
    </xf>
    <xf numFmtId="0" fontId="38" fillId="0" borderId="1" xfId="0" applyFont="1" applyBorder="1" applyAlignment="1">
      <alignment horizontal="center" vertical="center"/>
    </xf>
    <xf numFmtId="0" fontId="0" fillId="0" borderId="0" xfId="0" applyFill="1"/>
    <xf numFmtId="0" fontId="39" fillId="0" borderId="0" xfId="0" applyFont="1"/>
    <xf numFmtId="0" fontId="38" fillId="39" borderId="0" xfId="0" applyFont="1" applyFill="1" applyAlignment="1">
      <alignment horizontal="right" vertical="center"/>
    </xf>
    <xf numFmtId="0" fontId="38" fillId="2" borderId="0" xfId="0" applyFont="1" applyFill="1" applyAlignment="1">
      <alignment vertical="center"/>
    </xf>
    <xf numFmtId="0" fontId="38" fillId="39" borderId="0" xfId="0" applyFont="1" applyFill="1" applyAlignment="1">
      <alignment vertical="center"/>
    </xf>
    <xf numFmtId="2" fontId="38" fillId="39" borderId="0" xfId="0" applyNumberFormat="1" applyFont="1" applyFill="1"/>
    <xf numFmtId="0" fontId="38" fillId="39" borderId="0" xfId="0" applyFont="1" applyFill="1"/>
    <xf numFmtId="0" fontId="41" fillId="0" borderId="0" xfId="0" applyFont="1" applyFill="1" applyBorder="1" applyAlignment="1" applyProtection="1">
      <alignment horizontal="center" vertical="center" textRotation="90" wrapText="1"/>
      <protection locked="0"/>
    </xf>
    <xf numFmtId="0" fontId="41" fillId="0" borderId="1" xfId="0" applyFont="1" applyFill="1" applyBorder="1" applyAlignment="1" applyProtection="1">
      <alignment horizontal="center" vertical="center" wrapText="1"/>
      <protection locked="0"/>
    </xf>
    <xf numFmtId="0" fontId="39" fillId="0" borderId="1" xfId="0" applyFont="1" applyBorder="1"/>
    <xf numFmtId="0" fontId="42" fillId="0" borderId="0" xfId="0" applyFont="1"/>
    <xf numFmtId="0" fontId="39" fillId="0" borderId="0" xfId="0" applyFont="1" applyBorder="1"/>
    <xf numFmtId="0" fontId="41" fillId="0" borderId="0" xfId="0" applyFont="1" applyFill="1" applyBorder="1" applyAlignment="1" applyProtection="1">
      <alignment horizontal="center" vertical="center" wrapText="1"/>
      <protection locked="0"/>
    </xf>
    <xf numFmtId="0" fontId="41" fillId="40" borderId="1" xfId="0" applyFont="1" applyFill="1" applyBorder="1" applyAlignment="1" applyProtection="1">
      <alignment horizontal="center" vertical="center" wrapText="1"/>
      <protection locked="0"/>
    </xf>
    <xf numFmtId="0" fontId="41" fillId="41" borderId="1" xfId="0" applyFont="1" applyFill="1" applyBorder="1" applyAlignment="1" applyProtection="1">
      <alignment horizontal="center" vertical="center" wrapText="1"/>
      <protection locked="0"/>
    </xf>
    <xf numFmtId="0" fontId="38" fillId="0" borderId="1" xfId="0" applyFont="1" applyBorder="1" applyAlignment="1">
      <alignment horizontal="center" vertical="center" wrapText="1"/>
    </xf>
    <xf numFmtId="0" fontId="41" fillId="42" borderId="1" xfId="0" applyFont="1" applyFill="1" applyBorder="1" applyAlignment="1" applyProtection="1">
      <alignment horizontal="center" vertical="center" wrapText="1"/>
      <protection locked="0"/>
    </xf>
    <xf numFmtId="0" fontId="41" fillId="40" borderId="0" xfId="0" applyFont="1" applyFill="1" applyBorder="1" applyAlignment="1" applyProtection="1">
      <alignment horizontal="center" vertical="center" wrapText="1"/>
      <protection locked="0"/>
    </xf>
    <xf numFmtId="0" fontId="41" fillId="41" borderId="0" xfId="0" applyFont="1" applyFill="1" applyBorder="1" applyAlignment="1" applyProtection="1">
      <alignment horizontal="center" vertical="center" wrapText="1"/>
      <protection locked="0"/>
    </xf>
    <xf numFmtId="0" fontId="0" fillId="0" borderId="1" xfId="0" applyBorder="1"/>
    <xf numFmtId="0" fontId="41" fillId="41" borderId="26" xfId="0" applyFont="1" applyFill="1" applyBorder="1" applyAlignment="1" applyProtection="1">
      <alignment horizontal="center" vertical="center" wrapText="1"/>
      <protection locked="0"/>
    </xf>
    <xf numFmtId="0" fontId="41" fillId="40" borderId="6" xfId="0" applyFont="1" applyFill="1" applyBorder="1" applyAlignment="1" applyProtection="1">
      <alignment horizontal="center" vertical="center" wrapText="1"/>
      <protection locked="0"/>
    </xf>
    <xf numFmtId="0" fontId="41" fillId="41" borderId="6" xfId="0" applyFont="1" applyFill="1" applyBorder="1" applyAlignment="1" applyProtection="1">
      <alignment horizontal="center" vertical="center" wrapText="1"/>
      <protection locked="0"/>
    </xf>
    <xf numFmtId="0" fontId="38" fillId="0" borderId="0" xfId="0" applyFont="1" applyFill="1" applyBorder="1" applyAlignment="1">
      <alignment horizontal="center"/>
    </xf>
    <xf numFmtId="0" fontId="41" fillId="40" borderId="26" xfId="0" applyFont="1" applyFill="1" applyBorder="1" applyAlignment="1" applyProtection="1">
      <alignment horizontal="center" vertical="center" wrapText="1"/>
      <protection locked="0"/>
    </xf>
    <xf numFmtId="0" fontId="0" fillId="0" borderId="0" xfId="0"/>
    <xf numFmtId="0" fontId="1" fillId="0" borderId="1" xfId="0" applyFont="1" applyBorder="1" applyAlignment="1">
      <alignment horizontal="center"/>
    </xf>
    <xf numFmtId="2" fontId="38" fillId="0" borderId="1" xfId="0" applyNumberFormat="1" applyFont="1" applyBorder="1" applyAlignment="1">
      <alignment horizontal="center" vertical="center"/>
    </xf>
    <xf numFmtId="0" fontId="0" fillId="0" borderId="0" xfId="0" applyFill="1"/>
    <xf numFmtId="0" fontId="39" fillId="0" borderId="0" xfId="0" applyFont="1"/>
    <xf numFmtId="0" fontId="38" fillId="39" borderId="0" xfId="0" applyFont="1" applyFill="1" applyAlignment="1">
      <alignment horizontal="right" vertical="center"/>
    </xf>
    <xf numFmtId="0" fontId="38" fillId="2" borderId="0" xfId="0" applyFont="1" applyFill="1" applyAlignment="1">
      <alignment vertical="center"/>
    </xf>
    <xf numFmtId="0" fontId="38" fillId="39" borderId="0" xfId="0" applyFont="1" applyFill="1" applyAlignment="1">
      <alignment vertical="center"/>
    </xf>
    <xf numFmtId="2" fontId="38" fillId="39" borderId="0" xfId="0" applyNumberFormat="1" applyFont="1" applyFill="1"/>
    <xf numFmtId="0" fontId="38" fillId="39" borderId="0" xfId="0" applyFont="1" applyFill="1"/>
    <xf numFmtId="0" fontId="41" fillId="0" borderId="0" xfId="0" applyFont="1" applyFill="1" applyBorder="1" applyAlignment="1" applyProtection="1">
      <alignment horizontal="center" vertical="center" textRotation="90" wrapText="1"/>
      <protection locked="0"/>
    </xf>
    <xf numFmtId="0" fontId="41" fillId="0" borderId="1" xfId="0" applyFont="1" applyFill="1" applyBorder="1" applyAlignment="1" applyProtection="1">
      <alignment horizontal="center" vertical="center" wrapText="1"/>
      <protection locked="0"/>
    </xf>
    <xf numFmtId="0" fontId="39" fillId="0" borderId="1" xfId="0" applyFont="1" applyBorder="1"/>
    <xf numFmtId="0" fontId="38" fillId="0" borderId="0" xfId="0" applyFont="1" applyBorder="1" applyAlignment="1">
      <alignment horizontal="center"/>
    </xf>
    <xf numFmtId="0" fontId="42" fillId="0" borderId="0" xfId="0" applyFont="1"/>
    <xf numFmtId="0" fontId="39" fillId="0" borderId="0" xfId="0" applyFont="1" applyBorder="1"/>
    <xf numFmtId="0" fontId="41" fillId="0" borderId="0" xfId="0" applyFont="1" applyFill="1" applyBorder="1" applyAlignment="1" applyProtection="1">
      <alignment horizontal="center" vertical="center" wrapText="1"/>
      <protection locked="0"/>
    </xf>
    <xf numFmtId="0" fontId="41" fillId="40" borderId="1" xfId="0" applyFont="1" applyFill="1" applyBorder="1" applyAlignment="1" applyProtection="1">
      <alignment horizontal="center" vertical="center" wrapText="1"/>
      <protection locked="0"/>
    </xf>
    <xf numFmtId="0" fontId="41" fillId="41" borderId="1" xfId="0" applyFont="1" applyFill="1" applyBorder="1" applyAlignment="1" applyProtection="1">
      <alignment horizontal="center" vertical="center" wrapText="1"/>
      <protection locked="0"/>
    </xf>
    <xf numFmtId="0" fontId="39" fillId="0" borderId="0" xfId="0" applyFont="1" applyFill="1" applyBorder="1"/>
    <xf numFmtId="0" fontId="38" fillId="0" borderId="1" xfId="0" applyFont="1" applyBorder="1" applyAlignment="1">
      <alignment horizontal="center" vertical="center" wrapText="1"/>
    </xf>
    <xf numFmtId="0" fontId="38" fillId="38" borderId="0" xfId="0" applyFont="1" applyFill="1" applyAlignment="1">
      <alignment horizontal="center" vertical="center"/>
    </xf>
    <xf numFmtId="0" fontId="41" fillId="0" borderId="0" xfId="0" applyFont="1" applyFill="1" applyBorder="1" applyAlignment="1" applyProtection="1">
      <alignment vertical="center" wrapText="1"/>
      <protection locked="0"/>
    </xf>
    <xf numFmtId="0" fontId="41" fillId="42" borderId="1" xfId="0" applyFont="1" applyFill="1" applyBorder="1" applyAlignment="1" applyProtection="1">
      <alignment horizontal="center" vertical="center" wrapText="1"/>
      <protection locked="0"/>
    </xf>
    <xf numFmtId="0" fontId="38" fillId="0" borderId="6" xfId="0" applyFont="1" applyBorder="1" applyAlignment="1">
      <alignment horizontal="center"/>
    </xf>
    <xf numFmtId="0" fontId="38" fillId="0" borderId="1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0" fillId="0" borderId="0" xfId="0"/>
    <xf numFmtId="0" fontId="1" fillId="0" borderId="1" xfId="0" applyFont="1" applyFill="1" applyBorder="1" applyAlignment="1">
      <alignment horizontal="center"/>
    </xf>
    <xf numFmtId="2" fontId="38" fillId="0" borderId="1" xfId="0" applyNumberFormat="1" applyFont="1" applyBorder="1" applyAlignment="1">
      <alignment horizontal="center" vertical="center"/>
    </xf>
    <xf numFmtId="0" fontId="38" fillId="0" borderId="1" xfId="0" applyFont="1" applyBorder="1" applyAlignment="1">
      <alignment horizontal="center" vertical="center"/>
    </xf>
    <xf numFmtId="0" fontId="39" fillId="0" borderId="0" xfId="0" applyFont="1"/>
    <xf numFmtId="0" fontId="38" fillId="39" borderId="0" xfId="0" applyFont="1" applyFill="1" applyAlignment="1">
      <alignment horizontal="right" vertical="center"/>
    </xf>
    <xf numFmtId="0" fontId="38" fillId="2" borderId="0" xfId="0" applyFont="1" applyFill="1" applyAlignment="1">
      <alignment vertical="center"/>
    </xf>
    <xf numFmtId="0" fontId="38" fillId="39" borderId="0" xfId="0" applyFont="1" applyFill="1" applyAlignment="1">
      <alignment vertical="center"/>
    </xf>
    <xf numFmtId="2" fontId="38" fillId="39" borderId="0" xfId="0" applyNumberFormat="1" applyFont="1" applyFill="1"/>
    <xf numFmtId="0" fontId="38" fillId="39" borderId="0" xfId="0" applyFont="1" applyFill="1"/>
    <xf numFmtId="0" fontId="41" fillId="0" borderId="0" xfId="0" applyFont="1" applyFill="1" applyBorder="1" applyAlignment="1" applyProtection="1">
      <alignment horizontal="center" vertical="center" textRotation="90" wrapText="1"/>
      <protection locked="0"/>
    </xf>
    <xf numFmtId="0" fontId="41" fillId="0" borderId="1" xfId="0" applyFont="1" applyFill="1" applyBorder="1" applyAlignment="1" applyProtection="1">
      <alignment horizontal="center" vertical="center" wrapText="1"/>
      <protection locked="0"/>
    </xf>
    <xf numFmtId="0" fontId="39" fillId="0" borderId="1" xfId="0" applyFont="1" applyBorder="1"/>
    <xf numFmtId="0" fontId="38" fillId="0" borderId="0" xfId="0" applyFont="1" applyBorder="1" applyAlignment="1">
      <alignment horizontal="center"/>
    </xf>
    <xf numFmtId="0" fontId="42" fillId="0" borderId="0" xfId="0" applyFont="1"/>
    <xf numFmtId="0" fontId="39" fillId="0" borderId="0" xfId="0" applyFont="1" applyBorder="1"/>
    <xf numFmtId="0" fontId="41" fillId="40" borderId="1" xfId="0" applyFont="1" applyFill="1" applyBorder="1" applyAlignment="1" applyProtection="1">
      <alignment horizontal="center" vertical="center" wrapText="1"/>
      <protection locked="0"/>
    </xf>
    <xf numFmtId="0" fontId="41" fillId="41" borderId="1" xfId="0" applyFont="1" applyFill="1" applyBorder="1" applyAlignment="1" applyProtection="1">
      <alignment horizontal="center" vertical="center" wrapText="1"/>
      <protection locked="0"/>
    </xf>
    <xf numFmtId="0" fontId="38" fillId="0" borderId="1" xfId="0" applyFont="1" applyBorder="1" applyAlignment="1">
      <alignment horizontal="center" vertical="center" wrapText="1"/>
    </xf>
    <xf numFmtId="0" fontId="41" fillId="42" borderId="1" xfId="0" applyFont="1" applyFill="1" applyBorder="1" applyAlignment="1" applyProtection="1">
      <alignment horizontal="center" vertical="center" wrapText="1"/>
      <protection locked="0"/>
    </xf>
    <xf numFmtId="0" fontId="0" fillId="0" borderId="0" xfId="0"/>
    <xf numFmtId="0" fontId="1" fillId="0" borderId="1" xfId="0" applyFont="1" applyBorder="1" applyAlignment="1">
      <alignment horizontal="center"/>
    </xf>
    <xf numFmtId="2" fontId="38" fillId="0" borderId="1" xfId="0" applyNumberFormat="1" applyFont="1" applyBorder="1" applyAlignment="1">
      <alignment horizontal="center" vertical="center"/>
    </xf>
    <xf numFmtId="0" fontId="38" fillId="0" borderId="1" xfId="0" applyFont="1" applyBorder="1" applyAlignment="1">
      <alignment horizontal="center" vertical="center"/>
    </xf>
    <xf numFmtId="0" fontId="39" fillId="0" borderId="0" xfId="0" applyFont="1"/>
    <xf numFmtId="0" fontId="38" fillId="39" borderId="0" xfId="0" applyFont="1" applyFill="1" applyAlignment="1">
      <alignment horizontal="right" vertical="center"/>
    </xf>
    <xf numFmtId="0" fontId="38" fillId="2" borderId="0" xfId="0" applyFont="1" applyFill="1" applyAlignment="1">
      <alignment vertical="center"/>
    </xf>
    <xf numFmtId="0" fontId="38" fillId="39" borderId="0" xfId="0" applyFont="1" applyFill="1" applyAlignment="1">
      <alignment vertical="center"/>
    </xf>
    <xf numFmtId="2" fontId="38" fillId="39" borderId="0" xfId="0" applyNumberFormat="1" applyFont="1" applyFill="1"/>
    <xf numFmtId="0" fontId="38" fillId="39" borderId="0" xfId="0" applyFont="1" applyFill="1"/>
    <xf numFmtId="0" fontId="41" fillId="0" borderId="0" xfId="0" applyFont="1" applyFill="1" applyBorder="1" applyAlignment="1" applyProtection="1">
      <alignment horizontal="center" vertical="center" textRotation="90" wrapText="1"/>
      <protection locked="0"/>
    </xf>
    <xf numFmtId="0" fontId="41" fillId="0" borderId="1" xfId="0" applyFont="1" applyFill="1" applyBorder="1" applyAlignment="1" applyProtection="1">
      <alignment horizontal="center" vertical="center" wrapText="1"/>
      <protection locked="0"/>
    </xf>
    <xf numFmtId="0" fontId="39" fillId="0" borderId="1" xfId="0" applyFont="1" applyBorder="1"/>
    <xf numFmtId="0" fontId="38" fillId="0" borderId="0" xfId="0" applyFont="1" applyBorder="1" applyAlignment="1">
      <alignment horizontal="center"/>
    </xf>
    <xf numFmtId="0" fontId="42" fillId="0" borderId="0" xfId="0" applyFont="1"/>
    <xf numFmtId="0" fontId="39" fillId="0" borderId="0" xfId="0" applyFont="1" applyBorder="1"/>
    <xf numFmtId="0" fontId="41" fillId="40" borderId="1" xfId="0" applyFont="1" applyFill="1" applyBorder="1" applyAlignment="1" applyProtection="1">
      <alignment horizontal="center" vertical="center" wrapText="1"/>
      <protection locked="0"/>
    </xf>
    <xf numFmtId="0" fontId="41" fillId="41" borderId="1" xfId="0" applyFont="1" applyFill="1" applyBorder="1" applyAlignment="1" applyProtection="1">
      <alignment horizontal="center" vertical="center" wrapText="1"/>
      <protection locked="0"/>
    </xf>
    <xf numFmtId="0" fontId="38" fillId="0" borderId="1" xfId="0" applyFont="1" applyBorder="1" applyAlignment="1">
      <alignment horizontal="center" vertical="center" wrapText="1"/>
    </xf>
    <xf numFmtId="0" fontId="41" fillId="42" borderId="1" xfId="0" applyFont="1" applyFill="1" applyBorder="1" applyAlignment="1" applyProtection="1">
      <alignment horizontal="center" vertical="center" wrapText="1"/>
      <protection locked="0"/>
    </xf>
    <xf numFmtId="0" fontId="0" fillId="0" borderId="0" xfId="0"/>
    <xf numFmtId="0" fontId="0" fillId="0" borderId="1" xfId="0" applyFont="1" applyBorder="1" applyAlignment="1">
      <alignment horizontal="center"/>
    </xf>
    <xf numFmtId="2" fontId="38" fillId="0" borderId="1" xfId="0" applyNumberFormat="1" applyFont="1" applyBorder="1" applyAlignment="1">
      <alignment horizontal="center" vertical="center"/>
    </xf>
    <xf numFmtId="0" fontId="38" fillId="0" borderId="1" xfId="0" applyFont="1" applyBorder="1" applyAlignment="1">
      <alignment horizontal="center" vertical="center"/>
    </xf>
    <xf numFmtId="0" fontId="0" fillId="0" borderId="0" xfId="0" applyFill="1"/>
    <xf numFmtId="0" fontId="39" fillId="0" borderId="0" xfId="0" applyFont="1"/>
    <xf numFmtId="0" fontId="38" fillId="39" borderId="0" xfId="0" applyFont="1" applyFill="1" applyAlignment="1">
      <alignment horizontal="right" vertical="center"/>
    </xf>
    <xf numFmtId="0" fontId="38" fillId="2" borderId="0" xfId="0" applyFont="1" applyFill="1" applyAlignment="1">
      <alignment vertical="center"/>
    </xf>
    <xf numFmtId="0" fontId="38" fillId="39" borderId="0" xfId="0" applyFont="1" applyFill="1" applyAlignment="1">
      <alignment vertical="center"/>
    </xf>
    <xf numFmtId="2" fontId="38" fillId="39" borderId="0" xfId="0" applyNumberFormat="1" applyFont="1" applyFill="1"/>
    <xf numFmtId="0" fontId="38" fillId="39" borderId="0" xfId="0" applyFont="1" applyFill="1"/>
    <xf numFmtId="0" fontId="41" fillId="0" borderId="0" xfId="0" applyFont="1" applyFill="1" applyBorder="1" applyAlignment="1" applyProtection="1">
      <alignment horizontal="center" vertical="center" textRotation="90" wrapText="1"/>
      <protection locked="0"/>
    </xf>
    <xf numFmtId="0" fontId="41" fillId="0" borderId="1" xfId="0" applyFont="1" applyFill="1" applyBorder="1" applyAlignment="1" applyProtection="1">
      <alignment horizontal="center" vertical="center" wrapText="1"/>
      <protection locked="0"/>
    </xf>
    <xf numFmtId="0" fontId="39" fillId="0" borderId="1" xfId="0" applyFont="1" applyBorder="1"/>
    <xf numFmtId="0" fontId="38" fillId="0" borderId="0" xfId="0" applyFont="1" applyBorder="1" applyAlignment="1">
      <alignment horizontal="center"/>
    </xf>
    <xf numFmtId="0" fontId="42" fillId="0" borderId="0" xfId="0" applyFont="1"/>
    <xf numFmtId="0" fontId="39" fillId="0" borderId="0" xfId="0" applyFont="1" applyBorder="1"/>
    <xf numFmtId="0" fontId="41" fillId="0" borderId="0" xfId="0" applyFont="1" applyFill="1" applyBorder="1" applyAlignment="1" applyProtection="1">
      <alignment horizontal="center" vertical="center" wrapText="1"/>
      <protection locked="0"/>
    </xf>
    <xf numFmtId="0" fontId="41" fillId="40" borderId="1" xfId="0" applyFont="1" applyFill="1" applyBorder="1" applyAlignment="1" applyProtection="1">
      <alignment horizontal="center" vertical="center" wrapText="1"/>
      <protection locked="0"/>
    </xf>
    <xf numFmtId="0" fontId="41" fillId="41" borderId="1" xfId="0" applyFont="1" applyFill="1" applyBorder="1" applyAlignment="1" applyProtection="1">
      <alignment horizontal="center" vertical="center" wrapText="1"/>
      <protection locked="0"/>
    </xf>
    <xf numFmtId="0" fontId="39" fillId="0" borderId="0" xfId="0" applyFont="1" applyFill="1" applyBorder="1"/>
    <xf numFmtId="0" fontId="38" fillId="0" borderId="1" xfId="0" applyFont="1" applyBorder="1" applyAlignment="1">
      <alignment horizontal="center" vertical="center" wrapText="1"/>
    </xf>
    <xf numFmtId="0" fontId="41" fillId="42" borderId="1" xfId="0" applyFont="1" applyFill="1" applyBorder="1" applyAlignment="1" applyProtection="1">
      <alignment horizontal="center" vertical="center" wrapText="1"/>
      <protection locked="0"/>
    </xf>
    <xf numFmtId="0" fontId="38" fillId="38" borderId="0" xfId="0" applyFont="1" applyFill="1" applyAlignment="1">
      <alignment horizontal="center" vertical="center"/>
    </xf>
    <xf numFmtId="0" fontId="38" fillId="0" borderId="4" xfId="0" applyFont="1" applyBorder="1" applyAlignment="1">
      <alignment horizontal="center"/>
    </xf>
    <xf numFmtId="0" fontId="38" fillId="0" borderId="2" xfId="0" applyFont="1" applyBorder="1" applyAlignment="1">
      <alignment horizontal="center"/>
    </xf>
    <xf numFmtId="0" fontId="38" fillId="4" borderId="1" xfId="0" applyFont="1" applyFill="1" applyBorder="1" applyAlignment="1">
      <alignment horizontal="center"/>
    </xf>
    <xf numFmtId="0" fontId="38" fillId="0" borderId="0" xfId="0" applyFont="1" applyAlignment="1">
      <alignment horizontal="center"/>
    </xf>
    <xf numFmtId="0" fontId="38" fillId="4" borderId="1" xfId="0" applyFont="1" applyFill="1" applyBorder="1" applyAlignment="1">
      <alignment horizontal="center" vertical="center"/>
    </xf>
    <xf numFmtId="0" fontId="41" fillId="0" borderId="1" xfId="0" applyFont="1" applyFill="1" applyBorder="1" applyAlignment="1" applyProtection="1">
      <alignment horizontal="center" wrapText="1"/>
      <protection locked="0"/>
    </xf>
    <xf numFmtId="0" fontId="39" fillId="0" borderId="1" xfId="0" applyFont="1" applyBorder="1" applyAlignment="1">
      <alignment horizontal="center" vertical="center"/>
    </xf>
    <xf numFmtId="0" fontId="0" fillId="0" borderId="0" xfId="0"/>
    <xf numFmtId="0" fontId="1" fillId="0" borderId="1" xfId="0" applyFont="1" applyBorder="1" applyAlignment="1">
      <alignment horizontal="center"/>
    </xf>
    <xf numFmtId="0" fontId="41" fillId="0" borderId="0" xfId="0" applyFont="1" applyFill="1" applyBorder="1" applyAlignment="1" applyProtection="1">
      <alignment horizontal="center" vertical="center" textRotation="90" wrapText="1"/>
      <protection locked="0"/>
    </xf>
    <xf numFmtId="0" fontId="39" fillId="0" borderId="1" xfId="0" applyFont="1" applyBorder="1"/>
    <xf numFmtId="0" fontId="38" fillId="0" borderId="0" xfId="0" applyFont="1" applyBorder="1" applyAlignment="1">
      <alignment horizontal="center"/>
    </xf>
    <xf numFmtId="0" fontId="39" fillId="0" borderId="0" xfId="0" applyFont="1" applyBorder="1"/>
    <xf numFmtId="0" fontId="41" fillId="40" borderId="1" xfId="0" applyFont="1" applyFill="1" applyBorder="1" applyAlignment="1" applyProtection="1">
      <alignment horizontal="center" vertical="center" wrapText="1"/>
      <protection locked="0"/>
    </xf>
    <xf numFmtId="0" fontId="41" fillId="41" borderId="1" xfId="0" applyFont="1" applyFill="1" applyBorder="1" applyAlignment="1" applyProtection="1">
      <alignment horizontal="center" vertical="center" wrapText="1"/>
      <protection locked="0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41" fillId="42" borderId="1" xfId="0" applyFont="1" applyFill="1" applyBorder="1" applyAlignment="1" applyProtection="1">
      <alignment horizontal="center" vertical="center" wrapText="1"/>
      <protection locked="0"/>
    </xf>
    <xf numFmtId="0" fontId="41" fillId="0" borderId="1" xfId="0" applyFont="1" applyFill="1" applyBorder="1" applyAlignment="1" applyProtection="1">
      <alignment horizontal="center" vertical="center" wrapText="1"/>
      <protection locked="0"/>
    </xf>
    <xf numFmtId="0" fontId="38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7" borderId="1" xfId="0" applyFont="1" applyFill="1" applyBorder="1" applyAlignment="1">
      <alignment horizontal="center" vertical="center" wrapText="1"/>
    </xf>
    <xf numFmtId="0" fontId="1" fillId="37" borderId="25" xfId="0" applyFont="1" applyFill="1" applyBorder="1" applyAlignment="1">
      <alignment horizontal="center" vertical="center" wrapText="1"/>
    </xf>
    <xf numFmtId="0" fontId="0" fillId="37" borderId="1" xfId="0" applyFill="1" applyBorder="1" applyAlignment="1">
      <alignment horizontal="center"/>
    </xf>
    <xf numFmtId="0" fontId="1" fillId="37" borderId="1" xfId="0" applyFont="1" applyFill="1" applyBorder="1" applyAlignment="1">
      <alignment horizontal="center"/>
    </xf>
    <xf numFmtId="0" fontId="41" fillId="0" borderId="1" xfId="0" applyFont="1" applyFill="1" applyBorder="1" applyAlignment="1" applyProtection="1">
      <alignment horizontal="center" vertical="center" wrapText="1"/>
      <protection locked="0"/>
    </xf>
    <xf numFmtId="0" fontId="41" fillId="42" borderId="1" xfId="0" applyFont="1" applyFill="1" applyBorder="1" applyAlignment="1" applyProtection="1">
      <alignment horizontal="center" vertical="center" wrapText="1"/>
      <protection locked="0"/>
    </xf>
    <xf numFmtId="0" fontId="0" fillId="0" borderId="1" xfId="0" applyBorder="1" applyAlignment="1">
      <alignment horizontal="center"/>
    </xf>
    <xf numFmtId="0" fontId="14" fillId="0" borderId="0" xfId="1" applyFont="1" applyAlignment="1">
      <alignment horizontal="left"/>
    </xf>
    <xf numFmtId="0" fontId="16" fillId="0" borderId="0" xfId="1" applyFont="1" applyAlignment="1">
      <alignment horizontal="left"/>
    </xf>
    <xf numFmtId="164" fontId="16" fillId="0" borderId="0" xfId="1" applyNumberFormat="1" applyFont="1" applyAlignment="1">
      <alignment horizontal="center"/>
    </xf>
    <xf numFmtId="0" fontId="7" fillId="0" borderId="0" xfId="1" applyFont="1" applyBorder="1" applyAlignment="1">
      <alignment horizontal="center"/>
    </xf>
    <xf numFmtId="0" fontId="2" fillId="0" borderId="0" xfId="1" applyBorder="1" applyAlignment="1"/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38" fillId="0" borderId="0" xfId="0" applyFont="1" applyBorder="1" applyAlignment="1">
      <alignment horizontal="center"/>
    </xf>
    <xf numFmtId="0" fontId="41" fillId="0" borderId="1" xfId="0" applyFont="1" applyFill="1" applyBorder="1" applyAlignment="1" applyProtection="1">
      <alignment horizontal="center" vertical="center" wrapText="1"/>
      <protection locked="0"/>
    </xf>
    <xf numFmtId="0" fontId="41" fillId="42" borderId="1" xfId="0" applyFont="1" applyFill="1" applyBorder="1" applyAlignment="1" applyProtection="1">
      <alignment horizontal="center" vertical="center" wrapText="1"/>
      <protection locked="0"/>
    </xf>
    <xf numFmtId="0" fontId="41" fillId="42" borderId="1" xfId="0" applyFont="1" applyFill="1" applyBorder="1" applyAlignment="1" applyProtection="1">
      <alignment horizontal="center" vertical="center" wrapText="1"/>
      <protection locked="0"/>
    </xf>
    <xf numFmtId="0" fontId="41" fillId="0" borderId="1" xfId="0" applyFont="1" applyFill="1" applyBorder="1" applyAlignment="1" applyProtection="1">
      <alignment horizontal="center" vertical="center" wrapText="1"/>
      <protection locked="0"/>
    </xf>
    <xf numFmtId="0" fontId="45" fillId="0" borderId="1" xfId="0" applyFont="1" applyFill="1" applyBorder="1" applyAlignment="1" applyProtection="1">
      <alignment horizontal="center" vertical="center" wrapText="1"/>
      <protection locked="0"/>
    </xf>
    <xf numFmtId="0" fontId="45" fillId="42" borderId="1" xfId="0" applyFont="1" applyFill="1" applyBorder="1" applyAlignment="1" applyProtection="1">
      <alignment horizontal="center" vertical="center" wrapText="1"/>
      <protection locked="0"/>
    </xf>
    <xf numFmtId="0" fontId="45" fillId="40" borderId="1" xfId="0" applyFont="1" applyFill="1" applyBorder="1" applyAlignment="1" applyProtection="1">
      <alignment horizontal="center" vertical="center" wrapText="1"/>
      <protection locked="0"/>
    </xf>
    <xf numFmtId="0" fontId="38" fillId="0" borderId="1" xfId="0" applyFont="1" applyBorder="1" applyAlignment="1">
      <alignment horizontal="center"/>
    </xf>
    <xf numFmtId="0" fontId="41" fillId="43" borderId="26" xfId="0" applyFont="1" applyFill="1" applyBorder="1" applyAlignment="1" applyProtection="1">
      <alignment horizontal="center" vertical="center" wrapText="1"/>
      <protection locked="0"/>
    </xf>
    <xf numFmtId="0" fontId="0" fillId="43" borderId="0" xfId="0" applyFill="1"/>
    <xf numFmtId="0" fontId="41" fillId="43" borderId="1" xfId="0" applyFont="1" applyFill="1" applyBorder="1" applyAlignment="1" applyProtection="1">
      <alignment horizontal="center" vertical="center" wrapText="1"/>
      <protection locked="0"/>
    </xf>
    <xf numFmtId="0" fontId="38" fillId="43" borderId="1" xfId="0" applyFont="1" applyFill="1" applyBorder="1" applyAlignment="1">
      <alignment horizontal="center"/>
    </xf>
    <xf numFmtId="0" fontId="38" fillId="0" borderId="1" xfId="0" applyFont="1" applyFill="1" applyBorder="1" applyAlignment="1" applyProtection="1">
      <alignment horizontal="center" vertical="center" wrapText="1"/>
      <protection locked="0"/>
    </xf>
    <xf numFmtId="0" fontId="41" fillId="0" borderId="1" xfId="0" applyFont="1" applyFill="1" applyBorder="1" applyAlignment="1" applyProtection="1">
      <alignment horizontal="center" vertical="center" wrapText="1"/>
      <protection locked="0"/>
    </xf>
    <xf numFmtId="0" fontId="41" fillId="42" borderId="1" xfId="0" applyFont="1" applyFill="1" applyBorder="1" applyAlignment="1" applyProtection="1">
      <alignment horizontal="center" vertical="center" wrapText="1"/>
      <protection locked="0"/>
    </xf>
    <xf numFmtId="0" fontId="38" fillId="5" borderId="1" xfId="0" applyFont="1" applyFill="1" applyBorder="1" applyAlignment="1">
      <alignment horizontal="center"/>
    </xf>
    <xf numFmtId="0" fontId="41" fillId="0" borderId="1" xfId="0" applyFont="1" applyFill="1" applyBorder="1" applyAlignment="1" applyProtection="1">
      <alignment horizontal="center" vertical="center" wrapText="1"/>
      <protection locked="0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37" borderId="4" xfId="0" applyFont="1" applyFill="1" applyBorder="1" applyAlignment="1">
      <alignment horizontal="center"/>
    </xf>
    <xf numFmtId="0" fontId="1" fillId="37" borderId="3" xfId="0" applyFont="1" applyFill="1" applyBorder="1" applyAlignment="1">
      <alignment horizontal="center"/>
    </xf>
    <xf numFmtId="0" fontId="1" fillId="37" borderId="2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38" fillId="38" borderId="0" xfId="0" applyFont="1" applyFill="1" applyAlignment="1">
      <alignment horizontal="center" vertical="center"/>
    </xf>
    <xf numFmtId="0" fontId="38" fillId="0" borderId="6" xfId="0" applyFont="1" applyBorder="1" applyAlignment="1">
      <alignment horizontal="center"/>
    </xf>
    <xf numFmtId="0" fontId="38" fillId="0" borderId="0" xfId="0" applyFont="1" applyBorder="1" applyAlignment="1">
      <alignment horizontal="center"/>
    </xf>
    <xf numFmtId="0" fontId="41" fillId="42" borderId="4" xfId="0" applyFont="1" applyFill="1" applyBorder="1" applyAlignment="1" applyProtection="1">
      <alignment horizontal="center" vertical="center" wrapText="1"/>
      <protection locked="0"/>
    </xf>
    <xf numFmtId="0" fontId="41" fillId="42" borderId="2" xfId="0" applyFont="1" applyFill="1" applyBorder="1" applyAlignment="1" applyProtection="1">
      <alignment horizontal="center" vertical="center" wrapText="1"/>
      <protection locked="0"/>
    </xf>
    <xf numFmtId="0" fontId="41" fillId="0" borderId="4" xfId="0" applyFont="1" applyFill="1" applyBorder="1" applyAlignment="1" applyProtection="1">
      <alignment horizontal="center" vertical="center" wrapText="1"/>
      <protection locked="0"/>
    </xf>
    <xf numFmtId="0" fontId="41" fillId="0" borderId="2" xfId="0" applyFont="1" applyFill="1" applyBorder="1" applyAlignment="1" applyProtection="1">
      <alignment horizontal="center" vertical="center" wrapText="1"/>
      <protection locked="0"/>
    </xf>
    <xf numFmtId="0" fontId="38" fillId="0" borderId="4" xfId="0" applyFont="1" applyBorder="1" applyAlignment="1">
      <alignment horizontal="center"/>
    </xf>
    <xf numFmtId="0" fontId="38" fillId="0" borderId="2" xfId="0" applyFont="1" applyBorder="1" applyAlignment="1">
      <alignment horizontal="center"/>
    </xf>
    <xf numFmtId="0" fontId="7" fillId="0" borderId="0" xfId="1" applyFont="1" applyBorder="1" applyAlignment="1">
      <alignment horizontal="center"/>
    </xf>
    <xf numFmtId="166" fontId="8" fillId="0" borderId="0" xfId="1" applyNumberFormat="1" applyFont="1" applyBorder="1" applyAlignment="1">
      <alignment horizontal="center"/>
    </xf>
    <xf numFmtId="0" fontId="1" fillId="3" borderId="1" xfId="0" applyFont="1" applyFill="1" applyBorder="1" applyAlignment="1">
      <alignment horizontal="center" vertical="center"/>
    </xf>
    <xf numFmtId="0" fontId="3" fillId="3" borderId="4" xfId="1" applyFont="1" applyFill="1" applyBorder="1" applyAlignment="1">
      <alignment horizontal="center" vertical="center" wrapText="1"/>
    </xf>
    <xf numFmtId="0" fontId="3" fillId="3" borderId="3" xfId="1" applyFont="1" applyFill="1" applyBorder="1" applyAlignment="1">
      <alignment horizontal="center" vertical="center" wrapText="1"/>
    </xf>
    <xf numFmtId="0" fontId="3" fillId="3" borderId="2" xfId="1" applyFont="1" applyFill="1" applyBorder="1" applyAlignment="1">
      <alignment horizontal="center" vertical="center" wrapText="1"/>
    </xf>
    <xf numFmtId="0" fontId="14" fillId="3" borderId="1" xfId="1" applyFont="1" applyFill="1" applyBorder="1" applyAlignment="1">
      <alignment horizontal="center" vertical="center"/>
    </xf>
    <xf numFmtId="164" fontId="13" fillId="3" borderId="1" xfId="0" applyNumberFormat="1" applyFont="1" applyFill="1" applyBorder="1" applyAlignment="1">
      <alignment horizontal="center" vertical="center"/>
    </xf>
    <xf numFmtId="0" fontId="13" fillId="3" borderId="1" xfId="0" applyFont="1" applyFill="1" applyBorder="1" applyAlignment="1">
      <alignment horizontal="center" vertical="center"/>
    </xf>
    <xf numFmtId="0" fontId="3" fillId="3" borderId="1" xfId="1" applyFont="1" applyFill="1" applyBorder="1" applyAlignment="1">
      <alignment horizontal="center" vertical="center"/>
    </xf>
    <xf numFmtId="0" fontId="4" fillId="0" borderId="4" xfId="1" applyFont="1" applyBorder="1" applyAlignment="1">
      <alignment horizontal="center" vertical="center"/>
    </xf>
    <xf numFmtId="0" fontId="4" fillId="0" borderId="3" xfId="1" applyFont="1" applyBorder="1" applyAlignment="1">
      <alignment horizontal="center" vertical="center"/>
    </xf>
    <xf numFmtId="0" fontId="4" fillId="0" borderId="2" xfId="1" applyFont="1" applyBorder="1" applyAlignment="1">
      <alignment horizontal="center" vertical="center"/>
    </xf>
    <xf numFmtId="0" fontId="4" fillId="0" borderId="12" xfId="1" applyFont="1" applyBorder="1" applyAlignment="1">
      <alignment horizontal="center" vertical="center" wrapText="1"/>
    </xf>
    <xf numFmtId="0" fontId="4" fillId="0" borderId="11" xfId="1" applyFont="1" applyBorder="1" applyAlignment="1">
      <alignment horizontal="center" vertical="center" wrapText="1"/>
    </xf>
    <xf numFmtId="0" fontId="4" fillId="0" borderId="10" xfId="1" applyFont="1" applyBorder="1" applyAlignment="1">
      <alignment horizontal="center" vertical="center" wrapText="1"/>
    </xf>
    <xf numFmtId="0" fontId="4" fillId="0" borderId="7" xfId="1" applyFont="1" applyBorder="1" applyAlignment="1">
      <alignment horizontal="center" vertical="center" wrapText="1"/>
    </xf>
    <xf numFmtId="0" fontId="4" fillId="0" borderId="6" xfId="1" applyFont="1" applyBorder="1" applyAlignment="1">
      <alignment horizontal="center" vertical="center" wrapText="1"/>
    </xf>
    <xf numFmtId="0" fontId="4" fillId="0" borderId="5" xfId="1" applyFont="1" applyBorder="1" applyAlignment="1">
      <alignment horizontal="center" vertical="center" wrapText="1"/>
    </xf>
    <xf numFmtId="0" fontId="15" fillId="0" borderId="12" xfId="1" applyFont="1" applyBorder="1" applyAlignment="1">
      <alignment horizontal="center" vertical="center"/>
    </xf>
    <xf numFmtId="0" fontId="15" fillId="0" borderId="11" xfId="1" applyFont="1" applyBorder="1" applyAlignment="1">
      <alignment horizontal="center" vertical="center"/>
    </xf>
    <xf numFmtId="0" fontId="15" fillId="0" borderId="10" xfId="1" applyFont="1" applyBorder="1" applyAlignment="1">
      <alignment horizontal="center" vertical="center"/>
    </xf>
    <xf numFmtId="0" fontId="15" fillId="0" borderId="7" xfId="1" applyFont="1" applyBorder="1" applyAlignment="1">
      <alignment horizontal="center" vertical="center"/>
    </xf>
    <xf numFmtId="0" fontId="15" fillId="0" borderId="6" xfId="1" applyFont="1" applyBorder="1" applyAlignment="1">
      <alignment horizontal="center" vertical="center"/>
    </xf>
    <xf numFmtId="0" fontId="15" fillId="0" borderId="5" xfId="1" applyFont="1" applyBorder="1" applyAlignment="1">
      <alignment horizontal="center" vertical="center"/>
    </xf>
    <xf numFmtId="164" fontId="2" fillId="0" borderId="9" xfId="1" applyNumberFormat="1" applyFont="1" applyBorder="1" applyAlignment="1">
      <alignment horizontal="center" vertical="center" wrapText="1"/>
    </xf>
    <xf numFmtId="164" fontId="2" fillId="0" borderId="0" xfId="1" applyNumberFormat="1" applyFont="1" applyBorder="1" applyAlignment="1">
      <alignment horizontal="center" vertical="center" wrapText="1"/>
    </xf>
    <xf numFmtId="164" fontId="2" fillId="0" borderId="8" xfId="1" applyNumberFormat="1" applyFont="1" applyBorder="1" applyAlignment="1">
      <alignment horizontal="center" vertical="center" wrapText="1"/>
    </xf>
    <xf numFmtId="164" fontId="2" fillId="0" borderId="7" xfId="1" applyNumberFormat="1" applyFont="1" applyBorder="1" applyAlignment="1">
      <alignment horizontal="center" vertical="center" wrapText="1"/>
    </xf>
    <xf numFmtId="164" fontId="2" fillId="0" borderId="6" xfId="1" applyNumberFormat="1" applyFont="1" applyBorder="1" applyAlignment="1">
      <alignment horizontal="center" vertical="center" wrapText="1"/>
    </xf>
    <xf numFmtId="164" fontId="2" fillId="0" borderId="5" xfId="1" applyNumberFormat="1" applyFont="1" applyBorder="1" applyAlignment="1">
      <alignment horizontal="center" vertical="center" wrapText="1"/>
    </xf>
    <xf numFmtId="0" fontId="4" fillId="0" borderId="12" xfId="1" applyFont="1" applyBorder="1" applyAlignment="1">
      <alignment horizontal="center" vertical="center"/>
    </xf>
    <xf numFmtId="0" fontId="4" fillId="0" borderId="11" xfId="1" applyFont="1" applyBorder="1" applyAlignment="1">
      <alignment horizontal="center" vertical="center"/>
    </xf>
    <xf numFmtId="0" fontId="4" fillId="0" borderId="10" xfId="1" applyFont="1" applyBorder="1" applyAlignment="1">
      <alignment horizontal="center" vertical="center"/>
    </xf>
    <xf numFmtId="0" fontId="4" fillId="0" borderId="7" xfId="1" applyFont="1" applyBorder="1" applyAlignment="1">
      <alignment horizontal="center" vertical="center"/>
    </xf>
    <xf numFmtId="0" fontId="4" fillId="0" borderId="6" xfId="1" applyFont="1" applyBorder="1" applyAlignment="1">
      <alignment horizontal="center" vertical="center"/>
    </xf>
    <xf numFmtId="0" fontId="4" fillId="0" borderId="5" xfId="1" applyFont="1" applyBorder="1" applyAlignment="1">
      <alignment horizontal="center" vertical="center"/>
    </xf>
    <xf numFmtId="0" fontId="4" fillId="0" borderId="1" xfId="1" applyFont="1" applyBorder="1" applyAlignment="1">
      <alignment horizontal="center" vertical="center"/>
    </xf>
    <xf numFmtId="0" fontId="15" fillId="0" borderId="1" xfId="1" applyFont="1" applyBorder="1" applyAlignment="1">
      <alignment horizontal="center" vertical="center"/>
    </xf>
    <xf numFmtId="164" fontId="2" fillId="0" borderId="1" xfId="1" applyNumberFormat="1" applyFont="1" applyBorder="1" applyAlignment="1">
      <alignment horizontal="center" vertical="center" wrapText="1"/>
    </xf>
    <xf numFmtId="0" fontId="4" fillId="3" borderId="4" xfId="1" applyFont="1" applyFill="1" applyBorder="1" applyAlignment="1">
      <alignment horizontal="center" vertical="center" wrapText="1"/>
    </xf>
    <xf numFmtId="0" fontId="4" fillId="3" borderId="3" xfId="1" applyFont="1" applyFill="1" applyBorder="1" applyAlignment="1">
      <alignment horizontal="center" vertical="center" wrapText="1"/>
    </xf>
    <xf numFmtId="0" fontId="4" fillId="3" borderId="2" xfId="1" applyFont="1" applyFill="1" applyBorder="1" applyAlignment="1">
      <alignment horizontal="center" vertical="center" wrapText="1"/>
    </xf>
    <xf numFmtId="0" fontId="4" fillId="3" borderId="1" xfId="1" applyFont="1" applyFill="1" applyBorder="1" applyAlignment="1">
      <alignment horizontal="center" vertical="center" wrapText="1"/>
    </xf>
    <xf numFmtId="0" fontId="3" fillId="0" borderId="0" xfId="2" applyNumberFormat="1" applyFont="1" applyAlignment="1">
      <alignment horizontal="left" vertical="center"/>
    </xf>
    <xf numFmtId="49" fontId="3" fillId="0" borderId="0" xfId="1" applyNumberFormat="1" applyFont="1" applyAlignment="1">
      <alignment horizontal="left"/>
    </xf>
    <xf numFmtId="0" fontId="14" fillId="0" borderId="0" xfId="1" applyFont="1" applyAlignment="1">
      <alignment horizontal="left"/>
    </xf>
    <xf numFmtId="49" fontId="14" fillId="0" borderId="0" xfId="1" applyNumberFormat="1" applyFont="1" applyAlignment="1">
      <alignment horizontal="left"/>
    </xf>
    <xf numFmtId="0" fontId="16" fillId="0" borderId="0" xfId="1" applyFont="1" applyAlignment="1">
      <alignment horizontal="left"/>
    </xf>
    <xf numFmtId="164" fontId="16" fillId="0" borderId="0" xfId="1" applyNumberFormat="1" applyFont="1" applyAlignment="1">
      <alignment horizontal="center"/>
    </xf>
    <xf numFmtId="49" fontId="4" fillId="0" borderId="7" xfId="1" applyNumberFormat="1" applyFont="1" applyBorder="1" applyAlignment="1">
      <alignment horizontal="center" vertical="center"/>
    </xf>
    <xf numFmtId="49" fontId="4" fillId="0" borderId="6" xfId="1" applyNumberFormat="1" applyFont="1" applyBorder="1" applyAlignment="1">
      <alignment horizontal="center" vertical="center"/>
    </xf>
    <xf numFmtId="49" fontId="4" fillId="0" borderId="5" xfId="1" applyNumberFormat="1" applyFont="1" applyBorder="1" applyAlignment="1">
      <alignment horizontal="center" vertical="center"/>
    </xf>
    <xf numFmtId="0" fontId="3" fillId="0" borderId="15" xfId="1" applyFont="1" applyBorder="1" applyAlignment="1">
      <alignment horizontal="center" vertical="center"/>
    </xf>
    <xf numFmtId="0" fontId="3" fillId="0" borderId="14" xfId="1" applyFont="1" applyBorder="1" applyAlignment="1">
      <alignment horizontal="center" vertical="center"/>
    </xf>
    <xf numFmtId="0" fontId="3" fillId="0" borderId="13" xfId="1" applyFont="1" applyBorder="1" applyAlignment="1">
      <alignment horizontal="center" vertical="center"/>
    </xf>
    <xf numFmtId="0" fontId="3" fillId="0" borderId="0" xfId="1" applyFont="1" applyAlignment="1">
      <alignment horizontal="center"/>
    </xf>
    <xf numFmtId="0" fontId="3" fillId="0" borderId="0" xfId="1" applyFont="1" applyAlignment="1">
      <alignment horizontal="left" vertical="center"/>
    </xf>
    <xf numFmtId="49" fontId="3" fillId="0" borderId="0" xfId="1" applyNumberFormat="1" applyFont="1" applyAlignment="1">
      <alignment horizontal="left" vertical="center"/>
    </xf>
    <xf numFmtId="49" fontId="7" fillId="0" borderId="4" xfId="1" applyNumberFormat="1" applyFont="1" applyBorder="1" applyAlignment="1">
      <alignment horizontal="center" vertical="center"/>
    </xf>
    <xf numFmtId="49" fontId="7" fillId="0" borderId="3" xfId="1" applyNumberFormat="1" applyFont="1" applyBorder="1" applyAlignment="1">
      <alignment horizontal="center" vertical="center"/>
    </xf>
    <xf numFmtId="49" fontId="7" fillId="0" borderId="2" xfId="1" applyNumberFormat="1" applyFont="1" applyBorder="1" applyAlignment="1">
      <alignment horizontal="center" vertical="center"/>
    </xf>
    <xf numFmtId="49" fontId="4" fillId="0" borderId="0" xfId="1" applyNumberFormat="1" applyFont="1" applyBorder="1" applyAlignment="1">
      <alignment horizontal="center"/>
    </xf>
    <xf numFmtId="49" fontId="2" fillId="0" borderId="0" xfId="1" applyNumberFormat="1" applyBorder="1" applyAlignment="1">
      <alignment horizontal="center"/>
    </xf>
    <xf numFmtId="4" fontId="2" fillId="0" borderId="0" xfId="1" applyNumberFormat="1" applyBorder="1" applyAlignment="1">
      <alignment horizontal="center" vertical="center"/>
    </xf>
    <xf numFmtId="0" fontId="4" fillId="0" borderId="0" xfId="1" applyFont="1" applyBorder="1" applyAlignment="1">
      <alignment horizontal="right" vertical="center"/>
    </xf>
    <xf numFmtId="49" fontId="9" fillId="0" borderId="0" xfId="1" applyNumberFormat="1" applyFont="1" applyBorder="1" applyAlignment="1" applyProtection="1">
      <alignment horizontal="center" vertical="center"/>
      <protection locked="0"/>
    </xf>
    <xf numFmtId="0" fontId="5" fillId="0" borderId="0" xfId="1" applyFont="1" applyBorder="1" applyAlignment="1">
      <alignment horizontal="left"/>
    </xf>
    <xf numFmtId="0" fontId="2" fillId="0" borderId="0" xfId="1" applyBorder="1" applyAlignment="1"/>
    <xf numFmtId="4" fontId="4" fillId="0" borderId="0" xfId="1" applyNumberFormat="1" applyFont="1" applyBorder="1" applyAlignment="1">
      <alignment horizontal="center" vertical="center"/>
    </xf>
    <xf numFmtId="0" fontId="4" fillId="0" borderId="0" xfId="1" applyNumberFormat="1" applyFont="1" applyBorder="1" applyAlignment="1">
      <alignment vertical="center"/>
    </xf>
    <xf numFmtId="2" fontId="3" fillId="0" borderId="0" xfId="1" applyNumberFormat="1" applyFont="1" applyBorder="1" applyAlignment="1">
      <alignment horizontal="center" vertical="center"/>
    </xf>
    <xf numFmtId="49" fontId="5" fillId="0" borderId="0" xfId="1" applyNumberFormat="1" applyFont="1" applyBorder="1" applyAlignment="1"/>
    <xf numFmtId="0" fontId="3" fillId="0" borderId="0" xfId="1" applyNumberFormat="1" applyFont="1" applyBorder="1" applyAlignment="1">
      <alignment horizontal="center" vertical="center"/>
    </xf>
    <xf numFmtId="4" fontId="4" fillId="0" borderId="0" xfId="1" applyNumberFormat="1" applyFont="1" applyBorder="1" applyAlignment="1">
      <alignment vertical="center"/>
    </xf>
    <xf numFmtId="0" fontId="4" fillId="0" borderId="0" xfId="1" applyFont="1" applyBorder="1" applyAlignment="1">
      <alignment vertical="center"/>
    </xf>
    <xf numFmtId="0" fontId="2" fillId="0" borderId="0" xfId="1" applyBorder="1" applyAlignment="1">
      <alignment vertical="center"/>
    </xf>
    <xf numFmtId="49" fontId="5" fillId="0" borderId="0" xfId="1" applyNumberFormat="1" applyFont="1" applyBorder="1" applyAlignment="1">
      <alignment horizontal="center" vertical="center" wrapText="1"/>
    </xf>
    <xf numFmtId="0" fontId="7" fillId="0" borderId="0" xfId="1" applyFont="1" applyBorder="1" applyAlignment="1">
      <alignment horizontal="center" vertical="center"/>
    </xf>
    <xf numFmtId="0" fontId="10" fillId="0" borderId="0" xfId="1" applyFont="1" applyBorder="1" applyAlignment="1">
      <alignment horizontal="center" vertical="center"/>
    </xf>
    <xf numFmtId="0" fontId="2" fillId="0" borderId="0" xfId="1" applyBorder="1" applyAlignment="1">
      <alignment horizontal="center"/>
    </xf>
    <xf numFmtId="166" fontId="2" fillId="0" borderId="0" xfId="1" applyNumberFormat="1" applyFont="1" applyBorder="1" applyAlignment="1">
      <alignment horizontal="right"/>
    </xf>
    <xf numFmtId="166" fontId="0" fillId="0" borderId="0" xfId="0" applyNumberFormat="1" applyAlignment="1">
      <alignment horizontal="right"/>
    </xf>
    <xf numFmtId="0" fontId="4" fillId="0" borderId="1" xfId="1" applyFont="1" applyBorder="1" applyAlignment="1">
      <alignment horizontal="left" vertical="center"/>
    </xf>
    <xf numFmtId="0" fontId="4" fillId="0" borderId="12" xfId="1" applyFont="1" applyBorder="1" applyAlignment="1">
      <alignment horizontal="left" vertical="center" wrapText="1"/>
    </xf>
    <xf numFmtId="0" fontId="4" fillId="0" borderId="11" xfId="1" applyFont="1" applyBorder="1" applyAlignment="1">
      <alignment horizontal="left" vertical="center" wrapText="1"/>
    </xf>
    <xf numFmtId="0" fontId="4" fillId="0" borderId="10" xfId="1" applyFont="1" applyBorder="1" applyAlignment="1">
      <alignment horizontal="left" vertical="center" wrapText="1"/>
    </xf>
    <xf numFmtId="0" fontId="4" fillId="0" borderId="7" xfId="1" applyFont="1" applyBorder="1" applyAlignment="1">
      <alignment horizontal="left" vertical="center" wrapText="1"/>
    </xf>
    <xf numFmtId="0" fontId="4" fillId="0" borderId="6" xfId="1" applyFont="1" applyBorder="1" applyAlignment="1">
      <alignment horizontal="left" vertical="center" wrapText="1"/>
    </xf>
    <xf numFmtId="0" fontId="4" fillId="0" borderId="5" xfId="1" applyFont="1" applyBorder="1" applyAlignment="1">
      <alignment horizontal="left" vertical="center" wrapText="1"/>
    </xf>
    <xf numFmtId="0" fontId="4" fillId="0" borderId="9" xfId="1" applyFont="1" applyBorder="1" applyAlignment="1">
      <alignment horizontal="left" vertical="center" wrapText="1"/>
    </xf>
    <xf numFmtId="0" fontId="4" fillId="0" borderId="0" xfId="1" applyFont="1" applyBorder="1" applyAlignment="1">
      <alignment horizontal="left" vertical="center" wrapText="1"/>
    </xf>
    <xf numFmtId="0" fontId="4" fillId="0" borderId="8" xfId="1" applyFont="1" applyBorder="1" applyAlignment="1">
      <alignment horizontal="left" vertical="center" wrapText="1"/>
    </xf>
    <xf numFmtId="0" fontId="15" fillId="0" borderId="9" xfId="1" applyFont="1" applyBorder="1" applyAlignment="1">
      <alignment horizontal="center" vertical="center"/>
    </xf>
    <xf numFmtId="0" fontId="15" fillId="0" borderId="0" xfId="1" applyFont="1" applyBorder="1" applyAlignment="1">
      <alignment horizontal="center" vertical="center"/>
    </xf>
    <xf numFmtId="0" fontId="15" fillId="0" borderId="8" xfId="1" applyFont="1" applyBorder="1" applyAlignment="1">
      <alignment horizontal="center" vertical="center"/>
    </xf>
    <xf numFmtId="164" fontId="2" fillId="0" borderId="12" xfId="1" applyNumberFormat="1" applyFont="1" applyBorder="1" applyAlignment="1">
      <alignment horizontal="center" vertical="center" wrapText="1"/>
    </xf>
    <xf numFmtId="164" fontId="2" fillId="0" borderId="11" xfId="1" applyNumberFormat="1" applyFont="1" applyBorder="1" applyAlignment="1">
      <alignment horizontal="center" vertical="center" wrapText="1"/>
    </xf>
    <xf numFmtId="164" fontId="2" fillId="0" borderId="10" xfId="1" applyNumberFormat="1" applyFont="1" applyBorder="1" applyAlignment="1">
      <alignment horizontal="center" vertical="center" wrapText="1"/>
    </xf>
    <xf numFmtId="0" fontId="4" fillId="0" borderId="12" xfId="1" applyFont="1" applyBorder="1" applyAlignment="1">
      <alignment horizontal="left" vertical="center"/>
    </xf>
    <xf numFmtId="0" fontId="4" fillId="0" borderId="11" xfId="1" applyFont="1" applyBorder="1" applyAlignment="1">
      <alignment horizontal="left" vertical="center"/>
    </xf>
    <xf numFmtId="0" fontId="4" fillId="0" borderId="10" xfId="1" applyFont="1" applyBorder="1" applyAlignment="1">
      <alignment horizontal="left" vertical="center"/>
    </xf>
    <xf numFmtId="0" fontId="4" fillId="0" borderId="7" xfId="1" applyFont="1" applyBorder="1" applyAlignment="1">
      <alignment horizontal="left" vertical="center"/>
    </xf>
    <xf numFmtId="0" fontId="4" fillId="0" borderId="6" xfId="1" applyFont="1" applyBorder="1" applyAlignment="1">
      <alignment horizontal="left" vertical="center"/>
    </xf>
    <xf numFmtId="0" fontId="4" fillId="0" borderId="5" xfId="1" applyFont="1" applyBorder="1" applyAlignment="1">
      <alignment horizontal="left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17" fontId="8" fillId="0" borderId="0" xfId="1" applyNumberFormat="1" applyFont="1" applyBorder="1" applyAlignment="1">
      <alignment horizontal="center"/>
    </xf>
    <xf numFmtId="0" fontId="8" fillId="0" borderId="0" xfId="1" applyFont="1" applyBorder="1" applyAlignment="1">
      <alignment horizontal="center"/>
    </xf>
    <xf numFmtId="0" fontId="3" fillId="3" borderId="12" xfId="1" applyFont="1" applyFill="1" applyBorder="1" applyAlignment="1">
      <alignment horizontal="center" vertical="center"/>
    </xf>
    <xf numFmtId="0" fontId="3" fillId="3" borderId="11" xfId="1" applyFont="1" applyFill="1" applyBorder="1" applyAlignment="1">
      <alignment horizontal="center" vertical="center"/>
    </xf>
    <xf numFmtId="0" fontId="3" fillId="3" borderId="10" xfId="1" applyFont="1" applyFill="1" applyBorder="1" applyAlignment="1">
      <alignment horizontal="center" vertical="center"/>
    </xf>
    <xf numFmtId="0" fontId="3" fillId="3" borderId="7" xfId="1" applyFont="1" applyFill="1" applyBorder="1" applyAlignment="1">
      <alignment horizontal="center" vertical="center"/>
    </xf>
    <xf numFmtId="0" fontId="3" fillId="3" borderId="6" xfId="1" applyFont="1" applyFill="1" applyBorder="1" applyAlignment="1">
      <alignment horizontal="center" vertical="center"/>
    </xf>
    <xf numFmtId="0" fontId="3" fillId="3" borderId="5" xfId="1" applyFont="1" applyFill="1" applyBorder="1" applyAlignment="1">
      <alignment horizontal="center" vertical="center"/>
    </xf>
    <xf numFmtId="164" fontId="13" fillId="3" borderId="12" xfId="0" applyNumberFormat="1" applyFont="1" applyFill="1" applyBorder="1" applyAlignment="1">
      <alignment horizontal="center" vertical="center"/>
    </xf>
    <xf numFmtId="164" fontId="13" fillId="3" borderId="11" xfId="0" applyNumberFormat="1" applyFont="1" applyFill="1" applyBorder="1" applyAlignment="1">
      <alignment horizontal="center" vertical="center"/>
    </xf>
    <xf numFmtId="164" fontId="13" fillId="3" borderId="10" xfId="0" applyNumberFormat="1" applyFont="1" applyFill="1" applyBorder="1" applyAlignment="1">
      <alignment horizontal="center" vertical="center"/>
    </xf>
    <xf numFmtId="164" fontId="13" fillId="3" borderId="7" xfId="0" applyNumberFormat="1" applyFont="1" applyFill="1" applyBorder="1" applyAlignment="1">
      <alignment horizontal="center" vertical="center"/>
    </xf>
    <xf numFmtId="164" fontId="13" fillId="3" borderId="6" xfId="0" applyNumberFormat="1" applyFont="1" applyFill="1" applyBorder="1" applyAlignment="1">
      <alignment horizontal="center" vertical="center"/>
    </xf>
    <xf numFmtId="164" fontId="13" fillId="3" borderId="5" xfId="0" applyNumberFormat="1" applyFont="1" applyFill="1" applyBorder="1" applyAlignment="1">
      <alignment horizontal="center" vertical="center"/>
    </xf>
    <xf numFmtId="0" fontId="41" fillId="42" borderId="1" xfId="0" applyFont="1" applyFill="1" applyBorder="1" applyAlignment="1" applyProtection="1">
      <alignment horizontal="center" vertical="center" wrapText="1"/>
      <protection locked="0"/>
    </xf>
    <xf numFmtId="0" fontId="41" fillId="0" borderId="1" xfId="0" applyFont="1" applyFill="1" applyBorder="1" applyAlignment="1" applyProtection="1">
      <alignment horizontal="center" vertical="center" wrapText="1"/>
      <protection locked="0"/>
    </xf>
    <xf numFmtId="0" fontId="38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5" fillId="0" borderId="0" xfId="1" applyNumberFormat="1" applyFont="1" applyBorder="1" applyAlignment="1">
      <alignment horizontal="center" vertical="center"/>
    </xf>
  </cellXfs>
  <cellStyles count="49">
    <cellStyle name="20 % - Accent1" xfId="21" builtinId="30" customBuiltin="1"/>
    <cellStyle name="20 % - Accent2" xfId="25" builtinId="34" customBuiltin="1"/>
    <cellStyle name="20 % - Accent3" xfId="29" builtinId="38" customBuiltin="1"/>
    <cellStyle name="20 % - Accent4" xfId="33" builtinId="42" customBuiltin="1"/>
    <cellStyle name="20 % - Accent5" xfId="37" builtinId="46" customBuiltin="1"/>
    <cellStyle name="20 % - Accent6" xfId="41" builtinId="50" customBuiltin="1"/>
    <cellStyle name="40 % - Accent1" xfId="22" builtinId="31" customBuiltin="1"/>
    <cellStyle name="40 % - Accent2" xfId="26" builtinId="35" customBuiltin="1"/>
    <cellStyle name="40 % - Accent3" xfId="30" builtinId="39" customBuiltin="1"/>
    <cellStyle name="40 % - Accent4" xfId="34" builtinId="43" customBuiltin="1"/>
    <cellStyle name="40 % - Accent5" xfId="38" builtinId="47" customBuiltin="1"/>
    <cellStyle name="40 % - Accent6" xfId="42" builtinId="51" customBuiltin="1"/>
    <cellStyle name="60 % - Accent1" xfId="23" builtinId="32" customBuiltin="1"/>
    <cellStyle name="60 % - Accent2" xfId="27" builtinId="36" customBuiltin="1"/>
    <cellStyle name="60 % - Accent3" xfId="31" builtinId="40" customBuiltin="1"/>
    <cellStyle name="60 % - Accent4" xfId="35" builtinId="44" customBuiltin="1"/>
    <cellStyle name="60 % - Accent5" xfId="39" builtinId="48" customBuiltin="1"/>
    <cellStyle name="60 % - Accent6" xfId="43" builtinId="52" customBuiltin="1"/>
    <cellStyle name="Accent1" xfId="20" builtinId="29" customBuiltin="1"/>
    <cellStyle name="Accent2" xfId="24" builtinId="33" customBuiltin="1"/>
    <cellStyle name="Accent3" xfId="28" builtinId="37" customBuiltin="1"/>
    <cellStyle name="Accent4" xfId="32" builtinId="41" customBuiltin="1"/>
    <cellStyle name="Accent5" xfId="36" builtinId="45" customBuiltin="1"/>
    <cellStyle name="Accent6" xfId="40" builtinId="49" customBuiltin="1"/>
    <cellStyle name="Avertissement" xfId="16" builtinId="11" customBuiltin="1"/>
    <cellStyle name="Calcul" xfId="13" builtinId="22" customBuiltin="1"/>
    <cellStyle name="Cellule liée" xfId="14" builtinId="24" customBuiltin="1"/>
    <cellStyle name="Commentaire" xfId="17" builtinId="10" customBuiltin="1"/>
    <cellStyle name="Entrée" xfId="11" builtinId="20" customBuiltin="1"/>
    <cellStyle name="Insatisfaisant" xfId="9" builtinId="27" customBuiltin="1"/>
    <cellStyle name="Milliers 2" xfId="45"/>
    <cellStyle name="Monétaire 2" xfId="2"/>
    <cellStyle name="Monétaire 2 2" xfId="48"/>
    <cellStyle name="Monétaire 2 3" xfId="46"/>
    <cellStyle name="Neutre" xfId="10" builtinId="28" customBuiltin="1"/>
    <cellStyle name="Normal" xfId="0" builtinId="0"/>
    <cellStyle name="Normal 2" xfId="1"/>
    <cellStyle name="Normal 2 2" xfId="47"/>
    <cellStyle name="Normal 2 3" xfId="44"/>
    <cellStyle name="Satisfaisant" xfId="8" builtinId="26" customBuiltin="1"/>
    <cellStyle name="Sortie" xfId="12" builtinId="21" customBuiltin="1"/>
    <cellStyle name="Texte explicatif" xfId="18" builtinId="53" customBuiltin="1"/>
    <cellStyle name="Titre" xfId="3" builtinId="15" customBuiltin="1"/>
    <cellStyle name="Titre 1" xfId="4" builtinId="16" customBuiltin="1"/>
    <cellStyle name="Titre 2" xfId="5" builtinId="17" customBuiltin="1"/>
    <cellStyle name="Titre 3" xfId="6" builtinId="18" customBuiltin="1"/>
    <cellStyle name="Titre 4" xfId="7" builtinId="19" customBuiltin="1"/>
    <cellStyle name="Total" xfId="19" builtinId="25" customBuiltin="1"/>
    <cellStyle name="Vérification" xfId="15" builtinId="23" customBuiltin="1"/>
  </cellStyles>
  <dxfs count="34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6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6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6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calcChain" Target="calcChain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cid:image001.png@01D0F16C.5A3418B0" TargetMode="External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cid:image001.png@01D0F16C.5A3418B0" TargetMode="External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49</xdr:col>
          <xdr:colOff>466725</xdr:colOff>
          <xdr:row>2</xdr:row>
          <xdr:rowOff>0</xdr:rowOff>
        </xdr:from>
        <xdr:to>
          <xdr:col>51</xdr:col>
          <xdr:colOff>104775</xdr:colOff>
          <xdr:row>2</xdr:row>
          <xdr:rowOff>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Mettre à jour le tableau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32865</xdr:colOff>
      <xdr:row>0</xdr:row>
      <xdr:rowOff>47625</xdr:rowOff>
    </xdr:from>
    <xdr:to>
      <xdr:col>7</xdr:col>
      <xdr:colOff>28574</xdr:colOff>
      <xdr:row>3</xdr:row>
      <xdr:rowOff>152400</xdr:rowOff>
    </xdr:to>
    <xdr:pic>
      <xdr:nvPicPr>
        <xdr:cNvPr id="2" name="Image 1" descr="cid:image003.png@01D05689.3101BC50"/>
        <xdr:cNvPicPr>
          <a:picLocks noChangeAspect="1" noChangeArrowheads="1"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5" y="47625"/>
          <a:ext cx="1062509" cy="742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32865</xdr:colOff>
      <xdr:row>0</xdr:row>
      <xdr:rowOff>47625</xdr:rowOff>
    </xdr:from>
    <xdr:to>
      <xdr:col>7</xdr:col>
      <xdr:colOff>28574</xdr:colOff>
      <xdr:row>3</xdr:row>
      <xdr:rowOff>152400</xdr:rowOff>
    </xdr:to>
    <xdr:pic>
      <xdr:nvPicPr>
        <xdr:cNvPr id="2" name="Image 1" descr="cid:image003.png@01D05689.3101BC50"/>
        <xdr:cNvPicPr>
          <a:picLocks noChangeAspect="1" noChangeArrowheads="1"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5" y="47625"/>
          <a:ext cx="5329709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8.bin"/><Relationship Id="rId1" Type="http://schemas.openxmlformats.org/officeDocument/2006/relationships/printerSettings" Target="../printerSettings/printerSettings7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0.bin"/><Relationship Id="rId1" Type="http://schemas.openxmlformats.org/officeDocument/2006/relationships/printerSettings" Target="../printerSettings/printerSettings9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2.bin"/><Relationship Id="rId1" Type="http://schemas.openxmlformats.org/officeDocument/2006/relationships/printerSettings" Target="../printerSettings/printerSettings11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4.bin"/><Relationship Id="rId1" Type="http://schemas.openxmlformats.org/officeDocument/2006/relationships/printerSettings" Target="../printerSettings/printerSettings13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16.bin"/><Relationship Id="rId1" Type="http://schemas.openxmlformats.org/officeDocument/2006/relationships/printerSettings" Target="../printerSettings/printerSettings15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8.bin"/><Relationship Id="rId1" Type="http://schemas.openxmlformats.org/officeDocument/2006/relationships/printerSettings" Target="../printerSettings/printerSettings17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0.bin"/><Relationship Id="rId1" Type="http://schemas.openxmlformats.org/officeDocument/2006/relationships/printerSettings" Target="../printerSettings/printerSettings19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2.bin"/><Relationship Id="rId1" Type="http://schemas.openxmlformats.org/officeDocument/2006/relationships/printerSettings" Target="../printerSettings/printerSettings21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4.bin"/><Relationship Id="rId1" Type="http://schemas.openxmlformats.org/officeDocument/2006/relationships/printerSettings" Target="../printerSettings/printerSettings23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6.bin"/><Relationship Id="rId1" Type="http://schemas.openxmlformats.org/officeDocument/2006/relationships/printerSettings" Target="../printerSettings/printerSettings25.bin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8.bin"/><Relationship Id="rId1" Type="http://schemas.openxmlformats.org/officeDocument/2006/relationships/printerSettings" Target="../printerSettings/printerSettings27.bin"/></Relationships>
</file>

<file path=xl/worksheets/_rels/sheet2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30.bin"/><Relationship Id="rId1" Type="http://schemas.openxmlformats.org/officeDocument/2006/relationships/printerSettings" Target="../printerSettings/printerSettings29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W63"/>
  <sheetViews>
    <sheetView tabSelected="1" zoomScale="85" zoomScaleNormal="85" workbookViewId="0">
      <pane xSplit="1" topLeftCell="B1" activePane="topRight" state="frozen"/>
      <selection pane="topRight" activeCell="L37" sqref="L37"/>
    </sheetView>
  </sheetViews>
  <sheetFormatPr baseColWidth="10" defaultRowHeight="15.75" x14ac:dyDescent="0.25"/>
  <cols>
    <col min="1" max="1" width="38.28515625" style="101" customWidth="1"/>
    <col min="2" max="2" width="38.28515625" style="155" customWidth="1"/>
    <col min="3" max="3" width="17.7109375" style="101" customWidth="1"/>
    <col min="4" max="4" width="13.5703125" style="101" customWidth="1"/>
    <col min="5" max="5" width="13.5703125" style="155" customWidth="1"/>
    <col min="6" max="6" width="11.42578125" style="101" customWidth="1"/>
    <col min="7" max="7" width="11.42578125" style="155" customWidth="1"/>
    <col min="8" max="8" width="11.42578125" style="155"/>
    <col min="9" max="9" width="11.42578125" style="101" customWidth="1"/>
    <col min="10" max="10" width="11.42578125" style="155" customWidth="1"/>
    <col min="11" max="11" width="11.42578125" style="155"/>
    <col min="12" max="12" width="11.42578125" style="101" customWidth="1"/>
    <col min="13" max="13" width="11.42578125" style="155" customWidth="1"/>
    <col min="14" max="14" width="11.42578125" style="155"/>
    <col min="15" max="15" width="11.42578125" style="101" customWidth="1"/>
    <col min="16" max="16" width="11.42578125" style="155" customWidth="1"/>
    <col min="17" max="17" width="11.42578125" style="155"/>
    <col min="18" max="18" width="11.42578125" style="101" customWidth="1"/>
    <col min="19" max="20" width="11.42578125" style="155" customWidth="1"/>
    <col min="21" max="21" width="11.42578125" style="155"/>
    <col min="22" max="22" width="11.42578125" style="101" customWidth="1"/>
    <col min="23" max="24" width="11.42578125" style="155" customWidth="1"/>
    <col min="25" max="25" width="11.42578125" style="155"/>
    <col min="26" max="26" width="11.42578125" style="101" customWidth="1"/>
    <col min="27" max="28" width="11.42578125" style="155" customWidth="1"/>
    <col min="29" max="29" width="11.42578125" style="155"/>
    <col min="30" max="30" width="11.42578125" style="101" customWidth="1"/>
    <col min="31" max="32" width="11.42578125" style="155" customWidth="1"/>
    <col min="33" max="33" width="11.42578125" style="155"/>
    <col min="34" max="34" width="11.42578125" style="101" customWidth="1"/>
    <col min="35" max="36" width="11.42578125" style="155" customWidth="1"/>
    <col min="37" max="37" width="11.42578125" style="155"/>
    <col min="38" max="38" width="11.42578125" style="101" customWidth="1"/>
    <col min="39" max="40" width="11.42578125" style="155" customWidth="1"/>
    <col min="41" max="41" width="11.42578125" style="155"/>
    <col min="42" max="42" width="11.42578125" style="101" customWidth="1"/>
    <col min="43" max="44" width="11.42578125" style="155" customWidth="1"/>
    <col min="45" max="45" width="11.42578125" style="155"/>
    <col min="46" max="48" width="11.42578125" style="155" customWidth="1"/>
    <col min="49" max="49" width="18.7109375" style="285" customWidth="1"/>
    <col min="50" max="50" width="12.85546875" style="101" bestFit="1" customWidth="1"/>
    <col min="51" max="16384" width="11.42578125" style="101"/>
  </cols>
  <sheetData>
    <row r="1" spans="1:49" s="155" customFormat="1" x14ac:dyDescent="0.25">
      <c r="E1" s="341" t="s">
        <v>1</v>
      </c>
      <c r="F1" s="342"/>
      <c r="G1" s="343"/>
      <c r="H1" s="338" t="s">
        <v>2</v>
      </c>
      <c r="I1" s="339"/>
      <c r="J1" s="340"/>
      <c r="K1" s="341" t="s">
        <v>3</v>
      </c>
      <c r="L1" s="342"/>
      <c r="M1" s="343"/>
      <c r="N1" s="338" t="s">
        <v>4</v>
      </c>
      <c r="O1" s="339"/>
      <c r="P1" s="339"/>
      <c r="Q1" s="342" t="s">
        <v>5</v>
      </c>
      <c r="R1" s="342"/>
      <c r="S1" s="343"/>
      <c r="T1" s="338" t="s">
        <v>6</v>
      </c>
      <c r="U1" s="339"/>
      <c r="V1" s="339"/>
      <c r="W1" s="340"/>
      <c r="X1" s="341" t="s">
        <v>7</v>
      </c>
      <c r="Y1" s="342"/>
      <c r="Z1" s="342"/>
      <c r="AA1" s="343"/>
      <c r="AB1" s="338" t="s">
        <v>8</v>
      </c>
      <c r="AC1" s="339"/>
      <c r="AD1" s="339"/>
      <c r="AE1" s="340"/>
      <c r="AF1" s="341" t="s">
        <v>9</v>
      </c>
      <c r="AG1" s="342"/>
      <c r="AH1" s="342"/>
      <c r="AI1" s="343"/>
      <c r="AJ1" s="338" t="s">
        <v>10</v>
      </c>
      <c r="AK1" s="339"/>
      <c r="AL1" s="339"/>
      <c r="AM1" s="340"/>
      <c r="AN1" s="341" t="s">
        <v>11</v>
      </c>
      <c r="AO1" s="342"/>
      <c r="AP1" s="342"/>
      <c r="AQ1" s="343"/>
      <c r="AR1" s="345" t="s">
        <v>12</v>
      </c>
      <c r="AS1" s="346"/>
      <c r="AT1" s="346"/>
      <c r="AU1" s="346"/>
      <c r="AV1" s="217"/>
      <c r="AW1" s="285"/>
    </row>
    <row r="2" spans="1:49" ht="55.5" customHeight="1" x14ac:dyDescent="0.25">
      <c r="A2" s="100"/>
      <c r="B2" s="100"/>
      <c r="C2" s="100" t="s">
        <v>66</v>
      </c>
      <c r="D2" s="100" t="s">
        <v>0</v>
      </c>
      <c r="E2" s="304" t="s">
        <v>73</v>
      </c>
      <c r="F2" s="305" t="s">
        <v>74</v>
      </c>
      <c r="G2" s="305"/>
      <c r="H2" s="157" t="s">
        <v>73</v>
      </c>
      <c r="I2" s="156" t="s">
        <v>74</v>
      </c>
      <c r="J2" s="156"/>
      <c r="K2" s="304" t="s">
        <v>73</v>
      </c>
      <c r="L2" s="305" t="s">
        <v>74</v>
      </c>
      <c r="M2" s="305"/>
      <c r="N2" s="157" t="s">
        <v>73</v>
      </c>
      <c r="O2" s="156" t="s">
        <v>74</v>
      </c>
      <c r="P2" s="156"/>
      <c r="Q2" s="304" t="s">
        <v>73</v>
      </c>
      <c r="R2" s="305" t="s">
        <v>74</v>
      </c>
      <c r="S2" s="305"/>
      <c r="T2" s="156" t="s">
        <v>78</v>
      </c>
      <c r="U2" s="157" t="s">
        <v>73</v>
      </c>
      <c r="V2" s="156" t="s">
        <v>74</v>
      </c>
      <c r="W2" s="156"/>
      <c r="X2" s="305" t="s">
        <v>78</v>
      </c>
      <c r="Y2" s="304" t="s">
        <v>73</v>
      </c>
      <c r="Z2" s="305" t="s">
        <v>74</v>
      </c>
      <c r="AA2" s="305"/>
      <c r="AB2" s="156" t="s">
        <v>78</v>
      </c>
      <c r="AC2" s="157" t="s">
        <v>73</v>
      </c>
      <c r="AD2" s="156" t="s">
        <v>74</v>
      </c>
      <c r="AE2" s="156"/>
      <c r="AF2" s="305" t="s">
        <v>78</v>
      </c>
      <c r="AG2" s="304" t="s">
        <v>73</v>
      </c>
      <c r="AH2" s="305" t="s">
        <v>74</v>
      </c>
      <c r="AI2" s="305"/>
      <c r="AJ2" s="156" t="s">
        <v>78</v>
      </c>
      <c r="AK2" s="157" t="s">
        <v>73</v>
      </c>
      <c r="AL2" s="156" t="s">
        <v>74</v>
      </c>
      <c r="AM2" s="156"/>
      <c r="AN2" s="305" t="s">
        <v>78</v>
      </c>
      <c r="AO2" s="304" t="s">
        <v>73</v>
      </c>
      <c r="AP2" s="305" t="s">
        <v>74</v>
      </c>
      <c r="AQ2" s="305"/>
      <c r="AR2" s="157" t="s">
        <v>78</v>
      </c>
      <c r="AS2" s="157" t="s">
        <v>73</v>
      </c>
      <c r="AT2" s="157" t="s">
        <v>74</v>
      </c>
      <c r="AU2" s="157"/>
      <c r="AV2" s="156"/>
      <c r="AW2" s="286" t="s">
        <v>13</v>
      </c>
    </row>
    <row r="3" spans="1:49" x14ac:dyDescent="0.25">
      <c r="A3" s="303" t="s">
        <v>86</v>
      </c>
      <c r="B3" s="100" t="s">
        <v>59</v>
      </c>
      <c r="C3" s="100" t="s">
        <v>14</v>
      </c>
      <c r="D3" s="100" t="s">
        <v>15</v>
      </c>
      <c r="E3" s="307">
        <f>'Siège CA PARIS'!F9</f>
        <v>13.5</v>
      </c>
      <c r="F3" s="307">
        <f>ALBERT!AM19</f>
        <v>13.5</v>
      </c>
      <c r="G3" s="306" t="str">
        <f>IF(E3=F3,"validé","vérifier")</f>
        <v>validé</v>
      </c>
      <c r="H3" s="303">
        <f>'Siège CA PARIS'!H9</f>
        <v>16</v>
      </c>
      <c r="I3" s="303">
        <f>ALBERT!AM20</f>
        <v>16</v>
      </c>
      <c r="J3" s="102" t="str">
        <f>IF(H3=I3,"validé","vérifier")</f>
        <v>validé</v>
      </c>
      <c r="K3" s="307">
        <f>'Siège CA PARIS'!J9</f>
        <v>13</v>
      </c>
      <c r="L3" s="307">
        <f>ALBERT!AM21</f>
        <v>13</v>
      </c>
      <c r="M3" s="306" t="str">
        <f>IF(K3=L3,"validé","vérifier")</f>
        <v>validé</v>
      </c>
      <c r="N3" s="303">
        <f>'Siège CA PARIS'!L9</f>
        <v>12</v>
      </c>
      <c r="O3" s="303">
        <f>ALBERT!AM22</f>
        <v>12</v>
      </c>
      <c r="P3" s="102" t="str">
        <f>IF(N3=O3,"validé","vérifier")</f>
        <v>validé</v>
      </c>
      <c r="Q3" s="307">
        <f>'Siège CA PARIS'!N9</f>
        <v>16</v>
      </c>
      <c r="R3" s="307">
        <f>ALBERT!AM23</f>
        <v>16</v>
      </c>
      <c r="S3" s="306" t="str">
        <f>IF(Q3=R3,"validé","vérifier")</f>
        <v>validé</v>
      </c>
      <c r="T3" s="303"/>
      <c r="U3" s="303">
        <f>'Siège CA PARIS'!P9</f>
        <v>16</v>
      </c>
      <c r="V3" s="303">
        <f>ALBERT!AM24</f>
        <v>16</v>
      </c>
      <c r="W3" s="102" t="str">
        <f>IF(U3=V3,"validé","vérifier")</f>
        <v>validé</v>
      </c>
      <c r="X3" s="307"/>
      <c r="Y3" s="307">
        <f>'Siège CA PARIS'!R9</f>
        <v>0</v>
      </c>
      <c r="Z3" s="307">
        <f>ALBERT!AM25</f>
        <v>0</v>
      </c>
      <c r="AA3" s="306" t="str">
        <f>IF(Y3=Z3,"validé","vérifier")</f>
        <v>validé</v>
      </c>
      <c r="AB3" s="303"/>
      <c r="AC3" s="303">
        <f>'Siège CA PARIS'!T9</f>
        <v>0</v>
      </c>
      <c r="AD3" s="303">
        <f>ALBERT!AM26</f>
        <v>0</v>
      </c>
      <c r="AE3" s="102" t="str">
        <f>IF(AC3=AD3,"validé","vérifier")</f>
        <v>validé</v>
      </c>
      <c r="AF3" s="307"/>
      <c r="AG3" s="307">
        <f>'Siège CA PARIS'!V9</f>
        <v>0</v>
      </c>
      <c r="AH3" s="307">
        <f>ALBERT!AM27</f>
        <v>0</v>
      </c>
      <c r="AI3" s="306" t="s">
        <v>81</v>
      </c>
      <c r="AJ3" s="303"/>
      <c r="AK3" s="303">
        <f>'Siège CA PARIS'!X9</f>
        <v>0</v>
      </c>
      <c r="AL3" s="303">
        <f>ALBERT!AM28</f>
        <v>0</v>
      </c>
      <c r="AM3" s="102" t="str">
        <f>IF(AK3=AL3,"validé","vérifier")</f>
        <v>validé</v>
      </c>
      <c r="AN3" s="307"/>
      <c r="AO3" s="307">
        <f>'Siège CA PARIS'!Z9</f>
        <v>0</v>
      </c>
      <c r="AP3" s="307">
        <f>ALBERT!AM29</f>
        <v>0</v>
      </c>
      <c r="AQ3" s="306" t="s">
        <v>81</v>
      </c>
      <c r="AR3" s="303"/>
      <c r="AS3" s="303">
        <f>'Siège CA PARIS'!AB9</f>
        <v>0</v>
      </c>
      <c r="AT3" s="303">
        <f>ALBERT!AM30</f>
        <v>0</v>
      </c>
      <c r="AU3" s="102" t="str">
        <f>IF(AS3=AT3,"validé","vérifier")</f>
        <v>validé</v>
      </c>
      <c r="AV3" s="100">
        <f>AT3+AP3+AL3+AH3+AD3+Z3+V3+R3+O3+L3+I3+F3</f>
        <v>86.5</v>
      </c>
      <c r="AW3" s="284">
        <f>ALBERT!AM31</f>
        <v>86.5</v>
      </c>
    </row>
    <row r="4" spans="1:49" s="155" customFormat="1" x14ac:dyDescent="0.25">
      <c r="A4" s="303" t="s">
        <v>87</v>
      </c>
      <c r="B4" s="100" t="s">
        <v>59</v>
      </c>
      <c r="C4" s="100" t="s">
        <v>14</v>
      </c>
      <c r="D4" s="100" t="s">
        <v>15</v>
      </c>
      <c r="E4" s="307">
        <f>'Siège CA PARIS'!F10</f>
        <v>0</v>
      </c>
      <c r="F4" s="307"/>
      <c r="G4" s="306" t="str">
        <f t="shared" ref="G4:G43" si="0">IF(E4=F4,"validé","vérifier")</f>
        <v>validé</v>
      </c>
      <c r="H4" s="303">
        <f>'Siège CA PARIS'!H10</f>
        <v>0</v>
      </c>
      <c r="I4" s="303"/>
      <c r="J4" s="102" t="str">
        <f t="shared" ref="J4:J43" si="1">IF(H4=I4,"validé","vérifier")</f>
        <v>validé</v>
      </c>
      <c r="K4" s="307">
        <f>'Siège CA PARIS'!J10</f>
        <v>0</v>
      </c>
      <c r="L4" s="307"/>
      <c r="M4" s="306" t="str">
        <f t="shared" ref="M4:M43" si="2">IF(K4=L4,"validé","vérifier")</f>
        <v>validé</v>
      </c>
      <c r="N4" s="303">
        <f>'Siège CA PARIS'!L10</f>
        <v>0</v>
      </c>
      <c r="O4" s="303"/>
      <c r="P4" s="102" t="str">
        <f t="shared" ref="P4:P43" si="3">IF(N4=O4,"validé","vérifier")</f>
        <v>validé</v>
      </c>
      <c r="Q4" s="307">
        <f>'Siège CA PARIS'!N10</f>
        <v>0</v>
      </c>
      <c r="R4" s="307"/>
      <c r="S4" s="306" t="str">
        <f t="shared" ref="S4:S43" si="4">IF(Q4=R4,"validé","vérifier")</f>
        <v>validé</v>
      </c>
      <c r="T4" s="303"/>
      <c r="U4" s="303">
        <f>'Siège CA PARIS'!P10</f>
        <v>0</v>
      </c>
      <c r="V4" s="303"/>
      <c r="W4" s="102" t="str">
        <f t="shared" ref="W4:W43" si="5">IF(U4=V4,"validé","vérifier")</f>
        <v>validé</v>
      </c>
      <c r="X4" s="307"/>
      <c r="Y4" s="307">
        <f>'Siège CA PARIS'!R10</f>
        <v>0</v>
      </c>
      <c r="Z4" s="307"/>
      <c r="AA4" s="306" t="str">
        <f t="shared" ref="AA4:AA43" si="6">IF(Y4=Z4,"validé","vérifier")</f>
        <v>validé</v>
      </c>
      <c r="AB4" s="303"/>
      <c r="AC4" s="303">
        <f>'Siège CA PARIS'!T10</f>
        <v>0</v>
      </c>
      <c r="AD4" s="303"/>
      <c r="AE4" s="102" t="str">
        <f t="shared" ref="AE4:AE43" si="7">IF(AC4=AD4,"validé","vérifier")</f>
        <v>validé</v>
      </c>
      <c r="AF4" s="307"/>
      <c r="AG4" s="307">
        <f>'Siège CA PARIS'!V10</f>
        <v>0</v>
      </c>
      <c r="AH4" s="307"/>
      <c r="AI4" s="306" t="s">
        <v>81</v>
      </c>
      <c r="AJ4" s="303"/>
      <c r="AK4" s="303">
        <f>'Siège CA PARIS'!X10</f>
        <v>0</v>
      </c>
      <c r="AL4" s="303"/>
      <c r="AM4" s="102" t="str">
        <f t="shared" ref="AM4:AM43" si="8">IF(AK4=AL4,"validé","vérifier")</f>
        <v>validé</v>
      </c>
      <c r="AN4" s="307"/>
      <c r="AO4" s="307">
        <f>'Siège CA PARIS'!Z10</f>
        <v>0</v>
      </c>
      <c r="AP4" s="307"/>
      <c r="AQ4" s="306" t="s">
        <v>81</v>
      </c>
      <c r="AR4" s="303"/>
      <c r="AS4" s="303">
        <f>'Siège CA PARIS'!AB10</f>
        <v>0</v>
      </c>
      <c r="AT4" s="303"/>
      <c r="AU4" s="102" t="str">
        <f t="shared" ref="AU4:AU43" si="9">IF(AS4=AT4,"validé","vérifier")</f>
        <v>validé</v>
      </c>
      <c r="AV4" s="297">
        <f t="shared" ref="AV4:AV44" si="10">AT4+AP4+AL4+AH4+AD4+Z4+V4+R4+O4+L4+I4+F4</f>
        <v>0</v>
      </c>
      <c r="AW4" s="284"/>
    </row>
    <row r="5" spans="1:49" x14ac:dyDescent="0.25">
      <c r="A5" s="303"/>
      <c r="B5" s="100"/>
      <c r="C5" s="100"/>
      <c r="D5" s="100"/>
      <c r="E5" s="307"/>
      <c r="F5" s="307"/>
      <c r="G5" s="306"/>
      <c r="H5" s="303"/>
      <c r="I5" s="303"/>
      <c r="J5" s="102"/>
      <c r="K5" s="307"/>
      <c r="L5" s="307"/>
      <c r="M5" s="306"/>
      <c r="N5" s="303"/>
      <c r="O5" s="303"/>
      <c r="P5" s="102"/>
      <c r="Q5" s="307"/>
      <c r="R5" s="307"/>
      <c r="S5" s="306"/>
      <c r="T5" s="303"/>
      <c r="U5" s="303"/>
      <c r="V5" s="303"/>
      <c r="W5" s="102"/>
      <c r="X5" s="307"/>
      <c r="Y5" s="307"/>
      <c r="Z5" s="307"/>
      <c r="AA5" s="306"/>
      <c r="AB5" s="303"/>
      <c r="AC5" s="303"/>
      <c r="AD5" s="303"/>
      <c r="AE5" s="102"/>
      <c r="AF5" s="307"/>
      <c r="AG5" s="307"/>
      <c r="AH5" s="307"/>
      <c r="AI5" s="306"/>
      <c r="AJ5" s="303"/>
      <c r="AK5" s="303"/>
      <c r="AL5" s="303"/>
      <c r="AM5" s="102"/>
      <c r="AN5" s="307"/>
      <c r="AO5" s="307"/>
      <c r="AP5" s="307"/>
      <c r="AQ5" s="306"/>
      <c r="AR5" s="303"/>
      <c r="AS5" s="303"/>
      <c r="AT5" s="303"/>
      <c r="AU5" s="102"/>
      <c r="AV5" s="297"/>
      <c r="AW5" s="284"/>
    </row>
    <row r="6" spans="1:49" x14ac:dyDescent="0.25">
      <c r="A6" s="303"/>
      <c r="B6" s="100"/>
      <c r="C6" s="100"/>
      <c r="D6" s="100"/>
      <c r="E6" s="307"/>
      <c r="F6" s="307"/>
      <c r="G6" s="306"/>
      <c r="H6" s="303"/>
      <c r="I6" s="303"/>
      <c r="J6" s="102"/>
      <c r="K6" s="307"/>
      <c r="L6" s="307"/>
      <c r="M6" s="306"/>
      <c r="N6" s="303"/>
      <c r="O6" s="303"/>
      <c r="P6" s="102"/>
      <c r="Q6" s="307"/>
      <c r="R6" s="307"/>
      <c r="S6" s="306"/>
      <c r="T6" s="303"/>
      <c r="U6" s="303"/>
      <c r="V6" s="303"/>
      <c r="W6" s="102"/>
      <c r="X6" s="307"/>
      <c r="Y6" s="307"/>
      <c r="Z6" s="307"/>
      <c r="AA6" s="306"/>
      <c r="AB6" s="303"/>
      <c r="AC6" s="303"/>
      <c r="AD6" s="303"/>
      <c r="AE6" s="102"/>
      <c r="AF6" s="307"/>
      <c r="AG6" s="307"/>
      <c r="AH6" s="307"/>
      <c r="AI6" s="306"/>
      <c r="AJ6" s="303"/>
      <c r="AK6" s="303"/>
      <c r="AL6" s="303"/>
      <c r="AM6" s="102"/>
      <c r="AN6" s="307"/>
      <c r="AO6" s="307"/>
      <c r="AP6" s="307"/>
      <c r="AQ6" s="306"/>
      <c r="AR6" s="303"/>
      <c r="AS6" s="303"/>
      <c r="AT6" s="303"/>
      <c r="AU6" s="102"/>
      <c r="AV6" s="297"/>
      <c r="AW6" s="284"/>
    </row>
    <row r="7" spans="1:49" ht="15.75" customHeight="1" x14ac:dyDescent="0.25">
      <c r="A7" s="303" t="s">
        <v>88</v>
      </c>
      <c r="B7" s="100" t="s">
        <v>59</v>
      </c>
      <c r="C7" s="100" t="s">
        <v>14</v>
      </c>
      <c r="D7" s="100" t="s">
        <v>16</v>
      </c>
      <c r="E7" s="307">
        <f>'Parquet CA PARIS'!F9</f>
        <v>20</v>
      </c>
      <c r="F7" s="307">
        <f>BORSEAU!AM19</f>
        <v>20</v>
      </c>
      <c r="G7" s="306" t="str">
        <f t="shared" si="0"/>
        <v>validé</v>
      </c>
      <c r="H7" s="303">
        <f>'Parquet CA PARIS'!H9</f>
        <v>19</v>
      </c>
      <c r="I7" s="303">
        <f>BORSEAU!AM20</f>
        <v>19</v>
      </c>
      <c r="J7" s="102" t="str">
        <f t="shared" si="1"/>
        <v>validé</v>
      </c>
      <c r="K7" s="307">
        <f>'Parquet CA PARIS'!J9</f>
        <v>13</v>
      </c>
      <c r="L7" s="307">
        <f>BORSEAU!AM21</f>
        <v>13</v>
      </c>
      <c r="M7" s="306" t="str">
        <f t="shared" si="2"/>
        <v>validé</v>
      </c>
      <c r="N7" s="303">
        <f>'Parquet CA PARIS'!L9</f>
        <v>0</v>
      </c>
      <c r="O7" s="303">
        <f>BORSEAU!AM22</f>
        <v>0</v>
      </c>
      <c r="P7" s="102" t="str">
        <f t="shared" si="3"/>
        <v>validé</v>
      </c>
      <c r="Q7" s="307">
        <f>'Parquet CA PARIS'!N9</f>
        <v>6</v>
      </c>
      <c r="R7" s="307">
        <f>BORSEAU!AM23</f>
        <v>6</v>
      </c>
      <c r="S7" s="306" t="str">
        <f t="shared" si="4"/>
        <v>validé</v>
      </c>
      <c r="T7" s="303"/>
      <c r="U7" s="303">
        <f>'Parquet CA PARIS'!P9</f>
        <v>19</v>
      </c>
      <c r="V7" s="303">
        <f>BORSEAU!AM24</f>
        <v>19</v>
      </c>
      <c r="W7" s="102" t="str">
        <f t="shared" si="5"/>
        <v>validé</v>
      </c>
      <c r="X7" s="307"/>
      <c r="Y7" s="307">
        <f>'Parquet CA PARIS'!R9</f>
        <v>7</v>
      </c>
      <c r="Z7" s="307">
        <f>BORSEAU!AM25</f>
        <v>6</v>
      </c>
      <c r="AA7" s="306" t="str">
        <f t="shared" si="6"/>
        <v>vérifier</v>
      </c>
      <c r="AB7" s="303"/>
      <c r="AC7" s="303">
        <f>'Parquet CA PARIS'!T9</f>
        <v>0</v>
      </c>
      <c r="AD7" s="303">
        <f>BORSEAU!AM26</f>
        <v>0</v>
      </c>
      <c r="AE7" s="102" t="str">
        <f t="shared" si="7"/>
        <v>validé</v>
      </c>
      <c r="AF7" s="307"/>
      <c r="AG7" s="307">
        <f>'Parquet CA PARIS'!V9</f>
        <v>0</v>
      </c>
      <c r="AH7" s="307">
        <f>BORSEAU!AM27</f>
        <v>0</v>
      </c>
      <c r="AI7" s="306" t="s">
        <v>81</v>
      </c>
      <c r="AJ7" s="303"/>
      <c r="AK7" s="303">
        <f>'Parquet CA PARIS'!X9</f>
        <v>0</v>
      </c>
      <c r="AL7" s="303">
        <f>BORSEAU!AM28</f>
        <v>0</v>
      </c>
      <c r="AM7" s="102" t="str">
        <f t="shared" si="8"/>
        <v>validé</v>
      </c>
      <c r="AN7" s="307"/>
      <c r="AO7" s="307">
        <f>'Parquet CA PARIS'!Z9</f>
        <v>0</v>
      </c>
      <c r="AP7" s="307">
        <f>BORSEAU!AM29</f>
        <v>0</v>
      </c>
      <c r="AQ7" s="306" t="s">
        <v>81</v>
      </c>
      <c r="AR7" s="303"/>
      <c r="AS7" s="303">
        <f>'Parquet CA PARIS'!AB9</f>
        <v>0</v>
      </c>
      <c r="AT7" s="303">
        <f>BORSEAU!AM30</f>
        <v>0</v>
      </c>
      <c r="AU7" s="102" t="str">
        <f t="shared" si="9"/>
        <v>validé</v>
      </c>
      <c r="AV7" s="297">
        <f t="shared" si="10"/>
        <v>83</v>
      </c>
      <c r="AW7" s="284">
        <f>BORSEAU!AM31</f>
        <v>83</v>
      </c>
    </row>
    <row r="8" spans="1:49" x14ac:dyDescent="0.25">
      <c r="A8" s="303" t="s">
        <v>89</v>
      </c>
      <c r="B8" s="100" t="s">
        <v>64</v>
      </c>
      <c r="C8" s="100" t="s">
        <v>14</v>
      </c>
      <c r="D8" s="100" t="s">
        <v>60</v>
      </c>
      <c r="E8" s="307">
        <f>'Siège - TJ PARIS'!F8</f>
        <v>15</v>
      </c>
      <c r="F8" s="307">
        <f>VULKA!AM19</f>
        <v>15</v>
      </c>
      <c r="G8" s="306" t="str">
        <f t="shared" si="0"/>
        <v>validé</v>
      </c>
      <c r="H8" s="303">
        <f>'Siège - TJ PARIS'!H8</f>
        <v>15</v>
      </c>
      <c r="I8" s="303">
        <f>VULKA!AM20</f>
        <v>15</v>
      </c>
      <c r="J8" s="102" t="str">
        <f t="shared" si="1"/>
        <v>validé</v>
      </c>
      <c r="K8" s="307">
        <f>'Siège - TJ PARIS'!J8</f>
        <v>15</v>
      </c>
      <c r="L8" s="307">
        <f>VULKA!AM21</f>
        <v>15</v>
      </c>
      <c r="M8" s="306" t="str">
        <f t="shared" si="2"/>
        <v>validé</v>
      </c>
      <c r="N8" s="303">
        <f>'Siège - TJ PARIS'!L8</f>
        <v>15</v>
      </c>
      <c r="O8" s="303">
        <f>VULKA!AM22</f>
        <v>15</v>
      </c>
      <c r="P8" s="102" t="str">
        <f t="shared" si="3"/>
        <v>validé</v>
      </c>
      <c r="Q8" s="307">
        <f>'Siège - TJ PARIS'!N8</f>
        <v>0</v>
      </c>
      <c r="R8" s="307">
        <f>VULKA!AM23</f>
        <v>0</v>
      </c>
      <c r="S8" s="306" t="str">
        <f t="shared" si="4"/>
        <v>validé</v>
      </c>
      <c r="T8" s="303"/>
      <c r="U8" s="303">
        <f>'Siège - TJ PARIS'!P8</f>
        <v>5</v>
      </c>
      <c r="V8" s="303">
        <f>VULKA!AM24</f>
        <v>5</v>
      </c>
      <c r="W8" s="102" t="str">
        <f t="shared" si="5"/>
        <v>validé</v>
      </c>
      <c r="X8" s="307"/>
      <c r="Y8" s="307">
        <f>'Siège - TJ PARIS'!R8</f>
        <v>0</v>
      </c>
      <c r="Z8" s="307">
        <f>VULKA!AM25</f>
        <v>0</v>
      </c>
      <c r="AA8" s="306" t="str">
        <f t="shared" si="6"/>
        <v>validé</v>
      </c>
      <c r="AB8" s="303"/>
      <c r="AC8" s="303">
        <f>'Siège - TJ PARIS'!T8</f>
        <v>0</v>
      </c>
      <c r="AD8" s="303">
        <f>VULKA!AM26</f>
        <v>0</v>
      </c>
      <c r="AE8" s="102" t="str">
        <f t="shared" si="7"/>
        <v>validé</v>
      </c>
      <c r="AF8" s="307"/>
      <c r="AG8" s="307">
        <f>'Siège - TJ PARIS'!V8</f>
        <v>0</v>
      </c>
      <c r="AH8" s="307">
        <f>VULKA!AM27</f>
        <v>0</v>
      </c>
      <c r="AI8" s="306" t="s">
        <v>81</v>
      </c>
      <c r="AJ8" s="303"/>
      <c r="AK8" s="303">
        <f>'Siège - TJ PARIS'!X8</f>
        <v>0</v>
      </c>
      <c r="AL8" s="303">
        <f>VULKA!AM28</f>
        <v>0</v>
      </c>
      <c r="AM8" s="102" t="str">
        <f t="shared" si="8"/>
        <v>validé</v>
      </c>
      <c r="AN8" s="307"/>
      <c r="AO8" s="307">
        <f>'Siège - TJ PARIS'!Z8</f>
        <v>0</v>
      </c>
      <c r="AP8" s="307">
        <f>VULKA!AM29</f>
        <v>0</v>
      </c>
      <c r="AQ8" s="306" t="s">
        <v>81</v>
      </c>
      <c r="AR8" s="303"/>
      <c r="AS8" s="303">
        <f>'Siège - TJ PARIS'!AB8</f>
        <v>0</v>
      </c>
      <c r="AT8" s="303">
        <f>VULKA!AM30</f>
        <v>0</v>
      </c>
      <c r="AU8" s="102" t="str">
        <f t="shared" si="9"/>
        <v>validé</v>
      </c>
      <c r="AV8" s="297">
        <f t="shared" si="10"/>
        <v>65</v>
      </c>
      <c r="AW8" s="284">
        <f>VULKA!AM31</f>
        <v>65</v>
      </c>
    </row>
    <row r="9" spans="1:49" s="155" customFormat="1" x14ac:dyDescent="0.25">
      <c r="A9" s="303"/>
      <c r="B9" s="100"/>
      <c r="C9" s="100"/>
      <c r="D9" s="100"/>
      <c r="E9" s="307"/>
      <c r="F9" s="307"/>
      <c r="G9" s="306"/>
      <c r="H9" s="303"/>
      <c r="I9" s="303"/>
      <c r="J9" s="102"/>
      <c r="K9" s="307"/>
      <c r="L9" s="307"/>
      <c r="M9" s="306"/>
      <c r="N9" s="303"/>
      <c r="O9" s="303"/>
      <c r="P9" s="102"/>
      <c r="Q9" s="307"/>
      <c r="R9" s="307"/>
      <c r="S9" s="306"/>
      <c r="T9" s="303"/>
      <c r="U9" s="303"/>
      <c r="V9" s="303"/>
      <c r="W9" s="102"/>
      <c r="X9" s="307"/>
      <c r="Y9" s="307"/>
      <c r="Z9" s="307"/>
      <c r="AA9" s="306"/>
      <c r="AB9" s="303"/>
      <c r="AC9" s="303"/>
      <c r="AD9" s="303"/>
      <c r="AE9" s="102"/>
      <c r="AF9" s="307"/>
      <c r="AG9" s="307"/>
      <c r="AH9" s="307"/>
      <c r="AI9" s="306"/>
      <c r="AJ9" s="303"/>
      <c r="AK9" s="303"/>
      <c r="AL9" s="303"/>
      <c r="AM9" s="102"/>
      <c r="AN9" s="307"/>
      <c r="AO9" s="307"/>
      <c r="AP9" s="307"/>
      <c r="AQ9" s="306"/>
      <c r="AR9" s="303"/>
      <c r="AS9" s="303"/>
      <c r="AT9" s="303"/>
      <c r="AU9" s="102"/>
      <c r="AV9" s="297"/>
      <c r="AW9" s="284"/>
    </row>
    <row r="10" spans="1:49" x14ac:dyDescent="0.25">
      <c r="A10" s="303" t="s">
        <v>90</v>
      </c>
      <c r="B10" s="100" t="s">
        <v>61</v>
      </c>
      <c r="C10" s="100" t="s">
        <v>14</v>
      </c>
      <c r="D10" s="100" t="s">
        <v>60</v>
      </c>
      <c r="E10" s="307">
        <f>'TJ EVRY'!F8</f>
        <v>27.5</v>
      </c>
      <c r="F10" s="307">
        <f>BOIHA!AM19</f>
        <v>27.5</v>
      </c>
      <c r="G10" s="306" t="str">
        <f t="shared" si="0"/>
        <v>validé</v>
      </c>
      <c r="H10" s="303">
        <f>'TJ EVRY'!H8</f>
        <v>43</v>
      </c>
      <c r="I10" s="303">
        <f>BOIHA!AM20</f>
        <v>43</v>
      </c>
      <c r="J10" s="102" t="str">
        <f t="shared" si="1"/>
        <v>validé</v>
      </c>
      <c r="K10" s="307">
        <f>'Siège - TJ PARIS'!J8</f>
        <v>15</v>
      </c>
      <c r="L10" s="307">
        <f>BOIHA!AM21</f>
        <v>15</v>
      </c>
      <c r="M10" s="306" t="str">
        <f t="shared" si="2"/>
        <v>validé</v>
      </c>
      <c r="N10" s="303">
        <f>'TJ EVRY'!L8</f>
        <v>0</v>
      </c>
      <c r="O10" s="303">
        <f>BOIHA!AM22</f>
        <v>0</v>
      </c>
      <c r="P10" s="102" t="str">
        <f t="shared" si="3"/>
        <v>validé</v>
      </c>
      <c r="Q10" s="307">
        <f>'TJ EVRY'!N8</f>
        <v>0</v>
      </c>
      <c r="R10" s="307">
        <f>BOIHA!AM23</f>
        <v>0</v>
      </c>
      <c r="S10" s="306" t="str">
        <f t="shared" si="4"/>
        <v>validé</v>
      </c>
      <c r="T10" s="303"/>
      <c r="U10" s="303">
        <f>'TJ EVRY'!P8</f>
        <v>15</v>
      </c>
      <c r="V10" s="303">
        <f>BOIHA!AM24</f>
        <v>15</v>
      </c>
      <c r="W10" s="102" t="str">
        <f t="shared" si="5"/>
        <v>validé</v>
      </c>
      <c r="X10" s="307"/>
      <c r="Y10" s="307">
        <f>'TJ EVRY'!R8</f>
        <v>0</v>
      </c>
      <c r="Z10" s="307">
        <f>BOIHA!AM25</f>
        <v>0</v>
      </c>
      <c r="AA10" s="306" t="str">
        <f t="shared" si="6"/>
        <v>validé</v>
      </c>
      <c r="AB10" s="303"/>
      <c r="AC10" s="303">
        <f>'Siège - TJ PARIS'!T8</f>
        <v>0</v>
      </c>
      <c r="AD10" s="303">
        <f>BOIHA!AM26</f>
        <v>0</v>
      </c>
      <c r="AE10" s="102" t="str">
        <f t="shared" si="7"/>
        <v>validé</v>
      </c>
      <c r="AF10" s="307"/>
      <c r="AG10" s="307">
        <f>'TJ EVRY'!V8</f>
        <v>0</v>
      </c>
      <c r="AH10" s="307">
        <f>BOIHA!AM27</f>
        <v>0</v>
      </c>
      <c r="AI10" s="306" t="s">
        <v>81</v>
      </c>
      <c r="AJ10" s="303"/>
      <c r="AK10" s="303">
        <f>'TJ EVRY'!X8</f>
        <v>0</v>
      </c>
      <c r="AL10" s="303">
        <f>BOIHA!AM28</f>
        <v>0</v>
      </c>
      <c r="AM10" s="102" t="str">
        <f t="shared" si="8"/>
        <v>validé</v>
      </c>
      <c r="AN10" s="307"/>
      <c r="AO10" s="307">
        <f>'TJ EVRY'!Z8</f>
        <v>0</v>
      </c>
      <c r="AP10" s="307">
        <f>BOIHA!AM29</f>
        <v>0</v>
      </c>
      <c r="AQ10" s="306" t="s">
        <v>81</v>
      </c>
      <c r="AR10" s="303"/>
      <c r="AS10" s="303">
        <f>'Siège - TJ PARIS'!AB8</f>
        <v>0</v>
      </c>
      <c r="AT10" s="303">
        <f>BOIHA!AM30</f>
        <v>0</v>
      </c>
      <c r="AU10" s="102" t="str">
        <f t="shared" si="9"/>
        <v>validé</v>
      </c>
      <c r="AV10" s="297">
        <f t="shared" si="10"/>
        <v>100.5</v>
      </c>
      <c r="AW10" s="284">
        <f>BOIHA!AM31</f>
        <v>100.5</v>
      </c>
    </row>
    <row r="11" spans="1:49" x14ac:dyDescent="0.25">
      <c r="A11" s="219"/>
      <c r="B11" s="100"/>
      <c r="C11" s="102"/>
      <c r="D11" s="102"/>
      <c r="E11" s="307"/>
      <c r="F11" s="307"/>
      <c r="G11" s="306"/>
      <c r="H11" s="303"/>
      <c r="I11" s="303"/>
      <c r="J11" s="102"/>
      <c r="K11" s="307"/>
      <c r="L11" s="307"/>
      <c r="M11" s="306"/>
      <c r="N11" s="303"/>
      <c r="O11" s="303"/>
      <c r="P11" s="102"/>
      <c r="Q11" s="307"/>
      <c r="R11" s="307"/>
      <c r="S11" s="306"/>
      <c r="T11" s="303"/>
      <c r="U11" s="303"/>
      <c r="V11" s="303"/>
      <c r="W11" s="102"/>
      <c r="X11" s="307"/>
      <c r="Y11" s="307"/>
      <c r="Z11" s="307"/>
      <c r="AA11" s="306"/>
      <c r="AB11" s="303"/>
      <c r="AC11" s="303"/>
      <c r="AD11" s="303"/>
      <c r="AE11" s="102"/>
      <c r="AF11" s="307"/>
      <c r="AG11" s="307"/>
      <c r="AH11" s="307"/>
      <c r="AI11" s="306"/>
      <c r="AJ11" s="303"/>
      <c r="AK11" s="303"/>
      <c r="AL11" s="303"/>
      <c r="AM11" s="102"/>
      <c r="AN11" s="307"/>
      <c r="AO11" s="307"/>
      <c r="AP11" s="307"/>
      <c r="AQ11" s="306"/>
      <c r="AR11" s="303"/>
      <c r="AS11" s="303"/>
      <c r="AT11" s="303"/>
      <c r="AU11" s="102"/>
      <c r="AV11" s="297"/>
      <c r="AW11" s="284"/>
    </row>
    <row r="12" spans="1:49" ht="15.75" customHeight="1" x14ac:dyDescent="0.25">
      <c r="A12" s="303"/>
      <c r="B12" s="100"/>
      <c r="C12" s="100"/>
      <c r="D12" s="100"/>
      <c r="E12" s="307"/>
      <c r="F12" s="307"/>
      <c r="G12" s="306"/>
      <c r="H12" s="303"/>
      <c r="I12" s="303"/>
      <c r="J12" s="102"/>
      <c r="K12" s="307"/>
      <c r="L12" s="307"/>
      <c r="M12" s="306"/>
      <c r="N12" s="303"/>
      <c r="O12" s="303"/>
      <c r="P12" s="102"/>
      <c r="Q12" s="307"/>
      <c r="R12" s="307"/>
      <c r="S12" s="306"/>
      <c r="T12" s="303"/>
      <c r="U12" s="303"/>
      <c r="V12" s="303"/>
      <c r="W12" s="102"/>
      <c r="X12" s="307"/>
      <c r="Y12" s="307"/>
      <c r="Z12" s="307"/>
      <c r="AA12" s="306"/>
      <c r="AB12" s="303"/>
      <c r="AC12" s="303"/>
      <c r="AD12" s="303"/>
      <c r="AE12" s="102"/>
      <c r="AF12" s="307"/>
      <c r="AG12" s="307"/>
      <c r="AH12" s="307"/>
      <c r="AI12" s="306"/>
      <c r="AJ12" s="303"/>
      <c r="AK12" s="303"/>
      <c r="AL12" s="303"/>
      <c r="AM12" s="102"/>
      <c r="AN12" s="307"/>
      <c r="AO12" s="307"/>
      <c r="AP12" s="307"/>
      <c r="AQ12" s="306"/>
      <c r="AR12" s="303"/>
      <c r="AS12" s="303"/>
      <c r="AT12" s="303"/>
      <c r="AU12" s="102"/>
      <c r="AV12" s="297"/>
      <c r="AW12" s="284"/>
    </row>
    <row r="13" spans="1:49" x14ac:dyDescent="0.25">
      <c r="A13" s="303"/>
      <c r="B13" s="100"/>
      <c r="C13" s="100"/>
      <c r="D13" s="100"/>
      <c r="E13" s="307"/>
      <c r="F13" s="307"/>
      <c r="G13" s="306"/>
      <c r="H13" s="303"/>
      <c r="I13" s="303"/>
      <c r="J13" s="102"/>
      <c r="K13" s="307"/>
      <c r="L13" s="307"/>
      <c r="M13" s="306"/>
      <c r="N13" s="303"/>
      <c r="O13" s="303"/>
      <c r="P13" s="102"/>
      <c r="Q13" s="307"/>
      <c r="R13" s="307"/>
      <c r="S13" s="306"/>
      <c r="T13" s="303"/>
      <c r="U13" s="303"/>
      <c r="V13" s="303"/>
      <c r="W13" s="102"/>
      <c r="X13" s="307"/>
      <c r="Y13" s="307"/>
      <c r="Z13" s="307"/>
      <c r="AA13" s="306"/>
      <c r="AB13" s="303"/>
      <c r="AC13" s="303"/>
      <c r="AD13" s="303"/>
      <c r="AE13" s="102"/>
      <c r="AF13" s="307"/>
      <c r="AG13" s="307"/>
      <c r="AH13" s="307"/>
      <c r="AI13" s="306"/>
      <c r="AJ13" s="303"/>
      <c r="AK13" s="303"/>
      <c r="AL13" s="303"/>
      <c r="AM13" s="102"/>
      <c r="AN13" s="307"/>
      <c r="AO13" s="307"/>
      <c r="AP13" s="307"/>
      <c r="AQ13" s="306"/>
      <c r="AR13" s="303"/>
      <c r="AS13" s="303"/>
      <c r="AT13" s="303"/>
      <c r="AU13" s="102"/>
      <c r="AV13" s="297"/>
      <c r="AW13" s="284"/>
    </row>
    <row r="14" spans="1:49" x14ac:dyDescent="0.25">
      <c r="A14" s="219" t="s">
        <v>91</v>
      </c>
      <c r="B14" s="102" t="s">
        <v>62</v>
      </c>
      <c r="C14" s="102" t="s">
        <v>14</v>
      </c>
      <c r="D14" s="102" t="s">
        <v>15</v>
      </c>
      <c r="E14" s="307">
        <f>'Siège - TJ MEAUX'!F8</f>
        <v>24</v>
      </c>
      <c r="F14" s="307">
        <f>CHAUMEUR!AM19</f>
        <v>24</v>
      </c>
      <c r="G14" s="306" t="str">
        <f t="shared" si="0"/>
        <v>validé</v>
      </c>
      <c r="H14" s="303">
        <f>'Siège - TJ MEAUX'!H8</f>
        <v>0</v>
      </c>
      <c r="I14" s="303">
        <f>CHAUMEUR!AM20</f>
        <v>0</v>
      </c>
      <c r="J14" s="102" t="str">
        <f t="shared" si="1"/>
        <v>validé</v>
      </c>
      <c r="K14" s="307">
        <f>'Siège - TJ MEAUX'!J8</f>
        <v>6</v>
      </c>
      <c r="L14" s="307">
        <f>CHAUMEUR!AM21</f>
        <v>6</v>
      </c>
      <c r="M14" s="306" t="str">
        <f t="shared" si="2"/>
        <v>validé</v>
      </c>
      <c r="N14" s="303">
        <f>'Siège - TJ MEAUX'!L8</f>
        <v>0</v>
      </c>
      <c r="O14" s="303">
        <f>CHAUMEUR!AM22</f>
        <v>0</v>
      </c>
      <c r="P14" s="102" t="str">
        <f t="shared" si="3"/>
        <v>validé</v>
      </c>
      <c r="Q14" s="307">
        <f>'Siège - TJ MEAUX'!N8</f>
        <v>6</v>
      </c>
      <c r="R14" s="307">
        <f>CHAUMEUR!AM23</f>
        <v>6</v>
      </c>
      <c r="S14" s="306" t="str">
        <f t="shared" si="4"/>
        <v>validé</v>
      </c>
      <c r="T14" s="303"/>
      <c r="U14" s="303">
        <f>'Siège - TJ MEAUX'!P8</f>
        <v>30</v>
      </c>
      <c r="V14" s="303">
        <f>CHAUMEUR!AM24</f>
        <v>30</v>
      </c>
      <c r="W14" s="102" t="str">
        <f t="shared" si="5"/>
        <v>validé</v>
      </c>
      <c r="X14" s="307"/>
      <c r="Y14" s="307">
        <f>'Siège - TJ MEAUX'!R8</f>
        <v>0</v>
      </c>
      <c r="Z14" s="307">
        <f>CHAUMEUR!AM25</f>
        <v>0</v>
      </c>
      <c r="AA14" s="306" t="str">
        <f t="shared" si="6"/>
        <v>validé</v>
      </c>
      <c r="AB14" s="303"/>
      <c r="AC14" s="303">
        <f>'Siège - TJ MEAUX'!T8</f>
        <v>0</v>
      </c>
      <c r="AD14" s="303">
        <f>CHAUMEUR!AM26</f>
        <v>0</v>
      </c>
      <c r="AE14" s="102" t="str">
        <f t="shared" si="7"/>
        <v>validé</v>
      </c>
      <c r="AF14" s="307"/>
      <c r="AG14" s="307">
        <f>'Siège - TJ MEAUX'!V8</f>
        <v>0</v>
      </c>
      <c r="AH14" s="307">
        <f>CHAUMEUR!AM27</f>
        <v>0</v>
      </c>
      <c r="AI14" s="306" t="s">
        <v>81</v>
      </c>
      <c r="AJ14" s="303"/>
      <c r="AK14" s="303">
        <f>'Siège - TJ MEAUX'!X8</f>
        <v>0</v>
      </c>
      <c r="AL14" s="303">
        <f>CHAUMEUR!AM28</f>
        <v>0</v>
      </c>
      <c r="AM14" s="102" t="str">
        <f t="shared" si="8"/>
        <v>validé</v>
      </c>
      <c r="AN14" s="307"/>
      <c r="AO14" s="307">
        <f>'Siège - TJ MEAUX'!Z8</f>
        <v>0</v>
      </c>
      <c r="AP14" s="307">
        <f>CHAUMEUR!AM29</f>
        <v>0</v>
      </c>
      <c r="AQ14" s="306" t="s">
        <v>81</v>
      </c>
      <c r="AR14" s="303"/>
      <c r="AS14" s="303">
        <f>'Siège - TJ MEAUX'!AB8</f>
        <v>0</v>
      </c>
      <c r="AT14" s="303">
        <f>CHAUMEUR!AM30</f>
        <v>0</v>
      </c>
      <c r="AU14" s="102" t="str">
        <f t="shared" si="9"/>
        <v>validé</v>
      </c>
      <c r="AV14" s="297">
        <f t="shared" si="10"/>
        <v>66</v>
      </c>
      <c r="AW14" s="284">
        <f>CHAUMEUR!AM31</f>
        <v>66</v>
      </c>
    </row>
    <row r="15" spans="1:49" x14ac:dyDescent="0.25">
      <c r="A15" s="303" t="s">
        <v>92</v>
      </c>
      <c r="B15" s="100" t="s">
        <v>64</v>
      </c>
      <c r="C15" s="100" t="s">
        <v>14</v>
      </c>
      <c r="D15" s="100" t="s">
        <v>15</v>
      </c>
      <c r="E15" s="307">
        <f>'Siège - TJ PARIS'!F9</f>
        <v>21</v>
      </c>
      <c r="F15" s="307">
        <f>CALENTA!AM19</f>
        <v>21</v>
      </c>
      <c r="G15" s="306" t="str">
        <f t="shared" si="0"/>
        <v>validé</v>
      </c>
      <c r="H15" s="303">
        <f>'Siège - TJ PARIS'!H9</f>
        <v>27</v>
      </c>
      <c r="I15" s="303">
        <f>CALENTA!AM20</f>
        <v>27</v>
      </c>
      <c r="J15" s="102" t="str">
        <f t="shared" si="1"/>
        <v>validé</v>
      </c>
      <c r="K15" s="307">
        <f>'Siège - TJ PARIS'!J9</f>
        <v>12</v>
      </c>
      <c r="L15" s="307">
        <f>CALENTA!AM21</f>
        <v>12</v>
      </c>
      <c r="M15" s="306" t="str">
        <f t="shared" si="2"/>
        <v>validé</v>
      </c>
      <c r="N15" s="303">
        <f>'Siège - TJ PARIS'!L9</f>
        <v>0</v>
      </c>
      <c r="O15" s="303">
        <f>CALENTA!AM22</f>
        <v>0</v>
      </c>
      <c r="P15" s="102" t="str">
        <f t="shared" si="3"/>
        <v>validé</v>
      </c>
      <c r="Q15" s="307">
        <f>'Siège - TJ PARIS'!N9</f>
        <v>0</v>
      </c>
      <c r="R15" s="307">
        <f>CALENTA!AM23</f>
        <v>0</v>
      </c>
      <c r="S15" s="306" t="str">
        <f t="shared" si="4"/>
        <v>validé</v>
      </c>
      <c r="T15" s="303"/>
      <c r="U15" s="303">
        <f>'Siège - TJ PARIS'!P9</f>
        <v>12</v>
      </c>
      <c r="V15" s="303">
        <f>CALENTA!AM24</f>
        <v>12</v>
      </c>
      <c r="W15" s="102" t="str">
        <f t="shared" si="5"/>
        <v>validé</v>
      </c>
      <c r="X15" s="307"/>
      <c r="Y15" s="307">
        <f>'Siège - TJ PARIS'!R9</f>
        <v>0</v>
      </c>
      <c r="Z15" s="307">
        <f>CALENTA!AM25</f>
        <v>0</v>
      </c>
      <c r="AA15" s="306" t="str">
        <f t="shared" si="6"/>
        <v>validé</v>
      </c>
      <c r="AB15" s="303"/>
      <c r="AC15" s="303">
        <f>'Siège - TJ PARIS'!T9</f>
        <v>0</v>
      </c>
      <c r="AD15" s="303">
        <f>CALENTA!AM26</f>
        <v>0</v>
      </c>
      <c r="AE15" s="102" t="str">
        <f t="shared" si="7"/>
        <v>validé</v>
      </c>
      <c r="AF15" s="307"/>
      <c r="AG15" s="307">
        <f>'Siège - TJ PARIS'!V9</f>
        <v>0</v>
      </c>
      <c r="AH15" s="307">
        <f>CALENTA!AM27</f>
        <v>0</v>
      </c>
      <c r="AI15" s="306" t="s">
        <v>81</v>
      </c>
      <c r="AJ15" s="303"/>
      <c r="AK15" s="303">
        <f>'Siège - TJ PARIS'!X9</f>
        <v>0</v>
      </c>
      <c r="AL15" s="303">
        <f>CALENTA!AM28</f>
        <v>0</v>
      </c>
      <c r="AM15" s="102" t="str">
        <f t="shared" si="8"/>
        <v>validé</v>
      </c>
      <c r="AN15" s="307"/>
      <c r="AO15" s="307">
        <f>'Siège - TJ PARIS'!Z9</f>
        <v>0</v>
      </c>
      <c r="AP15" s="307">
        <f>CALENTA!AM29</f>
        <v>0</v>
      </c>
      <c r="AQ15" s="306" t="s">
        <v>81</v>
      </c>
      <c r="AR15" s="303"/>
      <c r="AS15" s="303">
        <f>'Siège - TJ PARIS'!AB9</f>
        <v>0</v>
      </c>
      <c r="AT15" s="303">
        <f>CALENTA!AM30</f>
        <v>0</v>
      </c>
      <c r="AU15" s="102" t="str">
        <f t="shared" si="9"/>
        <v>validé</v>
      </c>
      <c r="AV15" s="297">
        <f t="shared" si="10"/>
        <v>72</v>
      </c>
      <c r="AW15" s="284">
        <f>CALENTA!AM31</f>
        <v>72</v>
      </c>
    </row>
    <row r="16" spans="1:49" x14ac:dyDescent="0.25">
      <c r="A16" s="303"/>
      <c r="B16" s="100"/>
      <c r="C16" s="100"/>
      <c r="D16" s="100"/>
      <c r="E16" s="307"/>
      <c r="F16" s="307"/>
      <c r="G16" s="306"/>
      <c r="H16" s="303"/>
      <c r="I16" s="303"/>
      <c r="J16" s="102"/>
      <c r="K16" s="307"/>
      <c r="L16" s="307"/>
      <c r="M16" s="306"/>
      <c r="N16" s="303"/>
      <c r="O16" s="303"/>
      <c r="P16" s="102"/>
      <c r="Q16" s="307"/>
      <c r="R16" s="307"/>
      <c r="S16" s="306"/>
      <c r="T16" s="303"/>
      <c r="U16" s="303"/>
      <c r="V16" s="303"/>
      <c r="W16" s="102"/>
      <c r="X16" s="307"/>
      <c r="Y16" s="307"/>
      <c r="Z16" s="307"/>
      <c r="AA16" s="306"/>
      <c r="AB16" s="303"/>
      <c r="AC16" s="303"/>
      <c r="AD16" s="303"/>
      <c r="AE16" s="102"/>
      <c r="AF16" s="307"/>
      <c r="AG16" s="307"/>
      <c r="AH16" s="307"/>
      <c r="AI16" s="306"/>
      <c r="AJ16" s="303"/>
      <c r="AK16" s="303"/>
      <c r="AL16" s="303"/>
      <c r="AM16" s="102"/>
      <c r="AN16" s="307"/>
      <c r="AO16" s="307"/>
      <c r="AP16" s="307"/>
      <c r="AQ16" s="306"/>
      <c r="AR16" s="303"/>
      <c r="AS16" s="303"/>
      <c r="AT16" s="303"/>
      <c r="AU16" s="102"/>
      <c r="AV16" s="297"/>
      <c r="AW16" s="284"/>
    </row>
    <row r="17" spans="1:49" s="155" customFormat="1" x14ac:dyDescent="0.25">
      <c r="A17" s="316" t="s">
        <v>93</v>
      </c>
      <c r="B17" s="143" t="s">
        <v>63</v>
      </c>
      <c r="C17" s="310" t="s">
        <v>14</v>
      </c>
      <c r="D17" s="310" t="s">
        <v>15</v>
      </c>
      <c r="E17" s="307">
        <f>'TJ BOBIGNY'!F8</f>
        <v>0</v>
      </c>
      <c r="F17" s="307">
        <f>CRISTIPHE!AM19</f>
        <v>0</v>
      </c>
      <c r="G17" s="306" t="str">
        <f>IF(E17=F17,"validé","vérifier")</f>
        <v>validé</v>
      </c>
      <c r="H17" s="316">
        <f>'TJ BOBIGNY'!H8</f>
        <v>0</v>
      </c>
      <c r="I17" s="316">
        <f>CRISTIPHE!AM20</f>
        <v>0</v>
      </c>
      <c r="J17" s="102" t="str">
        <f>IF(H17=I17,"validé","vérifier")</f>
        <v>validé</v>
      </c>
      <c r="K17" s="307">
        <f>'TJ BOBIGNY'!J8</f>
        <v>9</v>
      </c>
      <c r="L17" s="307">
        <f>CRISTIPHE!AM21</f>
        <v>9</v>
      </c>
      <c r="M17" s="306" t="str">
        <f t="shared" si="2"/>
        <v>validé</v>
      </c>
      <c r="N17" s="317">
        <f>'TJ BOBIGNY'!L8</f>
        <v>9</v>
      </c>
      <c r="O17" s="317">
        <f>CRISTIPHE!AM22</f>
        <v>9</v>
      </c>
      <c r="P17" s="102" t="str">
        <f t="shared" si="3"/>
        <v>validé</v>
      </c>
      <c r="Q17" s="307">
        <f>'TJ BOBIGNY'!N8</f>
        <v>18</v>
      </c>
      <c r="R17" s="307">
        <f>CRISTIPHE!AM23</f>
        <v>0</v>
      </c>
      <c r="S17" s="306" t="str">
        <f t="shared" si="4"/>
        <v>vérifier</v>
      </c>
      <c r="T17" s="316"/>
      <c r="U17" s="316">
        <f>'TJ BOBIGNY'!P8</f>
        <v>0</v>
      </c>
      <c r="V17" s="317">
        <f>CRISTIPHE!AM24</f>
        <v>18</v>
      </c>
      <c r="W17" s="102" t="str">
        <f t="shared" si="5"/>
        <v>vérifier</v>
      </c>
      <c r="X17" s="307"/>
      <c r="Y17" s="307">
        <f>'TJ BOBIGNY'!R8</f>
        <v>0</v>
      </c>
      <c r="Z17" s="307">
        <f>CRISTIPHE!AM25</f>
        <v>6</v>
      </c>
      <c r="AA17" s="306" t="str">
        <f t="shared" si="6"/>
        <v>vérifier</v>
      </c>
      <c r="AB17" s="316"/>
      <c r="AC17" s="316">
        <f>'TJ BOBIGNY'!T8</f>
        <v>0</v>
      </c>
      <c r="AD17" s="316">
        <f>CRISTIPHE!AM26</f>
        <v>0</v>
      </c>
      <c r="AE17" s="102" t="str">
        <f t="shared" si="7"/>
        <v>validé</v>
      </c>
      <c r="AF17" s="307"/>
      <c r="AG17" s="307">
        <f>'TJ BOBIGNY'!V8</f>
        <v>0</v>
      </c>
      <c r="AH17" s="307">
        <f>CRISTIPHE!AM27</f>
        <v>0</v>
      </c>
      <c r="AI17" s="306" t="s">
        <v>81</v>
      </c>
      <c r="AJ17" s="316"/>
      <c r="AK17" s="316">
        <f>'TJ BOBIGNY'!X8</f>
        <v>0</v>
      </c>
      <c r="AL17" s="316">
        <f>CRISTIPHE!AM28</f>
        <v>0</v>
      </c>
      <c r="AM17" s="102" t="str">
        <f t="shared" si="8"/>
        <v>validé</v>
      </c>
      <c r="AN17" s="307"/>
      <c r="AO17" s="307">
        <f>'TJ BOBIGNY'!Z8</f>
        <v>0</v>
      </c>
      <c r="AP17" s="307">
        <f>CRISTIPHE!AM29</f>
        <v>0</v>
      </c>
      <c r="AQ17" s="306" t="s">
        <v>81</v>
      </c>
      <c r="AR17" s="316"/>
      <c r="AS17" s="316">
        <f>'TJ BOBIGNY'!AB8</f>
        <v>0</v>
      </c>
      <c r="AT17" s="316">
        <f>CRISTIPHE!AM30</f>
        <v>0</v>
      </c>
      <c r="AU17" s="102" t="str">
        <f t="shared" si="9"/>
        <v>validé</v>
      </c>
      <c r="AV17" s="310">
        <f>AT17+AP17+AL17+AH17+AD17+Z17+V17+R17+O17+L17+I17+F17</f>
        <v>42</v>
      </c>
      <c r="AW17" s="284">
        <f>CRISTIPHE!AM31</f>
        <v>42</v>
      </c>
    </row>
    <row r="18" spans="1:49" x14ac:dyDescent="0.25">
      <c r="A18" s="219"/>
      <c r="B18" s="143"/>
      <c r="C18" s="100"/>
      <c r="D18" s="100"/>
      <c r="E18" s="307"/>
      <c r="F18" s="307"/>
      <c r="G18" s="306"/>
      <c r="H18" s="303"/>
      <c r="I18" s="303"/>
      <c r="J18" s="102"/>
      <c r="K18" s="307"/>
      <c r="L18" s="307"/>
      <c r="M18" s="306"/>
      <c r="N18" s="303"/>
      <c r="O18" s="303"/>
      <c r="P18" s="102"/>
      <c r="Q18" s="307"/>
      <c r="R18" s="307"/>
      <c r="S18" s="306"/>
      <c r="T18" s="303"/>
      <c r="U18" s="303"/>
      <c r="V18" s="303"/>
      <c r="W18" s="102"/>
      <c r="X18" s="307"/>
      <c r="Y18" s="307"/>
      <c r="Z18" s="307"/>
      <c r="AA18" s="306"/>
      <c r="AB18" s="303"/>
      <c r="AC18" s="303"/>
      <c r="AD18" s="303"/>
      <c r="AE18" s="102"/>
      <c r="AF18" s="307"/>
      <c r="AG18" s="307"/>
      <c r="AH18" s="307"/>
      <c r="AI18" s="306"/>
      <c r="AJ18" s="303"/>
      <c r="AK18" s="303"/>
      <c r="AL18" s="303"/>
      <c r="AM18" s="102"/>
      <c r="AN18" s="307"/>
      <c r="AO18" s="307"/>
      <c r="AP18" s="307"/>
      <c r="AQ18" s="306"/>
      <c r="AR18" s="303"/>
      <c r="AS18" s="303"/>
      <c r="AT18" s="303"/>
      <c r="AU18" s="102"/>
      <c r="AV18" s="297"/>
      <c r="AW18" s="284"/>
    </row>
    <row r="19" spans="1:49" ht="15" customHeight="1" x14ac:dyDescent="0.25">
      <c r="A19" s="303"/>
      <c r="B19" s="100"/>
      <c r="C19" s="100"/>
      <c r="D19" s="100"/>
      <c r="E19" s="307"/>
      <c r="F19" s="307"/>
      <c r="G19" s="306"/>
      <c r="H19" s="303"/>
      <c r="I19" s="303"/>
      <c r="J19" s="102"/>
      <c r="K19" s="307"/>
      <c r="L19" s="307"/>
      <c r="M19" s="306"/>
      <c r="N19" s="303"/>
      <c r="O19" s="303"/>
      <c r="P19" s="102"/>
      <c r="Q19" s="307"/>
      <c r="R19" s="307"/>
      <c r="S19" s="306"/>
      <c r="T19" s="303"/>
      <c r="U19" s="303"/>
      <c r="V19" s="303"/>
      <c r="W19" s="102"/>
      <c r="X19" s="307"/>
      <c r="Y19" s="307"/>
      <c r="Z19" s="307"/>
      <c r="AA19" s="306"/>
      <c r="AB19" s="303"/>
      <c r="AC19" s="303"/>
      <c r="AD19" s="303"/>
      <c r="AE19" s="102"/>
      <c r="AF19" s="307"/>
      <c r="AG19" s="307"/>
      <c r="AH19" s="307"/>
      <c r="AI19" s="306"/>
      <c r="AJ19" s="303"/>
      <c r="AK19" s="303"/>
      <c r="AL19" s="303"/>
      <c r="AM19" s="102"/>
      <c r="AN19" s="307"/>
      <c r="AO19" s="307"/>
      <c r="AP19" s="307"/>
      <c r="AQ19" s="306"/>
      <c r="AR19" s="303"/>
      <c r="AS19" s="303"/>
      <c r="AT19" s="303"/>
      <c r="AU19" s="102"/>
      <c r="AV19" s="297"/>
      <c r="AW19" s="284"/>
    </row>
    <row r="20" spans="1:49" x14ac:dyDescent="0.25">
      <c r="A20" s="303"/>
      <c r="B20" s="100"/>
      <c r="C20" s="100"/>
      <c r="D20" s="100"/>
      <c r="E20" s="307"/>
      <c r="F20" s="307"/>
      <c r="G20" s="306"/>
      <c r="H20" s="303"/>
      <c r="I20" s="303"/>
      <c r="J20" s="102"/>
      <c r="K20" s="307"/>
      <c r="L20" s="307"/>
      <c r="M20" s="306"/>
      <c r="N20" s="303"/>
      <c r="O20" s="303"/>
      <c r="P20" s="102"/>
      <c r="Q20" s="307"/>
      <c r="R20" s="307"/>
      <c r="S20" s="306"/>
      <c r="T20" s="303"/>
      <c r="U20" s="303"/>
      <c r="V20" s="303"/>
      <c r="W20" s="102"/>
      <c r="X20" s="307"/>
      <c r="Y20" s="307"/>
      <c r="Z20" s="307"/>
      <c r="AA20" s="306"/>
      <c r="AB20" s="303"/>
      <c r="AC20" s="303"/>
      <c r="AD20" s="303"/>
      <c r="AE20" s="102"/>
      <c r="AF20" s="307"/>
      <c r="AG20" s="307"/>
      <c r="AH20" s="307"/>
      <c r="AI20" s="306"/>
      <c r="AJ20" s="303"/>
      <c r="AK20" s="303"/>
      <c r="AL20" s="303"/>
      <c r="AM20" s="102"/>
      <c r="AN20" s="307"/>
      <c r="AO20" s="307"/>
      <c r="AP20" s="307"/>
      <c r="AQ20" s="306"/>
      <c r="AR20" s="303"/>
      <c r="AS20" s="303"/>
      <c r="AT20" s="303"/>
      <c r="AU20" s="102"/>
      <c r="AV20" s="297"/>
      <c r="AW20" s="284"/>
    </row>
    <row r="21" spans="1:49" s="155" customFormat="1" ht="15.75" customHeight="1" x14ac:dyDescent="0.25">
      <c r="A21" s="303"/>
      <c r="B21" s="100"/>
      <c r="C21" s="100"/>
      <c r="D21" s="100"/>
      <c r="E21" s="307"/>
      <c r="F21" s="307"/>
      <c r="G21" s="306"/>
      <c r="H21" s="303"/>
      <c r="I21" s="303"/>
      <c r="J21" s="102"/>
      <c r="K21" s="307"/>
      <c r="L21" s="307"/>
      <c r="M21" s="306"/>
      <c r="N21" s="303"/>
      <c r="O21" s="303"/>
      <c r="P21" s="102"/>
      <c r="Q21" s="307"/>
      <c r="R21" s="307"/>
      <c r="S21" s="306"/>
      <c r="T21" s="303"/>
      <c r="U21" s="303"/>
      <c r="V21" s="303"/>
      <c r="W21" s="102"/>
      <c r="X21" s="307"/>
      <c r="Y21" s="307"/>
      <c r="Z21" s="307"/>
      <c r="AA21" s="306"/>
      <c r="AB21" s="303"/>
      <c r="AC21" s="303"/>
      <c r="AD21" s="303"/>
      <c r="AE21" s="102"/>
      <c r="AF21" s="307"/>
      <c r="AG21" s="307"/>
      <c r="AH21" s="307"/>
      <c r="AI21" s="306"/>
      <c r="AJ21" s="303"/>
      <c r="AK21" s="303"/>
      <c r="AL21" s="303"/>
      <c r="AM21" s="102"/>
      <c r="AN21" s="307"/>
      <c r="AO21" s="307"/>
      <c r="AP21" s="307"/>
      <c r="AQ21" s="306"/>
      <c r="AR21" s="303"/>
      <c r="AS21" s="303"/>
      <c r="AT21" s="303"/>
      <c r="AU21" s="102"/>
      <c r="AV21" s="297"/>
      <c r="AW21" s="216"/>
    </row>
    <row r="22" spans="1:49" s="155" customFormat="1" ht="15.75" customHeight="1" x14ac:dyDescent="0.25">
      <c r="A22" s="303"/>
      <c r="B22" s="297"/>
      <c r="C22" s="297"/>
      <c r="D22" s="297"/>
      <c r="E22" s="307"/>
      <c r="F22" s="307"/>
      <c r="G22" s="306"/>
      <c r="H22" s="303"/>
      <c r="I22" s="303"/>
      <c r="J22" s="102"/>
      <c r="K22" s="307"/>
      <c r="L22" s="307"/>
      <c r="M22" s="306"/>
      <c r="N22" s="303"/>
      <c r="O22" s="303"/>
      <c r="P22" s="102"/>
      <c r="Q22" s="307"/>
      <c r="R22" s="307"/>
      <c r="S22" s="306"/>
      <c r="T22" s="303"/>
      <c r="U22" s="303"/>
      <c r="V22" s="303"/>
      <c r="W22" s="102"/>
      <c r="X22" s="307"/>
      <c r="Y22" s="307"/>
      <c r="Z22" s="307"/>
      <c r="AA22" s="306"/>
      <c r="AB22" s="303"/>
      <c r="AC22" s="303"/>
      <c r="AD22" s="303"/>
      <c r="AE22" s="102"/>
      <c r="AF22" s="307"/>
      <c r="AG22" s="307"/>
      <c r="AH22" s="307"/>
      <c r="AI22" s="306"/>
      <c r="AJ22" s="303"/>
      <c r="AK22" s="303"/>
      <c r="AL22" s="303"/>
      <c r="AM22" s="102"/>
      <c r="AN22" s="307"/>
      <c r="AO22" s="307"/>
      <c r="AP22" s="307"/>
      <c r="AQ22" s="306"/>
      <c r="AR22" s="303"/>
      <c r="AS22" s="303"/>
      <c r="AT22" s="303"/>
      <c r="AU22" s="102"/>
      <c r="AV22" s="297"/>
      <c r="AW22" s="301"/>
    </row>
    <row r="23" spans="1:49" x14ac:dyDescent="0.25">
      <c r="A23" s="303"/>
      <c r="B23" s="100"/>
      <c r="C23" s="100"/>
      <c r="D23" s="100"/>
      <c r="E23" s="307"/>
      <c r="F23" s="307"/>
      <c r="G23" s="306"/>
      <c r="H23" s="303"/>
      <c r="I23" s="303"/>
      <c r="J23" s="102"/>
      <c r="K23" s="307"/>
      <c r="L23" s="307"/>
      <c r="M23" s="306"/>
      <c r="N23" s="303"/>
      <c r="O23" s="303"/>
      <c r="P23" s="102"/>
      <c r="Q23" s="307"/>
      <c r="R23" s="307"/>
      <c r="S23" s="306"/>
      <c r="T23" s="303"/>
      <c r="U23" s="303"/>
      <c r="V23" s="303"/>
      <c r="W23" s="102"/>
      <c r="X23" s="307"/>
      <c r="Y23" s="307"/>
      <c r="Z23" s="307"/>
      <c r="AA23" s="306"/>
      <c r="AB23" s="303"/>
      <c r="AC23" s="303"/>
      <c r="AD23" s="303"/>
      <c r="AE23" s="102"/>
      <c r="AF23" s="307"/>
      <c r="AG23" s="307"/>
      <c r="AH23" s="307"/>
      <c r="AI23" s="306"/>
      <c r="AJ23" s="303"/>
      <c r="AK23" s="303"/>
      <c r="AL23" s="303"/>
      <c r="AM23" s="102"/>
      <c r="AN23" s="307"/>
      <c r="AO23" s="307"/>
      <c r="AP23" s="307"/>
      <c r="AQ23" s="306"/>
      <c r="AR23" s="303"/>
      <c r="AS23" s="303"/>
      <c r="AT23" s="303"/>
      <c r="AU23" s="102"/>
      <c r="AV23" s="297"/>
      <c r="AW23" s="284"/>
    </row>
    <row r="24" spans="1:49" x14ac:dyDescent="0.25">
      <c r="A24" s="303"/>
      <c r="B24" s="100"/>
      <c r="C24" s="100"/>
      <c r="D24" s="100"/>
      <c r="E24" s="307"/>
      <c r="F24" s="307"/>
      <c r="G24" s="306"/>
      <c r="H24" s="303"/>
      <c r="I24" s="303"/>
      <c r="J24" s="102"/>
      <c r="K24" s="307"/>
      <c r="L24" s="307"/>
      <c r="M24" s="306"/>
      <c r="N24" s="303"/>
      <c r="O24" s="303"/>
      <c r="P24" s="102"/>
      <c r="Q24" s="307"/>
      <c r="R24" s="307"/>
      <c r="S24" s="306"/>
      <c r="T24" s="303"/>
      <c r="U24" s="303"/>
      <c r="V24" s="303"/>
      <c r="W24" s="102"/>
      <c r="X24" s="307"/>
      <c r="Y24" s="307"/>
      <c r="Z24" s="307"/>
      <c r="AA24" s="306"/>
      <c r="AB24" s="303"/>
      <c r="AC24" s="303"/>
      <c r="AD24" s="303"/>
      <c r="AE24" s="102"/>
      <c r="AF24" s="307"/>
      <c r="AG24" s="307"/>
      <c r="AH24" s="307"/>
      <c r="AI24" s="306"/>
      <c r="AJ24" s="303"/>
      <c r="AK24" s="303"/>
      <c r="AL24" s="303"/>
      <c r="AM24" s="102"/>
      <c r="AN24" s="307"/>
      <c r="AO24" s="307"/>
      <c r="AP24" s="307"/>
      <c r="AQ24" s="306"/>
      <c r="AR24" s="303"/>
      <c r="AS24" s="303"/>
      <c r="AT24" s="303"/>
      <c r="AU24" s="102"/>
      <c r="AV24" s="297"/>
      <c r="AW24" s="284"/>
    </row>
    <row r="25" spans="1:49" x14ac:dyDescent="0.25">
      <c r="A25" s="303"/>
      <c r="B25" s="100"/>
      <c r="C25" s="100"/>
      <c r="D25" s="100"/>
      <c r="E25" s="307"/>
      <c r="F25" s="307"/>
      <c r="G25" s="306"/>
      <c r="H25" s="303"/>
      <c r="I25" s="303"/>
      <c r="J25" s="102"/>
      <c r="K25" s="307"/>
      <c r="L25" s="307"/>
      <c r="M25" s="306"/>
      <c r="N25" s="303"/>
      <c r="O25" s="303"/>
      <c r="P25" s="102"/>
      <c r="Q25" s="307"/>
      <c r="R25" s="307"/>
      <c r="S25" s="306"/>
      <c r="T25" s="303"/>
      <c r="U25" s="303"/>
      <c r="V25" s="303"/>
      <c r="W25" s="102"/>
      <c r="X25" s="307"/>
      <c r="Y25" s="307"/>
      <c r="Z25" s="307"/>
      <c r="AA25" s="306"/>
      <c r="AB25" s="303"/>
      <c r="AC25" s="303"/>
      <c r="AD25" s="303"/>
      <c r="AE25" s="102"/>
      <c r="AF25" s="307"/>
      <c r="AG25" s="307"/>
      <c r="AH25" s="307"/>
      <c r="AI25" s="306"/>
      <c r="AJ25" s="303"/>
      <c r="AK25" s="303"/>
      <c r="AL25" s="303"/>
      <c r="AM25" s="102"/>
      <c r="AN25" s="307"/>
      <c r="AO25" s="307"/>
      <c r="AP25" s="307"/>
      <c r="AQ25" s="306"/>
      <c r="AR25" s="303"/>
      <c r="AS25" s="303"/>
      <c r="AT25" s="303"/>
      <c r="AU25" s="102"/>
      <c r="AV25" s="297"/>
      <c r="AW25" s="284"/>
    </row>
    <row r="26" spans="1:49" ht="14.25" customHeight="1" x14ac:dyDescent="0.25">
      <c r="A26" s="303"/>
      <c r="B26" s="100"/>
      <c r="C26" s="100"/>
      <c r="D26" s="100"/>
      <c r="E26" s="307"/>
      <c r="F26" s="307"/>
      <c r="G26" s="306"/>
      <c r="H26" s="303"/>
      <c r="I26" s="303"/>
      <c r="J26" s="102"/>
      <c r="K26" s="307"/>
      <c r="L26" s="307"/>
      <c r="M26" s="306"/>
      <c r="N26" s="303"/>
      <c r="O26" s="303"/>
      <c r="P26" s="102"/>
      <c r="Q26" s="307"/>
      <c r="R26" s="307"/>
      <c r="S26" s="306"/>
      <c r="T26" s="303"/>
      <c r="U26" s="303"/>
      <c r="V26" s="303"/>
      <c r="W26" s="102"/>
      <c r="X26" s="307"/>
      <c r="Y26" s="307"/>
      <c r="Z26" s="307"/>
      <c r="AA26" s="306"/>
      <c r="AB26" s="303"/>
      <c r="AC26" s="303"/>
      <c r="AD26" s="303"/>
      <c r="AE26" s="102"/>
      <c r="AF26" s="307"/>
      <c r="AG26" s="307"/>
      <c r="AH26" s="307"/>
      <c r="AI26" s="306"/>
      <c r="AJ26" s="303"/>
      <c r="AK26" s="303"/>
      <c r="AL26" s="303"/>
      <c r="AM26" s="102"/>
      <c r="AN26" s="307"/>
      <c r="AO26" s="307"/>
      <c r="AP26" s="307"/>
      <c r="AQ26" s="306"/>
      <c r="AR26" s="303"/>
      <c r="AS26" s="303"/>
      <c r="AT26" s="303"/>
      <c r="AU26" s="102"/>
      <c r="AV26" s="297"/>
      <c r="AW26" s="284"/>
    </row>
    <row r="27" spans="1:49" ht="15.75" customHeight="1" x14ac:dyDescent="0.25">
      <c r="A27" s="303"/>
      <c r="B27" s="100"/>
      <c r="C27" s="100"/>
      <c r="D27" s="100"/>
      <c r="E27" s="307"/>
      <c r="F27" s="307"/>
      <c r="G27" s="306"/>
      <c r="H27" s="303"/>
      <c r="I27" s="303"/>
      <c r="J27" s="102"/>
      <c r="K27" s="307"/>
      <c r="L27" s="307"/>
      <c r="M27" s="306"/>
      <c r="N27" s="303"/>
      <c r="O27" s="303"/>
      <c r="P27" s="102"/>
      <c r="Q27" s="307"/>
      <c r="R27" s="307"/>
      <c r="S27" s="306"/>
      <c r="T27" s="303"/>
      <c r="U27" s="303"/>
      <c r="V27" s="303"/>
      <c r="W27" s="102"/>
      <c r="X27" s="307"/>
      <c r="Y27" s="307"/>
      <c r="Z27" s="307"/>
      <c r="AA27" s="306"/>
      <c r="AB27" s="303"/>
      <c r="AC27" s="303"/>
      <c r="AD27" s="303"/>
      <c r="AE27" s="102"/>
      <c r="AF27" s="307"/>
      <c r="AG27" s="307"/>
      <c r="AH27" s="307"/>
      <c r="AI27" s="306"/>
      <c r="AJ27" s="303"/>
      <c r="AK27" s="303"/>
      <c r="AL27" s="303"/>
      <c r="AM27" s="102"/>
      <c r="AN27" s="307"/>
      <c r="AO27" s="307"/>
      <c r="AP27" s="307"/>
      <c r="AQ27" s="306"/>
      <c r="AR27" s="303"/>
      <c r="AS27" s="303"/>
      <c r="AT27" s="303"/>
      <c r="AU27" s="102"/>
      <c r="AV27" s="297"/>
      <c r="AW27" s="284"/>
    </row>
    <row r="28" spans="1:49" x14ac:dyDescent="0.25">
      <c r="A28" s="303"/>
      <c r="B28" s="100"/>
      <c r="C28" s="100"/>
      <c r="D28" s="100"/>
      <c r="E28" s="307"/>
      <c r="F28" s="307"/>
      <c r="G28" s="306"/>
      <c r="H28" s="303"/>
      <c r="I28" s="303"/>
      <c r="J28" s="102"/>
      <c r="K28" s="307"/>
      <c r="L28" s="307"/>
      <c r="M28" s="306"/>
      <c r="N28" s="303"/>
      <c r="O28" s="303"/>
      <c r="P28" s="102"/>
      <c r="Q28" s="307"/>
      <c r="R28" s="307"/>
      <c r="S28" s="306"/>
      <c r="T28" s="303"/>
      <c r="U28" s="303"/>
      <c r="V28" s="303"/>
      <c r="W28" s="102"/>
      <c r="X28" s="307"/>
      <c r="Y28" s="307"/>
      <c r="Z28" s="307"/>
      <c r="AA28" s="306"/>
      <c r="AB28" s="303"/>
      <c r="AC28" s="303"/>
      <c r="AD28" s="303"/>
      <c r="AE28" s="102"/>
      <c r="AF28" s="307"/>
      <c r="AG28" s="307"/>
      <c r="AH28" s="307"/>
      <c r="AI28" s="306"/>
      <c r="AJ28" s="303"/>
      <c r="AK28" s="303"/>
      <c r="AL28" s="303"/>
      <c r="AM28" s="102"/>
      <c r="AN28" s="307"/>
      <c r="AO28" s="307"/>
      <c r="AP28" s="307"/>
      <c r="AQ28" s="306"/>
      <c r="AR28" s="303"/>
      <c r="AS28" s="303"/>
      <c r="AT28" s="303"/>
      <c r="AU28" s="102"/>
      <c r="AV28" s="297"/>
      <c r="AW28" s="284"/>
    </row>
    <row r="29" spans="1:49" x14ac:dyDescent="0.25">
      <c r="A29" s="303" t="s">
        <v>94</v>
      </c>
      <c r="B29" s="100" t="s">
        <v>62</v>
      </c>
      <c r="C29" s="100" t="s">
        <v>14</v>
      </c>
      <c r="D29" s="100" t="s">
        <v>60</v>
      </c>
      <c r="E29" s="307">
        <f>'Siège - TJ MEAUX'!F9</f>
        <v>6.5</v>
      </c>
      <c r="F29" s="307">
        <f>GOVIN!AM19</f>
        <v>6.5</v>
      </c>
      <c r="G29" s="306" t="str">
        <f t="shared" si="0"/>
        <v>validé</v>
      </c>
      <c r="H29" s="303">
        <f>'Siège - TJ MEAUX'!H9</f>
        <v>6</v>
      </c>
      <c r="I29" s="303">
        <f>GOVIN!AM20</f>
        <v>6</v>
      </c>
      <c r="J29" s="102" t="str">
        <f t="shared" si="1"/>
        <v>validé</v>
      </c>
      <c r="K29" s="307">
        <f>'Siège - TJ MEAUX'!J9</f>
        <v>18</v>
      </c>
      <c r="L29" s="307">
        <f>GOVIN!AM21</f>
        <v>18</v>
      </c>
      <c r="M29" s="306" t="str">
        <f t="shared" si="2"/>
        <v>validé</v>
      </c>
      <c r="N29" s="303">
        <f>'Siège - TJ MEAUX'!L9</f>
        <v>0</v>
      </c>
      <c r="O29" s="303">
        <f>GOVIN!AM22</f>
        <v>0</v>
      </c>
      <c r="P29" s="102" t="str">
        <f t="shared" si="3"/>
        <v>validé</v>
      </c>
      <c r="Q29" s="307">
        <f>'Siège - TJ MEAUX'!N9</f>
        <v>3</v>
      </c>
      <c r="R29" s="307">
        <f>GOVIN!AM23</f>
        <v>3</v>
      </c>
      <c r="S29" s="306" t="str">
        <f t="shared" si="4"/>
        <v>validé</v>
      </c>
      <c r="T29" s="303"/>
      <c r="U29" s="303">
        <f>'Siège - TJ MEAUX'!P9</f>
        <v>27</v>
      </c>
      <c r="V29" s="303">
        <f>GOVIN!AM24</f>
        <v>27</v>
      </c>
      <c r="W29" s="102" t="str">
        <f t="shared" si="5"/>
        <v>validé</v>
      </c>
      <c r="X29" s="307"/>
      <c r="Y29" s="307">
        <f>'Siège - TJ MEAUX'!R9</f>
        <v>0</v>
      </c>
      <c r="Z29" s="307">
        <f>GOVIN!AM25</f>
        <v>0</v>
      </c>
      <c r="AA29" s="306" t="str">
        <f t="shared" si="6"/>
        <v>validé</v>
      </c>
      <c r="AB29" s="303"/>
      <c r="AC29" s="303">
        <f>'Siège - TJ MEAUX'!T9</f>
        <v>0</v>
      </c>
      <c r="AD29" s="303">
        <f>GOVIN!AM26</f>
        <v>0</v>
      </c>
      <c r="AE29" s="102" t="str">
        <f t="shared" si="7"/>
        <v>validé</v>
      </c>
      <c r="AF29" s="307"/>
      <c r="AG29" s="307">
        <f>'Siège - TJ MEAUX'!V9</f>
        <v>0</v>
      </c>
      <c r="AH29" s="307">
        <f>GOVIN!AM27</f>
        <v>0</v>
      </c>
      <c r="AI29" s="306" t="s">
        <v>81</v>
      </c>
      <c r="AJ29" s="303"/>
      <c r="AK29" s="303">
        <f>'Siège - TJ MEAUX'!X9</f>
        <v>0</v>
      </c>
      <c r="AL29" s="303">
        <f>GOVIN!AM28</f>
        <v>0</v>
      </c>
      <c r="AM29" s="102" t="str">
        <f t="shared" si="8"/>
        <v>validé</v>
      </c>
      <c r="AN29" s="307"/>
      <c r="AO29" s="307">
        <f>'Siège - TJ MEAUX'!Z9</f>
        <v>0</v>
      </c>
      <c r="AP29" s="307">
        <f>GOVIN!AM29</f>
        <v>0</v>
      </c>
      <c r="AQ29" s="306" t="s">
        <v>81</v>
      </c>
      <c r="AR29" s="303"/>
      <c r="AS29" s="303">
        <f>'Siège - TJ MEAUX'!AB9</f>
        <v>0</v>
      </c>
      <c r="AT29" s="303">
        <f>GOVIN!AM30</f>
        <v>0</v>
      </c>
      <c r="AU29" s="102" t="str">
        <f t="shared" si="9"/>
        <v>validé</v>
      </c>
      <c r="AV29" s="297">
        <f t="shared" si="10"/>
        <v>60.5</v>
      </c>
      <c r="AW29" s="284">
        <f>GOVIN!AM31</f>
        <v>60.5</v>
      </c>
    </row>
    <row r="30" spans="1:49" x14ac:dyDescent="0.25">
      <c r="A30" s="303" t="s">
        <v>95</v>
      </c>
      <c r="B30" s="100" t="s">
        <v>62</v>
      </c>
      <c r="C30" s="100" t="s">
        <v>14</v>
      </c>
      <c r="D30" s="100" t="s">
        <v>60</v>
      </c>
      <c r="E30" s="307">
        <f>'Siège - TJ MEAUX'!F10</f>
        <v>9</v>
      </c>
      <c r="F30" s="307">
        <f>GREGOIRE!AM19</f>
        <v>9</v>
      </c>
      <c r="G30" s="306" t="str">
        <f t="shared" si="0"/>
        <v>validé</v>
      </c>
      <c r="H30" s="303">
        <f>'Siège - TJ MEAUX'!H10</f>
        <v>12</v>
      </c>
      <c r="I30" s="303">
        <f>GREGOIRE!AM20</f>
        <v>12</v>
      </c>
      <c r="J30" s="102" t="str">
        <f t="shared" si="1"/>
        <v>validé</v>
      </c>
      <c r="K30" s="307">
        <f>'Siège - TJ MEAUX'!J10</f>
        <v>6</v>
      </c>
      <c r="L30" s="307">
        <f>GREGOIRE!AM21</f>
        <v>6</v>
      </c>
      <c r="M30" s="306" t="str">
        <f t="shared" si="2"/>
        <v>validé</v>
      </c>
      <c r="N30" s="303">
        <f>'Siège - TJ MEAUX'!L10</f>
        <v>0</v>
      </c>
      <c r="O30" s="303">
        <f>GREGOIRE!AM22</f>
        <v>0</v>
      </c>
      <c r="P30" s="102" t="str">
        <f t="shared" si="3"/>
        <v>validé</v>
      </c>
      <c r="Q30" s="307">
        <f>'Siège - TJ MEAUX'!N10</f>
        <v>3</v>
      </c>
      <c r="R30" s="307">
        <f>GREGOIRE!AM23</f>
        <v>3</v>
      </c>
      <c r="S30" s="306" t="str">
        <f t="shared" si="4"/>
        <v>validé</v>
      </c>
      <c r="T30" s="303"/>
      <c r="U30" s="303">
        <f>'Siège - TJ MEAUX'!P10</f>
        <v>15</v>
      </c>
      <c r="V30" s="303">
        <f>GREGOIRE!AM24</f>
        <v>15</v>
      </c>
      <c r="W30" s="102" t="str">
        <f t="shared" si="5"/>
        <v>validé</v>
      </c>
      <c r="X30" s="307"/>
      <c r="Y30" s="307">
        <f>'Siège - TJ MEAUX'!R10</f>
        <v>0</v>
      </c>
      <c r="Z30" s="307">
        <f>GREGOIRE!AM25</f>
        <v>0</v>
      </c>
      <c r="AA30" s="306" t="str">
        <f t="shared" si="6"/>
        <v>validé</v>
      </c>
      <c r="AB30" s="303"/>
      <c r="AC30" s="303">
        <f>'Siège - TJ MEAUX'!T10</f>
        <v>0</v>
      </c>
      <c r="AD30" s="303">
        <f>GREGOIRE!AM26</f>
        <v>0</v>
      </c>
      <c r="AE30" s="102" t="str">
        <f t="shared" si="7"/>
        <v>validé</v>
      </c>
      <c r="AF30" s="307"/>
      <c r="AG30" s="307">
        <f>'Siège - TJ MEAUX'!V10</f>
        <v>0</v>
      </c>
      <c r="AH30" s="307">
        <f>GREGOIRE!AM27</f>
        <v>0</v>
      </c>
      <c r="AI30" s="306" t="s">
        <v>81</v>
      </c>
      <c r="AJ30" s="303"/>
      <c r="AK30" s="303">
        <f>'Siège - TJ MEAUX'!X10</f>
        <v>0</v>
      </c>
      <c r="AL30" s="303">
        <f>GREGOIRE!AM28</f>
        <v>0</v>
      </c>
      <c r="AM30" s="102" t="str">
        <f t="shared" si="8"/>
        <v>validé</v>
      </c>
      <c r="AN30" s="307"/>
      <c r="AO30" s="307">
        <f>'Siège - TJ MEAUX'!Z10</f>
        <v>0</v>
      </c>
      <c r="AP30" s="307">
        <f>GREGOIRE!AM29</f>
        <v>0</v>
      </c>
      <c r="AQ30" s="306" t="s">
        <v>81</v>
      </c>
      <c r="AR30" s="303"/>
      <c r="AS30" s="303">
        <f>'Siège - TJ MEAUX'!AB10</f>
        <v>0</v>
      </c>
      <c r="AT30" s="303">
        <f>GREGOIRE!AM30</f>
        <v>0</v>
      </c>
      <c r="AU30" s="102" t="str">
        <f t="shared" si="9"/>
        <v>validé</v>
      </c>
      <c r="AV30" s="297">
        <f t="shared" si="10"/>
        <v>45</v>
      </c>
      <c r="AW30" s="284">
        <f>GREGOIRE!AM31</f>
        <v>45</v>
      </c>
    </row>
    <row r="31" spans="1:49" s="155" customFormat="1" x14ac:dyDescent="0.25">
      <c r="A31" s="337"/>
      <c r="B31" s="336"/>
      <c r="C31" s="336"/>
      <c r="D31" s="336"/>
      <c r="E31" s="307"/>
      <c r="F31" s="307"/>
      <c r="G31" s="306"/>
      <c r="H31" s="337"/>
      <c r="I31" s="337"/>
      <c r="J31" s="102"/>
      <c r="K31" s="307"/>
      <c r="L31" s="307"/>
      <c r="M31" s="306"/>
      <c r="N31" s="337"/>
      <c r="O31" s="337"/>
      <c r="P31" s="102"/>
      <c r="Q31" s="307"/>
      <c r="R31" s="307"/>
      <c r="S31" s="306"/>
      <c r="T31" s="337"/>
      <c r="U31" s="337"/>
      <c r="V31" s="337"/>
      <c r="W31" s="102"/>
      <c r="X31" s="307"/>
      <c r="Y31" s="307"/>
      <c r="Z31" s="307"/>
      <c r="AA31" s="306"/>
      <c r="AB31" s="337"/>
      <c r="AC31" s="337"/>
      <c r="AD31" s="337"/>
      <c r="AE31" s="102"/>
      <c r="AF31" s="307"/>
      <c r="AG31" s="307"/>
      <c r="AH31" s="307"/>
      <c r="AI31" s="306"/>
      <c r="AJ31" s="337"/>
      <c r="AK31" s="337"/>
      <c r="AL31" s="337"/>
      <c r="AM31" s="102"/>
      <c r="AN31" s="307"/>
      <c r="AO31" s="307"/>
      <c r="AP31" s="307"/>
      <c r="AQ31" s="306"/>
      <c r="AR31" s="337"/>
      <c r="AS31" s="337"/>
      <c r="AT31" s="337"/>
      <c r="AU31" s="102"/>
      <c r="AV31" s="336"/>
      <c r="AW31" s="284"/>
    </row>
    <row r="32" spans="1:49" x14ac:dyDescent="0.25">
      <c r="A32" s="303" t="s">
        <v>96</v>
      </c>
      <c r="B32" s="100" t="s">
        <v>65</v>
      </c>
      <c r="C32" s="100" t="s">
        <v>14</v>
      </c>
      <c r="D32" s="100" t="s">
        <v>15</v>
      </c>
      <c r="E32" s="307">
        <f>'TJ CRETEIL'!F8</f>
        <v>16</v>
      </c>
      <c r="F32" s="307">
        <f>HAIE!AM19</f>
        <v>16</v>
      </c>
      <c r="G32" s="306" t="str">
        <f t="shared" si="0"/>
        <v>validé</v>
      </c>
      <c r="H32" s="303">
        <f>'TJ CRETEIL'!H8</f>
        <v>5</v>
      </c>
      <c r="I32" s="303">
        <f>HAIE!AM20</f>
        <v>5</v>
      </c>
      <c r="J32" s="102" t="str">
        <f t="shared" si="1"/>
        <v>validé</v>
      </c>
      <c r="K32" s="307">
        <f>'TJ CRETEIL'!J8</f>
        <v>5</v>
      </c>
      <c r="L32" s="307">
        <f>HAIE!AM21</f>
        <v>5</v>
      </c>
      <c r="M32" s="306" t="str">
        <f t="shared" si="2"/>
        <v>validé</v>
      </c>
      <c r="N32" s="303">
        <f>'TJ CRETEIL'!L8</f>
        <v>0</v>
      </c>
      <c r="O32" s="303">
        <f>HAIE!AM22</f>
        <v>0</v>
      </c>
      <c r="P32" s="102" t="str">
        <f t="shared" si="3"/>
        <v>validé</v>
      </c>
      <c r="Q32" s="307">
        <f>'TJ CRETEIL'!N8</f>
        <v>0</v>
      </c>
      <c r="R32" s="307">
        <f>HAIE!AM23</f>
        <v>0</v>
      </c>
      <c r="S32" s="306" t="str">
        <f t="shared" si="4"/>
        <v>validé</v>
      </c>
      <c r="T32" s="303"/>
      <c r="U32" s="303">
        <f>'TJ CRETEIL'!P8</f>
        <v>0</v>
      </c>
      <c r="V32" s="303">
        <f>HAIE!AM24</f>
        <v>0</v>
      </c>
      <c r="W32" s="102" t="str">
        <f t="shared" si="5"/>
        <v>validé</v>
      </c>
      <c r="X32" s="307"/>
      <c r="Y32" s="307">
        <f>'TJ CRETEIL'!R8</f>
        <v>0</v>
      </c>
      <c r="Z32" s="307">
        <f>HAIE!AM25</f>
        <v>0</v>
      </c>
      <c r="AA32" s="306" t="str">
        <f t="shared" si="6"/>
        <v>validé</v>
      </c>
      <c r="AB32" s="303"/>
      <c r="AC32" s="303">
        <f>'TJ CRETEIL'!T8</f>
        <v>0</v>
      </c>
      <c r="AD32" s="303">
        <f>HAIE!AM26</f>
        <v>0</v>
      </c>
      <c r="AE32" s="102" t="str">
        <f t="shared" si="7"/>
        <v>validé</v>
      </c>
      <c r="AF32" s="307"/>
      <c r="AG32" s="307">
        <f>'TJ CRETEIL'!V8</f>
        <v>0</v>
      </c>
      <c r="AH32" s="307">
        <f>HAIE!AM27</f>
        <v>0</v>
      </c>
      <c r="AI32" s="306" t="s">
        <v>81</v>
      </c>
      <c r="AJ32" s="303"/>
      <c r="AK32" s="303">
        <f>'TJ CRETEIL'!X8</f>
        <v>0</v>
      </c>
      <c r="AL32" s="303">
        <f>HAIE!AM28</f>
        <v>0</v>
      </c>
      <c r="AM32" s="102" t="str">
        <f t="shared" si="8"/>
        <v>validé</v>
      </c>
      <c r="AN32" s="307"/>
      <c r="AO32" s="307">
        <f>'TJ CRETEIL'!Z8</f>
        <v>0</v>
      </c>
      <c r="AP32" s="307">
        <f>HAIE!AM29</f>
        <v>0</v>
      </c>
      <c r="AQ32" s="306" t="s">
        <v>81</v>
      </c>
      <c r="AR32" s="303"/>
      <c r="AS32" s="303">
        <f>'TJ CRETEIL'!AB8</f>
        <v>0</v>
      </c>
      <c r="AT32" s="303">
        <f>HAIE!AM30</f>
        <v>0</v>
      </c>
      <c r="AU32" s="102" t="str">
        <f t="shared" si="9"/>
        <v>validé</v>
      </c>
      <c r="AV32" s="297">
        <f t="shared" si="10"/>
        <v>26</v>
      </c>
      <c r="AW32" s="284">
        <f>HAIE!AM31</f>
        <v>26</v>
      </c>
    </row>
    <row r="33" spans="1:49" x14ac:dyDescent="0.25">
      <c r="A33" s="303"/>
      <c r="B33" s="100"/>
      <c r="C33" s="100"/>
      <c r="D33" s="100"/>
      <c r="E33" s="307"/>
      <c r="F33" s="307"/>
      <c r="G33" s="306"/>
      <c r="H33" s="303"/>
      <c r="I33" s="303"/>
      <c r="J33" s="102"/>
      <c r="K33" s="307"/>
      <c r="L33" s="307"/>
      <c r="M33" s="306"/>
      <c r="N33" s="303"/>
      <c r="O33" s="303"/>
      <c r="P33" s="102"/>
      <c r="Q33" s="307"/>
      <c r="R33" s="307"/>
      <c r="S33" s="306"/>
      <c r="T33" s="303"/>
      <c r="U33" s="303"/>
      <c r="V33" s="303"/>
      <c r="W33" s="102"/>
      <c r="X33" s="307"/>
      <c r="Y33" s="307"/>
      <c r="Z33" s="307"/>
      <c r="AA33" s="306"/>
      <c r="AB33" s="303"/>
      <c r="AC33" s="303"/>
      <c r="AD33" s="303"/>
      <c r="AE33" s="102"/>
      <c r="AF33" s="307"/>
      <c r="AG33" s="307"/>
      <c r="AH33" s="307"/>
      <c r="AI33" s="306"/>
      <c r="AJ33" s="303"/>
      <c r="AK33" s="303"/>
      <c r="AL33" s="303"/>
      <c r="AM33" s="102"/>
      <c r="AN33" s="307"/>
      <c r="AO33" s="307"/>
      <c r="AP33" s="307"/>
      <c r="AQ33" s="306"/>
      <c r="AR33" s="303"/>
      <c r="AS33" s="303"/>
      <c r="AT33" s="303"/>
      <c r="AU33" s="102"/>
      <c r="AV33" s="297"/>
      <c r="AW33" s="284"/>
    </row>
    <row r="34" spans="1:49" x14ac:dyDescent="0.25">
      <c r="A34" s="303"/>
      <c r="B34" s="143"/>
      <c r="C34" s="100"/>
      <c r="D34" s="100"/>
      <c r="E34" s="307"/>
      <c r="F34" s="307"/>
      <c r="G34" s="306"/>
      <c r="H34" s="303"/>
      <c r="I34" s="303"/>
      <c r="J34" s="102"/>
      <c r="K34" s="307"/>
      <c r="L34" s="307"/>
      <c r="M34" s="306"/>
      <c r="N34" s="303"/>
      <c r="O34" s="303"/>
      <c r="P34" s="102"/>
      <c r="Q34" s="307"/>
      <c r="R34" s="307"/>
      <c r="S34" s="306"/>
      <c r="T34" s="303"/>
      <c r="U34" s="303"/>
      <c r="V34" s="303"/>
      <c r="W34" s="102"/>
      <c r="X34" s="307"/>
      <c r="Y34" s="307"/>
      <c r="Z34" s="307"/>
      <c r="AA34" s="306"/>
      <c r="AB34" s="303"/>
      <c r="AC34" s="303"/>
      <c r="AD34" s="303"/>
      <c r="AE34" s="102"/>
      <c r="AF34" s="307"/>
      <c r="AG34" s="307"/>
      <c r="AH34" s="307"/>
      <c r="AI34" s="306"/>
      <c r="AJ34" s="303"/>
      <c r="AK34" s="303"/>
      <c r="AL34" s="303"/>
      <c r="AM34" s="102"/>
      <c r="AN34" s="307"/>
      <c r="AO34" s="307"/>
      <c r="AP34" s="307"/>
      <c r="AQ34" s="306"/>
      <c r="AR34" s="303"/>
      <c r="AS34" s="303"/>
      <c r="AT34" s="303"/>
      <c r="AU34" s="102"/>
      <c r="AV34" s="297"/>
      <c r="AW34" s="284"/>
    </row>
    <row r="35" spans="1:49" ht="15.75" customHeight="1" x14ac:dyDescent="0.25">
      <c r="A35" s="303"/>
      <c r="B35" s="100"/>
      <c r="C35" s="100"/>
      <c r="D35" s="100"/>
      <c r="E35" s="307"/>
      <c r="F35" s="307"/>
      <c r="G35" s="306"/>
      <c r="H35" s="303"/>
      <c r="I35" s="303"/>
      <c r="J35" s="102"/>
      <c r="K35" s="307"/>
      <c r="L35" s="307"/>
      <c r="M35" s="306"/>
      <c r="N35" s="303"/>
      <c r="O35" s="303"/>
      <c r="P35" s="102"/>
      <c r="Q35" s="307"/>
      <c r="R35" s="307"/>
      <c r="S35" s="306"/>
      <c r="T35" s="303"/>
      <c r="U35" s="303"/>
      <c r="V35" s="303"/>
      <c r="W35" s="102"/>
      <c r="X35" s="307"/>
      <c r="Y35" s="307"/>
      <c r="Z35" s="307"/>
      <c r="AA35" s="306"/>
      <c r="AB35" s="303"/>
      <c r="AC35" s="303"/>
      <c r="AD35" s="303"/>
      <c r="AE35" s="102"/>
      <c r="AF35" s="307"/>
      <c r="AG35" s="307"/>
      <c r="AH35" s="307"/>
      <c r="AI35" s="306"/>
      <c r="AJ35" s="303"/>
      <c r="AK35" s="303"/>
      <c r="AL35" s="303"/>
      <c r="AM35" s="102"/>
      <c r="AN35" s="307"/>
      <c r="AO35" s="307"/>
      <c r="AP35" s="307"/>
      <c r="AQ35" s="306"/>
      <c r="AR35" s="303"/>
      <c r="AS35" s="303"/>
      <c r="AT35" s="303"/>
      <c r="AU35" s="102"/>
      <c r="AV35" s="297"/>
      <c r="AW35" s="284"/>
    </row>
    <row r="36" spans="1:49" ht="15.75" customHeight="1" x14ac:dyDescent="0.25">
      <c r="A36" s="303"/>
      <c r="B36" s="100"/>
      <c r="C36" s="100"/>
      <c r="D36" s="100"/>
      <c r="E36" s="307"/>
      <c r="F36" s="307"/>
      <c r="G36" s="306"/>
      <c r="H36" s="303"/>
      <c r="I36" s="303"/>
      <c r="J36" s="102"/>
      <c r="K36" s="307"/>
      <c r="L36" s="307"/>
      <c r="M36" s="306"/>
      <c r="N36" s="303"/>
      <c r="O36" s="303"/>
      <c r="P36" s="102"/>
      <c r="Q36" s="307"/>
      <c r="R36" s="307"/>
      <c r="S36" s="306"/>
      <c r="T36" s="303"/>
      <c r="U36" s="303"/>
      <c r="V36" s="303"/>
      <c r="W36" s="102"/>
      <c r="X36" s="307"/>
      <c r="Y36" s="307"/>
      <c r="Z36" s="307"/>
      <c r="AA36" s="306"/>
      <c r="AB36" s="303"/>
      <c r="AC36" s="303"/>
      <c r="AD36" s="303"/>
      <c r="AE36" s="102"/>
      <c r="AF36" s="307"/>
      <c r="AG36" s="307"/>
      <c r="AH36" s="307"/>
      <c r="AI36" s="306"/>
      <c r="AJ36" s="303"/>
      <c r="AK36" s="303"/>
      <c r="AL36" s="303"/>
      <c r="AM36" s="102"/>
      <c r="AN36" s="307"/>
      <c r="AO36" s="307"/>
      <c r="AP36" s="307"/>
      <c r="AQ36" s="306"/>
      <c r="AR36" s="303"/>
      <c r="AS36" s="303"/>
      <c r="AT36" s="303"/>
      <c r="AU36" s="102"/>
      <c r="AV36" s="297"/>
      <c r="AW36" s="284"/>
    </row>
    <row r="37" spans="1:49" x14ac:dyDescent="0.25">
      <c r="A37" s="303" t="s">
        <v>97</v>
      </c>
      <c r="B37" s="100" t="s">
        <v>65</v>
      </c>
      <c r="C37" s="100" t="s">
        <v>14</v>
      </c>
      <c r="D37" s="100" t="s">
        <v>15</v>
      </c>
      <c r="E37" s="307">
        <f>'TJ CRETEIL'!F9</f>
        <v>0.5</v>
      </c>
      <c r="F37" s="307">
        <f>PANINI!$AM19</f>
        <v>0.5</v>
      </c>
      <c r="G37" s="306" t="str">
        <f t="shared" si="0"/>
        <v>validé</v>
      </c>
      <c r="H37" s="303">
        <f>'TJ CRETEIL'!H9</f>
        <v>5</v>
      </c>
      <c r="I37" s="303">
        <f>PANINI!$AM20</f>
        <v>5</v>
      </c>
      <c r="J37" s="102" t="str">
        <f t="shared" si="1"/>
        <v>validé</v>
      </c>
      <c r="K37" s="307">
        <f>'TJ CRETEIL'!J9</f>
        <v>10</v>
      </c>
      <c r="L37" s="307">
        <f>PANINI!$AM21</f>
        <v>10</v>
      </c>
      <c r="M37" s="306" t="str">
        <f t="shared" si="2"/>
        <v>validé</v>
      </c>
      <c r="N37" s="303">
        <f>'TJ CRETEIL'!L9</f>
        <v>0</v>
      </c>
      <c r="O37" s="303">
        <f>PANINI!$AM22</f>
        <v>0</v>
      </c>
      <c r="P37" s="102" t="str">
        <f t="shared" si="3"/>
        <v>validé</v>
      </c>
      <c r="Q37" s="307">
        <f>'TJ CRETEIL'!N9</f>
        <v>5</v>
      </c>
      <c r="R37" s="307">
        <f>PANINI!$AM23</f>
        <v>5</v>
      </c>
      <c r="S37" s="306" t="str">
        <f t="shared" si="4"/>
        <v>validé</v>
      </c>
      <c r="T37" s="303"/>
      <c r="U37" s="303">
        <f>'TJ CRETEIL'!P9</f>
        <v>27</v>
      </c>
      <c r="V37" s="303">
        <f>PANINI!$AM24</f>
        <v>27</v>
      </c>
      <c r="W37" s="102" t="str">
        <f t="shared" si="5"/>
        <v>validé</v>
      </c>
      <c r="X37" s="307"/>
      <c r="Y37" s="307">
        <f>'TJ CRETEIL'!R9</f>
        <v>0</v>
      </c>
      <c r="Z37" s="307">
        <f>PANINI!$AM25</f>
        <v>0</v>
      </c>
      <c r="AA37" s="306" t="str">
        <f t="shared" si="6"/>
        <v>validé</v>
      </c>
      <c r="AB37" s="303"/>
      <c r="AC37" s="303">
        <f>'TJ CRETEIL'!T9</f>
        <v>0</v>
      </c>
      <c r="AD37" s="303">
        <f>PANINI!$AM26</f>
        <v>0</v>
      </c>
      <c r="AE37" s="102" t="str">
        <f t="shared" si="7"/>
        <v>validé</v>
      </c>
      <c r="AF37" s="307"/>
      <c r="AG37" s="307">
        <f>'TJ CRETEIL'!V9</f>
        <v>0</v>
      </c>
      <c r="AH37" s="307">
        <f>PANINI!$AM27</f>
        <v>0</v>
      </c>
      <c r="AI37" s="306" t="s">
        <v>81</v>
      </c>
      <c r="AJ37" s="303"/>
      <c r="AK37" s="303">
        <f>'TJ CRETEIL'!X9</f>
        <v>0</v>
      </c>
      <c r="AL37" s="303">
        <f>PANINI!$AM28</f>
        <v>0</v>
      </c>
      <c r="AM37" s="102" t="str">
        <f t="shared" si="8"/>
        <v>validé</v>
      </c>
      <c r="AN37" s="307"/>
      <c r="AO37" s="307">
        <f>'TJ CRETEIL'!Z9</f>
        <v>0</v>
      </c>
      <c r="AP37" s="307">
        <f>PANINI!$AM29</f>
        <v>0</v>
      </c>
      <c r="AQ37" s="306" t="s">
        <v>81</v>
      </c>
      <c r="AR37" s="303"/>
      <c r="AS37" s="303">
        <f>'TJ CRETEIL'!AB9</f>
        <v>0</v>
      </c>
      <c r="AT37" s="303">
        <f>PANINI!$AM30</f>
        <v>0</v>
      </c>
      <c r="AU37" s="102" t="str">
        <f t="shared" si="9"/>
        <v>validé</v>
      </c>
      <c r="AV37" s="297">
        <f t="shared" si="10"/>
        <v>47.5</v>
      </c>
      <c r="AW37" s="216">
        <f>PANINI!$AM31</f>
        <v>47.5</v>
      </c>
    </row>
    <row r="38" spans="1:49" x14ac:dyDescent="0.25">
      <c r="A38" s="303"/>
      <c r="B38" s="100"/>
      <c r="C38" s="100"/>
      <c r="D38" s="100"/>
      <c r="E38" s="307"/>
      <c r="F38" s="307"/>
      <c r="G38" s="306"/>
      <c r="H38" s="303"/>
      <c r="I38" s="303"/>
      <c r="J38" s="102"/>
      <c r="K38" s="307"/>
      <c r="L38" s="307"/>
      <c r="M38" s="306"/>
      <c r="N38" s="303"/>
      <c r="O38" s="303"/>
      <c r="P38" s="102"/>
      <c r="Q38" s="307"/>
      <c r="R38" s="307"/>
      <c r="S38" s="306"/>
      <c r="T38" s="303"/>
      <c r="U38" s="303"/>
      <c r="V38" s="303"/>
      <c r="W38" s="102"/>
      <c r="X38" s="307"/>
      <c r="Y38" s="307"/>
      <c r="Z38" s="307"/>
      <c r="AA38" s="306"/>
      <c r="AB38" s="303"/>
      <c r="AC38" s="303"/>
      <c r="AD38" s="303"/>
      <c r="AE38" s="102"/>
      <c r="AF38" s="307"/>
      <c r="AG38" s="307"/>
      <c r="AH38" s="307"/>
      <c r="AI38" s="306"/>
      <c r="AJ38" s="303"/>
      <c r="AK38" s="303"/>
      <c r="AL38" s="303"/>
      <c r="AM38" s="102"/>
      <c r="AN38" s="307"/>
      <c r="AO38" s="307"/>
      <c r="AP38" s="307"/>
      <c r="AQ38" s="306"/>
      <c r="AR38" s="303"/>
      <c r="AS38" s="303"/>
      <c r="AT38" s="303"/>
      <c r="AU38" s="102"/>
      <c r="AV38" s="297"/>
      <c r="AW38" s="284"/>
    </row>
    <row r="39" spans="1:49" ht="15.75" customHeight="1" x14ac:dyDescent="0.25">
      <c r="A39" s="303" t="s">
        <v>98</v>
      </c>
      <c r="B39" s="100" t="s">
        <v>62</v>
      </c>
      <c r="C39" s="100" t="s">
        <v>14</v>
      </c>
      <c r="D39" s="100" t="s">
        <v>16</v>
      </c>
      <c r="E39" s="307">
        <f>'Parquet - TJ MEAUX'!F9</f>
        <v>15</v>
      </c>
      <c r="F39" s="307">
        <f>SOPHAU!AM19</f>
        <v>15</v>
      </c>
      <c r="G39" s="306" t="str">
        <f t="shared" si="0"/>
        <v>validé</v>
      </c>
      <c r="H39" s="303">
        <f>'Parquet - TJ MEAUX'!H9</f>
        <v>23</v>
      </c>
      <c r="I39" s="303">
        <f>SOPHAU!AM20</f>
        <v>23</v>
      </c>
      <c r="J39" s="102" t="str">
        <f t="shared" si="1"/>
        <v>validé</v>
      </c>
      <c r="K39" s="307">
        <f>'Parquet - TJ MEAUX'!J9</f>
        <v>18</v>
      </c>
      <c r="L39" s="307">
        <f>SOPHAU!AM21</f>
        <v>18</v>
      </c>
      <c r="M39" s="306" t="str">
        <f t="shared" si="2"/>
        <v>validé</v>
      </c>
      <c r="N39" s="303">
        <f>'Parquet - TJ MEAUX'!L9</f>
        <v>3</v>
      </c>
      <c r="O39" s="303">
        <f>SOPHAU!AM22</f>
        <v>3</v>
      </c>
      <c r="P39" s="102" t="str">
        <f t="shared" si="3"/>
        <v>validé</v>
      </c>
      <c r="Q39" s="307">
        <f>'Parquet - TJ MEAUX'!N9</f>
        <v>0</v>
      </c>
      <c r="R39" s="307">
        <f>SOPHAU!AM23</f>
        <v>0</v>
      </c>
      <c r="S39" s="306" t="str">
        <f t="shared" si="4"/>
        <v>validé</v>
      </c>
      <c r="T39" s="303"/>
      <c r="U39" s="303">
        <f>'Parquet - TJ MEAUX'!P9</f>
        <v>0</v>
      </c>
      <c r="V39" s="303">
        <f>SOPHAU!AM24</f>
        <v>0</v>
      </c>
      <c r="W39" s="102" t="str">
        <f t="shared" si="5"/>
        <v>validé</v>
      </c>
      <c r="X39" s="307"/>
      <c r="Y39" s="307">
        <f>'Parquet - TJ MEAUX'!R9</f>
        <v>0</v>
      </c>
      <c r="Z39" s="307">
        <f>SOPHAU!AM25</f>
        <v>0</v>
      </c>
      <c r="AA39" s="306" t="str">
        <f t="shared" si="6"/>
        <v>validé</v>
      </c>
      <c r="AB39" s="303"/>
      <c r="AC39" s="303">
        <f>'Parquet - TJ MEAUX'!V9</f>
        <v>0</v>
      </c>
      <c r="AD39" s="303">
        <f>SOPHAU!AM26</f>
        <v>0</v>
      </c>
      <c r="AE39" s="102" t="str">
        <f t="shared" si="7"/>
        <v>validé</v>
      </c>
      <c r="AF39" s="307"/>
      <c r="AG39" s="307">
        <f>'Parquet - TJ MEAUX'!V9</f>
        <v>0</v>
      </c>
      <c r="AH39" s="307">
        <f>SOPHAU!AM27</f>
        <v>0</v>
      </c>
      <c r="AI39" s="306" t="s">
        <v>81</v>
      </c>
      <c r="AJ39" s="303"/>
      <c r="AK39" s="303">
        <f>'Parquet - TJ MEAUX'!X9</f>
        <v>0</v>
      </c>
      <c r="AL39" s="303">
        <f>SOPHAU!AM28</f>
        <v>0</v>
      </c>
      <c r="AM39" s="102" t="str">
        <f t="shared" si="8"/>
        <v>validé</v>
      </c>
      <c r="AN39" s="307"/>
      <c r="AO39" s="307">
        <f>'Parquet - TJ MEAUX'!Z9</f>
        <v>0</v>
      </c>
      <c r="AP39" s="307">
        <f>SOPHAU!AM29</f>
        <v>0</v>
      </c>
      <c r="AQ39" s="306" t="s">
        <v>81</v>
      </c>
      <c r="AR39" s="303"/>
      <c r="AS39" s="303">
        <f>'Parquet - TJ MEAUX'!AB9</f>
        <v>0</v>
      </c>
      <c r="AT39" s="303">
        <f>SOPHAU!AM30</f>
        <v>0</v>
      </c>
      <c r="AU39" s="102" t="str">
        <f t="shared" si="9"/>
        <v>validé</v>
      </c>
      <c r="AV39" s="297">
        <f t="shared" si="10"/>
        <v>59</v>
      </c>
      <c r="AW39" s="284">
        <f>SOPHAU!AM31</f>
        <v>59</v>
      </c>
    </row>
    <row r="40" spans="1:49" x14ac:dyDescent="0.25">
      <c r="A40" s="219"/>
      <c r="B40" s="100"/>
      <c r="C40" s="102"/>
      <c r="D40" s="102"/>
      <c r="E40" s="307"/>
      <c r="F40" s="307"/>
      <c r="G40" s="306"/>
      <c r="H40" s="303"/>
      <c r="I40" s="303"/>
      <c r="J40" s="102"/>
      <c r="K40" s="307"/>
      <c r="L40" s="307"/>
      <c r="M40" s="306"/>
      <c r="N40" s="303"/>
      <c r="O40" s="303"/>
      <c r="P40" s="102"/>
      <c r="Q40" s="307"/>
      <c r="R40" s="307"/>
      <c r="S40" s="306"/>
      <c r="T40" s="303"/>
      <c r="U40" s="303"/>
      <c r="V40" s="303"/>
      <c r="W40" s="102"/>
      <c r="X40" s="307"/>
      <c r="Y40" s="307"/>
      <c r="Z40" s="307"/>
      <c r="AA40" s="306"/>
      <c r="AB40" s="303"/>
      <c r="AC40" s="303"/>
      <c r="AD40" s="303"/>
      <c r="AE40" s="102"/>
      <c r="AF40" s="307"/>
      <c r="AG40" s="307"/>
      <c r="AH40" s="307"/>
      <c r="AI40" s="306"/>
      <c r="AJ40" s="303"/>
      <c r="AK40" s="303"/>
      <c r="AL40" s="303"/>
      <c r="AM40" s="102"/>
      <c r="AN40" s="307"/>
      <c r="AO40" s="307"/>
      <c r="AP40" s="307"/>
      <c r="AQ40" s="306"/>
      <c r="AR40" s="303"/>
      <c r="AS40" s="303"/>
      <c r="AT40" s="303"/>
      <c r="AU40" s="102"/>
      <c r="AV40" s="297"/>
      <c r="AW40" s="284"/>
    </row>
    <row r="41" spans="1:49" x14ac:dyDescent="0.25">
      <c r="A41" s="219"/>
      <c r="B41" s="100"/>
      <c r="C41" s="102"/>
      <c r="D41" s="102"/>
      <c r="E41" s="307"/>
      <c r="F41" s="307"/>
      <c r="G41" s="306"/>
      <c r="H41" s="303"/>
      <c r="I41" s="303"/>
      <c r="J41" s="102"/>
      <c r="K41" s="307"/>
      <c r="L41" s="307"/>
      <c r="M41" s="306"/>
      <c r="N41" s="303"/>
      <c r="O41" s="303"/>
      <c r="P41" s="102"/>
      <c r="Q41" s="307"/>
      <c r="R41" s="307"/>
      <c r="S41" s="306"/>
      <c r="T41" s="303"/>
      <c r="U41" s="303"/>
      <c r="V41" s="303"/>
      <c r="W41" s="102"/>
      <c r="X41" s="307"/>
      <c r="Y41" s="307"/>
      <c r="Z41" s="307"/>
      <c r="AA41" s="306"/>
      <c r="AB41" s="303"/>
      <c r="AC41" s="303"/>
      <c r="AD41" s="303"/>
      <c r="AE41" s="102"/>
      <c r="AF41" s="307"/>
      <c r="AG41" s="307"/>
      <c r="AH41" s="307"/>
      <c r="AI41" s="306"/>
      <c r="AJ41" s="303"/>
      <c r="AK41" s="303"/>
      <c r="AL41" s="303"/>
      <c r="AM41" s="102"/>
      <c r="AN41" s="307"/>
      <c r="AO41" s="307"/>
      <c r="AP41" s="307"/>
      <c r="AQ41" s="306"/>
      <c r="AR41" s="303"/>
      <c r="AS41" s="303"/>
      <c r="AT41" s="303"/>
      <c r="AU41" s="102"/>
      <c r="AV41" s="297"/>
      <c r="AW41" s="284"/>
    </row>
    <row r="42" spans="1:49" s="155" customFormat="1" x14ac:dyDescent="0.25">
      <c r="A42" s="219"/>
      <c r="B42" s="100"/>
      <c r="C42" s="102"/>
      <c r="D42" s="102"/>
      <c r="E42" s="307"/>
      <c r="F42" s="307"/>
      <c r="G42" s="306"/>
      <c r="H42" s="303"/>
      <c r="I42" s="303"/>
      <c r="J42" s="102"/>
      <c r="K42" s="307"/>
      <c r="L42" s="307"/>
      <c r="M42" s="306"/>
      <c r="N42" s="303"/>
      <c r="O42" s="303"/>
      <c r="P42" s="102"/>
      <c r="Q42" s="307"/>
      <c r="R42" s="307"/>
      <c r="S42" s="306"/>
      <c r="T42" s="303"/>
      <c r="U42" s="303"/>
      <c r="V42" s="303"/>
      <c r="W42" s="102"/>
      <c r="X42" s="307"/>
      <c r="Y42" s="307"/>
      <c r="Z42" s="307"/>
      <c r="AA42" s="306"/>
      <c r="AB42" s="303"/>
      <c r="AC42" s="303"/>
      <c r="AD42" s="303"/>
      <c r="AE42" s="102"/>
      <c r="AF42" s="307"/>
      <c r="AG42" s="307"/>
      <c r="AH42" s="307"/>
      <c r="AI42" s="306"/>
      <c r="AJ42" s="303"/>
      <c r="AK42" s="303"/>
      <c r="AL42" s="303"/>
      <c r="AM42" s="102"/>
      <c r="AN42" s="307"/>
      <c r="AO42" s="307"/>
      <c r="AP42" s="307"/>
      <c r="AQ42" s="306"/>
      <c r="AR42" s="303"/>
      <c r="AS42" s="303"/>
      <c r="AT42" s="303"/>
      <c r="AU42" s="102"/>
      <c r="AV42" s="297"/>
      <c r="AW42" s="216"/>
    </row>
    <row r="43" spans="1:49" ht="15.75" customHeight="1" x14ac:dyDescent="0.25">
      <c r="A43" s="219"/>
      <c r="B43" s="100"/>
      <c r="C43" s="102"/>
      <c r="D43" s="102"/>
      <c r="E43" s="307"/>
      <c r="F43" s="307"/>
      <c r="G43" s="306"/>
      <c r="H43" s="303"/>
      <c r="I43" s="303"/>
      <c r="J43" s="102"/>
      <c r="K43" s="307"/>
      <c r="L43" s="307"/>
      <c r="M43" s="306"/>
      <c r="N43" s="303"/>
      <c r="O43" s="303"/>
      <c r="P43" s="102"/>
      <c r="Q43" s="307"/>
      <c r="R43" s="307"/>
      <c r="S43" s="306"/>
      <c r="T43" s="303"/>
      <c r="U43" s="303"/>
      <c r="V43" s="303"/>
      <c r="W43" s="102"/>
      <c r="X43" s="307"/>
      <c r="Y43" s="307"/>
      <c r="Z43" s="307"/>
      <c r="AA43" s="306"/>
      <c r="AB43" s="303"/>
      <c r="AC43" s="303"/>
      <c r="AD43" s="303"/>
      <c r="AE43" s="102"/>
      <c r="AF43" s="307"/>
      <c r="AG43" s="307"/>
      <c r="AH43" s="307"/>
      <c r="AI43" s="306"/>
      <c r="AJ43" s="303"/>
      <c r="AK43" s="303"/>
      <c r="AL43" s="303"/>
      <c r="AM43" s="102"/>
      <c r="AN43" s="307"/>
      <c r="AO43" s="307"/>
      <c r="AP43" s="307"/>
      <c r="AQ43" s="306"/>
      <c r="AR43" s="303"/>
      <c r="AS43" s="303"/>
      <c r="AT43" s="303"/>
      <c r="AU43" s="102"/>
      <c r="AV43" s="297"/>
      <c r="AW43" s="284"/>
    </row>
    <row r="44" spans="1:49" ht="15.75" customHeight="1" x14ac:dyDescent="0.25">
      <c r="AS44" s="344" t="s">
        <v>58</v>
      </c>
      <c r="AT44" s="344"/>
      <c r="AU44" s="302"/>
      <c r="AV44" s="297">
        <f t="shared" si="10"/>
        <v>0</v>
      </c>
      <c r="AW44" s="216">
        <f>SUM(AW3:AW43)</f>
        <v>753</v>
      </c>
    </row>
    <row r="45" spans="1:49" x14ac:dyDescent="0.25">
      <c r="A45" s="136"/>
      <c r="B45" s="136"/>
      <c r="C45" s="136"/>
      <c r="D45" s="136"/>
      <c r="E45" s="136"/>
      <c r="F45" s="137"/>
      <c r="G45" s="137"/>
      <c r="H45" s="137"/>
      <c r="I45" s="137"/>
      <c r="J45" s="137"/>
      <c r="K45" s="137"/>
      <c r="L45" s="137"/>
      <c r="M45" s="137"/>
      <c r="N45" s="137"/>
      <c r="O45" s="137"/>
      <c r="P45" s="137"/>
      <c r="Q45" s="137"/>
      <c r="R45" s="137"/>
      <c r="S45" s="137"/>
      <c r="T45" s="137"/>
      <c r="U45" s="137"/>
      <c r="V45" s="137"/>
      <c r="W45" s="137"/>
      <c r="X45" s="137"/>
      <c r="Y45" s="137"/>
      <c r="Z45" s="137"/>
      <c r="AA45" s="137"/>
      <c r="AB45" s="137"/>
      <c r="AC45" s="137"/>
      <c r="AD45" s="137"/>
      <c r="AE45" s="137"/>
      <c r="AF45" s="137"/>
      <c r="AG45" s="137"/>
      <c r="AH45" s="137"/>
      <c r="AI45" s="137"/>
      <c r="AJ45" s="137"/>
      <c r="AK45" s="137"/>
      <c r="AL45" s="137"/>
      <c r="AM45" s="137"/>
      <c r="AN45" s="137"/>
      <c r="AO45" s="137"/>
      <c r="AP45" s="137"/>
      <c r="AQ45" s="137"/>
      <c r="AR45" s="137"/>
      <c r="AS45" s="137"/>
      <c r="AT45" s="137"/>
      <c r="AU45" s="137"/>
      <c r="AV45" s="137"/>
      <c r="AW45" s="189"/>
    </row>
    <row r="46" spans="1:49" s="155" customFormat="1" x14ac:dyDescent="0.25">
      <c r="A46" s="136"/>
      <c r="B46" s="136"/>
      <c r="C46" s="136"/>
      <c r="D46" s="136"/>
      <c r="E46" s="136"/>
      <c r="F46" s="137"/>
      <c r="G46" s="137"/>
      <c r="H46" s="137"/>
      <c r="I46" s="137"/>
      <c r="J46" s="137"/>
      <c r="K46" s="137"/>
      <c r="L46" s="137"/>
      <c r="M46" s="137"/>
      <c r="N46" s="137"/>
      <c r="O46" s="137"/>
      <c r="P46" s="137"/>
      <c r="Q46" s="137"/>
      <c r="R46" s="137"/>
      <c r="S46" s="137"/>
      <c r="T46" s="137"/>
      <c r="U46" s="137"/>
      <c r="V46" s="137"/>
      <c r="W46" s="137"/>
      <c r="X46" s="137"/>
      <c r="Y46" s="137"/>
      <c r="Z46" s="137"/>
      <c r="AA46" s="137"/>
      <c r="AB46" s="137"/>
      <c r="AC46" s="137"/>
      <c r="AD46" s="137"/>
      <c r="AE46" s="137"/>
      <c r="AF46" s="137"/>
      <c r="AG46" s="137"/>
      <c r="AH46" s="137"/>
      <c r="AI46" s="137"/>
      <c r="AJ46" s="137"/>
      <c r="AK46" s="137"/>
      <c r="AL46" s="137"/>
      <c r="AM46" s="137"/>
      <c r="AN46" s="137"/>
      <c r="AO46" s="137"/>
      <c r="AP46" s="137"/>
      <c r="AQ46" s="137"/>
      <c r="AR46" s="137"/>
      <c r="AS46" s="137"/>
      <c r="AT46" s="137"/>
      <c r="AU46" s="137"/>
      <c r="AV46" s="137"/>
      <c r="AW46" s="293" t="s">
        <v>58</v>
      </c>
    </row>
    <row r="47" spans="1:49" x14ac:dyDescent="0.25">
      <c r="A47" s="136" t="s">
        <v>58</v>
      </c>
      <c r="B47" s="136"/>
      <c r="C47" s="136"/>
      <c r="D47" s="136"/>
      <c r="E47" s="290">
        <f>SUM(E3:E43)</f>
        <v>168</v>
      </c>
      <c r="F47" s="298">
        <f>SUM(F3:F43)</f>
        <v>168</v>
      </c>
      <c r="G47" s="102" t="str">
        <f t="shared" ref="G47" si="11">IF(E47=F47,"validé","vérifier")</f>
        <v>validé</v>
      </c>
      <c r="H47" s="298">
        <f>SUM(H3:H43)</f>
        <v>171</v>
      </c>
      <c r="I47" s="298">
        <f>SUM(I3:I43)</f>
        <v>171</v>
      </c>
      <c r="J47" s="102" t="str">
        <f t="shared" ref="J47" si="12">IF(H47=I47,"validé","vérifier")</f>
        <v>validé</v>
      </c>
      <c r="K47" s="298">
        <f>SUM(K3:K43)</f>
        <v>140</v>
      </c>
      <c r="L47" s="298">
        <f>SUM(L3:L43)</f>
        <v>140</v>
      </c>
      <c r="M47" s="102" t="str">
        <f t="shared" ref="M47" si="13">IF(K47=L47,"validé","vérifier")</f>
        <v>validé</v>
      </c>
      <c r="N47" s="298">
        <f>SUM(N3:N43)</f>
        <v>39</v>
      </c>
      <c r="O47" s="298">
        <f>SUM(O3:O43)</f>
        <v>39</v>
      </c>
      <c r="P47" s="102" t="str">
        <f t="shared" ref="P47" si="14">IF(N47=O47,"validé","vérifier")</f>
        <v>validé</v>
      </c>
      <c r="Q47" s="298">
        <f>SUM(Q3:Q43)</f>
        <v>57</v>
      </c>
      <c r="R47" s="298">
        <f>SUM(R3:R43)</f>
        <v>39</v>
      </c>
      <c r="S47" s="102" t="str">
        <f t="shared" ref="S47" si="15">IF(Q47=R47,"validé","vérifier")</f>
        <v>vérifier</v>
      </c>
      <c r="T47" s="298">
        <f>SUM(T3:T43)</f>
        <v>0</v>
      </c>
      <c r="U47" s="298">
        <f>SUM(U3:U43)</f>
        <v>166</v>
      </c>
      <c r="V47" s="298">
        <f>SUM(V3:V43)</f>
        <v>184</v>
      </c>
      <c r="W47" s="102" t="str">
        <f t="shared" ref="W47" si="16">IF(U47=V47,"validé","vérifier")</f>
        <v>vérifier</v>
      </c>
      <c r="X47" s="298">
        <f>SUM(X3:X43)</f>
        <v>0</v>
      </c>
      <c r="Y47" s="298">
        <f>SUM(Y3:Y43)</f>
        <v>7</v>
      </c>
      <c r="Z47" s="298">
        <f>SUM(Z3:Z43)</f>
        <v>12</v>
      </c>
      <c r="AA47" s="102" t="str">
        <f t="shared" ref="AA47" si="17">IF(Y47=Z47,"validé","vérifier")</f>
        <v>vérifier</v>
      </c>
      <c r="AB47" s="298">
        <f>SUM(AB3:AB43)</f>
        <v>0</v>
      </c>
      <c r="AC47" s="298">
        <f>SUM(AC3:AC43)</f>
        <v>0</v>
      </c>
      <c r="AD47" s="298">
        <f>SUM(AD3:AD43)</f>
        <v>0</v>
      </c>
      <c r="AE47" s="102" t="str">
        <f t="shared" ref="AE47" si="18">IF(AC47=AD47,"validé","vérifier")</f>
        <v>validé</v>
      </c>
      <c r="AF47" s="298">
        <f>SUM(AF3:AF43)</f>
        <v>0</v>
      </c>
      <c r="AG47" s="298">
        <f>SUM(AG3:AG43)</f>
        <v>0</v>
      </c>
      <c r="AH47" s="298">
        <f>SUM(AH3:AH43)</f>
        <v>0</v>
      </c>
      <c r="AI47" s="102" t="str">
        <f t="shared" ref="AI47" si="19">IF(AG47=AH47,"validé","vérifier")</f>
        <v>validé</v>
      </c>
      <c r="AJ47" s="298">
        <f>SUM(AJ3:AJ43)</f>
        <v>0</v>
      </c>
      <c r="AK47" s="298">
        <f>SUM(AK3:AK43)</f>
        <v>0</v>
      </c>
      <c r="AL47" s="298">
        <f>SUM(AL3:AL43)</f>
        <v>0</v>
      </c>
      <c r="AM47" s="102" t="str">
        <f t="shared" ref="AM47" si="20">IF(AK47=AL47,"validé","vérifier")</f>
        <v>validé</v>
      </c>
      <c r="AN47" s="298">
        <f>SUM(AN3:AN43)</f>
        <v>0</v>
      </c>
      <c r="AO47" s="298">
        <f>SUM(AO3:AO43)</f>
        <v>0</v>
      </c>
      <c r="AP47" s="298">
        <f>SUM(AP3:AP43)</f>
        <v>0</v>
      </c>
      <c r="AQ47" s="102" t="str">
        <f t="shared" ref="AQ47" si="21">IF(AO47=AP47,"validé","vérifier")</f>
        <v>validé</v>
      </c>
      <c r="AR47" s="298">
        <f>SUM(AR3:AR43)</f>
        <v>0</v>
      </c>
      <c r="AS47" s="298">
        <f>SUM(AS3:AS43)</f>
        <v>0</v>
      </c>
      <c r="AT47" s="298">
        <f>SUM(AT3:AT43)</f>
        <v>0</v>
      </c>
      <c r="AU47" s="303"/>
      <c r="AV47" s="290"/>
      <c r="AW47" s="334">
        <f>AT47+AP47+AL47+AH47+AD47+Z47+V47+R47+O47+L47+I47+F47</f>
        <v>753</v>
      </c>
    </row>
    <row r="51" spans="1:49" x14ac:dyDescent="0.25">
      <c r="A51" s="134" t="s">
        <v>54</v>
      </c>
      <c r="B51" s="134"/>
      <c r="C51" s="133">
        <f>AVERAGE(AW5:AW43)</f>
        <v>60.590909090909093</v>
      </c>
      <c r="D51" s="135"/>
      <c r="E51" s="163"/>
    </row>
    <row r="53" spans="1:49" x14ac:dyDescent="0.25">
      <c r="A53" s="155"/>
      <c r="B53" s="101"/>
      <c r="C53" s="155"/>
      <c r="O53" s="155"/>
      <c r="Q53" s="101"/>
      <c r="R53" s="155"/>
      <c r="U53" s="101"/>
      <c r="V53" s="155"/>
      <c r="Y53" s="101"/>
      <c r="Z53" s="155"/>
      <c r="AC53" s="101"/>
      <c r="AD53" s="155"/>
      <c r="AG53" s="101"/>
      <c r="AH53" s="155"/>
      <c r="AK53" s="101"/>
      <c r="AL53" s="155"/>
      <c r="AP53" s="155"/>
      <c r="AR53" s="285"/>
      <c r="AS53" s="101"/>
      <c r="AT53" s="101"/>
      <c r="AV53" s="101"/>
      <c r="AW53" s="101"/>
    </row>
    <row r="54" spans="1:49" x14ac:dyDescent="0.25">
      <c r="A54" s="155"/>
      <c r="B54" s="101"/>
      <c r="C54" s="155"/>
      <c r="O54" s="155"/>
      <c r="Q54" s="101"/>
      <c r="R54" s="155"/>
      <c r="U54" s="101"/>
      <c r="V54" s="155"/>
      <c r="Y54" s="101"/>
      <c r="Z54" s="155"/>
      <c r="AC54" s="101"/>
      <c r="AD54" s="155"/>
      <c r="AG54" s="101"/>
      <c r="AH54" s="155"/>
      <c r="AK54" s="101"/>
      <c r="AL54" s="155"/>
      <c r="AP54" s="155"/>
      <c r="AR54" s="285"/>
      <c r="AS54" s="101"/>
      <c r="AT54" s="101"/>
      <c r="AV54" s="101"/>
      <c r="AW54" s="101"/>
    </row>
    <row r="55" spans="1:49" x14ac:dyDescent="0.25">
      <c r="A55" s="155"/>
      <c r="B55" s="101"/>
      <c r="C55" s="155"/>
      <c r="O55" s="155"/>
      <c r="Q55" s="101"/>
      <c r="R55" s="155"/>
      <c r="U55" s="101"/>
      <c r="V55" s="155"/>
      <c r="Y55" s="101"/>
      <c r="Z55" s="155"/>
      <c r="AC55" s="101"/>
      <c r="AD55" s="155"/>
      <c r="AG55" s="101"/>
      <c r="AH55" s="155"/>
      <c r="AK55" s="101"/>
      <c r="AL55" s="155"/>
      <c r="AP55" s="155"/>
      <c r="AR55" s="285"/>
      <c r="AS55" s="101"/>
      <c r="AT55" s="101"/>
      <c r="AV55" s="101"/>
      <c r="AW55" s="101"/>
    </row>
    <row r="56" spans="1:49" x14ac:dyDescent="0.25">
      <c r="A56" s="155"/>
      <c r="B56" s="101"/>
      <c r="C56" s="155"/>
      <c r="O56" s="155"/>
      <c r="Q56" s="101"/>
      <c r="R56" s="155"/>
      <c r="U56" s="101"/>
      <c r="V56" s="155"/>
      <c r="Y56" s="101"/>
      <c r="Z56" s="155"/>
      <c r="AC56" s="101"/>
      <c r="AD56" s="155"/>
      <c r="AG56" s="101"/>
      <c r="AH56" s="155"/>
      <c r="AK56" s="101"/>
      <c r="AL56" s="155"/>
      <c r="AP56" s="155"/>
      <c r="AR56" s="285"/>
      <c r="AS56" s="101"/>
      <c r="AT56" s="101"/>
      <c r="AV56" s="101"/>
      <c r="AW56" s="101"/>
    </row>
    <row r="57" spans="1:49" x14ac:dyDescent="0.25">
      <c r="A57" s="155"/>
      <c r="B57" s="101"/>
      <c r="C57" s="155"/>
      <c r="O57" s="155"/>
      <c r="Q57" s="101"/>
      <c r="R57" s="155"/>
      <c r="U57" s="101"/>
      <c r="V57" s="155"/>
      <c r="Y57" s="101"/>
      <c r="Z57" s="155"/>
      <c r="AC57" s="101"/>
      <c r="AD57" s="155"/>
      <c r="AG57" s="101"/>
      <c r="AH57" s="155"/>
      <c r="AK57" s="101"/>
      <c r="AL57" s="155"/>
      <c r="AP57" s="155"/>
      <c r="AR57" s="285"/>
      <c r="AS57" s="101"/>
      <c r="AT57" s="101"/>
      <c r="AV57" s="101"/>
      <c r="AW57" s="101"/>
    </row>
    <row r="58" spans="1:49" x14ac:dyDescent="0.25">
      <c r="A58" s="155"/>
      <c r="B58" s="101"/>
      <c r="C58" s="155"/>
      <c r="O58" s="155"/>
      <c r="Q58" s="101"/>
      <c r="R58" s="155"/>
      <c r="U58" s="101"/>
      <c r="V58" s="155"/>
      <c r="Y58" s="101"/>
      <c r="Z58" s="155"/>
      <c r="AC58" s="101"/>
      <c r="AD58" s="155"/>
      <c r="AG58" s="101"/>
      <c r="AH58" s="155"/>
      <c r="AK58" s="101"/>
      <c r="AL58" s="155"/>
      <c r="AP58" s="155"/>
      <c r="AR58" s="285"/>
      <c r="AS58" s="101"/>
      <c r="AT58" s="101"/>
      <c r="AV58" s="101"/>
      <c r="AW58" s="101"/>
    </row>
    <row r="59" spans="1:49" x14ac:dyDescent="0.25">
      <c r="A59" s="155"/>
      <c r="B59" s="101"/>
      <c r="C59" s="155"/>
      <c r="O59" s="155"/>
      <c r="Q59" s="101"/>
      <c r="R59" s="155"/>
      <c r="U59" s="101"/>
      <c r="V59" s="155"/>
      <c r="Y59" s="101"/>
      <c r="Z59" s="155"/>
      <c r="AC59" s="101"/>
      <c r="AD59" s="155"/>
      <c r="AG59" s="101"/>
      <c r="AH59" s="155"/>
      <c r="AK59" s="101"/>
      <c r="AL59" s="155"/>
      <c r="AP59" s="155"/>
      <c r="AR59" s="285"/>
      <c r="AS59" s="101"/>
      <c r="AT59" s="101"/>
      <c r="AV59" s="101"/>
      <c r="AW59" s="101"/>
    </row>
    <row r="60" spans="1:49" x14ac:dyDescent="0.25">
      <c r="A60" s="155"/>
      <c r="B60" s="101"/>
      <c r="C60" s="155"/>
      <c r="O60" s="155"/>
      <c r="Q60" s="101"/>
      <c r="R60" s="155"/>
      <c r="U60" s="101"/>
      <c r="V60" s="155"/>
      <c r="Y60" s="101"/>
      <c r="Z60" s="155"/>
      <c r="AC60" s="101"/>
      <c r="AD60" s="155"/>
      <c r="AG60" s="101"/>
      <c r="AH60" s="155"/>
      <c r="AK60" s="101"/>
      <c r="AL60" s="155"/>
      <c r="AP60" s="155"/>
      <c r="AR60" s="285"/>
      <c r="AS60" s="101"/>
      <c r="AT60" s="101"/>
      <c r="AV60" s="101"/>
      <c r="AW60" s="101"/>
    </row>
    <row r="61" spans="1:49" x14ac:dyDescent="0.25">
      <c r="A61" s="155"/>
      <c r="B61" s="101"/>
      <c r="C61" s="155"/>
      <c r="O61" s="155"/>
      <c r="Q61" s="101"/>
      <c r="R61" s="155"/>
      <c r="U61" s="101"/>
      <c r="V61" s="155"/>
      <c r="Y61" s="101"/>
      <c r="Z61" s="155"/>
      <c r="AC61" s="101"/>
      <c r="AD61" s="155"/>
      <c r="AG61" s="101"/>
      <c r="AH61" s="155"/>
      <c r="AK61" s="101"/>
      <c r="AL61" s="155"/>
      <c r="AP61" s="155"/>
      <c r="AR61" s="285"/>
      <c r="AS61" s="101"/>
      <c r="AT61" s="101"/>
      <c r="AV61" s="101"/>
      <c r="AW61" s="101"/>
    </row>
    <row r="62" spans="1:49" x14ac:dyDescent="0.25">
      <c r="A62" s="155"/>
      <c r="B62" s="101"/>
      <c r="C62" s="155"/>
      <c r="O62" s="155"/>
      <c r="Q62" s="101"/>
      <c r="R62" s="155"/>
      <c r="U62" s="101"/>
      <c r="V62" s="155"/>
      <c r="Y62" s="101"/>
      <c r="Z62" s="155"/>
      <c r="AC62" s="101"/>
      <c r="AD62" s="155"/>
      <c r="AG62" s="101"/>
      <c r="AH62" s="155"/>
      <c r="AK62" s="101"/>
      <c r="AL62" s="155"/>
      <c r="AP62" s="155"/>
      <c r="AR62" s="285"/>
      <c r="AS62" s="101"/>
      <c r="AT62" s="101"/>
      <c r="AV62" s="101"/>
      <c r="AW62" s="101"/>
    </row>
    <row r="63" spans="1:49" x14ac:dyDescent="0.25">
      <c r="A63" s="155"/>
      <c r="B63" s="101"/>
      <c r="C63" s="155"/>
      <c r="O63" s="155"/>
      <c r="Q63" s="101"/>
      <c r="R63" s="155"/>
      <c r="U63" s="101"/>
      <c r="V63" s="155"/>
      <c r="Y63" s="101"/>
      <c r="Z63" s="155"/>
      <c r="AC63" s="101"/>
      <c r="AD63" s="155"/>
      <c r="AG63" s="101"/>
      <c r="AH63" s="155"/>
      <c r="AK63" s="101"/>
      <c r="AL63" s="155"/>
      <c r="AP63" s="155"/>
      <c r="AR63" s="285"/>
      <c r="AS63" s="101"/>
      <c r="AT63" s="101"/>
      <c r="AV63" s="101"/>
      <c r="AW63" s="101"/>
    </row>
  </sheetData>
  <autoFilter ref="A2:AX44"/>
  <customSheetViews>
    <customSheetView guid="{4388C856-F090-44A5-AD26-CFFEBDB7AA9F}" scale="85" showAutoFilter="1">
      <pane xSplit="1" topLeftCell="B1" activePane="topRight" state="frozen"/>
      <selection pane="topRight" activeCell="B46" sqref="B46"/>
      <pageMargins left="0.70866141732283472" right="0.70866141732283472" top="0.74803149606299213" bottom="0.74803149606299213" header="0.31496062992125984" footer="0.31496062992125984"/>
      <pageSetup paperSize="9" scale="55" fitToWidth="0" orientation="landscape" r:id="rId1"/>
      <autoFilter ref="A2:AX44"/>
    </customSheetView>
  </customSheetViews>
  <mergeCells count="13">
    <mergeCell ref="T1:W1"/>
    <mergeCell ref="Q1:S1"/>
    <mergeCell ref="E1:G1"/>
    <mergeCell ref="H1:J1"/>
    <mergeCell ref="K1:M1"/>
    <mergeCell ref="N1:P1"/>
    <mergeCell ref="AB1:AE1"/>
    <mergeCell ref="X1:AA1"/>
    <mergeCell ref="AS44:AT44"/>
    <mergeCell ref="AR1:AU1"/>
    <mergeCell ref="AN1:AQ1"/>
    <mergeCell ref="AJ1:AM1"/>
    <mergeCell ref="AF1:AI1"/>
  </mergeCells>
  <conditionalFormatting sqref="AW38:AW41 AW12:AW20 AW43 AW23:AW36 AW45 AW2:AW10">
    <cfRule type="aboveAverage" dxfId="33" priority="120"/>
  </conditionalFormatting>
  <conditionalFormatting sqref="AW37">
    <cfRule type="cellIs" dxfId="32" priority="70" operator="equal">
      <formula>0</formula>
    </cfRule>
    <cfRule type="cellIs" dxfId="31" priority="71" operator="notEqual">
      <formula>0</formula>
    </cfRule>
  </conditionalFormatting>
  <conditionalFormatting sqref="AW42">
    <cfRule type="cellIs" dxfId="30" priority="68" operator="equal">
      <formula>0</formula>
    </cfRule>
    <cfRule type="cellIs" dxfId="29" priority="69" operator="notEqual">
      <formula>0</formula>
    </cfRule>
  </conditionalFormatting>
  <conditionalFormatting sqref="AW21:AW22">
    <cfRule type="cellIs" dxfId="28" priority="66" operator="equal">
      <formula>0</formula>
    </cfRule>
    <cfRule type="cellIs" dxfId="27" priority="67" operator="notEqual">
      <formula>0</formula>
    </cfRule>
  </conditionalFormatting>
  <conditionalFormatting sqref="K3:L43 T3:V43 AB3:AD43 AR3:AT43 Q3:R43 X3:Z43 AN3:AP43 AV3:AV44 N3:O43 AF3:AL43">
    <cfRule type="cellIs" priority="29" operator="greaterThan">
      <formula>0</formula>
    </cfRule>
    <cfRule type="containsBlanks" dxfId="26" priority="121">
      <formula>LEN(TRIM(K3))=0</formula>
    </cfRule>
  </conditionalFormatting>
  <conditionalFormatting sqref="AQ3:AQ43">
    <cfRule type="cellIs" priority="26" operator="greaterThan">
      <formula>0</formula>
    </cfRule>
    <cfRule type="containsBlanks" dxfId="25" priority="27">
      <formula>LEN(TRIM(AQ3))=0</formula>
    </cfRule>
  </conditionalFormatting>
  <conditionalFormatting sqref="E1:AW44">
    <cfRule type="cellIs" dxfId="24" priority="25" operator="equal">
      <formula>"""vérifier"""</formula>
    </cfRule>
  </conditionalFormatting>
  <conditionalFormatting sqref="C2:AW44">
    <cfRule type="cellIs" dxfId="23" priority="24" operator="equal">
      <formula>"vérifier"</formula>
    </cfRule>
  </conditionalFormatting>
  <conditionalFormatting sqref="G47">
    <cfRule type="cellIs" dxfId="22" priority="23" operator="equal">
      <formula>"""vérifier"""</formula>
    </cfRule>
  </conditionalFormatting>
  <conditionalFormatting sqref="G47">
    <cfRule type="cellIs" dxfId="21" priority="22" operator="equal">
      <formula>"vérifier"</formula>
    </cfRule>
  </conditionalFormatting>
  <conditionalFormatting sqref="J47">
    <cfRule type="cellIs" dxfId="20" priority="21" operator="equal">
      <formula>"""vérifier"""</formula>
    </cfRule>
  </conditionalFormatting>
  <conditionalFormatting sqref="J47">
    <cfRule type="cellIs" dxfId="19" priority="20" operator="equal">
      <formula>"vérifier"</formula>
    </cfRule>
  </conditionalFormatting>
  <conditionalFormatting sqref="M47">
    <cfRule type="cellIs" dxfId="18" priority="19" operator="equal">
      <formula>"""vérifier"""</formula>
    </cfRule>
  </conditionalFormatting>
  <conditionalFormatting sqref="M47">
    <cfRule type="cellIs" dxfId="17" priority="18" operator="equal">
      <formula>"vérifier"</formula>
    </cfRule>
  </conditionalFormatting>
  <conditionalFormatting sqref="P47">
    <cfRule type="cellIs" dxfId="16" priority="17" operator="equal">
      <formula>"""vérifier"""</formula>
    </cfRule>
  </conditionalFormatting>
  <conditionalFormatting sqref="P47">
    <cfRule type="cellIs" dxfId="15" priority="16" operator="equal">
      <formula>"vérifier"</formula>
    </cfRule>
  </conditionalFormatting>
  <conditionalFormatting sqref="S47">
    <cfRule type="cellIs" dxfId="14" priority="15" operator="equal">
      <formula>"""vérifier"""</formula>
    </cfRule>
  </conditionalFormatting>
  <conditionalFormatting sqref="S47">
    <cfRule type="cellIs" dxfId="13" priority="14" operator="equal">
      <formula>"vérifier"</formula>
    </cfRule>
  </conditionalFormatting>
  <conditionalFormatting sqref="W47">
    <cfRule type="cellIs" dxfId="12" priority="13" operator="equal">
      <formula>"""vérifier"""</formula>
    </cfRule>
  </conditionalFormatting>
  <conditionalFormatting sqref="W47">
    <cfRule type="cellIs" dxfId="11" priority="12" operator="equal">
      <formula>"vérifier"</formula>
    </cfRule>
  </conditionalFormatting>
  <conditionalFormatting sqref="AA47">
    <cfRule type="cellIs" dxfId="10" priority="11" operator="equal">
      <formula>"""vérifier"""</formula>
    </cfRule>
  </conditionalFormatting>
  <conditionalFormatting sqref="AA47">
    <cfRule type="cellIs" dxfId="9" priority="10" operator="equal">
      <formula>"vérifier"</formula>
    </cfRule>
  </conditionalFormatting>
  <conditionalFormatting sqref="AE47">
    <cfRule type="cellIs" dxfId="8" priority="9" operator="equal">
      <formula>"""vérifier"""</formula>
    </cfRule>
  </conditionalFormatting>
  <conditionalFormatting sqref="AE47">
    <cfRule type="cellIs" dxfId="7" priority="8" operator="equal">
      <formula>"vérifier"</formula>
    </cfRule>
  </conditionalFormatting>
  <conditionalFormatting sqref="AI47">
    <cfRule type="cellIs" dxfId="6" priority="7" operator="equal">
      <formula>"""vérifier"""</formula>
    </cfRule>
  </conditionalFormatting>
  <conditionalFormatting sqref="AI47">
    <cfRule type="cellIs" dxfId="5" priority="6" operator="equal">
      <formula>"vérifier"</formula>
    </cfRule>
  </conditionalFormatting>
  <conditionalFormatting sqref="AM47">
    <cfRule type="cellIs" dxfId="4" priority="5" operator="equal">
      <formula>"""vérifier"""</formula>
    </cfRule>
  </conditionalFormatting>
  <conditionalFormatting sqref="AM47">
    <cfRule type="cellIs" dxfId="3" priority="4" operator="equal">
      <formula>"vérifier"</formula>
    </cfRule>
  </conditionalFormatting>
  <conditionalFormatting sqref="AQ47">
    <cfRule type="cellIs" dxfId="2" priority="3" operator="equal">
      <formula>"""vérifier"""</formula>
    </cfRule>
  </conditionalFormatting>
  <conditionalFormatting sqref="AQ47">
    <cfRule type="cellIs" dxfId="1" priority="2" operator="equal">
      <formula>"vérifier"</formula>
    </cfRule>
  </conditionalFormatting>
  <conditionalFormatting sqref="AW11">
    <cfRule type="aboveAverage" dxfId="0" priority="1"/>
  </conditionalFormatting>
  <pageMargins left="0.70866141732283472" right="0.70866141732283472" top="0.74803149606299213" bottom="0.74803149606299213" header="0.31496062992125984" footer="0.31496062992125984"/>
  <pageSetup paperSize="9" scale="55" fitToWidth="0" orientation="landscape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5" name="Button 1">
              <controlPr defaultSize="0" print="0" autoFill="0" autoPict="0" macro="[0]!Remplissage">
                <anchor moveWithCells="1" sizeWithCells="1">
                  <from>
                    <xdr:col>49</xdr:col>
                    <xdr:colOff>466725</xdr:colOff>
                    <xdr:row>2</xdr:row>
                    <xdr:rowOff>0</xdr:rowOff>
                  </from>
                  <to>
                    <xdr:col>51</xdr:col>
                    <xdr:colOff>104775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1">
    <tabColor theme="3" tint="0.59999389629810485"/>
  </sheetPr>
  <dimension ref="A1:AE17"/>
  <sheetViews>
    <sheetView workbookViewId="0">
      <selection activeCell="B10" sqref="B10"/>
    </sheetView>
  </sheetViews>
  <sheetFormatPr baseColWidth="10" defaultRowHeight="15" x14ac:dyDescent="0.25"/>
  <cols>
    <col min="1" max="1" width="17.42578125" style="158" customWidth="1"/>
    <col min="2" max="2" width="33.5703125" style="158" customWidth="1"/>
    <col min="3" max="3" width="16" style="158" customWidth="1"/>
    <col min="4" max="4" width="17.7109375" style="158" customWidth="1"/>
    <col min="5" max="5" width="11.42578125" style="158" hidden="1" customWidth="1"/>
    <col min="6" max="6" width="12.42578125" style="158" customWidth="1"/>
    <col min="7" max="7" width="1.28515625" style="158" hidden="1" customWidth="1"/>
    <col min="8" max="8" width="13" style="158" customWidth="1"/>
    <col min="9" max="9" width="12.7109375" style="158" customWidth="1"/>
    <col min="10" max="10" width="13.28515625" style="158" customWidth="1"/>
    <col min="11" max="11" width="13.140625" style="158" customWidth="1"/>
    <col min="12" max="13" width="13.28515625" style="158" customWidth="1"/>
    <col min="14" max="14" width="12.28515625" style="158" customWidth="1"/>
    <col min="15" max="15" width="13.140625" style="158" customWidth="1"/>
    <col min="16" max="16" width="14.5703125" style="158" customWidth="1"/>
    <col min="17" max="17" width="13.140625" style="158" customWidth="1"/>
    <col min="18" max="18" width="12.85546875" style="158" customWidth="1"/>
    <col min="19" max="19" width="12.7109375" style="158" customWidth="1"/>
    <col min="20" max="20" width="14.42578125" style="158" customWidth="1"/>
    <col min="21" max="21" width="13.28515625" style="158" customWidth="1"/>
    <col min="22" max="22" width="12.42578125" style="158" customWidth="1"/>
    <col min="23" max="24" width="12.85546875" style="158" customWidth="1"/>
    <col min="25" max="25" width="13.5703125" style="158" customWidth="1"/>
    <col min="26" max="26" width="14" style="158" customWidth="1"/>
    <col min="27" max="27" width="12.7109375" style="158" customWidth="1"/>
    <col min="28" max="28" width="13.140625" style="158" customWidth="1"/>
    <col min="29" max="16384" width="11.42578125" style="158"/>
  </cols>
  <sheetData>
    <row r="1" spans="1:31" x14ac:dyDescent="0.25">
      <c r="A1" s="161"/>
      <c r="B1" s="161"/>
      <c r="C1" s="161"/>
      <c r="D1" s="161"/>
      <c r="E1" s="161"/>
      <c r="F1" s="161"/>
      <c r="G1" s="161"/>
      <c r="H1" s="161"/>
      <c r="I1" s="161"/>
      <c r="J1" s="161"/>
      <c r="K1" s="161"/>
      <c r="L1" s="161"/>
      <c r="M1" s="161"/>
      <c r="N1" s="161"/>
      <c r="O1" s="161"/>
      <c r="P1" s="161"/>
      <c r="Q1" s="161"/>
      <c r="R1" s="161"/>
      <c r="S1" s="161"/>
      <c r="T1" s="161"/>
      <c r="U1" s="161"/>
      <c r="V1" s="161"/>
      <c r="W1" s="161"/>
      <c r="X1" s="161"/>
      <c r="Y1" s="161"/>
      <c r="Z1" s="161"/>
      <c r="AA1" s="161"/>
      <c r="AB1" s="161"/>
      <c r="AC1" s="161"/>
      <c r="AD1" s="161"/>
      <c r="AE1" s="161"/>
    </row>
    <row r="2" spans="1:31" ht="15.75" x14ac:dyDescent="0.25">
      <c r="A2" s="347"/>
      <c r="B2" s="347"/>
      <c r="C2" s="347"/>
      <c r="D2" s="347"/>
      <c r="E2" s="347"/>
      <c r="F2" s="347"/>
      <c r="G2" s="347"/>
      <c r="H2" s="347"/>
      <c r="I2" s="347"/>
      <c r="J2" s="347"/>
      <c r="K2" s="347"/>
      <c r="L2" s="347"/>
      <c r="M2" s="347"/>
      <c r="N2" s="347"/>
      <c r="O2" s="347"/>
      <c r="P2" s="347"/>
      <c r="Q2" s="347"/>
      <c r="R2" s="347"/>
      <c r="S2" s="347"/>
      <c r="T2" s="347"/>
      <c r="U2" s="347"/>
      <c r="V2" s="347"/>
      <c r="W2" s="347"/>
      <c r="X2" s="347"/>
      <c r="Y2" s="347"/>
      <c r="Z2" s="347"/>
      <c r="AA2" s="347"/>
      <c r="AB2" s="212"/>
      <c r="AC2" s="206"/>
      <c r="AD2" s="195"/>
      <c r="AE2" s="161"/>
    </row>
    <row r="3" spans="1:31" ht="15.75" x14ac:dyDescent="0.25">
      <c r="A3" s="196"/>
      <c r="B3" s="196"/>
      <c r="C3" s="197"/>
      <c r="D3" s="197"/>
      <c r="E3" s="197"/>
      <c r="F3" s="197"/>
      <c r="G3" s="197"/>
      <c r="H3" s="197"/>
      <c r="I3" s="197"/>
      <c r="J3" s="197"/>
      <c r="K3" s="197"/>
      <c r="L3" s="197"/>
      <c r="M3" s="197"/>
      <c r="N3" s="197"/>
      <c r="O3" s="197"/>
      <c r="P3" s="197"/>
      <c r="Q3" s="197"/>
      <c r="R3" s="197"/>
      <c r="S3" s="197"/>
      <c r="T3" s="197"/>
      <c r="U3" s="197"/>
      <c r="V3" s="197"/>
      <c r="W3" s="197"/>
      <c r="X3" s="197"/>
      <c r="Y3" s="197"/>
      <c r="Z3" s="197"/>
      <c r="AA3" s="197"/>
      <c r="AB3" s="197"/>
      <c r="AC3" s="206"/>
      <c r="AD3" s="195"/>
      <c r="AE3" s="161"/>
    </row>
    <row r="4" spans="1:31" ht="15.75" x14ac:dyDescent="0.25">
      <c r="A4" s="196"/>
      <c r="B4" s="198"/>
      <c r="C4" s="197"/>
      <c r="D4" s="197"/>
      <c r="E4" s="197"/>
      <c r="F4" s="197"/>
      <c r="G4" s="197"/>
      <c r="H4" s="197"/>
      <c r="I4" s="197"/>
      <c r="J4" s="197"/>
      <c r="K4" s="197"/>
      <c r="L4" s="197"/>
      <c r="M4" s="197"/>
      <c r="N4" s="197"/>
      <c r="O4" s="197"/>
      <c r="P4" s="197"/>
      <c r="Q4" s="197"/>
      <c r="R4" s="197"/>
      <c r="S4" s="197"/>
      <c r="T4" s="197"/>
      <c r="U4" s="197"/>
      <c r="V4" s="197"/>
      <c r="W4" s="197"/>
      <c r="X4" s="197"/>
      <c r="Y4" s="197"/>
      <c r="Z4" s="197"/>
      <c r="AA4" s="197"/>
      <c r="AB4" s="197"/>
      <c r="AC4" s="206"/>
      <c r="AD4" s="195"/>
      <c r="AE4" s="161"/>
    </row>
    <row r="5" spans="1:31" ht="15.75" x14ac:dyDescent="0.25">
      <c r="A5" s="199"/>
      <c r="B5" s="200"/>
      <c r="C5" s="195"/>
      <c r="D5" s="195"/>
      <c r="E5" s="195"/>
      <c r="F5" s="195"/>
      <c r="G5" s="195"/>
      <c r="H5" s="195"/>
      <c r="I5" s="195"/>
      <c r="J5" s="195"/>
      <c r="K5" s="195"/>
      <c r="L5" s="195"/>
      <c r="M5" s="195"/>
      <c r="N5" s="195"/>
      <c r="O5" s="195"/>
      <c r="P5" s="195"/>
      <c r="Q5" s="195"/>
      <c r="R5" s="195"/>
      <c r="S5" s="195"/>
      <c r="T5" s="195"/>
      <c r="U5" s="195"/>
      <c r="V5" s="195"/>
      <c r="W5" s="195"/>
      <c r="X5" s="195"/>
      <c r="Y5" s="195"/>
      <c r="Z5" s="195"/>
      <c r="AA5" s="195"/>
      <c r="AB5" s="195"/>
      <c r="AC5" s="206"/>
      <c r="AD5" s="195"/>
      <c r="AE5" s="161"/>
    </row>
    <row r="6" spans="1:31" ht="15.75" customHeight="1" x14ac:dyDescent="0.25">
      <c r="A6" s="195"/>
      <c r="B6" s="195"/>
      <c r="C6" s="191"/>
      <c r="D6" s="191"/>
      <c r="E6" s="348" t="s">
        <v>69</v>
      </c>
      <c r="F6" s="348"/>
      <c r="G6" s="348"/>
      <c r="H6" s="348"/>
      <c r="I6" s="348"/>
      <c r="J6" s="348"/>
      <c r="K6" s="348"/>
      <c r="L6" s="348"/>
      <c r="M6" s="348"/>
      <c r="N6" s="348"/>
      <c r="O6" s="348"/>
      <c r="P6" s="348"/>
      <c r="Q6" s="348"/>
      <c r="R6" s="348"/>
      <c r="S6" s="348"/>
      <c r="T6" s="348"/>
      <c r="U6" s="348"/>
      <c r="V6" s="348"/>
      <c r="W6" s="348"/>
      <c r="X6" s="348"/>
      <c r="Y6" s="348"/>
      <c r="Z6" s="348"/>
      <c r="AA6" s="349"/>
      <c r="AB6" s="204"/>
      <c r="AC6" s="206"/>
      <c r="AD6" s="195"/>
      <c r="AE6" s="161"/>
    </row>
    <row r="7" spans="1:31" ht="47.25" x14ac:dyDescent="0.25">
      <c r="A7" s="201"/>
      <c r="B7" s="201"/>
      <c r="C7" s="213"/>
      <c r="D7" s="213"/>
      <c r="E7" s="352" t="s">
        <v>1</v>
      </c>
      <c r="F7" s="353"/>
      <c r="G7" s="350" t="s">
        <v>2</v>
      </c>
      <c r="H7" s="351"/>
      <c r="I7" s="352" t="s">
        <v>3</v>
      </c>
      <c r="J7" s="353"/>
      <c r="K7" s="350" t="s">
        <v>4</v>
      </c>
      <c r="L7" s="351"/>
      <c r="M7" s="352" t="s">
        <v>5</v>
      </c>
      <c r="N7" s="353"/>
      <c r="O7" s="350" t="s">
        <v>6</v>
      </c>
      <c r="P7" s="351"/>
      <c r="Q7" s="352" t="s">
        <v>7</v>
      </c>
      <c r="R7" s="353"/>
      <c r="S7" s="350" t="s">
        <v>8</v>
      </c>
      <c r="T7" s="351"/>
      <c r="U7" s="352" t="s">
        <v>9</v>
      </c>
      <c r="V7" s="353"/>
      <c r="W7" s="350" t="s">
        <v>10</v>
      </c>
      <c r="X7" s="351"/>
      <c r="Y7" s="352" t="s">
        <v>11</v>
      </c>
      <c r="Z7" s="353"/>
      <c r="AA7" s="350" t="s">
        <v>12</v>
      </c>
      <c r="AB7" s="351"/>
      <c r="AC7" s="206"/>
      <c r="AD7" s="202" t="s">
        <v>72</v>
      </c>
      <c r="AE7" s="161"/>
    </row>
    <row r="8" spans="1:31" ht="157.5" x14ac:dyDescent="0.25">
      <c r="A8" s="201"/>
      <c r="B8" s="201"/>
      <c r="C8" s="208" t="s">
        <v>67</v>
      </c>
      <c r="D8" s="209" t="s">
        <v>68</v>
      </c>
      <c r="E8" s="202" t="s">
        <v>78</v>
      </c>
      <c r="F8" s="202" t="s">
        <v>73</v>
      </c>
      <c r="G8" s="214" t="s">
        <v>78</v>
      </c>
      <c r="H8" s="214" t="s">
        <v>73</v>
      </c>
      <c r="I8" s="202" t="s">
        <v>78</v>
      </c>
      <c r="J8" s="202" t="s">
        <v>73</v>
      </c>
      <c r="K8" s="214" t="s">
        <v>78</v>
      </c>
      <c r="L8" s="214" t="s">
        <v>73</v>
      </c>
      <c r="M8" s="202" t="s">
        <v>78</v>
      </c>
      <c r="N8" s="202" t="s">
        <v>73</v>
      </c>
      <c r="O8" s="214" t="s">
        <v>78</v>
      </c>
      <c r="P8" s="214" t="s">
        <v>73</v>
      </c>
      <c r="Q8" s="202" t="s">
        <v>78</v>
      </c>
      <c r="R8" s="202" t="s">
        <v>73</v>
      </c>
      <c r="S8" s="214" t="s">
        <v>78</v>
      </c>
      <c r="T8" s="214" t="s">
        <v>73</v>
      </c>
      <c r="U8" s="202" t="s">
        <v>78</v>
      </c>
      <c r="V8" s="202" t="s">
        <v>73</v>
      </c>
      <c r="W8" s="214" t="s">
        <v>78</v>
      </c>
      <c r="X8" s="214" t="s">
        <v>73</v>
      </c>
      <c r="Y8" s="202" t="s">
        <v>78</v>
      </c>
      <c r="Z8" s="202" t="s">
        <v>73</v>
      </c>
      <c r="AA8" s="214" t="s">
        <v>78</v>
      </c>
      <c r="AB8" s="214" t="s">
        <v>73</v>
      </c>
      <c r="AC8" s="206"/>
      <c r="AD8" s="202"/>
      <c r="AE8" s="161"/>
    </row>
    <row r="9" spans="1:31" ht="15.75" x14ac:dyDescent="0.25">
      <c r="A9" s="191"/>
      <c r="B9" s="192" t="s">
        <v>102</v>
      </c>
      <c r="C9" s="208">
        <v>0</v>
      </c>
      <c r="D9" s="209">
        <v>0</v>
      </c>
      <c r="E9" s="202"/>
      <c r="F9" s="202">
        <v>13.5</v>
      </c>
      <c r="G9" s="214"/>
      <c r="H9" s="214">
        <v>16</v>
      </c>
      <c r="I9" s="202"/>
      <c r="J9" s="202">
        <v>13</v>
      </c>
      <c r="K9" s="214"/>
      <c r="L9" s="214">
        <v>12</v>
      </c>
      <c r="M9" s="202"/>
      <c r="N9" s="202">
        <v>16</v>
      </c>
      <c r="O9" s="214"/>
      <c r="P9" s="214">
        <v>16</v>
      </c>
      <c r="Q9" s="202"/>
      <c r="R9" s="202"/>
      <c r="S9" s="214"/>
      <c r="T9" s="214"/>
      <c r="U9" s="202"/>
      <c r="V9" s="202"/>
      <c r="W9" s="214"/>
      <c r="X9" s="214"/>
      <c r="Y9" s="202"/>
      <c r="Z9" s="202"/>
      <c r="AA9" s="214"/>
      <c r="AB9" s="214"/>
      <c r="AC9" s="206"/>
      <c r="AD9" s="202">
        <f>AB9+Z9+X9+V9+T9+R9+P9+N9+L9+J9+H9+F9</f>
        <v>86.5</v>
      </c>
      <c r="AE9" s="161"/>
    </row>
    <row r="10" spans="1:31" ht="15.75" x14ac:dyDescent="0.25">
      <c r="A10" s="191"/>
      <c r="B10" s="192" t="s">
        <v>103</v>
      </c>
      <c r="C10" s="208">
        <v>0</v>
      </c>
      <c r="D10" s="209">
        <v>0</v>
      </c>
      <c r="E10" s="202"/>
      <c r="F10" s="202"/>
      <c r="G10" s="214"/>
      <c r="H10" s="214"/>
      <c r="I10" s="202"/>
      <c r="J10" s="202"/>
      <c r="K10" s="214"/>
      <c r="L10" s="214"/>
      <c r="M10" s="202"/>
      <c r="N10" s="202"/>
      <c r="O10" s="214"/>
      <c r="P10" s="214"/>
      <c r="Q10" s="202"/>
      <c r="R10" s="202"/>
      <c r="S10" s="214"/>
      <c r="T10" s="214"/>
      <c r="U10" s="202"/>
      <c r="V10" s="202"/>
      <c r="W10" s="214"/>
      <c r="X10" s="214"/>
      <c r="Y10" s="202"/>
      <c r="Z10" s="202"/>
      <c r="AA10" s="214"/>
      <c r="AB10" s="214"/>
      <c r="AC10" s="206"/>
      <c r="AD10" s="270">
        <f t="shared" ref="AD10" si="0">AB10+Z10+X10+V10+T10+R10+P10+N10+L10+J10+H10+F10</f>
        <v>0</v>
      </c>
      <c r="AE10" s="161"/>
    </row>
    <row r="11" spans="1:31" ht="15.75" x14ac:dyDescent="0.25">
      <c r="A11" s="201"/>
      <c r="B11" s="201"/>
      <c r="C11" s="207">
        <v>0</v>
      </c>
      <c r="D11" s="207">
        <v>0</v>
      </c>
      <c r="E11" s="207"/>
      <c r="F11" s="207"/>
      <c r="G11" s="207"/>
      <c r="H11" s="207"/>
      <c r="I11" s="207"/>
      <c r="J11" s="207"/>
      <c r="K11" s="207"/>
      <c r="L11" s="207"/>
      <c r="M11" s="207"/>
      <c r="N11" s="207"/>
      <c r="O11" s="207"/>
      <c r="P11" s="207"/>
      <c r="Q11" s="207"/>
      <c r="R11" s="207"/>
      <c r="S11" s="207"/>
      <c r="T11" s="207"/>
      <c r="U11" s="207"/>
      <c r="V11" s="207"/>
      <c r="W11" s="207"/>
      <c r="X11" s="207"/>
      <c r="Y11" s="207"/>
      <c r="Z11" s="207"/>
      <c r="AA11" s="207"/>
      <c r="AB11" s="207"/>
      <c r="AC11" s="210"/>
      <c r="AD11" s="207"/>
      <c r="AE11" s="194"/>
    </row>
    <row r="12" spans="1:31" ht="15.75" x14ac:dyDescent="0.25">
      <c r="A12" s="201"/>
      <c r="B12" s="201"/>
      <c r="C12" s="207"/>
      <c r="D12" s="207"/>
      <c r="E12" s="207"/>
      <c r="F12" s="207"/>
      <c r="G12" s="207"/>
      <c r="H12" s="207"/>
      <c r="I12" s="207"/>
      <c r="J12" s="207"/>
      <c r="K12" s="207"/>
      <c r="L12" s="207"/>
      <c r="M12" s="207"/>
      <c r="N12" s="207"/>
      <c r="O12" s="207"/>
      <c r="P12" s="207"/>
      <c r="Q12" s="207"/>
      <c r="R12" s="207"/>
      <c r="S12" s="207"/>
      <c r="T12" s="207"/>
      <c r="U12" s="207"/>
      <c r="V12" s="207"/>
      <c r="W12" s="207"/>
      <c r="X12" s="207"/>
      <c r="Y12" s="207"/>
      <c r="Z12" s="207"/>
      <c r="AA12" s="207"/>
      <c r="AB12" s="207"/>
      <c r="AC12" s="210"/>
      <c r="AD12" s="207"/>
      <c r="AE12" s="194"/>
    </row>
    <row r="13" spans="1:31" ht="15.75" x14ac:dyDescent="0.25">
      <c r="A13" s="354" t="s">
        <v>70</v>
      </c>
      <c r="B13" s="355"/>
      <c r="C13" s="204"/>
      <c r="D13" s="204"/>
      <c r="E13" s="203">
        <f>SUM(E9:E10)</f>
        <v>0</v>
      </c>
      <c r="F13" s="271">
        <f>SUM(F9:F10)</f>
        <v>13.5</v>
      </c>
      <c r="G13" s="271">
        <f>SUM(G9:G10)</f>
        <v>0</v>
      </c>
      <c r="H13" s="271">
        <f>SUM(H9:H10)</f>
        <v>16</v>
      </c>
      <c r="I13" s="271">
        <f>SUM(I9:I10)</f>
        <v>0</v>
      </c>
      <c r="J13" s="271">
        <f>SUM(J9:J10)</f>
        <v>13</v>
      </c>
      <c r="K13" s="271">
        <f>SUM(K9:K10)</f>
        <v>0</v>
      </c>
      <c r="L13" s="271">
        <f>SUM(L9:L10)</f>
        <v>12</v>
      </c>
      <c r="M13" s="271">
        <f>SUM(M9:M10)</f>
        <v>0</v>
      </c>
      <c r="N13" s="271">
        <f>SUM(N9:N10)</f>
        <v>16</v>
      </c>
      <c r="O13" s="271">
        <f>SUM(O9:O10)</f>
        <v>0</v>
      </c>
      <c r="P13" s="271">
        <f>SUM(P9:P10)</f>
        <v>16</v>
      </c>
      <c r="Q13" s="271">
        <f>SUM(Q9:Q10)</f>
        <v>0</v>
      </c>
      <c r="R13" s="271">
        <f>SUM(R9:R10)</f>
        <v>0</v>
      </c>
      <c r="S13" s="271">
        <f>SUM(S9:S10)</f>
        <v>0</v>
      </c>
      <c r="T13" s="271">
        <f>SUM(T9:T10)</f>
        <v>0</v>
      </c>
      <c r="U13" s="271">
        <f>SUM(U9:U10)</f>
        <v>0</v>
      </c>
      <c r="V13" s="271">
        <f>SUM(V9:V10)</f>
        <v>0</v>
      </c>
      <c r="W13" s="271">
        <f>SUM(W9:W10)</f>
        <v>0</v>
      </c>
      <c r="X13" s="271">
        <f>SUM(X9:X10)</f>
        <v>0</v>
      </c>
      <c r="Y13" s="271">
        <f>SUM(Y9:Y10)</f>
        <v>0</v>
      </c>
      <c r="Z13" s="271">
        <f>SUM(Z9:Z10)</f>
        <v>0</v>
      </c>
      <c r="AA13" s="271">
        <f>SUM(AA9:AA10)</f>
        <v>0</v>
      </c>
      <c r="AB13" s="271">
        <f>SUM(AB9:AB10)</f>
        <v>0</v>
      </c>
      <c r="AC13" s="206"/>
      <c r="AD13" s="195"/>
      <c r="AE13" s="191"/>
    </row>
    <row r="14" spans="1:31" ht="15.75" x14ac:dyDescent="0.25">
      <c r="A14" s="195"/>
      <c r="B14" s="195"/>
      <c r="C14" s="195"/>
      <c r="D14" s="195"/>
      <c r="E14" s="195"/>
      <c r="F14" s="195"/>
      <c r="G14" s="195"/>
      <c r="H14" s="195"/>
      <c r="I14" s="195"/>
      <c r="J14" s="195"/>
      <c r="K14" s="195"/>
      <c r="L14" s="195"/>
      <c r="M14" s="195"/>
      <c r="N14" s="195"/>
      <c r="O14" s="195"/>
      <c r="P14" s="195"/>
      <c r="Q14" s="195"/>
      <c r="R14" s="195"/>
      <c r="S14" s="195"/>
      <c r="T14" s="195"/>
      <c r="U14" s="195"/>
      <c r="V14" s="195"/>
      <c r="W14" s="195"/>
      <c r="X14" s="195"/>
      <c r="Y14" s="195"/>
      <c r="Z14" s="195"/>
      <c r="AA14" s="195"/>
      <c r="AB14" s="195"/>
      <c r="AC14" s="206"/>
      <c r="AD14" s="195"/>
      <c r="AE14" s="191"/>
    </row>
    <row r="15" spans="1:31" ht="63" x14ac:dyDescent="0.25">
      <c r="A15" s="211" t="s">
        <v>71</v>
      </c>
      <c r="B15" s="193">
        <f>F13+H13+J13+L13+N13+P13+R13+T13+V13+X13+Z13+AB13</f>
        <v>86.5</v>
      </c>
      <c r="C15" s="204"/>
      <c r="D15" s="204"/>
      <c r="E15" s="195"/>
      <c r="F15" s="195"/>
      <c r="G15" s="195"/>
      <c r="H15" s="195"/>
      <c r="I15" s="195"/>
      <c r="J15" s="195"/>
      <c r="K15" s="195"/>
      <c r="L15" s="195"/>
      <c r="M15" s="195"/>
      <c r="N15" s="195"/>
      <c r="O15" s="195"/>
      <c r="P15" s="195"/>
      <c r="Q15" s="195"/>
      <c r="R15" s="195"/>
      <c r="S15" s="195"/>
      <c r="T15" s="195"/>
      <c r="U15" s="195"/>
      <c r="V15" s="195"/>
      <c r="W15" s="195"/>
      <c r="X15" s="195"/>
      <c r="Y15" s="195"/>
      <c r="Z15" s="195"/>
      <c r="AA15" s="195"/>
      <c r="AB15" s="195"/>
      <c r="AC15" s="206"/>
      <c r="AD15" s="195"/>
      <c r="AE15" s="191"/>
    </row>
    <row r="16" spans="1:31" ht="63" x14ac:dyDescent="0.25">
      <c r="A16" s="211" t="s">
        <v>68</v>
      </c>
      <c r="B16" s="193">
        <f>A5</f>
        <v>0</v>
      </c>
      <c r="C16" s="204"/>
      <c r="D16" s="204"/>
      <c r="E16" s="195"/>
      <c r="F16" s="195"/>
      <c r="G16" s="195"/>
      <c r="H16" s="195"/>
      <c r="I16" s="195"/>
      <c r="J16" s="195"/>
      <c r="K16" s="195"/>
      <c r="L16" s="195"/>
      <c r="M16" s="195"/>
      <c r="N16" s="195"/>
      <c r="O16" s="195"/>
      <c r="P16" s="195"/>
      <c r="Q16" s="195"/>
      <c r="R16" s="195"/>
      <c r="S16" s="195"/>
      <c r="T16" s="195"/>
      <c r="U16" s="195"/>
      <c r="V16" s="195"/>
      <c r="W16" s="195"/>
      <c r="X16" s="195"/>
      <c r="Y16" s="195"/>
      <c r="Z16" s="195"/>
      <c r="AA16" s="195"/>
      <c r="AB16" s="195"/>
      <c r="AC16" s="206"/>
      <c r="AD16" s="195"/>
      <c r="AE16" s="191"/>
    </row>
    <row r="17" spans="1:31" ht="18.75" x14ac:dyDescent="0.3">
      <c r="A17" s="205"/>
      <c r="B17" s="205"/>
      <c r="C17" s="205"/>
      <c r="D17" s="205"/>
      <c r="E17" s="205"/>
      <c r="F17" s="205"/>
      <c r="G17" s="205"/>
      <c r="H17" s="205"/>
      <c r="I17" s="205"/>
      <c r="J17" s="205"/>
      <c r="K17" s="205"/>
      <c r="L17" s="205"/>
      <c r="M17" s="205"/>
      <c r="N17" s="205"/>
      <c r="O17" s="205"/>
      <c r="P17" s="205"/>
      <c r="Q17" s="205"/>
      <c r="R17" s="205"/>
      <c r="S17" s="205"/>
      <c r="T17" s="205"/>
      <c r="U17" s="205"/>
      <c r="V17" s="205"/>
      <c r="W17" s="205"/>
      <c r="X17" s="205"/>
      <c r="Y17" s="205"/>
      <c r="Z17" s="205"/>
      <c r="AA17" s="205"/>
      <c r="AB17" s="205"/>
      <c r="AC17" s="191"/>
      <c r="AD17" s="191"/>
      <c r="AE17" s="191"/>
    </row>
  </sheetData>
  <autoFilter ref="A8:AE11"/>
  <customSheetViews>
    <customSheetView guid="{4388C856-F090-44A5-AD26-CFFEBDB7AA9F}" showAutoFilter="1" hiddenColumns="1" topLeftCell="A4">
      <selection activeCell="AD16" sqref="AD16"/>
      <pageMargins left="0.7" right="0.7" top="0.75" bottom="0.75" header="0.3" footer="0.3"/>
      <autoFilter ref="A8:AE21"/>
    </customSheetView>
  </customSheetViews>
  <mergeCells count="15">
    <mergeCell ref="A13:B13"/>
    <mergeCell ref="E7:F7"/>
    <mergeCell ref="G7:H7"/>
    <mergeCell ref="I7:J7"/>
    <mergeCell ref="K7:L7"/>
    <mergeCell ref="A2:AA2"/>
    <mergeCell ref="E6:AA6"/>
    <mergeCell ref="AA7:AB7"/>
    <mergeCell ref="O7:P7"/>
    <mergeCell ref="M7:N7"/>
    <mergeCell ref="Q7:R7"/>
    <mergeCell ref="S7:T7"/>
    <mergeCell ref="U7:V7"/>
    <mergeCell ref="W7:X7"/>
    <mergeCell ref="Y7:Z7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9">
    <tabColor theme="3" tint="0.59999389629810485"/>
  </sheetPr>
  <dimension ref="A1:AQ43"/>
  <sheetViews>
    <sheetView zoomScaleNormal="100" workbookViewId="0">
      <selection activeCell="AM19" sqref="AM19:AP19"/>
    </sheetView>
  </sheetViews>
  <sheetFormatPr baseColWidth="10" defaultRowHeight="15" x14ac:dyDescent="0.25"/>
  <cols>
    <col min="1" max="43" width="2.28515625" style="1" customWidth="1"/>
    <col min="44" max="16384" width="11.42578125" style="1"/>
  </cols>
  <sheetData>
    <row r="1" spans="1:43" ht="16.5" customHeight="1" x14ac:dyDescent="0.25">
      <c r="A1" s="73"/>
      <c r="B1" s="73"/>
      <c r="C1" s="73"/>
      <c r="D1" s="73"/>
      <c r="E1" s="73"/>
      <c r="F1" s="73"/>
      <c r="G1" s="73"/>
      <c r="H1" s="73"/>
      <c r="I1" s="73"/>
      <c r="J1" s="415"/>
      <c r="K1" s="416"/>
      <c r="L1" s="416"/>
      <c r="M1" s="416"/>
      <c r="N1" s="416"/>
      <c r="O1" s="416"/>
      <c r="P1" s="416"/>
      <c r="Q1" s="416"/>
      <c r="R1" s="416"/>
      <c r="S1" s="416"/>
      <c r="T1" s="416"/>
      <c r="U1" s="416"/>
      <c r="V1" s="416"/>
      <c r="W1" s="416"/>
      <c r="X1" s="416"/>
      <c r="Y1" s="416"/>
      <c r="Z1" s="416"/>
      <c r="AA1" s="416"/>
      <c r="AB1" s="416"/>
      <c r="AC1" s="416"/>
      <c r="AD1" s="416"/>
      <c r="AE1" s="416"/>
      <c r="AF1" s="416"/>
      <c r="AG1" s="416"/>
      <c r="AH1" s="416"/>
      <c r="AI1" s="416"/>
      <c r="AJ1" s="416"/>
      <c r="AK1" s="416"/>
      <c r="AL1" s="416"/>
      <c r="AM1" s="416"/>
      <c r="AN1" s="416"/>
      <c r="AO1" s="416"/>
      <c r="AP1" s="416"/>
      <c r="AQ1" s="417"/>
    </row>
    <row r="2" spans="1:43" ht="18.75" customHeight="1" x14ac:dyDescent="0.25">
      <c r="A2" s="71"/>
      <c r="B2" s="71"/>
      <c r="C2" s="71"/>
      <c r="D2" s="71"/>
      <c r="E2" s="71"/>
      <c r="F2" s="71"/>
      <c r="G2" s="71"/>
      <c r="H2" s="71"/>
      <c r="I2" s="68"/>
      <c r="J2" s="406"/>
      <c r="K2" s="408"/>
      <c r="L2" s="406"/>
      <c r="M2" s="407"/>
      <c r="N2" s="407"/>
      <c r="O2" s="408"/>
      <c r="P2" s="406"/>
      <c r="Q2" s="407"/>
      <c r="R2" s="407"/>
      <c r="S2" s="408"/>
      <c r="T2" s="406"/>
      <c r="U2" s="407"/>
      <c r="V2" s="407"/>
      <c r="W2" s="408"/>
      <c r="X2" s="406"/>
      <c r="Y2" s="407"/>
      <c r="Z2" s="407"/>
      <c r="AA2" s="407"/>
      <c r="AB2" s="407"/>
      <c r="AC2" s="408"/>
      <c r="AD2" s="406"/>
      <c r="AE2" s="407"/>
      <c r="AF2" s="407"/>
      <c r="AG2" s="407"/>
      <c r="AH2" s="407"/>
      <c r="AI2" s="408"/>
      <c r="AJ2" s="406"/>
      <c r="AK2" s="407"/>
      <c r="AL2" s="407"/>
      <c r="AM2" s="408"/>
      <c r="AN2" s="406"/>
      <c r="AO2" s="407"/>
      <c r="AP2" s="407"/>
      <c r="AQ2" s="408"/>
    </row>
    <row r="3" spans="1:43" x14ac:dyDescent="0.25">
      <c r="A3" s="69"/>
      <c r="B3" s="69"/>
      <c r="C3" s="69"/>
      <c r="D3" s="69"/>
      <c r="E3" s="69"/>
      <c r="F3" s="69"/>
      <c r="G3" s="69"/>
      <c r="H3" s="69"/>
      <c r="I3" s="69"/>
      <c r="J3" s="70">
        <f>56.2323</f>
        <v>56.232300000000002</v>
      </c>
      <c r="K3" s="69"/>
      <c r="L3" s="69"/>
      <c r="M3" s="69"/>
      <c r="N3" s="69"/>
      <c r="O3" s="69"/>
      <c r="P3" s="69"/>
      <c r="Q3" s="69"/>
      <c r="R3" s="69"/>
      <c r="S3" s="69"/>
      <c r="T3" s="69"/>
      <c r="U3" s="69"/>
      <c r="V3" s="69"/>
      <c r="W3" s="69"/>
      <c r="X3" s="69"/>
      <c r="Y3" s="69"/>
      <c r="Z3" s="69"/>
      <c r="AA3" s="69"/>
      <c r="AB3" s="69"/>
      <c r="AC3" s="69"/>
      <c r="AD3" s="69"/>
      <c r="AE3" s="69"/>
      <c r="AF3" s="69"/>
      <c r="AG3" s="69"/>
      <c r="AH3" s="69"/>
      <c r="AI3" s="69"/>
      <c r="AJ3" s="69"/>
      <c r="AK3" s="69"/>
      <c r="AL3" s="69"/>
      <c r="AM3" s="69"/>
      <c r="AN3" s="69"/>
      <c r="AO3" s="69"/>
      <c r="AP3" s="69"/>
      <c r="AQ3" s="69"/>
    </row>
    <row r="4" spans="1:43" x14ac:dyDescent="0.25">
      <c r="A4" s="69"/>
      <c r="B4" s="69"/>
      <c r="C4" s="69"/>
      <c r="D4" s="69"/>
      <c r="E4" s="69"/>
      <c r="F4" s="69"/>
      <c r="G4" s="69"/>
      <c r="H4" s="69"/>
      <c r="I4" s="69"/>
      <c r="J4" s="69"/>
      <c r="K4" s="69"/>
      <c r="L4" s="69"/>
      <c r="M4" s="69"/>
      <c r="N4" s="69"/>
      <c r="O4" s="69"/>
      <c r="P4" s="69"/>
      <c r="Q4" s="69"/>
      <c r="R4" s="69"/>
      <c r="S4" s="69"/>
      <c r="T4" s="69"/>
      <c r="U4" s="69"/>
      <c r="V4" s="69"/>
      <c r="W4" s="69"/>
      <c r="X4" s="69"/>
      <c r="Y4" s="69"/>
      <c r="Z4" s="69"/>
      <c r="AA4" s="69"/>
      <c r="AB4" s="69"/>
      <c r="AC4" s="69"/>
      <c r="AD4" s="69"/>
      <c r="AE4" s="69"/>
      <c r="AF4" s="69"/>
      <c r="AG4" s="69"/>
      <c r="AH4" s="69"/>
      <c r="AI4" s="69"/>
      <c r="AJ4" s="69"/>
      <c r="AK4" s="69"/>
      <c r="AL4" s="69"/>
      <c r="AM4" s="69"/>
      <c r="AN4" s="69"/>
      <c r="AO4" s="69"/>
      <c r="AP4" s="69"/>
      <c r="AQ4" s="69"/>
    </row>
    <row r="5" spans="1:43" ht="15.75" thickBot="1" x14ac:dyDescent="0.3">
      <c r="A5" s="69"/>
      <c r="B5" s="69"/>
      <c r="C5" s="69"/>
      <c r="D5" s="69"/>
      <c r="E5" s="69"/>
      <c r="F5" s="69"/>
      <c r="G5" s="69"/>
      <c r="H5" s="69"/>
      <c r="I5" s="68"/>
      <c r="J5" s="68"/>
      <c r="K5" s="68"/>
      <c r="L5" s="68"/>
      <c r="M5" s="68"/>
      <c r="N5" s="68"/>
      <c r="O5" s="68"/>
      <c r="P5" s="68"/>
      <c r="Q5" s="68"/>
      <c r="R5" s="68"/>
      <c r="S5" s="68"/>
      <c r="T5" s="68"/>
      <c r="U5" s="68"/>
      <c r="V5" s="68"/>
      <c r="W5" s="68"/>
      <c r="X5" s="68"/>
      <c r="Y5" s="68"/>
      <c r="Z5" s="68"/>
      <c r="AA5" s="68"/>
      <c r="AB5" s="68"/>
      <c r="AC5" s="68"/>
      <c r="AD5" s="68"/>
      <c r="AE5" s="68"/>
      <c r="AF5" s="68"/>
      <c r="AG5" s="68"/>
      <c r="AH5" s="68"/>
      <c r="AI5" s="68"/>
      <c r="AJ5" s="68"/>
      <c r="AK5" s="68"/>
      <c r="AL5" s="68"/>
      <c r="AM5" s="68"/>
      <c r="AN5" s="68"/>
      <c r="AO5" s="69"/>
      <c r="AP5" s="69"/>
      <c r="AQ5" s="69"/>
    </row>
    <row r="6" spans="1:43" ht="27" customHeight="1" thickBot="1" x14ac:dyDescent="0.3">
      <c r="A6" s="409"/>
      <c r="B6" s="410"/>
      <c r="C6" s="410"/>
      <c r="D6" s="410"/>
      <c r="E6" s="410"/>
      <c r="F6" s="410"/>
      <c r="G6" s="410"/>
      <c r="H6" s="410"/>
      <c r="I6" s="410"/>
      <c r="J6" s="410"/>
      <c r="K6" s="410"/>
      <c r="L6" s="410"/>
      <c r="M6" s="410"/>
      <c r="N6" s="410"/>
      <c r="O6" s="410"/>
      <c r="P6" s="410"/>
      <c r="Q6" s="410"/>
      <c r="R6" s="410"/>
      <c r="S6" s="410"/>
      <c r="T6" s="410"/>
      <c r="U6" s="410"/>
      <c r="V6" s="410"/>
      <c r="W6" s="410"/>
      <c r="X6" s="410"/>
      <c r="Y6" s="410"/>
      <c r="Z6" s="410"/>
      <c r="AA6" s="410"/>
      <c r="AB6" s="410"/>
      <c r="AC6" s="410"/>
      <c r="AD6" s="410"/>
      <c r="AE6" s="410"/>
      <c r="AF6" s="410"/>
      <c r="AG6" s="410"/>
      <c r="AH6" s="410"/>
      <c r="AI6" s="410"/>
      <c r="AJ6" s="410"/>
      <c r="AK6" s="410"/>
      <c r="AL6" s="410"/>
      <c r="AM6" s="410"/>
      <c r="AN6" s="410"/>
      <c r="AO6" s="410"/>
      <c r="AP6" s="410"/>
      <c r="AQ6" s="411"/>
    </row>
    <row r="7" spans="1:43" x14ac:dyDescent="0.25">
      <c r="A7" s="67"/>
      <c r="B7" s="67"/>
      <c r="C7" s="67"/>
      <c r="D7" s="67"/>
      <c r="E7" s="67"/>
      <c r="F7" s="67"/>
      <c r="G7" s="67"/>
      <c r="H7" s="67"/>
      <c r="I7" s="67"/>
      <c r="J7" s="67"/>
      <c r="K7" s="67"/>
      <c r="L7" s="67"/>
      <c r="M7" s="67"/>
      <c r="N7" s="67"/>
      <c r="O7" s="67"/>
      <c r="P7" s="67"/>
      <c r="Q7" s="67"/>
      <c r="R7" s="67"/>
      <c r="S7" s="67"/>
      <c r="T7" s="67"/>
      <c r="U7" s="67"/>
      <c r="V7" s="67"/>
      <c r="W7" s="67"/>
      <c r="X7" s="67"/>
      <c r="Y7" s="67"/>
      <c r="Z7" s="67"/>
      <c r="AA7" s="67"/>
      <c r="AB7" s="67"/>
      <c r="AC7" s="67"/>
      <c r="AD7" s="67"/>
      <c r="AE7" s="67"/>
      <c r="AF7" s="67"/>
      <c r="AG7" s="67"/>
      <c r="AH7" s="67"/>
      <c r="AI7" s="67"/>
      <c r="AJ7" s="67"/>
      <c r="AK7" s="67"/>
      <c r="AL7" s="67"/>
      <c r="AM7" s="67"/>
      <c r="AN7" s="67"/>
      <c r="AO7" s="67"/>
      <c r="AP7" s="67"/>
      <c r="AQ7" s="67"/>
    </row>
    <row r="8" spans="1:43" x14ac:dyDescent="0.25">
      <c r="A8" s="61"/>
      <c r="B8" s="412"/>
      <c r="C8" s="412"/>
      <c r="D8" s="412"/>
      <c r="E8" s="412"/>
      <c r="F8" s="412"/>
      <c r="G8" s="412"/>
      <c r="H8" s="412"/>
      <c r="I8" s="412"/>
      <c r="J8" s="412"/>
      <c r="K8" s="412"/>
      <c r="L8" s="412"/>
      <c r="M8" s="412"/>
      <c r="N8" s="412"/>
      <c r="O8" s="412"/>
      <c r="P8" s="412"/>
      <c r="Q8" s="412"/>
      <c r="R8" s="412"/>
      <c r="S8" s="412"/>
      <c r="T8" s="412"/>
      <c r="U8" s="412"/>
      <c r="V8" s="412"/>
      <c r="W8" s="412"/>
      <c r="X8" s="412"/>
      <c r="Y8" s="412"/>
      <c r="Z8" s="412"/>
      <c r="AA8" s="412"/>
      <c r="AB8" s="412"/>
      <c r="AC8" s="412"/>
      <c r="AD8" s="412"/>
      <c r="AE8" s="412"/>
      <c r="AF8" s="412"/>
      <c r="AG8" s="412"/>
      <c r="AH8" s="412"/>
      <c r="AI8" s="412"/>
      <c r="AJ8" s="412"/>
      <c r="AK8" s="412"/>
      <c r="AL8" s="412"/>
      <c r="AM8" s="412"/>
      <c r="AN8" s="412"/>
      <c r="AO8" s="412"/>
      <c r="AP8" s="412"/>
      <c r="AQ8" s="61"/>
    </row>
    <row r="9" spans="1:43" x14ac:dyDescent="0.25">
      <c r="A9" s="138"/>
      <c r="B9" s="138"/>
      <c r="C9" s="138"/>
      <c r="D9" s="138"/>
      <c r="E9" s="138"/>
      <c r="F9" s="138"/>
      <c r="G9" s="138"/>
      <c r="H9" s="138"/>
      <c r="I9" s="138"/>
      <c r="J9" s="65"/>
      <c r="K9" s="65"/>
      <c r="L9" s="65"/>
      <c r="M9" s="65"/>
      <c r="N9" s="65"/>
      <c r="O9" s="65"/>
      <c r="P9" s="66"/>
      <c r="Q9" s="66"/>
      <c r="R9" s="65"/>
      <c r="S9" s="65"/>
      <c r="T9" s="65"/>
      <c r="U9" s="65"/>
      <c r="V9" s="65"/>
      <c r="W9" s="65"/>
      <c r="X9" s="65"/>
      <c r="Y9" s="65"/>
      <c r="Z9" s="65"/>
      <c r="AA9" s="66"/>
      <c r="AB9" s="66"/>
      <c r="AC9" s="65"/>
      <c r="AD9" s="65"/>
      <c r="AE9" s="65"/>
      <c r="AF9" s="65"/>
      <c r="AG9" s="65"/>
      <c r="AH9" s="65"/>
      <c r="AI9" s="138"/>
      <c r="AJ9" s="138"/>
      <c r="AK9" s="138"/>
      <c r="AL9" s="138"/>
      <c r="AM9" s="138"/>
      <c r="AN9" s="138"/>
      <c r="AO9" s="138"/>
      <c r="AP9" s="138"/>
      <c r="AQ9" s="138"/>
    </row>
    <row r="10" spans="1:43" x14ac:dyDescent="0.25">
      <c r="A10" s="61"/>
      <c r="B10" s="61"/>
      <c r="C10" s="61"/>
      <c r="D10" s="61"/>
      <c r="E10" s="61"/>
      <c r="F10" s="61"/>
      <c r="G10" s="61"/>
      <c r="H10" s="61"/>
      <c r="I10" s="61"/>
      <c r="J10" s="61"/>
      <c r="K10" s="61"/>
      <c r="L10" s="61"/>
      <c r="M10" s="64"/>
      <c r="N10" s="64"/>
      <c r="O10" s="64"/>
      <c r="P10" s="64"/>
      <c r="Q10" s="64"/>
      <c r="R10" s="64"/>
      <c r="S10" s="61"/>
      <c r="T10" s="61"/>
      <c r="U10" s="61"/>
      <c r="V10" s="61"/>
      <c r="W10" s="61"/>
      <c r="X10" s="61"/>
      <c r="Y10" s="61"/>
      <c r="Z10" s="61"/>
      <c r="AA10" s="61"/>
      <c r="AB10" s="61"/>
      <c r="AC10" s="61"/>
      <c r="AD10" s="61"/>
      <c r="AE10" s="61"/>
      <c r="AF10" s="61"/>
      <c r="AG10" s="61"/>
      <c r="AH10" s="61"/>
      <c r="AI10" s="61"/>
      <c r="AJ10" s="61"/>
      <c r="AK10" s="61"/>
      <c r="AL10" s="61"/>
      <c r="AM10" s="61"/>
      <c r="AN10" s="61"/>
      <c r="AO10" s="61"/>
      <c r="AP10" s="61"/>
      <c r="AQ10" s="61"/>
    </row>
    <row r="11" spans="1:43" x14ac:dyDescent="0.25">
      <c r="A11" s="61"/>
      <c r="B11" s="413" t="s">
        <v>42</v>
      </c>
      <c r="C11" s="413"/>
      <c r="D11" s="413"/>
      <c r="E11" s="413"/>
      <c r="F11" s="413"/>
      <c r="G11" s="414" t="s">
        <v>56</v>
      </c>
      <c r="H11" s="414"/>
      <c r="I11" s="414"/>
      <c r="J11" s="414"/>
      <c r="K11" s="414"/>
      <c r="L11" s="414"/>
      <c r="M11" s="414"/>
      <c r="N11" s="414"/>
      <c r="O11" s="414"/>
      <c r="P11" s="414"/>
      <c r="Q11" s="414"/>
      <c r="R11" s="414"/>
      <c r="S11" s="414"/>
      <c r="T11" s="414"/>
      <c r="U11" s="414"/>
      <c r="V11" s="414"/>
      <c r="W11" s="63"/>
      <c r="X11" s="413" t="s">
        <v>41</v>
      </c>
      <c r="Y11" s="413"/>
      <c r="Z11" s="413"/>
      <c r="AA11" s="413"/>
      <c r="AB11" s="413"/>
      <c r="AC11" s="413"/>
      <c r="AD11" s="414" t="s">
        <v>99</v>
      </c>
      <c r="AE11" s="414"/>
      <c r="AF11" s="414"/>
      <c r="AG11" s="414"/>
      <c r="AH11" s="414"/>
      <c r="AI11" s="414"/>
      <c r="AJ11" s="414"/>
      <c r="AK11" s="414"/>
      <c r="AL11" s="414"/>
      <c r="AM11" s="414"/>
      <c r="AN11" s="414"/>
      <c r="AO11" s="414"/>
      <c r="AP11" s="414"/>
      <c r="AQ11" s="62"/>
    </row>
    <row r="12" spans="1:43" x14ac:dyDescent="0.25">
      <c r="A12" s="61"/>
      <c r="B12" s="400" t="s">
        <v>40</v>
      </c>
      <c r="C12" s="400"/>
      <c r="D12" s="400"/>
      <c r="E12" s="400"/>
      <c r="F12" s="400"/>
      <c r="G12" s="400"/>
      <c r="H12" s="400"/>
      <c r="I12" s="400"/>
      <c r="J12" s="401"/>
      <c r="K12" s="401"/>
      <c r="L12" s="401"/>
      <c r="M12" s="401"/>
      <c r="N12" s="401"/>
      <c r="O12" s="401"/>
      <c r="P12" s="401"/>
      <c r="Q12" s="401"/>
      <c r="R12" s="401"/>
      <c r="S12" s="401"/>
      <c r="T12" s="401"/>
      <c r="U12" s="401"/>
      <c r="V12" s="401"/>
      <c r="W12" s="401"/>
      <c r="X12" s="401"/>
      <c r="Y12" s="401"/>
      <c r="Z12" s="401"/>
      <c r="AA12" s="401"/>
      <c r="AB12" s="401"/>
      <c r="AC12" s="401"/>
      <c r="AD12" s="401"/>
      <c r="AE12" s="401"/>
      <c r="AF12" s="401"/>
      <c r="AG12" s="401"/>
      <c r="AH12" s="401"/>
      <c r="AI12" s="401"/>
      <c r="AJ12" s="401"/>
      <c r="AK12" s="401"/>
      <c r="AL12" s="401"/>
      <c r="AM12" s="401"/>
      <c r="AN12" s="401"/>
      <c r="AO12" s="401"/>
      <c r="AP12" s="401"/>
      <c r="AQ12" s="59"/>
    </row>
    <row r="13" spans="1:43" x14ac:dyDescent="0.25">
      <c r="A13" s="61"/>
      <c r="B13" s="61"/>
      <c r="C13" s="61"/>
      <c r="D13" s="61"/>
      <c r="E13" s="61"/>
      <c r="F13" s="61"/>
      <c r="G13" s="61"/>
      <c r="H13" s="61"/>
      <c r="I13" s="61"/>
      <c r="J13" s="61"/>
      <c r="K13" s="61"/>
      <c r="L13" s="61"/>
      <c r="M13" s="61"/>
      <c r="N13" s="61"/>
      <c r="O13" s="61"/>
      <c r="P13" s="61"/>
      <c r="Q13" s="61"/>
      <c r="R13" s="61"/>
      <c r="S13" s="60"/>
      <c r="T13" s="59"/>
      <c r="U13" s="59"/>
      <c r="V13" s="59"/>
      <c r="W13" s="59"/>
      <c r="X13" s="59"/>
      <c r="Y13" s="59"/>
      <c r="Z13" s="59"/>
      <c r="AA13" s="59"/>
      <c r="AB13" s="59"/>
      <c r="AC13" s="59"/>
      <c r="AD13" s="59"/>
      <c r="AE13" s="59"/>
      <c r="AF13" s="59"/>
      <c r="AG13" s="59"/>
      <c r="AH13" s="59"/>
      <c r="AI13" s="59"/>
      <c r="AJ13" s="59"/>
      <c r="AK13" s="59"/>
      <c r="AL13" s="59"/>
      <c r="AM13" s="59"/>
      <c r="AN13" s="59"/>
      <c r="AO13" s="59"/>
      <c r="AP13" s="59"/>
      <c r="AQ13" s="59"/>
    </row>
    <row r="14" spans="1:43" x14ac:dyDescent="0.25">
      <c r="A14" s="55"/>
      <c r="B14" s="402" t="s">
        <v>39</v>
      </c>
      <c r="C14" s="402"/>
      <c r="D14" s="402"/>
      <c r="E14" s="402"/>
      <c r="F14" s="402"/>
      <c r="G14" s="402"/>
      <c r="H14" s="403" t="s">
        <v>84</v>
      </c>
      <c r="I14" s="403"/>
      <c r="J14" s="403"/>
      <c r="K14" s="403"/>
      <c r="L14" s="403"/>
      <c r="M14" s="403"/>
      <c r="N14" s="403"/>
      <c r="O14" s="403"/>
      <c r="P14" s="403"/>
      <c r="Q14" s="403"/>
      <c r="R14" s="403"/>
      <c r="S14" s="403"/>
      <c r="T14" s="403"/>
      <c r="U14" s="403"/>
      <c r="V14" s="403"/>
      <c r="W14" s="403"/>
      <c r="X14" s="403"/>
      <c r="Y14" s="403"/>
      <c r="Z14" s="403"/>
      <c r="AA14" s="403"/>
      <c r="AB14" s="403"/>
      <c r="AC14" s="403"/>
      <c r="AD14" s="403"/>
      <c r="AE14" s="403"/>
      <c r="AF14" s="403"/>
      <c r="AG14" s="403"/>
      <c r="AH14" s="403"/>
      <c r="AI14" s="403"/>
      <c r="AJ14" s="403"/>
      <c r="AK14" s="403"/>
      <c r="AL14" s="403"/>
      <c r="AM14" s="403"/>
      <c r="AN14" s="403"/>
      <c r="AO14" s="403"/>
      <c r="AP14" s="403"/>
      <c r="AQ14" s="42"/>
    </row>
    <row r="15" spans="1:43" x14ac:dyDescent="0.25">
      <c r="A15" s="55"/>
      <c r="B15" s="141"/>
      <c r="C15" s="141"/>
      <c r="D15" s="141"/>
      <c r="E15" s="141"/>
      <c r="F15" s="141"/>
      <c r="G15" s="141"/>
      <c r="H15" s="141"/>
      <c r="I15" s="141"/>
      <c r="J15" s="141"/>
      <c r="K15" s="141"/>
      <c r="L15" s="141"/>
      <c r="M15" s="141"/>
      <c r="N15" s="141"/>
      <c r="O15" s="141"/>
      <c r="P15" s="141"/>
      <c r="Q15" s="141"/>
      <c r="R15" s="141"/>
      <c r="S15" s="141"/>
      <c r="T15" s="141"/>
      <c r="U15" s="141"/>
      <c r="V15" s="141"/>
      <c r="W15" s="141"/>
      <c r="X15" s="141"/>
      <c r="Y15" s="141"/>
      <c r="Z15" s="141"/>
      <c r="AA15" s="141"/>
      <c r="AB15" s="141"/>
      <c r="AC15" s="141"/>
      <c r="AD15" s="141"/>
      <c r="AE15" s="141"/>
      <c r="AF15" s="141"/>
      <c r="AG15" s="141"/>
      <c r="AH15" s="141"/>
      <c r="AI15" s="141"/>
      <c r="AJ15" s="141"/>
      <c r="AK15" s="141"/>
      <c r="AL15" s="141"/>
      <c r="AM15" s="141"/>
      <c r="AN15" s="141"/>
      <c r="AO15" s="141"/>
      <c r="AP15" s="141"/>
      <c r="AQ15" s="42"/>
    </row>
    <row r="16" spans="1:43" ht="15.75" customHeight="1" x14ac:dyDescent="0.25">
      <c r="A16" s="55"/>
      <c r="B16" s="404" t="s">
        <v>38</v>
      </c>
      <c r="C16" s="404"/>
      <c r="D16" s="404"/>
      <c r="E16" s="404"/>
      <c r="F16" s="404"/>
      <c r="G16" s="404"/>
      <c r="H16" s="404"/>
      <c r="I16" s="404"/>
      <c r="J16" s="404"/>
      <c r="K16" s="405">
        <v>163.35</v>
      </c>
      <c r="L16" s="405"/>
      <c r="M16" s="405"/>
      <c r="N16" s="405"/>
      <c r="O16" s="405"/>
      <c r="P16" s="405"/>
      <c r="Q16" s="404"/>
      <c r="R16" s="404"/>
      <c r="S16" s="404"/>
      <c r="T16" s="404"/>
      <c r="U16" s="404"/>
      <c r="V16" s="404"/>
      <c r="W16" s="404"/>
      <c r="X16" s="404"/>
      <c r="Y16" s="404"/>
      <c r="Z16" s="404"/>
      <c r="AA16" s="404"/>
      <c r="AB16" s="404"/>
      <c r="AC16" s="404"/>
      <c r="AD16" s="404"/>
      <c r="AE16" s="404"/>
      <c r="AF16" s="404"/>
      <c r="AG16" s="404"/>
      <c r="AH16" s="404"/>
      <c r="AI16" s="404"/>
      <c r="AJ16" s="404"/>
      <c r="AK16" s="404"/>
      <c r="AL16" s="404"/>
      <c r="AM16" s="404"/>
      <c r="AN16" s="404"/>
      <c r="AO16" s="404"/>
      <c r="AP16" s="404"/>
      <c r="AQ16" s="55"/>
    </row>
    <row r="17" spans="1:43" x14ac:dyDescent="0.25">
      <c r="A17" s="55"/>
      <c r="B17" s="139"/>
      <c r="C17" s="139"/>
      <c r="D17" s="139"/>
      <c r="E17" s="139"/>
      <c r="F17" s="139"/>
      <c r="G17" s="139"/>
      <c r="H17" s="139"/>
      <c r="I17" s="139"/>
      <c r="J17" s="139"/>
      <c r="K17" s="140"/>
      <c r="L17" s="140"/>
      <c r="M17" s="140"/>
      <c r="N17" s="140"/>
      <c r="O17" s="140"/>
      <c r="P17" s="140"/>
      <c r="Q17" s="139"/>
      <c r="R17" s="139"/>
      <c r="S17" s="139"/>
      <c r="T17" s="139"/>
      <c r="U17" s="139"/>
      <c r="V17" s="139"/>
      <c r="W17" s="139"/>
      <c r="X17" s="139"/>
      <c r="Y17" s="139"/>
      <c r="Z17" s="139"/>
      <c r="AA17" s="139"/>
      <c r="AB17" s="139"/>
      <c r="AC17" s="139"/>
      <c r="AD17" s="139"/>
      <c r="AE17" s="139"/>
      <c r="AF17" s="139"/>
      <c r="AG17" s="139"/>
      <c r="AH17" s="139"/>
      <c r="AI17" s="139"/>
      <c r="AJ17" s="139"/>
      <c r="AK17" s="139"/>
      <c r="AL17" s="139"/>
      <c r="AM17" s="139"/>
      <c r="AN17" s="139"/>
      <c r="AO17" s="139"/>
      <c r="AP17" s="139"/>
      <c r="AQ17" s="55"/>
    </row>
    <row r="18" spans="1:43" ht="36" customHeight="1" x14ac:dyDescent="0.25">
      <c r="A18" s="396" t="s">
        <v>37</v>
      </c>
      <c r="B18" s="397"/>
      <c r="C18" s="397"/>
      <c r="D18" s="397"/>
      <c r="E18" s="397"/>
      <c r="F18" s="397"/>
      <c r="G18" s="397"/>
      <c r="H18" s="397"/>
      <c r="I18" s="397"/>
      <c r="J18" s="397"/>
      <c r="K18" s="397"/>
      <c r="L18" s="397"/>
      <c r="M18" s="397"/>
      <c r="N18" s="397"/>
      <c r="O18" s="398"/>
      <c r="P18" s="399" t="s">
        <v>36</v>
      </c>
      <c r="Q18" s="399"/>
      <c r="R18" s="399"/>
      <c r="S18" s="399"/>
      <c r="T18" s="399"/>
      <c r="U18" s="399"/>
      <c r="V18" s="399" t="s">
        <v>35</v>
      </c>
      <c r="W18" s="399"/>
      <c r="X18" s="399"/>
      <c r="Y18" s="399"/>
      <c r="Z18" s="399"/>
      <c r="AA18" s="399"/>
      <c r="AB18" s="54"/>
      <c r="AC18" s="54"/>
      <c r="AD18" s="359" t="s">
        <v>55</v>
      </c>
      <c r="AE18" s="360"/>
      <c r="AF18" s="360"/>
      <c r="AG18" s="360"/>
      <c r="AH18" s="360"/>
      <c r="AI18" s="360"/>
      <c r="AJ18" s="360"/>
      <c r="AK18" s="360"/>
      <c r="AL18" s="360"/>
      <c r="AM18" s="360"/>
      <c r="AN18" s="360"/>
      <c r="AO18" s="360"/>
      <c r="AP18" s="361"/>
      <c r="AQ18" s="53"/>
    </row>
    <row r="19" spans="1:43" ht="18" customHeight="1" x14ac:dyDescent="0.25">
      <c r="A19" s="393"/>
      <c r="B19" s="393"/>
      <c r="C19" s="393"/>
      <c r="D19" s="393"/>
      <c r="E19" s="393"/>
      <c r="F19" s="393"/>
      <c r="G19" s="393"/>
      <c r="H19" s="393"/>
      <c r="I19" s="393"/>
      <c r="J19" s="393"/>
      <c r="K19" s="393"/>
      <c r="L19" s="393"/>
      <c r="M19" s="393"/>
      <c r="N19" s="393"/>
      <c r="O19" s="393"/>
      <c r="P19" s="394">
        <v>0</v>
      </c>
      <c r="Q19" s="394"/>
      <c r="R19" s="394"/>
      <c r="S19" s="394"/>
      <c r="T19" s="394"/>
      <c r="U19" s="394"/>
      <c r="V19" s="395">
        <f>P19*K16</f>
        <v>0</v>
      </c>
      <c r="W19" s="395"/>
      <c r="X19" s="395"/>
      <c r="Y19" s="395"/>
      <c r="Z19" s="395"/>
      <c r="AA19" s="395"/>
      <c r="AB19" s="49"/>
      <c r="AC19" s="49"/>
      <c r="AD19" s="366" t="s">
        <v>34</v>
      </c>
      <c r="AE19" s="367"/>
      <c r="AF19" s="367"/>
      <c r="AG19" s="367"/>
      <c r="AH19" s="367"/>
      <c r="AI19" s="367"/>
      <c r="AJ19" s="367"/>
      <c r="AK19" s="367"/>
      <c r="AL19" s="368"/>
      <c r="AM19" s="366">
        <v>13.5</v>
      </c>
      <c r="AN19" s="367"/>
      <c r="AO19" s="367"/>
      <c r="AP19" s="368"/>
      <c r="AQ19" s="49"/>
    </row>
    <row r="20" spans="1:43" ht="18" customHeight="1" x14ac:dyDescent="0.25">
      <c r="A20" s="393"/>
      <c r="B20" s="393"/>
      <c r="C20" s="393"/>
      <c r="D20" s="393"/>
      <c r="E20" s="393"/>
      <c r="F20" s="393"/>
      <c r="G20" s="393"/>
      <c r="H20" s="393"/>
      <c r="I20" s="393"/>
      <c r="J20" s="393"/>
      <c r="K20" s="393"/>
      <c r="L20" s="393"/>
      <c r="M20" s="393"/>
      <c r="N20" s="393"/>
      <c r="O20" s="393"/>
      <c r="P20" s="394"/>
      <c r="Q20" s="394"/>
      <c r="R20" s="394"/>
      <c r="S20" s="394"/>
      <c r="T20" s="394"/>
      <c r="U20" s="394"/>
      <c r="V20" s="395"/>
      <c r="W20" s="395"/>
      <c r="X20" s="395"/>
      <c r="Y20" s="395"/>
      <c r="Z20" s="395"/>
      <c r="AA20" s="395"/>
      <c r="AB20" s="49"/>
      <c r="AC20" s="49"/>
      <c r="AD20" s="366" t="s">
        <v>33</v>
      </c>
      <c r="AE20" s="367"/>
      <c r="AF20" s="367"/>
      <c r="AG20" s="367"/>
      <c r="AH20" s="367"/>
      <c r="AI20" s="367"/>
      <c r="AJ20" s="367"/>
      <c r="AK20" s="367"/>
      <c r="AL20" s="368"/>
      <c r="AM20" s="366">
        <v>16</v>
      </c>
      <c r="AN20" s="367"/>
      <c r="AO20" s="367"/>
      <c r="AP20" s="368"/>
      <c r="AQ20" s="49"/>
    </row>
    <row r="21" spans="1:43" ht="18" customHeight="1" x14ac:dyDescent="0.25">
      <c r="A21" s="369"/>
      <c r="B21" s="370"/>
      <c r="C21" s="370"/>
      <c r="D21" s="370"/>
      <c r="E21" s="370"/>
      <c r="F21" s="370"/>
      <c r="G21" s="370"/>
      <c r="H21" s="370"/>
      <c r="I21" s="370"/>
      <c r="J21" s="370"/>
      <c r="K21" s="370"/>
      <c r="L21" s="370"/>
      <c r="M21" s="370"/>
      <c r="N21" s="370"/>
      <c r="O21" s="371"/>
      <c r="P21" s="394">
        <v>12</v>
      </c>
      <c r="Q21" s="394"/>
      <c r="R21" s="394"/>
      <c r="S21" s="394"/>
      <c r="T21" s="394"/>
      <c r="U21" s="394"/>
      <c r="V21" s="395">
        <f>P21*K16</f>
        <v>1960.1999999999998</v>
      </c>
      <c r="W21" s="395"/>
      <c r="X21" s="395"/>
      <c r="Y21" s="395"/>
      <c r="Z21" s="395"/>
      <c r="AA21" s="395"/>
      <c r="AB21" s="52"/>
      <c r="AC21" s="52"/>
      <c r="AD21" s="366" t="s">
        <v>32</v>
      </c>
      <c r="AE21" s="367"/>
      <c r="AF21" s="367"/>
      <c r="AG21" s="367"/>
      <c r="AH21" s="367"/>
      <c r="AI21" s="367"/>
      <c r="AJ21" s="367"/>
      <c r="AK21" s="367"/>
      <c r="AL21" s="368"/>
      <c r="AM21" s="366">
        <v>13</v>
      </c>
      <c r="AN21" s="367"/>
      <c r="AO21" s="367"/>
      <c r="AP21" s="368"/>
      <c r="AQ21" s="48"/>
    </row>
    <row r="22" spans="1:43" ht="22.5" customHeight="1" x14ac:dyDescent="0.25">
      <c r="A22" s="372"/>
      <c r="B22" s="373"/>
      <c r="C22" s="373"/>
      <c r="D22" s="373"/>
      <c r="E22" s="373"/>
      <c r="F22" s="373"/>
      <c r="G22" s="373"/>
      <c r="H22" s="373"/>
      <c r="I22" s="373"/>
      <c r="J22" s="373"/>
      <c r="K22" s="373"/>
      <c r="L22" s="373"/>
      <c r="M22" s="373"/>
      <c r="N22" s="373"/>
      <c r="O22" s="374"/>
      <c r="P22" s="394"/>
      <c r="Q22" s="394"/>
      <c r="R22" s="394"/>
      <c r="S22" s="394"/>
      <c r="T22" s="394"/>
      <c r="U22" s="394"/>
      <c r="V22" s="395"/>
      <c r="W22" s="395"/>
      <c r="X22" s="395"/>
      <c r="Y22" s="395"/>
      <c r="Z22" s="395"/>
      <c r="AA22" s="395"/>
      <c r="AB22" s="52"/>
      <c r="AC22" s="52"/>
      <c r="AD22" s="366" t="s">
        <v>31</v>
      </c>
      <c r="AE22" s="367"/>
      <c r="AF22" s="367"/>
      <c r="AG22" s="367"/>
      <c r="AH22" s="367"/>
      <c r="AI22" s="367"/>
      <c r="AJ22" s="367"/>
      <c r="AK22" s="367"/>
      <c r="AL22" s="368"/>
      <c r="AM22" s="366">
        <v>12</v>
      </c>
      <c r="AN22" s="367"/>
      <c r="AO22" s="367"/>
      <c r="AP22" s="368"/>
      <c r="AQ22" s="48"/>
    </row>
    <row r="23" spans="1:43" ht="18" customHeight="1" x14ac:dyDescent="0.25">
      <c r="A23" s="393"/>
      <c r="B23" s="393"/>
      <c r="C23" s="393"/>
      <c r="D23" s="393"/>
      <c r="E23" s="393"/>
      <c r="F23" s="393"/>
      <c r="G23" s="393"/>
      <c r="H23" s="393"/>
      <c r="I23" s="393"/>
      <c r="J23" s="393"/>
      <c r="K23" s="393"/>
      <c r="L23" s="393"/>
      <c r="M23" s="393"/>
      <c r="N23" s="393"/>
      <c r="O23" s="393"/>
      <c r="P23" s="394">
        <v>0</v>
      </c>
      <c r="Q23" s="394"/>
      <c r="R23" s="394"/>
      <c r="S23" s="394"/>
      <c r="T23" s="394"/>
      <c r="U23" s="394"/>
      <c r="V23" s="395">
        <f>P23*K16</f>
        <v>0</v>
      </c>
      <c r="W23" s="395"/>
      <c r="X23" s="395"/>
      <c r="Y23" s="395"/>
      <c r="Z23" s="395"/>
      <c r="AA23" s="395"/>
      <c r="AB23" s="49"/>
      <c r="AC23" s="49"/>
      <c r="AD23" s="366" t="s">
        <v>30</v>
      </c>
      <c r="AE23" s="367"/>
      <c r="AF23" s="367"/>
      <c r="AG23" s="367"/>
      <c r="AH23" s="367"/>
      <c r="AI23" s="367"/>
      <c r="AJ23" s="367"/>
      <c r="AK23" s="367"/>
      <c r="AL23" s="368"/>
      <c r="AM23" s="366">
        <v>16</v>
      </c>
      <c r="AN23" s="367"/>
      <c r="AO23" s="367"/>
      <c r="AP23" s="368"/>
      <c r="AQ23" s="48"/>
    </row>
    <row r="24" spans="1:43" ht="20.25" customHeight="1" x14ac:dyDescent="0.25">
      <c r="A24" s="393"/>
      <c r="B24" s="393"/>
      <c r="C24" s="393"/>
      <c r="D24" s="393"/>
      <c r="E24" s="393"/>
      <c r="F24" s="393"/>
      <c r="G24" s="393"/>
      <c r="H24" s="393"/>
      <c r="I24" s="393"/>
      <c r="J24" s="393"/>
      <c r="K24" s="393"/>
      <c r="L24" s="393"/>
      <c r="M24" s="393"/>
      <c r="N24" s="393"/>
      <c r="O24" s="393"/>
      <c r="P24" s="394"/>
      <c r="Q24" s="394"/>
      <c r="R24" s="394"/>
      <c r="S24" s="394"/>
      <c r="T24" s="394"/>
      <c r="U24" s="394"/>
      <c r="V24" s="395"/>
      <c r="W24" s="395"/>
      <c r="X24" s="395"/>
      <c r="Y24" s="395"/>
      <c r="Z24" s="395"/>
      <c r="AA24" s="395"/>
      <c r="AB24" s="49"/>
      <c r="AC24" s="49"/>
      <c r="AD24" s="366" t="s">
        <v>29</v>
      </c>
      <c r="AE24" s="367"/>
      <c r="AF24" s="367"/>
      <c r="AG24" s="367"/>
      <c r="AH24" s="367"/>
      <c r="AI24" s="367"/>
      <c r="AJ24" s="367"/>
      <c r="AK24" s="367"/>
      <c r="AL24" s="368"/>
      <c r="AM24" s="366">
        <v>16</v>
      </c>
      <c r="AN24" s="367"/>
      <c r="AO24" s="367"/>
      <c r="AP24" s="368"/>
      <c r="AQ24" s="48"/>
    </row>
    <row r="25" spans="1:43" ht="18" customHeight="1" x14ac:dyDescent="0.25">
      <c r="A25" s="387"/>
      <c r="B25" s="388"/>
      <c r="C25" s="388"/>
      <c r="D25" s="388"/>
      <c r="E25" s="388"/>
      <c r="F25" s="388"/>
      <c r="G25" s="388"/>
      <c r="H25" s="388"/>
      <c r="I25" s="388"/>
      <c r="J25" s="388"/>
      <c r="K25" s="388"/>
      <c r="L25" s="388"/>
      <c r="M25" s="388"/>
      <c r="N25" s="388"/>
      <c r="O25" s="389"/>
      <c r="P25" s="375">
        <v>4</v>
      </c>
      <c r="Q25" s="376"/>
      <c r="R25" s="376"/>
      <c r="S25" s="376"/>
      <c r="T25" s="376"/>
      <c r="U25" s="377"/>
      <c r="V25" s="381">
        <f>P25*K16</f>
        <v>653.4</v>
      </c>
      <c r="W25" s="382"/>
      <c r="X25" s="382"/>
      <c r="Y25" s="382"/>
      <c r="Z25" s="382"/>
      <c r="AA25" s="383"/>
      <c r="AB25" s="49"/>
      <c r="AC25" s="49"/>
      <c r="AD25" s="366" t="s">
        <v>28</v>
      </c>
      <c r="AE25" s="367"/>
      <c r="AF25" s="367"/>
      <c r="AG25" s="367"/>
      <c r="AH25" s="367"/>
      <c r="AI25" s="367"/>
      <c r="AJ25" s="367"/>
      <c r="AK25" s="367"/>
      <c r="AL25" s="368"/>
      <c r="AM25" s="366">
        <v>0</v>
      </c>
      <c r="AN25" s="367"/>
      <c r="AO25" s="367"/>
      <c r="AP25" s="368"/>
      <c r="AQ25" s="48"/>
    </row>
    <row r="26" spans="1:43" ht="17.25" customHeight="1" x14ac:dyDescent="0.25">
      <c r="A26" s="390"/>
      <c r="B26" s="391"/>
      <c r="C26" s="391"/>
      <c r="D26" s="391"/>
      <c r="E26" s="391"/>
      <c r="F26" s="391"/>
      <c r="G26" s="391"/>
      <c r="H26" s="391"/>
      <c r="I26" s="391"/>
      <c r="J26" s="391"/>
      <c r="K26" s="391"/>
      <c r="L26" s="391"/>
      <c r="M26" s="391"/>
      <c r="N26" s="391"/>
      <c r="O26" s="392"/>
      <c r="P26" s="378"/>
      <c r="Q26" s="379"/>
      <c r="R26" s="379"/>
      <c r="S26" s="379"/>
      <c r="T26" s="379"/>
      <c r="U26" s="380"/>
      <c r="V26" s="384"/>
      <c r="W26" s="385"/>
      <c r="X26" s="385"/>
      <c r="Y26" s="385"/>
      <c r="Z26" s="385"/>
      <c r="AA26" s="386"/>
      <c r="AB26" s="49"/>
      <c r="AC26" s="49"/>
      <c r="AD26" s="366" t="s">
        <v>27</v>
      </c>
      <c r="AE26" s="367"/>
      <c r="AF26" s="367"/>
      <c r="AG26" s="367"/>
      <c r="AH26" s="367"/>
      <c r="AI26" s="367"/>
      <c r="AJ26" s="367"/>
      <c r="AK26" s="367"/>
      <c r="AL26" s="368"/>
      <c r="AM26" s="366">
        <v>0</v>
      </c>
      <c r="AN26" s="367"/>
      <c r="AO26" s="367"/>
      <c r="AP26" s="368"/>
      <c r="AQ26" s="48"/>
    </row>
    <row r="27" spans="1:43" ht="18" customHeight="1" x14ac:dyDescent="0.25">
      <c r="A27" s="369"/>
      <c r="B27" s="370"/>
      <c r="C27" s="370"/>
      <c r="D27" s="370"/>
      <c r="E27" s="370"/>
      <c r="F27" s="370"/>
      <c r="G27" s="370"/>
      <c r="H27" s="370"/>
      <c r="I27" s="370"/>
      <c r="J27" s="370"/>
      <c r="K27" s="370"/>
      <c r="L27" s="370"/>
      <c r="M27" s="370"/>
      <c r="N27" s="370"/>
      <c r="O27" s="371"/>
      <c r="P27" s="375">
        <v>0</v>
      </c>
      <c r="Q27" s="376"/>
      <c r="R27" s="376"/>
      <c r="S27" s="376"/>
      <c r="T27" s="376"/>
      <c r="U27" s="377"/>
      <c r="V27" s="381">
        <f>P27*K16</f>
        <v>0</v>
      </c>
      <c r="W27" s="382"/>
      <c r="X27" s="382"/>
      <c r="Y27" s="382"/>
      <c r="Z27" s="382"/>
      <c r="AA27" s="383"/>
      <c r="AB27" s="51"/>
      <c r="AC27" s="51"/>
      <c r="AD27" s="366" t="s">
        <v>26</v>
      </c>
      <c r="AE27" s="367"/>
      <c r="AF27" s="367"/>
      <c r="AG27" s="367"/>
      <c r="AH27" s="367"/>
      <c r="AI27" s="367"/>
      <c r="AJ27" s="367"/>
      <c r="AK27" s="367"/>
      <c r="AL27" s="368"/>
      <c r="AM27" s="366">
        <v>0</v>
      </c>
      <c r="AN27" s="367"/>
      <c r="AO27" s="367"/>
      <c r="AP27" s="368"/>
      <c r="AQ27" s="48"/>
    </row>
    <row r="28" spans="1:43" ht="18" customHeight="1" x14ac:dyDescent="0.25">
      <c r="A28" s="372"/>
      <c r="B28" s="373"/>
      <c r="C28" s="373"/>
      <c r="D28" s="373"/>
      <c r="E28" s="373"/>
      <c r="F28" s="373"/>
      <c r="G28" s="373"/>
      <c r="H28" s="373"/>
      <c r="I28" s="373"/>
      <c r="J28" s="373"/>
      <c r="K28" s="373"/>
      <c r="L28" s="373"/>
      <c r="M28" s="373"/>
      <c r="N28" s="373"/>
      <c r="O28" s="374"/>
      <c r="P28" s="378"/>
      <c r="Q28" s="379"/>
      <c r="R28" s="379"/>
      <c r="S28" s="379"/>
      <c r="T28" s="379"/>
      <c r="U28" s="380"/>
      <c r="V28" s="384"/>
      <c r="W28" s="385"/>
      <c r="X28" s="385"/>
      <c r="Y28" s="385"/>
      <c r="Z28" s="385"/>
      <c r="AA28" s="386"/>
      <c r="AB28" s="49"/>
      <c r="AC28" s="49"/>
      <c r="AD28" s="366" t="s">
        <v>25</v>
      </c>
      <c r="AE28" s="367"/>
      <c r="AF28" s="367"/>
      <c r="AG28" s="367"/>
      <c r="AH28" s="367"/>
      <c r="AI28" s="367"/>
      <c r="AJ28" s="367"/>
      <c r="AK28" s="367"/>
      <c r="AL28" s="368"/>
      <c r="AM28" s="366">
        <v>0</v>
      </c>
      <c r="AN28" s="367"/>
      <c r="AO28" s="367"/>
      <c r="AP28" s="368"/>
      <c r="AQ28" s="48"/>
    </row>
    <row r="29" spans="1:43" ht="18" customHeight="1" x14ac:dyDescent="0.25">
      <c r="A29" s="365" t="s">
        <v>24</v>
      </c>
      <c r="B29" s="365"/>
      <c r="C29" s="365"/>
      <c r="D29" s="365"/>
      <c r="E29" s="365"/>
      <c r="F29" s="365"/>
      <c r="G29" s="365"/>
      <c r="H29" s="365"/>
      <c r="I29" s="365"/>
      <c r="J29" s="365"/>
      <c r="K29" s="365"/>
      <c r="L29" s="365"/>
      <c r="M29" s="365"/>
      <c r="N29" s="365"/>
      <c r="O29" s="365"/>
      <c r="P29" s="365">
        <f>SUM(P19:U28)</f>
        <v>16</v>
      </c>
      <c r="Q29" s="365"/>
      <c r="R29" s="365"/>
      <c r="S29" s="365"/>
      <c r="T29" s="365"/>
      <c r="U29" s="365"/>
      <c r="V29" s="363">
        <f>SUM(V19:AA28)</f>
        <v>2613.6</v>
      </c>
      <c r="W29" s="363"/>
      <c r="X29" s="363"/>
      <c r="Y29" s="363"/>
      <c r="Z29" s="363"/>
      <c r="AA29" s="363"/>
      <c r="AB29" s="49"/>
      <c r="AC29" s="49"/>
      <c r="AD29" s="366" t="s">
        <v>23</v>
      </c>
      <c r="AE29" s="367"/>
      <c r="AF29" s="367"/>
      <c r="AG29" s="367"/>
      <c r="AH29" s="367"/>
      <c r="AI29" s="367"/>
      <c r="AJ29" s="367"/>
      <c r="AK29" s="367"/>
      <c r="AL29" s="368"/>
      <c r="AM29" s="366">
        <v>0</v>
      </c>
      <c r="AN29" s="367"/>
      <c r="AO29" s="367"/>
      <c r="AP29" s="368"/>
      <c r="AQ29" s="48"/>
    </row>
    <row r="30" spans="1:43" ht="18" customHeight="1" x14ac:dyDescent="0.25">
      <c r="A30" s="365"/>
      <c r="B30" s="365"/>
      <c r="C30" s="365"/>
      <c r="D30" s="365"/>
      <c r="E30" s="365"/>
      <c r="F30" s="365"/>
      <c r="G30" s="365"/>
      <c r="H30" s="365"/>
      <c r="I30" s="365"/>
      <c r="J30" s="365"/>
      <c r="K30" s="365"/>
      <c r="L30" s="365"/>
      <c r="M30" s="365"/>
      <c r="N30" s="365"/>
      <c r="O30" s="365"/>
      <c r="P30" s="365"/>
      <c r="Q30" s="365"/>
      <c r="R30" s="365"/>
      <c r="S30" s="365"/>
      <c r="T30" s="365"/>
      <c r="U30" s="365"/>
      <c r="V30" s="363"/>
      <c r="W30" s="363"/>
      <c r="X30" s="363"/>
      <c r="Y30" s="363"/>
      <c r="Z30" s="363"/>
      <c r="AA30" s="363"/>
      <c r="AB30" s="49"/>
      <c r="AC30" s="49"/>
      <c r="AD30" s="366" t="s">
        <v>22</v>
      </c>
      <c r="AE30" s="367"/>
      <c r="AF30" s="367"/>
      <c r="AG30" s="367"/>
      <c r="AH30" s="367"/>
      <c r="AI30" s="367"/>
      <c r="AJ30" s="367"/>
      <c r="AK30" s="367"/>
      <c r="AL30" s="368"/>
      <c r="AM30" s="366">
        <v>0</v>
      </c>
      <c r="AN30" s="367"/>
      <c r="AO30" s="367"/>
      <c r="AP30" s="368"/>
      <c r="AQ30" s="48"/>
    </row>
    <row r="31" spans="1:43" ht="18" customHeight="1" x14ac:dyDescent="0.25">
      <c r="A31" s="39"/>
      <c r="B31" s="39"/>
      <c r="C31" s="39"/>
      <c r="D31" s="39"/>
      <c r="E31" s="39"/>
      <c r="F31" s="39"/>
      <c r="G31" s="39"/>
      <c r="H31" s="39"/>
      <c r="I31" s="39"/>
      <c r="J31" s="39"/>
      <c r="K31" s="39"/>
      <c r="L31" s="39"/>
      <c r="M31" s="39"/>
      <c r="N31" s="39"/>
      <c r="O31" s="39"/>
      <c r="P31" s="39"/>
      <c r="Q31" s="50"/>
      <c r="R31" s="39"/>
      <c r="S31" s="39"/>
      <c r="T31" s="39"/>
      <c r="U31" s="39"/>
      <c r="V31" s="39"/>
      <c r="W31" s="39"/>
      <c r="X31" s="39"/>
      <c r="Y31" s="39"/>
      <c r="Z31" s="39"/>
      <c r="AA31" s="39"/>
      <c r="AB31" s="49"/>
      <c r="AC31" s="49"/>
      <c r="AD31" s="358" t="s">
        <v>21</v>
      </c>
      <c r="AE31" s="358"/>
      <c r="AF31" s="358"/>
      <c r="AG31" s="358"/>
      <c r="AH31" s="358"/>
      <c r="AI31" s="358"/>
      <c r="AJ31" s="358"/>
      <c r="AK31" s="358"/>
      <c r="AL31" s="358"/>
      <c r="AM31" s="358">
        <f>SUM(AM19:AP30)</f>
        <v>86.5</v>
      </c>
      <c r="AN31" s="358"/>
      <c r="AO31" s="358"/>
      <c r="AP31" s="358"/>
      <c r="AQ31" s="48"/>
    </row>
    <row r="32" spans="1:43" ht="28.5" customHeight="1" x14ac:dyDescent="0.25">
      <c r="A32" s="359" t="s">
        <v>20</v>
      </c>
      <c r="B32" s="360"/>
      <c r="C32" s="360"/>
      <c r="D32" s="360"/>
      <c r="E32" s="360"/>
      <c r="F32" s="360"/>
      <c r="G32" s="360"/>
      <c r="H32" s="360"/>
      <c r="I32" s="360"/>
      <c r="J32" s="360"/>
      <c r="K32" s="360"/>
      <c r="L32" s="360"/>
      <c r="M32" s="360"/>
      <c r="N32" s="360"/>
      <c r="O32" s="361"/>
      <c r="P32" s="362">
        <v>0</v>
      </c>
      <c r="Q32" s="362"/>
      <c r="R32" s="362"/>
      <c r="S32" s="362"/>
      <c r="T32" s="362"/>
      <c r="U32" s="362"/>
      <c r="V32" s="363">
        <f>P32*K16</f>
        <v>0</v>
      </c>
      <c r="W32" s="364"/>
      <c r="X32" s="364"/>
      <c r="Y32" s="364"/>
      <c r="Z32" s="364"/>
      <c r="AA32" s="364"/>
      <c r="AQ32" s="46"/>
    </row>
    <row r="33" spans="1:43" ht="15" customHeight="1" x14ac:dyDescent="0.25">
      <c r="AQ33" s="46"/>
    </row>
    <row r="34" spans="1:43" ht="13.5" customHeight="1" x14ac:dyDescent="0.25">
      <c r="A34" s="359" t="s">
        <v>19</v>
      </c>
      <c r="B34" s="360"/>
      <c r="C34" s="360"/>
      <c r="D34" s="360"/>
      <c r="E34" s="360"/>
      <c r="F34" s="360"/>
      <c r="G34" s="360"/>
      <c r="H34" s="360"/>
      <c r="I34" s="360"/>
      <c r="J34" s="360"/>
      <c r="K34" s="360"/>
      <c r="L34" s="360"/>
      <c r="M34" s="360"/>
      <c r="N34" s="360"/>
      <c r="O34" s="361"/>
      <c r="P34" s="365">
        <f>P29+P32</f>
        <v>16</v>
      </c>
      <c r="Q34" s="365"/>
      <c r="R34" s="365"/>
      <c r="S34" s="365"/>
      <c r="T34" s="365"/>
      <c r="U34" s="365"/>
      <c r="V34" s="363">
        <f>V29+V32</f>
        <v>2613.6</v>
      </c>
      <c r="W34" s="364"/>
      <c r="X34" s="364"/>
      <c r="Y34" s="364"/>
      <c r="Z34" s="364"/>
      <c r="AA34" s="364"/>
      <c r="AB34" s="39"/>
      <c r="AC34" s="39"/>
      <c r="AQ34" s="40"/>
    </row>
    <row r="35" spans="1:43" ht="33" customHeight="1" x14ac:dyDescent="0.25">
      <c r="AN35" s="40"/>
      <c r="AO35" s="40"/>
      <c r="AP35" s="40"/>
      <c r="AQ35" s="40"/>
    </row>
    <row r="36" spans="1:43" x14ac:dyDescent="0.25">
      <c r="A36" s="356"/>
      <c r="B36" s="356"/>
      <c r="C36" s="356"/>
      <c r="D36" s="356"/>
      <c r="E36" s="356"/>
      <c r="F36" s="356"/>
      <c r="G36" s="356"/>
      <c r="H36" s="356"/>
      <c r="I36" s="356"/>
      <c r="J36" s="356"/>
      <c r="K36" s="356"/>
      <c r="L36" s="356"/>
      <c r="M36" s="356"/>
      <c r="N36" s="356"/>
      <c r="O36" s="356"/>
      <c r="P36" s="356"/>
      <c r="Q36" s="356"/>
      <c r="R36" s="356"/>
      <c r="S36" s="356"/>
      <c r="T36" s="356"/>
      <c r="U36" s="356"/>
      <c r="V36" s="356"/>
      <c r="W36" s="356"/>
      <c r="X36" s="356"/>
      <c r="Y36" s="356"/>
      <c r="Z36" s="356"/>
      <c r="AA36" s="356"/>
      <c r="AQ36" s="40"/>
    </row>
    <row r="37" spans="1:43" ht="32.25" customHeight="1" x14ac:dyDescent="0.25">
      <c r="A37" s="356"/>
      <c r="B37" s="356"/>
      <c r="C37" s="356"/>
      <c r="D37" s="356"/>
      <c r="E37" s="356"/>
      <c r="F37" s="356"/>
      <c r="G37" s="356"/>
      <c r="H37" s="356"/>
      <c r="I37" s="356"/>
      <c r="J37" s="356"/>
      <c r="K37" s="356"/>
      <c r="L37" s="356"/>
      <c r="M37" s="356"/>
      <c r="N37" s="356"/>
      <c r="O37" s="356"/>
      <c r="P37" s="356"/>
      <c r="Q37" s="356"/>
      <c r="R37" s="356"/>
      <c r="S37" s="356"/>
      <c r="T37" s="356"/>
      <c r="U37" s="356"/>
      <c r="V37" s="356"/>
      <c r="W37" s="356"/>
      <c r="X37" s="356"/>
      <c r="Y37" s="356"/>
      <c r="Z37" s="356"/>
      <c r="AA37" s="356"/>
      <c r="AQ37" s="40"/>
    </row>
    <row r="38" spans="1:43" x14ac:dyDescent="0.25">
      <c r="A38" s="45"/>
      <c r="B38" s="45"/>
      <c r="C38" s="45"/>
      <c r="D38" s="45"/>
      <c r="E38" s="45"/>
      <c r="F38" s="45"/>
      <c r="G38" s="45"/>
      <c r="H38" s="45"/>
      <c r="I38" s="45"/>
      <c r="J38" s="45"/>
      <c r="K38" s="45"/>
      <c r="L38" s="45"/>
      <c r="M38" s="45"/>
      <c r="N38" s="45"/>
      <c r="O38" s="42"/>
      <c r="P38" s="42"/>
      <c r="Q38" s="42"/>
      <c r="R38" s="42"/>
      <c r="S38" s="42"/>
      <c r="T38" s="42"/>
      <c r="U38" s="42"/>
      <c r="V38" s="42"/>
      <c r="W38" s="42"/>
      <c r="X38" s="42"/>
      <c r="Y38" s="42"/>
      <c r="Z38" s="42"/>
      <c r="AA38" s="42"/>
      <c r="AQ38" s="40"/>
    </row>
    <row r="39" spans="1:43" x14ac:dyDescent="0.25">
      <c r="A39" s="45"/>
      <c r="B39" s="45"/>
      <c r="C39" s="45"/>
      <c r="D39" s="45"/>
      <c r="E39" s="45"/>
      <c r="F39" s="45"/>
      <c r="G39" s="45"/>
      <c r="H39" s="45"/>
      <c r="I39" s="45"/>
      <c r="J39" s="45"/>
      <c r="K39" s="45"/>
      <c r="L39" s="45"/>
      <c r="M39" s="45"/>
      <c r="N39" s="45"/>
      <c r="O39" s="45"/>
      <c r="P39" s="45"/>
      <c r="Q39" s="45"/>
      <c r="R39" s="45"/>
      <c r="S39" s="45"/>
      <c r="T39" s="39"/>
      <c r="U39" s="39"/>
      <c r="V39" s="39"/>
      <c r="W39" s="39"/>
      <c r="X39" s="39"/>
      <c r="Y39" s="39"/>
      <c r="Z39" s="39"/>
      <c r="AA39" s="39"/>
      <c r="AB39" s="138"/>
      <c r="AC39" s="138"/>
      <c r="AD39" s="138"/>
      <c r="AE39" s="138"/>
      <c r="AF39" s="138"/>
      <c r="AG39" s="138"/>
      <c r="AH39" s="138"/>
      <c r="AI39" s="138"/>
      <c r="AJ39" s="138"/>
      <c r="AK39" s="138"/>
      <c r="AL39" s="138"/>
      <c r="AM39" s="138"/>
      <c r="AN39" s="138"/>
      <c r="AO39" s="138"/>
      <c r="AP39" s="138"/>
      <c r="AQ39" s="39"/>
    </row>
    <row r="40" spans="1:43" x14ac:dyDescent="0.25">
      <c r="A40" s="39"/>
      <c r="B40" s="39"/>
      <c r="C40" s="39"/>
      <c r="D40" s="39"/>
      <c r="E40" s="39"/>
      <c r="F40" s="39"/>
      <c r="G40" s="39"/>
      <c r="H40" s="39"/>
      <c r="I40" s="39"/>
      <c r="J40" s="39"/>
      <c r="K40" s="39"/>
      <c r="L40" s="39"/>
      <c r="M40" s="39"/>
      <c r="N40" s="36"/>
      <c r="O40" s="36"/>
      <c r="P40" s="36"/>
      <c r="Q40" s="36"/>
      <c r="R40" s="36"/>
      <c r="S40" s="36"/>
      <c r="T40" s="36"/>
      <c r="U40" s="36"/>
      <c r="V40" s="36"/>
      <c r="W40" s="36"/>
      <c r="X40" s="36"/>
      <c r="Y40" s="36"/>
      <c r="Z40" s="36"/>
      <c r="AA40" s="36"/>
      <c r="AB40" s="138"/>
      <c r="AC40" s="138"/>
      <c r="AD40" s="138"/>
      <c r="AE40" s="138"/>
      <c r="AF40" s="138"/>
      <c r="AG40" s="138"/>
      <c r="AH40" s="138"/>
      <c r="AI40" s="138"/>
      <c r="AJ40" s="138"/>
      <c r="AK40" s="138"/>
      <c r="AL40" s="138"/>
      <c r="AM40" s="138"/>
      <c r="AN40" s="138"/>
      <c r="AO40" s="138"/>
      <c r="AP40" s="138"/>
      <c r="AQ40" s="39"/>
    </row>
    <row r="41" spans="1:43" x14ac:dyDescent="0.25">
      <c r="A41" s="41"/>
      <c r="B41" s="41"/>
      <c r="C41" s="41"/>
      <c r="D41" s="41"/>
      <c r="E41" s="41"/>
      <c r="F41" s="41"/>
      <c r="G41" s="41"/>
      <c r="H41" s="43"/>
      <c r="I41" s="43"/>
      <c r="J41" s="43"/>
      <c r="K41" s="43"/>
      <c r="L41" s="43"/>
      <c r="M41" s="43"/>
      <c r="N41" s="43"/>
      <c r="O41" s="43"/>
      <c r="P41" s="43"/>
      <c r="Q41" s="43"/>
      <c r="R41" s="43"/>
      <c r="S41" s="43"/>
      <c r="T41" s="43"/>
      <c r="AB41" s="42"/>
      <c r="AC41" s="42"/>
      <c r="AD41" s="42"/>
      <c r="AE41" s="42"/>
      <c r="AF41" s="42"/>
      <c r="AG41" s="42"/>
      <c r="AH41" s="42"/>
      <c r="AI41" s="4"/>
      <c r="AJ41" s="4"/>
      <c r="AK41" s="4"/>
      <c r="AL41" s="4"/>
      <c r="AM41" s="4"/>
      <c r="AN41" s="40"/>
      <c r="AO41" s="40"/>
      <c r="AP41" s="40"/>
      <c r="AQ41" s="36"/>
    </row>
    <row r="42" spans="1:43" x14ac:dyDescent="0.25">
      <c r="A42" s="142"/>
      <c r="B42" s="142"/>
      <c r="C42" s="142"/>
      <c r="D42" s="142"/>
      <c r="E42" s="142"/>
      <c r="F42" s="142"/>
      <c r="G42" s="142"/>
      <c r="H42" s="142"/>
      <c r="I42" s="142"/>
      <c r="J42" s="142"/>
      <c r="K42" s="41"/>
      <c r="L42" s="142"/>
      <c r="M42" s="142"/>
      <c r="N42" s="142"/>
      <c r="O42" s="142"/>
      <c r="P42" s="142"/>
      <c r="Q42" s="142"/>
      <c r="R42" s="142"/>
      <c r="S42" s="142"/>
      <c r="T42" s="142"/>
      <c r="AB42" s="39"/>
      <c r="AC42" s="39"/>
      <c r="AD42" s="39"/>
      <c r="AE42" s="39"/>
      <c r="AF42" s="39"/>
      <c r="AG42" s="39"/>
      <c r="AH42" s="39"/>
      <c r="AI42" s="39"/>
      <c r="AJ42" s="40"/>
      <c r="AK42" s="40"/>
      <c r="AL42" s="40"/>
      <c r="AM42" s="40"/>
      <c r="AN42" s="40"/>
      <c r="AO42" s="40"/>
      <c r="AP42" s="40"/>
      <c r="AQ42" s="36"/>
    </row>
    <row r="43" spans="1:43" x14ac:dyDescent="0.25">
      <c r="A43" s="37" t="s">
        <v>77</v>
      </c>
      <c r="B43" s="39"/>
      <c r="C43" s="39"/>
      <c r="D43" s="39"/>
      <c r="E43" s="39"/>
      <c r="F43" s="39"/>
      <c r="G43" s="39"/>
      <c r="H43" s="39"/>
      <c r="I43" s="357"/>
      <c r="J43" s="357"/>
      <c r="K43" s="357"/>
      <c r="L43" s="357"/>
      <c r="M43" s="357"/>
      <c r="N43" s="357"/>
      <c r="O43" s="39"/>
      <c r="P43" s="39"/>
      <c r="Q43" s="39"/>
      <c r="R43" s="39"/>
      <c r="S43" s="39"/>
      <c r="T43" s="39"/>
      <c r="U43" s="39"/>
      <c r="V43" s="39"/>
      <c r="W43" s="36"/>
      <c r="X43" s="35"/>
      <c r="Y43" s="35"/>
      <c r="Z43" s="35"/>
      <c r="AA43" s="35"/>
      <c r="AB43" s="36"/>
      <c r="AC43" s="36"/>
      <c r="AD43" s="36"/>
      <c r="AE43" s="36"/>
      <c r="AF43" s="36"/>
      <c r="AG43" s="36"/>
      <c r="AH43" s="36"/>
      <c r="AI43" s="36"/>
      <c r="AJ43" s="36"/>
      <c r="AK43" s="36"/>
      <c r="AL43" s="36"/>
      <c r="AM43" s="36"/>
      <c r="AN43" s="36"/>
      <c r="AO43" s="36"/>
      <c r="AP43" s="36"/>
      <c r="AQ43" s="36"/>
    </row>
  </sheetData>
  <customSheetViews>
    <customSheetView guid="{4388C856-F090-44A5-AD26-CFFEBDB7AA9F}">
      <selection activeCell="AQ43" sqref="A1:AQ43"/>
      <pageMargins left="0.31496062992125984" right="0.31496062992125984" top="0.62992125984251968" bottom="0.62992125984251968" header="0.31496062992125984" footer="0.31496062992125984"/>
      <printOptions horizontalCentered="1"/>
      <pageSetup paperSize="9" scale="95" orientation="portrait" r:id="rId1"/>
    </customSheetView>
  </customSheetViews>
  <mergeCells count="88">
    <mergeCell ref="A36:AA36"/>
    <mergeCell ref="A37:AA37"/>
    <mergeCell ref="AD31:AL31"/>
    <mergeCell ref="AM31:AP31"/>
    <mergeCell ref="A32:O32"/>
    <mergeCell ref="P32:U32"/>
    <mergeCell ref="V32:AA32"/>
    <mergeCell ref="A34:O34"/>
    <mergeCell ref="P34:U34"/>
    <mergeCell ref="V34:AA34"/>
    <mergeCell ref="A29:O30"/>
    <mergeCell ref="P29:U30"/>
    <mergeCell ref="V29:AA30"/>
    <mergeCell ref="AD29:AL29"/>
    <mergeCell ref="AM29:AP29"/>
    <mergeCell ref="AD30:AL30"/>
    <mergeCell ref="AM30:AP30"/>
    <mergeCell ref="A27:O28"/>
    <mergeCell ref="P27:U28"/>
    <mergeCell ref="V27:AA28"/>
    <mergeCell ref="AD27:AL27"/>
    <mergeCell ref="AM27:AP27"/>
    <mergeCell ref="AD28:AL28"/>
    <mergeCell ref="AM28:AP28"/>
    <mergeCell ref="A25:O26"/>
    <mergeCell ref="P25:U26"/>
    <mergeCell ref="V25:AA26"/>
    <mergeCell ref="AD25:AL25"/>
    <mergeCell ref="AM25:AP25"/>
    <mergeCell ref="AD26:AL26"/>
    <mergeCell ref="AM26:AP26"/>
    <mergeCell ref="A23:O24"/>
    <mergeCell ref="P23:U24"/>
    <mergeCell ref="V23:AA24"/>
    <mergeCell ref="AD23:AL23"/>
    <mergeCell ref="AM23:AP23"/>
    <mergeCell ref="AD24:AL24"/>
    <mergeCell ref="AM24:AP24"/>
    <mergeCell ref="A21:O22"/>
    <mergeCell ref="P21:U22"/>
    <mergeCell ref="V21:AA22"/>
    <mergeCell ref="AD21:AL21"/>
    <mergeCell ref="AM21:AP21"/>
    <mergeCell ref="AD22:AL22"/>
    <mergeCell ref="AM22:AP22"/>
    <mergeCell ref="A19:O20"/>
    <mergeCell ref="P19:U20"/>
    <mergeCell ref="V19:AA20"/>
    <mergeCell ref="AD19:AL19"/>
    <mergeCell ref="AM19:AP19"/>
    <mergeCell ref="AD20:AL20"/>
    <mergeCell ref="AM20:AP20"/>
    <mergeCell ref="B16:J16"/>
    <mergeCell ref="K16:P16"/>
    <mergeCell ref="Q16:AP16"/>
    <mergeCell ref="A18:O18"/>
    <mergeCell ref="P18:U18"/>
    <mergeCell ref="V18:AA18"/>
    <mergeCell ref="AD18:AP18"/>
    <mergeCell ref="B14:G14"/>
    <mergeCell ref="H14:AP14"/>
    <mergeCell ref="A6:AQ6"/>
    <mergeCell ref="B8:AP8"/>
    <mergeCell ref="B11:F11"/>
    <mergeCell ref="G11:V11"/>
    <mergeCell ref="X11:AC11"/>
    <mergeCell ref="AD11:AP11"/>
    <mergeCell ref="AH2:AI2"/>
    <mergeCell ref="AJ2:AK2"/>
    <mergeCell ref="AL2:AM2"/>
    <mergeCell ref="B12:I12"/>
    <mergeCell ref="J12:AP12"/>
    <mergeCell ref="I43:N43"/>
    <mergeCell ref="J1:AQ1"/>
    <mergeCell ref="J2:K2"/>
    <mergeCell ref="L2:M2"/>
    <mergeCell ref="N2:O2"/>
    <mergeCell ref="P2:Q2"/>
    <mergeCell ref="R2:S2"/>
    <mergeCell ref="T2:U2"/>
    <mergeCell ref="V2:W2"/>
    <mergeCell ref="X2:Y2"/>
    <mergeCell ref="Z2:AA2"/>
    <mergeCell ref="AN2:AO2"/>
    <mergeCell ref="AP2:AQ2"/>
    <mergeCell ref="AB2:AC2"/>
    <mergeCell ref="AD2:AE2"/>
    <mergeCell ref="AF2:AG2"/>
  </mergeCells>
  <printOptions horizontalCentered="1"/>
  <pageMargins left="0.31496062992125984" right="0.31496062992125984" top="0.62992125984251968" bottom="0.62992125984251968" header="0.31496062992125984" footer="0.31496062992125984"/>
  <pageSetup paperSize="9" scale="95" orientation="portrait"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theme="3" tint="0.59999389629810485"/>
  </sheetPr>
  <dimension ref="A1:AQ43"/>
  <sheetViews>
    <sheetView topLeftCell="A25" zoomScaleNormal="100" workbookViewId="0">
      <selection activeCell="D63" sqref="D63"/>
    </sheetView>
  </sheetViews>
  <sheetFormatPr baseColWidth="10" defaultRowHeight="15" x14ac:dyDescent="0.25"/>
  <cols>
    <col min="1" max="43" width="2.28515625" style="1" customWidth="1"/>
    <col min="44" max="16384" width="11.42578125" style="1"/>
  </cols>
  <sheetData>
    <row r="1" spans="1:43" ht="16.5" customHeight="1" x14ac:dyDescent="0.25">
      <c r="A1" s="73"/>
      <c r="B1" s="73"/>
      <c r="C1" s="73"/>
      <c r="D1" s="73"/>
      <c r="E1" s="73"/>
      <c r="F1" s="73"/>
      <c r="G1" s="73"/>
      <c r="H1" s="73"/>
      <c r="I1" s="73"/>
      <c r="J1" s="415"/>
      <c r="K1" s="416"/>
      <c r="L1" s="416"/>
      <c r="M1" s="416"/>
      <c r="N1" s="416"/>
      <c r="O1" s="416"/>
      <c r="P1" s="416"/>
      <c r="Q1" s="416"/>
      <c r="R1" s="416"/>
      <c r="S1" s="416"/>
      <c r="T1" s="416"/>
      <c r="U1" s="416"/>
      <c r="V1" s="416"/>
      <c r="W1" s="416"/>
      <c r="X1" s="416"/>
      <c r="Y1" s="416"/>
      <c r="Z1" s="416"/>
      <c r="AA1" s="416"/>
      <c r="AB1" s="416"/>
      <c r="AC1" s="416"/>
      <c r="AD1" s="416"/>
      <c r="AE1" s="416"/>
      <c r="AF1" s="416"/>
      <c r="AG1" s="416"/>
      <c r="AH1" s="416"/>
      <c r="AI1" s="416"/>
      <c r="AJ1" s="416"/>
      <c r="AK1" s="416"/>
      <c r="AL1" s="416"/>
      <c r="AM1" s="416"/>
      <c r="AN1" s="416"/>
      <c r="AO1" s="416"/>
      <c r="AP1" s="416"/>
      <c r="AQ1" s="417"/>
    </row>
    <row r="2" spans="1:43" ht="18.75" customHeight="1" x14ac:dyDescent="0.25">
      <c r="A2" s="71"/>
      <c r="B2" s="71"/>
      <c r="C2" s="71"/>
      <c r="D2" s="71"/>
      <c r="E2" s="71"/>
      <c r="F2" s="71"/>
      <c r="G2" s="71"/>
      <c r="H2" s="71"/>
      <c r="I2" s="68"/>
      <c r="J2" s="406"/>
      <c r="K2" s="408"/>
      <c r="L2" s="406"/>
      <c r="M2" s="407"/>
      <c r="N2" s="407"/>
      <c r="O2" s="408"/>
      <c r="P2" s="406"/>
      <c r="Q2" s="407"/>
      <c r="R2" s="407"/>
      <c r="S2" s="408"/>
      <c r="T2" s="406"/>
      <c r="U2" s="407"/>
      <c r="V2" s="407"/>
      <c r="W2" s="408"/>
      <c r="X2" s="406"/>
      <c r="Y2" s="407"/>
      <c r="Z2" s="407"/>
      <c r="AA2" s="407"/>
      <c r="AB2" s="407"/>
      <c r="AC2" s="408"/>
      <c r="AD2" s="406"/>
      <c r="AE2" s="407"/>
      <c r="AF2" s="407"/>
      <c r="AG2" s="407"/>
      <c r="AH2" s="407"/>
      <c r="AI2" s="408"/>
      <c r="AJ2" s="406"/>
      <c r="AK2" s="407"/>
      <c r="AL2" s="407"/>
      <c r="AM2" s="408"/>
      <c r="AN2" s="406"/>
      <c r="AO2" s="407"/>
      <c r="AP2" s="407"/>
      <c r="AQ2" s="408"/>
    </row>
    <row r="3" spans="1:43" x14ac:dyDescent="0.25">
      <c r="A3" s="69"/>
      <c r="B3" s="69"/>
      <c r="C3" s="69"/>
      <c r="D3" s="69"/>
      <c r="E3" s="69"/>
      <c r="F3" s="69"/>
      <c r="G3" s="69"/>
      <c r="H3" s="69"/>
      <c r="I3" s="69"/>
      <c r="J3" s="70"/>
      <c r="K3" s="69"/>
      <c r="L3" s="69"/>
      <c r="M3" s="69"/>
      <c r="N3" s="69"/>
      <c r="O3" s="69"/>
      <c r="P3" s="69"/>
      <c r="Q3" s="69"/>
      <c r="R3" s="69"/>
      <c r="S3" s="69"/>
      <c r="T3" s="69"/>
      <c r="U3" s="69"/>
      <c r="V3" s="69"/>
      <c r="W3" s="69"/>
      <c r="X3" s="69"/>
      <c r="Y3" s="69"/>
      <c r="Z3" s="69"/>
      <c r="AA3" s="69"/>
      <c r="AB3" s="69"/>
      <c r="AC3" s="69"/>
      <c r="AD3" s="69"/>
      <c r="AE3" s="69"/>
      <c r="AF3" s="69"/>
      <c r="AG3" s="69"/>
      <c r="AH3" s="69"/>
      <c r="AI3" s="69"/>
      <c r="AJ3" s="69"/>
      <c r="AK3" s="69"/>
      <c r="AL3" s="69"/>
      <c r="AM3" s="69"/>
      <c r="AN3" s="69"/>
      <c r="AO3" s="69"/>
      <c r="AP3" s="69"/>
      <c r="AQ3" s="69"/>
    </row>
    <row r="4" spans="1:43" x14ac:dyDescent="0.25">
      <c r="A4" s="69"/>
      <c r="B4" s="69"/>
      <c r="C4" s="69"/>
      <c r="D4" s="69"/>
      <c r="E4" s="69"/>
      <c r="F4" s="69"/>
      <c r="G4" s="69"/>
      <c r="H4" s="69"/>
      <c r="I4" s="69"/>
      <c r="J4" s="69"/>
      <c r="K4" s="69"/>
      <c r="L4" s="69"/>
      <c r="M4" s="69"/>
      <c r="N4" s="69"/>
      <c r="O4" s="69"/>
      <c r="P4" s="69"/>
      <c r="Q4" s="69"/>
      <c r="R4" s="69"/>
      <c r="S4" s="69"/>
      <c r="T4" s="69"/>
      <c r="U4" s="69"/>
      <c r="V4" s="69"/>
      <c r="W4" s="69"/>
      <c r="X4" s="69"/>
      <c r="Y4" s="69"/>
      <c r="Z4" s="69"/>
      <c r="AA4" s="69"/>
      <c r="AB4" s="69"/>
      <c r="AC4" s="69"/>
      <c r="AD4" s="69"/>
      <c r="AE4" s="69"/>
      <c r="AF4" s="69"/>
      <c r="AG4" s="69"/>
      <c r="AH4" s="69"/>
      <c r="AI4" s="69"/>
      <c r="AJ4" s="69"/>
      <c r="AK4" s="69"/>
      <c r="AL4" s="69"/>
      <c r="AM4" s="69"/>
      <c r="AN4" s="69"/>
      <c r="AO4" s="69"/>
      <c r="AP4" s="69"/>
      <c r="AQ4" s="69"/>
    </row>
    <row r="5" spans="1:43" ht="15.75" thickBot="1" x14ac:dyDescent="0.3">
      <c r="A5" s="69"/>
      <c r="B5" s="69"/>
      <c r="C5" s="69"/>
      <c r="D5" s="69"/>
      <c r="E5" s="69"/>
      <c r="F5" s="69"/>
      <c r="G5" s="69"/>
      <c r="H5" s="69"/>
      <c r="I5" s="68"/>
      <c r="J5" s="68"/>
      <c r="K5" s="68"/>
      <c r="L5" s="68"/>
      <c r="M5" s="68"/>
      <c r="N5" s="68"/>
      <c r="O5" s="68"/>
      <c r="P5" s="68"/>
      <c r="Q5" s="68"/>
      <c r="R5" s="68"/>
      <c r="S5" s="68"/>
      <c r="T5" s="68"/>
      <c r="U5" s="68"/>
      <c r="V5" s="68"/>
      <c r="W5" s="68"/>
      <c r="X5" s="68"/>
      <c r="Y5" s="68"/>
      <c r="Z5" s="68"/>
      <c r="AA5" s="68"/>
      <c r="AB5" s="68"/>
      <c r="AC5" s="68"/>
      <c r="AD5" s="68"/>
      <c r="AE5" s="68"/>
      <c r="AF5" s="68"/>
      <c r="AG5" s="68"/>
      <c r="AH5" s="68"/>
      <c r="AI5" s="68"/>
      <c r="AJ5" s="68"/>
      <c r="AK5" s="68"/>
      <c r="AL5" s="68"/>
      <c r="AM5" s="68"/>
      <c r="AN5" s="68"/>
      <c r="AO5" s="69"/>
      <c r="AP5" s="69"/>
      <c r="AQ5" s="69"/>
    </row>
    <row r="6" spans="1:43" ht="27" customHeight="1" thickBot="1" x14ac:dyDescent="0.3">
      <c r="A6" s="409"/>
      <c r="B6" s="410"/>
      <c r="C6" s="410"/>
      <c r="D6" s="410"/>
      <c r="E6" s="410"/>
      <c r="F6" s="410"/>
      <c r="G6" s="410"/>
      <c r="H6" s="410"/>
      <c r="I6" s="410"/>
      <c r="J6" s="410"/>
      <c r="K6" s="410"/>
      <c r="L6" s="410"/>
      <c r="M6" s="410"/>
      <c r="N6" s="410"/>
      <c r="O6" s="410"/>
      <c r="P6" s="410"/>
      <c r="Q6" s="410"/>
      <c r="R6" s="410"/>
      <c r="S6" s="410"/>
      <c r="T6" s="410"/>
      <c r="U6" s="410"/>
      <c r="V6" s="410"/>
      <c r="W6" s="410"/>
      <c r="X6" s="410"/>
      <c r="Y6" s="410"/>
      <c r="Z6" s="410"/>
      <c r="AA6" s="410"/>
      <c r="AB6" s="410"/>
      <c r="AC6" s="410"/>
      <c r="AD6" s="410"/>
      <c r="AE6" s="410"/>
      <c r="AF6" s="410"/>
      <c r="AG6" s="410"/>
      <c r="AH6" s="410"/>
      <c r="AI6" s="410"/>
      <c r="AJ6" s="410"/>
      <c r="AK6" s="410"/>
      <c r="AL6" s="410"/>
      <c r="AM6" s="410"/>
      <c r="AN6" s="410"/>
      <c r="AO6" s="410"/>
      <c r="AP6" s="410"/>
      <c r="AQ6" s="411"/>
    </row>
    <row r="7" spans="1:43" x14ac:dyDescent="0.25">
      <c r="A7" s="67"/>
      <c r="B7" s="67"/>
      <c r="C7" s="67"/>
      <c r="D7" s="67"/>
      <c r="E7" s="67"/>
      <c r="F7" s="67"/>
      <c r="G7" s="67"/>
      <c r="H7" s="67"/>
      <c r="I7" s="67"/>
      <c r="J7" s="67"/>
      <c r="K7" s="67"/>
      <c r="L7" s="67"/>
      <c r="M7" s="67"/>
      <c r="N7" s="67"/>
      <c r="O7" s="67"/>
      <c r="P7" s="67"/>
      <c r="Q7" s="67"/>
      <c r="R7" s="67"/>
      <c r="S7" s="67"/>
      <c r="T7" s="67"/>
      <c r="U7" s="67"/>
      <c r="V7" s="67"/>
      <c r="W7" s="67"/>
      <c r="X7" s="67"/>
      <c r="Y7" s="67"/>
      <c r="Z7" s="67"/>
      <c r="AA7" s="67"/>
      <c r="AB7" s="67"/>
      <c r="AC7" s="67"/>
      <c r="AD7" s="67"/>
      <c r="AE7" s="67"/>
      <c r="AF7" s="67"/>
      <c r="AG7" s="67"/>
      <c r="AH7" s="67"/>
      <c r="AI7" s="67"/>
      <c r="AJ7" s="67"/>
      <c r="AK7" s="67"/>
      <c r="AL7" s="67"/>
      <c r="AM7" s="67"/>
      <c r="AN7" s="67"/>
      <c r="AO7" s="67"/>
      <c r="AP7" s="67"/>
      <c r="AQ7" s="67"/>
    </row>
    <row r="8" spans="1:43" x14ac:dyDescent="0.25">
      <c r="A8" s="61"/>
      <c r="B8" s="412"/>
      <c r="C8" s="412"/>
      <c r="D8" s="412"/>
      <c r="E8" s="412"/>
      <c r="F8" s="412"/>
      <c r="G8" s="412"/>
      <c r="H8" s="412"/>
      <c r="I8" s="412"/>
      <c r="J8" s="412"/>
      <c r="K8" s="412"/>
      <c r="L8" s="412"/>
      <c r="M8" s="412"/>
      <c r="N8" s="412"/>
      <c r="O8" s="412"/>
      <c r="P8" s="412"/>
      <c r="Q8" s="412"/>
      <c r="R8" s="412"/>
      <c r="S8" s="412"/>
      <c r="T8" s="412"/>
      <c r="U8" s="412"/>
      <c r="V8" s="412"/>
      <c r="W8" s="412"/>
      <c r="X8" s="412"/>
      <c r="Y8" s="412"/>
      <c r="Z8" s="412"/>
      <c r="AA8" s="412"/>
      <c r="AB8" s="412"/>
      <c r="AC8" s="412"/>
      <c r="AD8" s="412"/>
      <c r="AE8" s="412"/>
      <c r="AF8" s="412"/>
      <c r="AG8" s="412"/>
      <c r="AH8" s="412"/>
      <c r="AI8" s="412"/>
      <c r="AJ8" s="412"/>
      <c r="AK8" s="412"/>
      <c r="AL8" s="412"/>
      <c r="AM8" s="412"/>
      <c r="AN8" s="412"/>
      <c r="AO8" s="412"/>
      <c r="AP8" s="412"/>
      <c r="AQ8" s="61"/>
    </row>
    <row r="9" spans="1:43" x14ac:dyDescent="0.25">
      <c r="A9" s="104"/>
      <c r="B9" s="104"/>
      <c r="C9" s="104"/>
      <c r="D9" s="104"/>
      <c r="E9" s="104"/>
      <c r="F9" s="104"/>
      <c r="G9" s="104"/>
      <c r="H9" s="104"/>
      <c r="I9" s="104"/>
      <c r="J9" s="65"/>
      <c r="K9" s="65"/>
      <c r="L9" s="65"/>
      <c r="M9" s="65"/>
      <c r="N9" s="65"/>
      <c r="O9" s="65"/>
      <c r="P9" s="66"/>
      <c r="Q9" s="66"/>
      <c r="R9" s="65"/>
      <c r="S9" s="65"/>
      <c r="T9" s="65"/>
      <c r="U9" s="65"/>
      <c r="V9" s="65"/>
      <c r="W9" s="65"/>
      <c r="X9" s="65"/>
      <c r="Y9" s="65"/>
      <c r="Z9" s="65"/>
      <c r="AA9" s="66"/>
      <c r="AB9" s="66"/>
      <c r="AC9" s="65"/>
      <c r="AD9" s="65"/>
      <c r="AE9" s="65"/>
      <c r="AF9" s="65"/>
      <c r="AG9" s="65"/>
      <c r="AH9" s="65"/>
      <c r="AI9" s="104"/>
      <c r="AJ9" s="104"/>
      <c r="AK9" s="104"/>
      <c r="AL9" s="104"/>
      <c r="AM9" s="104"/>
      <c r="AN9" s="104"/>
      <c r="AO9" s="104"/>
      <c r="AP9" s="104"/>
      <c r="AQ9" s="104"/>
    </row>
    <row r="10" spans="1:43" x14ac:dyDescent="0.25">
      <c r="A10" s="61"/>
      <c r="B10" s="61"/>
      <c r="C10" s="61"/>
      <c r="D10" s="61"/>
      <c r="E10" s="61"/>
      <c r="F10" s="61"/>
      <c r="G10" s="61"/>
      <c r="H10" s="61"/>
      <c r="I10" s="61"/>
      <c r="J10" s="61"/>
      <c r="K10" s="61"/>
      <c r="L10" s="61"/>
      <c r="M10" s="64"/>
      <c r="N10" s="64"/>
      <c r="O10" s="64"/>
      <c r="P10" s="64"/>
      <c r="Q10" s="64"/>
      <c r="R10" s="64"/>
      <c r="S10" s="61"/>
      <c r="T10" s="61"/>
      <c r="U10" s="61"/>
      <c r="V10" s="61"/>
      <c r="W10" s="61"/>
      <c r="X10" s="61"/>
      <c r="Y10" s="61"/>
      <c r="Z10" s="61"/>
      <c r="AA10" s="61"/>
      <c r="AB10" s="61"/>
      <c r="AC10" s="61"/>
      <c r="AD10" s="61"/>
      <c r="AE10" s="61"/>
      <c r="AF10" s="61"/>
      <c r="AG10" s="61"/>
      <c r="AH10" s="61"/>
      <c r="AI10" s="61"/>
      <c r="AJ10" s="61"/>
      <c r="AK10" s="61"/>
      <c r="AL10" s="61"/>
      <c r="AM10" s="61"/>
      <c r="AN10" s="61"/>
      <c r="AO10" s="61"/>
      <c r="AP10" s="61"/>
      <c r="AQ10" s="61"/>
    </row>
    <row r="11" spans="1:43" x14ac:dyDescent="0.25">
      <c r="A11" s="61"/>
      <c r="B11" s="413" t="s">
        <v>42</v>
      </c>
      <c r="C11" s="413"/>
      <c r="D11" s="413"/>
      <c r="E11" s="413"/>
      <c r="F11" s="413"/>
      <c r="G11" s="414" t="s">
        <v>100</v>
      </c>
      <c r="H11" s="414"/>
      <c r="I11" s="414"/>
      <c r="J11" s="414"/>
      <c r="K11" s="414"/>
      <c r="L11" s="414"/>
      <c r="M11" s="414"/>
      <c r="N11" s="414"/>
      <c r="O11" s="414"/>
      <c r="P11" s="414"/>
      <c r="Q11" s="414"/>
      <c r="R11" s="414"/>
      <c r="S11" s="414"/>
      <c r="T11" s="414"/>
      <c r="U11" s="414"/>
      <c r="V11" s="414"/>
      <c r="W11" s="63"/>
      <c r="X11" s="413" t="s">
        <v>41</v>
      </c>
      <c r="Y11" s="413"/>
      <c r="Z11" s="413"/>
      <c r="AA11" s="413"/>
      <c r="AB11" s="413"/>
      <c r="AC11" s="413"/>
      <c r="AD11" s="414" t="s">
        <v>50</v>
      </c>
      <c r="AE11" s="414"/>
      <c r="AF11" s="414"/>
      <c r="AG11" s="414"/>
      <c r="AH11" s="414"/>
      <c r="AI11" s="414"/>
      <c r="AJ11" s="414"/>
      <c r="AK11" s="414"/>
      <c r="AL11" s="414"/>
      <c r="AM11" s="414"/>
      <c r="AN11" s="414"/>
      <c r="AO11" s="414"/>
      <c r="AP11" s="414"/>
      <c r="AQ11" s="62"/>
    </row>
    <row r="12" spans="1:43" x14ac:dyDescent="0.25">
      <c r="A12" s="61"/>
      <c r="B12" s="400" t="s">
        <v>40</v>
      </c>
      <c r="C12" s="400"/>
      <c r="D12" s="400"/>
      <c r="E12" s="400"/>
      <c r="F12" s="400"/>
      <c r="G12" s="400"/>
      <c r="H12" s="400"/>
      <c r="I12" s="400"/>
      <c r="J12" s="401"/>
      <c r="K12" s="401"/>
      <c r="L12" s="401"/>
      <c r="M12" s="401"/>
      <c r="N12" s="401"/>
      <c r="O12" s="401"/>
      <c r="P12" s="401"/>
      <c r="Q12" s="401"/>
      <c r="R12" s="401"/>
      <c r="S12" s="401"/>
      <c r="T12" s="401"/>
      <c r="U12" s="401"/>
      <c r="V12" s="401"/>
      <c r="W12" s="401"/>
      <c r="X12" s="401"/>
      <c r="Y12" s="401"/>
      <c r="Z12" s="401"/>
      <c r="AA12" s="401"/>
      <c r="AB12" s="401"/>
      <c r="AC12" s="401"/>
      <c r="AD12" s="401"/>
      <c r="AE12" s="401"/>
      <c r="AF12" s="401"/>
      <c r="AG12" s="401"/>
      <c r="AH12" s="401"/>
      <c r="AI12" s="401"/>
      <c r="AJ12" s="401"/>
      <c r="AK12" s="401"/>
      <c r="AL12" s="401"/>
      <c r="AM12" s="401"/>
      <c r="AN12" s="401"/>
      <c r="AO12" s="401"/>
      <c r="AP12" s="401"/>
      <c r="AQ12" s="59"/>
    </row>
    <row r="13" spans="1:43" x14ac:dyDescent="0.25">
      <c r="A13" s="61"/>
      <c r="B13" s="61"/>
      <c r="C13" s="61"/>
      <c r="D13" s="61"/>
      <c r="E13" s="61"/>
      <c r="F13" s="61"/>
      <c r="G13" s="61"/>
      <c r="H13" s="61"/>
      <c r="I13" s="61"/>
      <c r="J13" s="61"/>
      <c r="K13" s="61"/>
      <c r="L13" s="61"/>
      <c r="M13" s="61"/>
      <c r="N13" s="61"/>
      <c r="O13" s="61"/>
      <c r="P13" s="61"/>
      <c r="Q13" s="61"/>
      <c r="R13" s="61"/>
      <c r="S13" s="60"/>
      <c r="T13" s="59"/>
      <c r="U13" s="59"/>
      <c r="V13" s="59"/>
      <c r="W13" s="59"/>
      <c r="X13" s="59"/>
      <c r="Y13" s="59"/>
      <c r="Z13" s="59"/>
      <c r="AA13" s="59"/>
      <c r="AB13" s="59"/>
      <c r="AC13" s="59"/>
      <c r="AD13" s="59"/>
      <c r="AE13" s="59"/>
      <c r="AF13" s="59"/>
      <c r="AG13" s="59"/>
      <c r="AH13" s="59"/>
      <c r="AI13" s="59"/>
      <c r="AJ13" s="59"/>
      <c r="AK13" s="59"/>
      <c r="AL13" s="59"/>
      <c r="AM13" s="59"/>
      <c r="AN13" s="59"/>
      <c r="AO13" s="59"/>
      <c r="AP13" s="59"/>
      <c r="AQ13" s="59"/>
    </row>
    <row r="14" spans="1:43" x14ac:dyDescent="0.25">
      <c r="A14" s="55"/>
      <c r="B14" s="402" t="s">
        <v>39</v>
      </c>
      <c r="C14" s="402"/>
      <c r="D14" s="402"/>
      <c r="E14" s="402"/>
      <c r="F14" s="402"/>
      <c r="G14" s="402"/>
      <c r="H14" s="403"/>
      <c r="I14" s="403"/>
      <c r="J14" s="403"/>
      <c r="K14" s="403"/>
      <c r="L14" s="403"/>
      <c r="M14" s="403"/>
      <c r="N14" s="403"/>
      <c r="O14" s="403"/>
      <c r="P14" s="403"/>
      <c r="Q14" s="403"/>
      <c r="R14" s="403"/>
      <c r="S14" s="403"/>
      <c r="T14" s="403"/>
      <c r="U14" s="403"/>
      <c r="V14" s="403"/>
      <c r="W14" s="403"/>
      <c r="X14" s="403"/>
      <c r="Y14" s="403"/>
      <c r="Z14" s="403"/>
      <c r="AA14" s="403"/>
      <c r="AB14" s="403"/>
      <c r="AC14" s="403"/>
      <c r="AD14" s="403"/>
      <c r="AE14" s="403"/>
      <c r="AF14" s="403"/>
      <c r="AG14" s="403"/>
      <c r="AH14" s="403"/>
      <c r="AI14" s="403"/>
      <c r="AJ14" s="403"/>
      <c r="AK14" s="403"/>
      <c r="AL14" s="403"/>
      <c r="AM14" s="403"/>
      <c r="AN14" s="403"/>
      <c r="AO14" s="403"/>
      <c r="AP14" s="403"/>
      <c r="AQ14" s="42"/>
    </row>
    <row r="15" spans="1:43" x14ac:dyDescent="0.25">
      <c r="A15" s="55"/>
      <c r="B15" s="105"/>
      <c r="C15" s="105"/>
      <c r="D15" s="105"/>
      <c r="E15" s="105"/>
      <c r="F15" s="105"/>
      <c r="G15" s="105"/>
      <c r="H15" s="105"/>
      <c r="I15" s="105"/>
      <c r="J15" s="105"/>
      <c r="K15" s="105"/>
      <c r="L15" s="105"/>
      <c r="M15" s="105"/>
      <c r="N15" s="105"/>
      <c r="O15" s="105"/>
      <c r="P15" s="105"/>
      <c r="Q15" s="105"/>
      <c r="R15" s="105"/>
      <c r="S15" s="105"/>
      <c r="T15" s="105"/>
      <c r="U15" s="105"/>
      <c r="V15" s="105"/>
      <c r="W15" s="105"/>
      <c r="X15" s="105"/>
      <c r="Y15" s="105"/>
      <c r="Z15" s="105"/>
      <c r="AA15" s="105"/>
      <c r="AB15" s="105"/>
      <c r="AC15" s="105"/>
      <c r="AD15" s="105"/>
      <c r="AE15" s="105"/>
      <c r="AF15" s="105"/>
      <c r="AG15" s="105"/>
      <c r="AH15" s="105"/>
      <c r="AI15" s="105"/>
      <c r="AJ15" s="105"/>
      <c r="AK15" s="105"/>
      <c r="AL15" s="105"/>
      <c r="AM15" s="105"/>
      <c r="AN15" s="105"/>
      <c r="AO15" s="105"/>
      <c r="AP15" s="105"/>
      <c r="AQ15" s="42"/>
    </row>
    <row r="16" spans="1:43" ht="15.75" customHeight="1" x14ac:dyDescent="0.25">
      <c r="A16" s="55"/>
      <c r="B16" s="404" t="s">
        <v>38</v>
      </c>
      <c r="C16" s="404"/>
      <c r="D16" s="404"/>
      <c r="E16" s="404"/>
      <c r="F16" s="404"/>
      <c r="G16" s="404"/>
      <c r="H16" s="404"/>
      <c r="I16" s="404"/>
      <c r="J16" s="404"/>
      <c r="K16" s="405">
        <v>163.35</v>
      </c>
      <c r="L16" s="405"/>
      <c r="M16" s="405"/>
      <c r="N16" s="405"/>
      <c r="O16" s="405"/>
      <c r="P16" s="405"/>
      <c r="Q16" s="404"/>
      <c r="R16" s="404"/>
      <c r="S16" s="404"/>
      <c r="T16" s="404"/>
      <c r="U16" s="404"/>
      <c r="V16" s="404"/>
      <c r="W16" s="404"/>
      <c r="X16" s="404"/>
      <c r="Y16" s="404"/>
      <c r="Z16" s="404"/>
      <c r="AA16" s="404"/>
      <c r="AB16" s="404"/>
      <c r="AC16" s="404"/>
      <c r="AD16" s="404"/>
      <c r="AE16" s="404"/>
      <c r="AF16" s="404"/>
      <c r="AG16" s="404"/>
      <c r="AH16" s="404"/>
      <c r="AI16" s="404"/>
      <c r="AJ16" s="404"/>
      <c r="AK16" s="404"/>
      <c r="AL16" s="404"/>
      <c r="AM16" s="404"/>
      <c r="AN16" s="404"/>
      <c r="AO16" s="404"/>
      <c r="AP16" s="404"/>
      <c r="AQ16" s="55"/>
    </row>
    <row r="17" spans="1:43" x14ac:dyDescent="0.25">
      <c r="A17" s="55"/>
      <c r="B17" s="106"/>
      <c r="C17" s="106"/>
      <c r="D17" s="106"/>
      <c r="E17" s="106"/>
      <c r="F17" s="106"/>
      <c r="G17" s="106"/>
      <c r="H17" s="106"/>
      <c r="I17" s="106"/>
      <c r="J17" s="106"/>
      <c r="K17" s="107"/>
      <c r="L17" s="107"/>
      <c r="M17" s="107"/>
      <c r="N17" s="107"/>
      <c r="O17" s="107"/>
      <c r="P17" s="107"/>
      <c r="Q17" s="106"/>
      <c r="R17" s="106"/>
      <c r="S17" s="106"/>
      <c r="T17" s="106"/>
      <c r="U17" s="106"/>
      <c r="V17" s="106"/>
      <c r="W17" s="106"/>
      <c r="X17" s="106"/>
      <c r="Y17" s="106"/>
      <c r="Z17" s="106"/>
      <c r="AA17" s="106"/>
      <c r="AB17" s="106"/>
      <c r="AC17" s="106"/>
      <c r="AD17" s="106"/>
      <c r="AE17" s="106"/>
      <c r="AF17" s="106"/>
      <c r="AG17" s="106"/>
      <c r="AH17" s="106"/>
      <c r="AI17" s="106"/>
      <c r="AJ17" s="106"/>
      <c r="AK17" s="106"/>
      <c r="AL17" s="106"/>
      <c r="AM17" s="106"/>
      <c r="AN17" s="106"/>
      <c r="AO17" s="106"/>
      <c r="AP17" s="106"/>
      <c r="AQ17" s="55"/>
    </row>
    <row r="18" spans="1:43" ht="36" customHeight="1" x14ac:dyDescent="0.25">
      <c r="A18" s="396" t="s">
        <v>37</v>
      </c>
      <c r="B18" s="397"/>
      <c r="C18" s="397"/>
      <c r="D18" s="397"/>
      <c r="E18" s="397"/>
      <c r="F18" s="397"/>
      <c r="G18" s="397"/>
      <c r="H18" s="397"/>
      <c r="I18" s="397"/>
      <c r="J18" s="397"/>
      <c r="K18" s="397"/>
      <c r="L18" s="397"/>
      <c r="M18" s="397"/>
      <c r="N18" s="397"/>
      <c r="O18" s="398"/>
      <c r="P18" s="399" t="s">
        <v>36</v>
      </c>
      <c r="Q18" s="399"/>
      <c r="R18" s="399"/>
      <c r="S18" s="399"/>
      <c r="T18" s="399"/>
      <c r="U18" s="399"/>
      <c r="V18" s="399" t="s">
        <v>35</v>
      </c>
      <c r="W18" s="399"/>
      <c r="X18" s="399"/>
      <c r="Y18" s="399"/>
      <c r="Z18" s="399"/>
      <c r="AA18" s="399"/>
      <c r="AB18" s="54"/>
      <c r="AC18" s="54"/>
      <c r="AD18" s="359" t="s">
        <v>55</v>
      </c>
      <c r="AE18" s="360"/>
      <c r="AF18" s="360"/>
      <c r="AG18" s="360"/>
      <c r="AH18" s="360"/>
      <c r="AI18" s="360"/>
      <c r="AJ18" s="360"/>
      <c r="AK18" s="360"/>
      <c r="AL18" s="360"/>
      <c r="AM18" s="360"/>
      <c r="AN18" s="360"/>
      <c r="AO18" s="360"/>
      <c r="AP18" s="361"/>
      <c r="AQ18" s="53"/>
    </row>
    <row r="19" spans="1:43" ht="18" customHeight="1" x14ac:dyDescent="0.25">
      <c r="A19" s="393"/>
      <c r="B19" s="393"/>
      <c r="C19" s="393"/>
      <c r="D19" s="393"/>
      <c r="E19" s="393"/>
      <c r="F19" s="393"/>
      <c r="G19" s="393"/>
      <c r="H19" s="393"/>
      <c r="I19" s="393"/>
      <c r="J19" s="393"/>
      <c r="K19" s="393"/>
      <c r="L19" s="393"/>
      <c r="M19" s="393"/>
      <c r="N19" s="393"/>
      <c r="O19" s="393"/>
      <c r="P19" s="394">
        <v>0</v>
      </c>
      <c r="Q19" s="394"/>
      <c r="R19" s="394"/>
      <c r="S19" s="394"/>
      <c r="T19" s="394"/>
      <c r="U19" s="394"/>
      <c r="V19" s="395">
        <f>P19*K16</f>
        <v>0</v>
      </c>
      <c r="W19" s="395"/>
      <c r="X19" s="395"/>
      <c r="Y19" s="395"/>
      <c r="Z19" s="395"/>
      <c r="AA19" s="395"/>
      <c r="AB19" s="49"/>
      <c r="AC19" s="49"/>
      <c r="AD19" s="366" t="s">
        <v>34</v>
      </c>
      <c r="AE19" s="367"/>
      <c r="AF19" s="367"/>
      <c r="AG19" s="367"/>
      <c r="AH19" s="367"/>
      <c r="AI19" s="367"/>
      <c r="AJ19" s="367"/>
      <c r="AK19" s="367"/>
      <c r="AL19" s="368"/>
      <c r="AM19" s="366">
        <v>0</v>
      </c>
      <c r="AN19" s="367"/>
      <c r="AO19" s="367"/>
      <c r="AP19" s="368"/>
      <c r="AQ19" s="49"/>
    </row>
    <row r="20" spans="1:43" ht="18" customHeight="1" x14ac:dyDescent="0.25">
      <c r="A20" s="393"/>
      <c r="B20" s="393"/>
      <c r="C20" s="393"/>
      <c r="D20" s="393"/>
      <c r="E20" s="393"/>
      <c r="F20" s="393"/>
      <c r="G20" s="393"/>
      <c r="H20" s="393"/>
      <c r="I20" s="393"/>
      <c r="J20" s="393"/>
      <c r="K20" s="393"/>
      <c r="L20" s="393"/>
      <c r="M20" s="393"/>
      <c r="N20" s="393"/>
      <c r="O20" s="393"/>
      <c r="P20" s="394"/>
      <c r="Q20" s="394"/>
      <c r="R20" s="394"/>
      <c r="S20" s="394"/>
      <c r="T20" s="394"/>
      <c r="U20" s="394"/>
      <c r="V20" s="395"/>
      <c r="W20" s="395"/>
      <c r="X20" s="395"/>
      <c r="Y20" s="395"/>
      <c r="Z20" s="395"/>
      <c r="AA20" s="395"/>
      <c r="AB20" s="49"/>
      <c r="AC20" s="49"/>
      <c r="AD20" s="366" t="s">
        <v>33</v>
      </c>
      <c r="AE20" s="367"/>
      <c r="AF20" s="367"/>
      <c r="AG20" s="367"/>
      <c r="AH20" s="367"/>
      <c r="AI20" s="367"/>
      <c r="AJ20" s="367"/>
      <c r="AK20" s="367"/>
      <c r="AL20" s="368"/>
      <c r="AM20" s="366">
        <v>0</v>
      </c>
      <c r="AN20" s="367"/>
      <c r="AO20" s="367"/>
      <c r="AP20" s="368"/>
      <c r="AQ20" s="49"/>
    </row>
    <row r="21" spans="1:43" ht="18" customHeight="1" x14ac:dyDescent="0.25">
      <c r="A21" s="369"/>
      <c r="B21" s="370"/>
      <c r="C21" s="370"/>
      <c r="D21" s="370"/>
      <c r="E21" s="370"/>
      <c r="F21" s="370"/>
      <c r="G21" s="370"/>
      <c r="H21" s="370"/>
      <c r="I21" s="370"/>
      <c r="J21" s="370"/>
      <c r="K21" s="370"/>
      <c r="L21" s="370"/>
      <c r="M21" s="370"/>
      <c r="N21" s="370"/>
      <c r="O21" s="371"/>
      <c r="P21" s="394">
        <v>0</v>
      </c>
      <c r="Q21" s="394"/>
      <c r="R21" s="394"/>
      <c r="S21" s="394"/>
      <c r="T21" s="394"/>
      <c r="U21" s="394"/>
      <c r="V21" s="395">
        <f>P21*K16</f>
        <v>0</v>
      </c>
      <c r="W21" s="395"/>
      <c r="X21" s="395"/>
      <c r="Y21" s="395"/>
      <c r="Z21" s="395"/>
      <c r="AA21" s="395"/>
      <c r="AB21" s="52"/>
      <c r="AC21" s="52"/>
      <c r="AD21" s="366" t="s">
        <v>32</v>
      </c>
      <c r="AE21" s="367"/>
      <c r="AF21" s="367"/>
      <c r="AG21" s="367"/>
      <c r="AH21" s="367"/>
      <c r="AI21" s="367"/>
      <c r="AJ21" s="367"/>
      <c r="AK21" s="367"/>
      <c r="AL21" s="368"/>
      <c r="AM21" s="366">
        <v>0</v>
      </c>
      <c r="AN21" s="367"/>
      <c r="AO21" s="367"/>
      <c r="AP21" s="368"/>
      <c r="AQ21" s="48"/>
    </row>
    <row r="22" spans="1:43" ht="22.5" customHeight="1" x14ac:dyDescent="0.25">
      <c r="A22" s="372"/>
      <c r="B22" s="373"/>
      <c r="C22" s="373"/>
      <c r="D22" s="373"/>
      <c r="E22" s="373"/>
      <c r="F22" s="373"/>
      <c r="G22" s="373"/>
      <c r="H22" s="373"/>
      <c r="I22" s="373"/>
      <c r="J22" s="373"/>
      <c r="K22" s="373"/>
      <c r="L22" s="373"/>
      <c r="M22" s="373"/>
      <c r="N22" s="373"/>
      <c r="O22" s="374"/>
      <c r="P22" s="394"/>
      <c r="Q22" s="394"/>
      <c r="R22" s="394"/>
      <c r="S22" s="394"/>
      <c r="T22" s="394"/>
      <c r="U22" s="394"/>
      <c r="V22" s="395"/>
      <c r="W22" s="395"/>
      <c r="X22" s="395"/>
      <c r="Y22" s="395"/>
      <c r="Z22" s="395"/>
      <c r="AA22" s="395"/>
      <c r="AB22" s="52"/>
      <c r="AC22" s="52"/>
      <c r="AD22" s="366" t="s">
        <v>31</v>
      </c>
      <c r="AE22" s="367"/>
      <c r="AF22" s="367"/>
      <c r="AG22" s="367"/>
      <c r="AH22" s="367"/>
      <c r="AI22" s="367"/>
      <c r="AJ22" s="367"/>
      <c r="AK22" s="367"/>
      <c r="AL22" s="368"/>
      <c r="AM22" s="366">
        <v>0</v>
      </c>
      <c r="AN22" s="367"/>
      <c r="AO22" s="367"/>
      <c r="AP22" s="368"/>
      <c r="AQ22" s="48"/>
    </row>
    <row r="23" spans="1:43" ht="18" customHeight="1" x14ac:dyDescent="0.25">
      <c r="A23" s="393"/>
      <c r="B23" s="393"/>
      <c r="C23" s="393"/>
      <c r="D23" s="393"/>
      <c r="E23" s="393"/>
      <c r="F23" s="393"/>
      <c r="G23" s="393"/>
      <c r="H23" s="393"/>
      <c r="I23" s="393"/>
      <c r="J23" s="393"/>
      <c r="K23" s="393"/>
      <c r="L23" s="393"/>
      <c r="M23" s="393"/>
      <c r="N23" s="393"/>
      <c r="O23" s="393"/>
      <c r="P23" s="394">
        <v>0</v>
      </c>
      <c r="Q23" s="394"/>
      <c r="R23" s="394"/>
      <c r="S23" s="394"/>
      <c r="T23" s="394"/>
      <c r="U23" s="394"/>
      <c r="V23" s="395">
        <f>P23*K16</f>
        <v>0</v>
      </c>
      <c r="W23" s="395"/>
      <c r="X23" s="395"/>
      <c r="Y23" s="395"/>
      <c r="Z23" s="395"/>
      <c r="AA23" s="395"/>
      <c r="AB23" s="49"/>
      <c r="AC23" s="49"/>
      <c r="AD23" s="366" t="s">
        <v>30</v>
      </c>
      <c r="AE23" s="367"/>
      <c r="AF23" s="367"/>
      <c r="AG23" s="367"/>
      <c r="AH23" s="367"/>
      <c r="AI23" s="367"/>
      <c r="AJ23" s="367"/>
      <c r="AK23" s="367"/>
      <c r="AL23" s="368"/>
      <c r="AM23" s="366">
        <v>0</v>
      </c>
      <c r="AN23" s="367"/>
      <c r="AO23" s="367"/>
      <c r="AP23" s="368"/>
      <c r="AQ23" s="48"/>
    </row>
    <row r="24" spans="1:43" ht="20.25" customHeight="1" x14ac:dyDescent="0.25">
      <c r="A24" s="393"/>
      <c r="B24" s="393"/>
      <c r="C24" s="393"/>
      <c r="D24" s="393"/>
      <c r="E24" s="393"/>
      <c r="F24" s="393"/>
      <c r="G24" s="393"/>
      <c r="H24" s="393"/>
      <c r="I24" s="393"/>
      <c r="J24" s="393"/>
      <c r="K24" s="393"/>
      <c r="L24" s="393"/>
      <c r="M24" s="393"/>
      <c r="N24" s="393"/>
      <c r="O24" s="393"/>
      <c r="P24" s="394"/>
      <c r="Q24" s="394"/>
      <c r="R24" s="394"/>
      <c r="S24" s="394"/>
      <c r="T24" s="394"/>
      <c r="U24" s="394"/>
      <c r="V24" s="395"/>
      <c r="W24" s="395"/>
      <c r="X24" s="395"/>
      <c r="Y24" s="395"/>
      <c r="Z24" s="395"/>
      <c r="AA24" s="395"/>
      <c r="AB24" s="49"/>
      <c r="AC24" s="49"/>
      <c r="AD24" s="366" t="s">
        <v>29</v>
      </c>
      <c r="AE24" s="367"/>
      <c r="AF24" s="367"/>
      <c r="AG24" s="367"/>
      <c r="AH24" s="367"/>
      <c r="AI24" s="367"/>
      <c r="AJ24" s="367"/>
      <c r="AK24" s="367"/>
      <c r="AL24" s="368"/>
      <c r="AM24" s="366">
        <v>0</v>
      </c>
      <c r="AN24" s="367"/>
      <c r="AO24" s="367"/>
      <c r="AP24" s="368"/>
      <c r="AQ24" s="48"/>
    </row>
    <row r="25" spans="1:43" ht="18" customHeight="1" x14ac:dyDescent="0.25">
      <c r="A25" s="387"/>
      <c r="B25" s="388"/>
      <c r="C25" s="388"/>
      <c r="D25" s="388"/>
      <c r="E25" s="388"/>
      <c r="F25" s="388"/>
      <c r="G25" s="388"/>
      <c r="H25" s="388"/>
      <c r="I25" s="388"/>
      <c r="J25" s="388"/>
      <c r="K25" s="388"/>
      <c r="L25" s="388"/>
      <c r="M25" s="388"/>
      <c r="N25" s="388"/>
      <c r="O25" s="389"/>
      <c r="P25" s="375">
        <v>0</v>
      </c>
      <c r="Q25" s="376"/>
      <c r="R25" s="376"/>
      <c r="S25" s="376"/>
      <c r="T25" s="376"/>
      <c r="U25" s="377"/>
      <c r="V25" s="381">
        <f>P25*K16</f>
        <v>0</v>
      </c>
      <c r="W25" s="382"/>
      <c r="X25" s="382"/>
      <c r="Y25" s="382"/>
      <c r="Z25" s="382"/>
      <c r="AA25" s="383"/>
      <c r="AB25" s="49"/>
      <c r="AC25" s="49"/>
      <c r="AD25" s="366" t="s">
        <v>28</v>
      </c>
      <c r="AE25" s="367"/>
      <c r="AF25" s="367"/>
      <c r="AG25" s="367"/>
      <c r="AH25" s="367"/>
      <c r="AI25" s="367"/>
      <c r="AJ25" s="367"/>
      <c r="AK25" s="367"/>
      <c r="AL25" s="368"/>
      <c r="AM25" s="366">
        <v>0</v>
      </c>
      <c r="AN25" s="367"/>
      <c r="AO25" s="367"/>
      <c r="AP25" s="368"/>
      <c r="AQ25" s="48"/>
    </row>
    <row r="26" spans="1:43" ht="17.25" customHeight="1" x14ac:dyDescent="0.25">
      <c r="A26" s="390"/>
      <c r="B26" s="391"/>
      <c r="C26" s="391"/>
      <c r="D26" s="391"/>
      <c r="E26" s="391"/>
      <c r="F26" s="391"/>
      <c r="G26" s="391"/>
      <c r="H26" s="391"/>
      <c r="I26" s="391"/>
      <c r="J26" s="391"/>
      <c r="K26" s="391"/>
      <c r="L26" s="391"/>
      <c r="M26" s="391"/>
      <c r="N26" s="391"/>
      <c r="O26" s="392"/>
      <c r="P26" s="378"/>
      <c r="Q26" s="379"/>
      <c r="R26" s="379"/>
      <c r="S26" s="379"/>
      <c r="T26" s="379"/>
      <c r="U26" s="380"/>
      <c r="V26" s="384"/>
      <c r="W26" s="385"/>
      <c r="X26" s="385"/>
      <c r="Y26" s="385"/>
      <c r="Z26" s="385"/>
      <c r="AA26" s="386"/>
      <c r="AB26" s="49"/>
      <c r="AC26" s="49"/>
      <c r="AD26" s="366" t="s">
        <v>27</v>
      </c>
      <c r="AE26" s="367"/>
      <c r="AF26" s="367"/>
      <c r="AG26" s="367"/>
      <c r="AH26" s="367"/>
      <c r="AI26" s="367"/>
      <c r="AJ26" s="367"/>
      <c r="AK26" s="367"/>
      <c r="AL26" s="368"/>
      <c r="AM26" s="366">
        <v>0</v>
      </c>
      <c r="AN26" s="367"/>
      <c r="AO26" s="367"/>
      <c r="AP26" s="368"/>
      <c r="AQ26" s="48"/>
    </row>
    <row r="27" spans="1:43" ht="18" customHeight="1" x14ac:dyDescent="0.25">
      <c r="A27" s="369"/>
      <c r="B27" s="370"/>
      <c r="C27" s="370"/>
      <c r="D27" s="370"/>
      <c r="E27" s="370"/>
      <c r="F27" s="370"/>
      <c r="G27" s="370"/>
      <c r="H27" s="370"/>
      <c r="I27" s="370"/>
      <c r="J27" s="370"/>
      <c r="K27" s="370"/>
      <c r="L27" s="370"/>
      <c r="M27" s="370"/>
      <c r="N27" s="370"/>
      <c r="O27" s="371"/>
      <c r="P27" s="375">
        <v>0</v>
      </c>
      <c r="Q27" s="376"/>
      <c r="R27" s="376"/>
      <c r="S27" s="376"/>
      <c r="T27" s="376"/>
      <c r="U27" s="377"/>
      <c r="V27" s="381">
        <f>P27*K16</f>
        <v>0</v>
      </c>
      <c r="W27" s="382"/>
      <c r="X27" s="382"/>
      <c r="Y27" s="382"/>
      <c r="Z27" s="382"/>
      <c r="AA27" s="383"/>
      <c r="AB27" s="51"/>
      <c r="AC27" s="51"/>
      <c r="AD27" s="366" t="s">
        <v>26</v>
      </c>
      <c r="AE27" s="367"/>
      <c r="AF27" s="367"/>
      <c r="AG27" s="367"/>
      <c r="AH27" s="367"/>
      <c r="AI27" s="367"/>
      <c r="AJ27" s="367"/>
      <c r="AK27" s="367"/>
      <c r="AL27" s="368"/>
      <c r="AM27" s="366">
        <v>0</v>
      </c>
      <c r="AN27" s="367"/>
      <c r="AO27" s="367"/>
      <c r="AP27" s="368"/>
      <c r="AQ27" s="48"/>
    </row>
    <row r="28" spans="1:43" ht="18" customHeight="1" x14ac:dyDescent="0.25">
      <c r="A28" s="372"/>
      <c r="B28" s="373"/>
      <c r="C28" s="373"/>
      <c r="D28" s="373"/>
      <c r="E28" s="373"/>
      <c r="F28" s="373"/>
      <c r="G28" s="373"/>
      <c r="H28" s="373"/>
      <c r="I28" s="373"/>
      <c r="J28" s="373"/>
      <c r="K28" s="373"/>
      <c r="L28" s="373"/>
      <c r="M28" s="373"/>
      <c r="N28" s="373"/>
      <c r="O28" s="374"/>
      <c r="P28" s="378"/>
      <c r="Q28" s="379"/>
      <c r="R28" s="379"/>
      <c r="S28" s="379"/>
      <c r="T28" s="379"/>
      <c r="U28" s="380"/>
      <c r="V28" s="384"/>
      <c r="W28" s="385"/>
      <c r="X28" s="385"/>
      <c r="Y28" s="385"/>
      <c r="Z28" s="385"/>
      <c r="AA28" s="386"/>
      <c r="AB28" s="49"/>
      <c r="AC28" s="49"/>
      <c r="AD28" s="366" t="s">
        <v>25</v>
      </c>
      <c r="AE28" s="367"/>
      <c r="AF28" s="367"/>
      <c r="AG28" s="367"/>
      <c r="AH28" s="367"/>
      <c r="AI28" s="367"/>
      <c r="AJ28" s="367"/>
      <c r="AK28" s="367"/>
      <c r="AL28" s="368"/>
      <c r="AM28" s="366">
        <v>0</v>
      </c>
      <c r="AN28" s="367"/>
      <c r="AO28" s="367"/>
      <c r="AP28" s="368"/>
      <c r="AQ28" s="48"/>
    </row>
    <row r="29" spans="1:43" ht="18" customHeight="1" x14ac:dyDescent="0.25">
      <c r="A29" s="365" t="s">
        <v>24</v>
      </c>
      <c r="B29" s="365"/>
      <c r="C29" s="365"/>
      <c r="D29" s="365"/>
      <c r="E29" s="365"/>
      <c r="F29" s="365"/>
      <c r="G29" s="365"/>
      <c r="H29" s="365"/>
      <c r="I29" s="365"/>
      <c r="J29" s="365"/>
      <c r="K29" s="365"/>
      <c r="L29" s="365"/>
      <c r="M29" s="365"/>
      <c r="N29" s="365"/>
      <c r="O29" s="365"/>
      <c r="P29" s="365">
        <f>SUM(P19:U28)</f>
        <v>0</v>
      </c>
      <c r="Q29" s="365"/>
      <c r="R29" s="365"/>
      <c r="S29" s="365"/>
      <c r="T29" s="365"/>
      <c r="U29" s="365"/>
      <c r="V29" s="363">
        <f>SUM(V19:AA28)</f>
        <v>0</v>
      </c>
      <c r="W29" s="363"/>
      <c r="X29" s="363"/>
      <c r="Y29" s="363"/>
      <c r="Z29" s="363"/>
      <c r="AA29" s="363"/>
      <c r="AB29" s="49"/>
      <c r="AC29" s="49"/>
      <c r="AD29" s="366" t="s">
        <v>23</v>
      </c>
      <c r="AE29" s="367"/>
      <c r="AF29" s="367"/>
      <c r="AG29" s="367"/>
      <c r="AH29" s="367"/>
      <c r="AI29" s="367"/>
      <c r="AJ29" s="367"/>
      <c r="AK29" s="367"/>
      <c r="AL29" s="368"/>
      <c r="AM29" s="366">
        <v>0</v>
      </c>
      <c r="AN29" s="367"/>
      <c r="AO29" s="367"/>
      <c r="AP29" s="368"/>
      <c r="AQ29" s="48"/>
    </row>
    <row r="30" spans="1:43" ht="18" customHeight="1" x14ac:dyDescent="0.25">
      <c r="A30" s="365"/>
      <c r="B30" s="365"/>
      <c r="C30" s="365"/>
      <c r="D30" s="365"/>
      <c r="E30" s="365"/>
      <c r="F30" s="365"/>
      <c r="G30" s="365"/>
      <c r="H30" s="365"/>
      <c r="I30" s="365"/>
      <c r="J30" s="365"/>
      <c r="K30" s="365"/>
      <c r="L30" s="365"/>
      <c r="M30" s="365"/>
      <c r="N30" s="365"/>
      <c r="O30" s="365"/>
      <c r="P30" s="365"/>
      <c r="Q30" s="365"/>
      <c r="R30" s="365"/>
      <c r="S30" s="365"/>
      <c r="T30" s="365"/>
      <c r="U30" s="365"/>
      <c r="V30" s="363"/>
      <c r="W30" s="363"/>
      <c r="X30" s="363"/>
      <c r="Y30" s="363"/>
      <c r="Z30" s="363"/>
      <c r="AA30" s="363"/>
      <c r="AB30" s="49"/>
      <c r="AC30" s="49"/>
      <c r="AD30" s="366" t="s">
        <v>22</v>
      </c>
      <c r="AE30" s="367"/>
      <c r="AF30" s="367"/>
      <c r="AG30" s="367"/>
      <c r="AH30" s="367"/>
      <c r="AI30" s="367"/>
      <c r="AJ30" s="367"/>
      <c r="AK30" s="367"/>
      <c r="AL30" s="368"/>
      <c r="AM30" s="366">
        <v>0</v>
      </c>
      <c r="AN30" s="367"/>
      <c r="AO30" s="367"/>
      <c r="AP30" s="368"/>
      <c r="AQ30" s="48"/>
    </row>
    <row r="31" spans="1:43" ht="18" customHeight="1" x14ac:dyDescent="0.25">
      <c r="A31" s="39"/>
      <c r="B31" s="39"/>
      <c r="C31" s="39"/>
      <c r="D31" s="39"/>
      <c r="E31" s="39"/>
      <c r="F31" s="39"/>
      <c r="G31" s="39"/>
      <c r="H31" s="39"/>
      <c r="I31" s="39"/>
      <c r="J31" s="39"/>
      <c r="K31" s="39"/>
      <c r="L31" s="39"/>
      <c r="M31" s="39"/>
      <c r="N31" s="39"/>
      <c r="O31" s="39"/>
      <c r="P31" s="39"/>
      <c r="Q31" s="50"/>
      <c r="R31" s="39"/>
      <c r="S31" s="39"/>
      <c r="T31" s="39"/>
      <c r="U31" s="39"/>
      <c r="V31" s="39"/>
      <c r="W31" s="39"/>
      <c r="X31" s="39"/>
      <c r="Y31" s="39"/>
      <c r="Z31" s="39"/>
      <c r="AA31" s="39"/>
      <c r="AB31" s="49"/>
      <c r="AC31" s="49"/>
      <c r="AD31" s="358" t="s">
        <v>21</v>
      </c>
      <c r="AE31" s="358"/>
      <c r="AF31" s="358"/>
      <c r="AG31" s="358"/>
      <c r="AH31" s="358"/>
      <c r="AI31" s="358"/>
      <c r="AJ31" s="358"/>
      <c r="AK31" s="358"/>
      <c r="AL31" s="358"/>
      <c r="AM31" s="358">
        <f>SUM(AM19:AP30)</f>
        <v>0</v>
      </c>
      <c r="AN31" s="358"/>
      <c r="AO31" s="358"/>
      <c r="AP31" s="358"/>
      <c r="AQ31" s="48"/>
    </row>
    <row r="32" spans="1:43" ht="28.5" customHeight="1" x14ac:dyDescent="0.25">
      <c r="A32" s="359" t="s">
        <v>20</v>
      </c>
      <c r="B32" s="360"/>
      <c r="C32" s="360"/>
      <c r="D32" s="360"/>
      <c r="E32" s="360"/>
      <c r="F32" s="360"/>
      <c r="G32" s="360"/>
      <c r="H32" s="360"/>
      <c r="I32" s="360"/>
      <c r="J32" s="360"/>
      <c r="K32" s="360"/>
      <c r="L32" s="360"/>
      <c r="M32" s="360"/>
      <c r="N32" s="360"/>
      <c r="O32" s="361"/>
      <c r="P32" s="362">
        <v>0</v>
      </c>
      <c r="Q32" s="362"/>
      <c r="R32" s="362"/>
      <c r="S32" s="362"/>
      <c r="T32" s="362"/>
      <c r="U32" s="362"/>
      <c r="V32" s="363">
        <f>P32*K16</f>
        <v>0</v>
      </c>
      <c r="W32" s="364"/>
      <c r="X32" s="364"/>
      <c r="Y32" s="364"/>
      <c r="Z32" s="364"/>
      <c r="AA32" s="364"/>
      <c r="AQ32" s="46"/>
    </row>
    <row r="33" spans="1:43" ht="15" customHeight="1" x14ac:dyDescent="0.25">
      <c r="AQ33" s="46"/>
    </row>
    <row r="34" spans="1:43" ht="13.5" customHeight="1" x14ac:dyDescent="0.25">
      <c r="A34" s="359" t="s">
        <v>19</v>
      </c>
      <c r="B34" s="360"/>
      <c r="C34" s="360"/>
      <c r="D34" s="360"/>
      <c r="E34" s="360"/>
      <c r="F34" s="360"/>
      <c r="G34" s="360"/>
      <c r="H34" s="360"/>
      <c r="I34" s="360"/>
      <c r="J34" s="360"/>
      <c r="K34" s="360"/>
      <c r="L34" s="360"/>
      <c r="M34" s="360"/>
      <c r="N34" s="360"/>
      <c r="O34" s="361"/>
      <c r="P34" s="365">
        <f>P29+P32</f>
        <v>0</v>
      </c>
      <c r="Q34" s="365"/>
      <c r="R34" s="365"/>
      <c r="S34" s="365"/>
      <c r="T34" s="365"/>
      <c r="U34" s="365"/>
      <c r="V34" s="363">
        <f>V29+V32</f>
        <v>0</v>
      </c>
      <c r="W34" s="364"/>
      <c r="X34" s="364"/>
      <c r="Y34" s="364"/>
      <c r="Z34" s="364"/>
      <c r="AA34" s="364"/>
      <c r="AB34" s="39"/>
      <c r="AC34" s="39"/>
      <c r="AQ34" s="40"/>
    </row>
    <row r="35" spans="1:43" ht="33" customHeight="1" x14ac:dyDescent="0.25">
      <c r="AN35" s="40"/>
      <c r="AO35" s="40"/>
      <c r="AP35" s="40"/>
      <c r="AQ35" s="40"/>
    </row>
    <row r="36" spans="1:43" x14ac:dyDescent="0.25">
      <c r="A36" s="356"/>
      <c r="B36" s="356"/>
      <c r="C36" s="356"/>
      <c r="D36" s="356"/>
      <c r="E36" s="356"/>
      <c r="F36" s="356"/>
      <c r="G36" s="356"/>
      <c r="H36" s="356"/>
      <c r="I36" s="356"/>
      <c r="J36" s="356"/>
      <c r="K36" s="356"/>
      <c r="L36" s="356"/>
      <c r="M36" s="356"/>
      <c r="N36" s="356"/>
      <c r="O36" s="356"/>
      <c r="P36" s="356"/>
      <c r="Q36" s="356"/>
      <c r="R36" s="356"/>
      <c r="S36" s="356"/>
      <c r="T36" s="356"/>
      <c r="U36" s="356"/>
      <c r="V36" s="356"/>
      <c r="W36" s="356"/>
      <c r="X36" s="356"/>
      <c r="Y36" s="356"/>
      <c r="Z36" s="356"/>
      <c r="AA36" s="356"/>
      <c r="AQ36" s="40"/>
    </row>
    <row r="37" spans="1:43" ht="32.25" customHeight="1" x14ac:dyDescent="0.25">
      <c r="A37" s="356"/>
      <c r="B37" s="356"/>
      <c r="C37" s="356"/>
      <c r="D37" s="356"/>
      <c r="E37" s="356"/>
      <c r="F37" s="356"/>
      <c r="G37" s="356"/>
      <c r="H37" s="356"/>
      <c r="I37" s="356"/>
      <c r="J37" s="356"/>
      <c r="K37" s="356"/>
      <c r="L37" s="356"/>
      <c r="M37" s="356"/>
      <c r="N37" s="356"/>
      <c r="O37" s="356"/>
      <c r="P37" s="356"/>
      <c r="Q37" s="356"/>
      <c r="R37" s="356"/>
      <c r="S37" s="356"/>
      <c r="T37" s="356"/>
      <c r="U37" s="356"/>
      <c r="V37" s="356"/>
      <c r="W37" s="356"/>
      <c r="X37" s="356"/>
      <c r="Y37" s="356"/>
      <c r="Z37" s="356"/>
      <c r="AA37" s="356"/>
      <c r="AQ37" s="40"/>
    </row>
    <row r="38" spans="1:43" x14ac:dyDescent="0.25">
      <c r="A38" s="45"/>
      <c r="B38" s="45"/>
      <c r="C38" s="45"/>
      <c r="D38" s="45"/>
      <c r="E38" s="45"/>
      <c r="F38" s="45"/>
      <c r="G38" s="45"/>
      <c r="H38" s="45"/>
      <c r="I38" s="45"/>
      <c r="J38" s="45"/>
      <c r="K38" s="45"/>
      <c r="L38" s="45"/>
      <c r="M38" s="45"/>
      <c r="N38" s="45"/>
      <c r="O38" s="42"/>
      <c r="P38" s="42"/>
      <c r="Q38" s="42"/>
      <c r="R38" s="42"/>
      <c r="S38" s="42"/>
      <c r="T38" s="42"/>
      <c r="U38" s="42"/>
      <c r="V38" s="42"/>
      <c r="W38" s="42"/>
      <c r="X38" s="42"/>
      <c r="Y38" s="42"/>
      <c r="Z38" s="42"/>
      <c r="AA38" s="42"/>
      <c r="AQ38" s="40"/>
    </row>
    <row r="39" spans="1:43" x14ac:dyDescent="0.25">
      <c r="A39" s="45"/>
      <c r="B39" s="45"/>
      <c r="C39" s="45"/>
      <c r="D39" s="45"/>
      <c r="E39" s="45"/>
      <c r="F39" s="45"/>
      <c r="G39" s="45"/>
      <c r="H39" s="45"/>
      <c r="I39" s="45"/>
      <c r="J39" s="45"/>
      <c r="K39" s="45"/>
      <c r="L39" s="45"/>
      <c r="M39" s="45"/>
      <c r="N39" s="45"/>
      <c r="O39" s="45"/>
      <c r="P39" s="45"/>
      <c r="Q39" s="45"/>
      <c r="R39" s="45"/>
      <c r="S39" s="45"/>
      <c r="T39" s="39"/>
      <c r="U39" s="39"/>
      <c r="V39" s="39"/>
      <c r="W39" s="39"/>
      <c r="X39" s="39"/>
      <c r="Y39" s="39"/>
      <c r="Z39" s="39"/>
      <c r="AA39" s="39"/>
      <c r="AB39" s="104"/>
      <c r="AC39" s="104"/>
      <c r="AD39" s="104"/>
      <c r="AE39" s="104"/>
      <c r="AF39" s="104"/>
      <c r="AG39" s="104"/>
      <c r="AH39" s="104"/>
      <c r="AI39" s="104"/>
      <c r="AJ39" s="104"/>
      <c r="AK39" s="104"/>
      <c r="AL39" s="104"/>
      <c r="AM39" s="104"/>
      <c r="AN39" s="104"/>
      <c r="AO39" s="104"/>
      <c r="AP39" s="104"/>
      <c r="AQ39" s="39"/>
    </row>
    <row r="40" spans="1:43" x14ac:dyDescent="0.25">
      <c r="A40" s="39"/>
      <c r="B40" s="39"/>
      <c r="C40" s="39"/>
      <c r="D40" s="39"/>
      <c r="E40" s="39"/>
      <c r="F40" s="39"/>
      <c r="G40" s="39"/>
      <c r="H40" s="39"/>
      <c r="I40" s="39"/>
      <c r="J40" s="39"/>
      <c r="K40" s="39"/>
      <c r="L40" s="39"/>
      <c r="M40" s="39"/>
      <c r="N40" s="36"/>
      <c r="O40" s="36"/>
      <c r="P40" s="36"/>
      <c r="Q40" s="36"/>
      <c r="R40" s="36"/>
      <c r="S40" s="36"/>
      <c r="T40" s="36"/>
      <c r="U40" s="36"/>
      <c r="V40" s="36"/>
      <c r="W40" s="36"/>
      <c r="X40" s="36"/>
      <c r="Y40" s="36"/>
      <c r="Z40" s="36"/>
      <c r="AA40" s="36"/>
      <c r="AB40" s="104"/>
      <c r="AC40" s="104"/>
      <c r="AD40" s="104"/>
      <c r="AE40" s="104"/>
      <c r="AF40" s="104"/>
      <c r="AG40" s="104"/>
      <c r="AH40" s="104"/>
      <c r="AI40" s="104"/>
      <c r="AJ40" s="104"/>
      <c r="AK40" s="104"/>
      <c r="AL40" s="104"/>
      <c r="AM40" s="104"/>
      <c r="AN40" s="104"/>
      <c r="AO40" s="104"/>
      <c r="AP40" s="104"/>
      <c r="AQ40" s="39"/>
    </row>
    <row r="41" spans="1:43" x14ac:dyDescent="0.25">
      <c r="A41" s="41"/>
      <c r="B41" s="41"/>
      <c r="C41" s="41"/>
      <c r="D41" s="41"/>
      <c r="E41" s="41"/>
      <c r="F41" s="41"/>
      <c r="G41" s="41"/>
      <c r="H41" s="43"/>
      <c r="I41" s="43"/>
      <c r="J41" s="43"/>
      <c r="K41" s="43"/>
      <c r="L41" s="43"/>
      <c r="M41" s="43"/>
      <c r="N41" s="43"/>
      <c r="O41" s="43"/>
      <c r="P41" s="43"/>
      <c r="Q41" s="43"/>
      <c r="R41" s="43"/>
      <c r="S41" s="43"/>
      <c r="T41" s="43"/>
      <c r="AB41" s="42"/>
      <c r="AC41" s="42"/>
      <c r="AD41" s="42"/>
      <c r="AE41" s="42"/>
      <c r="AF41" s="42"/>
      <c r="AG41" s="42"/>
      <c r="AH41" s="42"/>
      <c r="AI41" s="4"/>
      <c r="AJ41" s="4"/>
      <c r="AK41" s="4"/>
      <c r="AL41" s="4"/>
      <c r="AM41" s="4"/>
      <c r="AN41" s="40"/>
      <c r="AO41" s="40"/>
      <c r="AP41" s="40"/>
      <c r="AQ41" s="36"/>
    </row>
    <row r="42" spans="1:43" x14ac:dyDescent="0.25">
      <c r="A42" s="103"/>
      <c r="B42" s="103"/>
      <c r="C42" s="103"/>
      <c r="D42" s="103"/>
      <c r="E42" s="103"/>
      <c r="F42" s="103"/>
      <c r="G42" s="103"/>
      <c r="H42" s="103"/>
      <c r="I42" s="103"/>
      <c r="J42" s="103"/>
      <c r="K42" s="41"/>
      <c r="L42" s="103"/>
      <c r="M42" s="103"/>
      <c r="N42" s="103"/>
      <c r="O42" s="103"/>
      <c r="P42" s="103"/>
      <c r="Q42" s="103"/>
      <c r="R42" s="103"/>
      <c r="S42" s="103"/>
      <c r="T42" s="103"/>
      <c r="AB42" s="39"/>
      <c r="AC42" s="39"/>
      <c r="AD42" s="39"/>
      <c r="AE42" s="39"/>
      <c r="AF42" s="39"/>
      <c r="AG42" s="39"/>
      <c r="AH42" s="39"/>
      <c r="AI42" s="39"/>
      <c r="AJ42" s="40"/>
      <c r="AK42" s="40"/>
      <c r="AL42" s="40"/>
      <c r="AM42" s="40"/>
      <c r="AN42" s="40"/>
      <c r="AO42" s="40"/>
      <c r="AP42" s="40"/>
      <c r="AQ42" s="36"/>
    </row>
    <row r="43" spans="1:43" x14ac:dyDescent="0.25">
      <c r="A43" s="37" t="s">
        <v>77</v>
      </c>
      <c r="B43" s="39"/>
      <c r="C43" s="39"/>
      <c r="D43" s="39"/>
      <c r="E43" s="39"/>
      <c r="F43" s="39"/>
      <c r="G43" s="39"/>
      <c r="H43" s="39"/>
      <c r="I43" s="39"/>
      <c r="J43" s="39"/>
      <c r="K43" s="39"/>
      <c r="L43" s="39"/>
      <c r="M43" s="39"/>
      <c r="N43" s="357"/>
      <c r="O43" s="357"/>
      <c r="P43" s="357"/>
      <c r="Q43" s="357"/>
      <c r="R43" s="357"/>
      <c r="S43" s="357"/>
      <c r="T43" s="39"/>
      <c r="U43" s="39"/>
      <c r="V43" s="39"/>
      <c r="W43" s="36"/>
      <c r="X43" s="35"/>
      <c r="Y43" s="35"/>
      <c r="Z43" s="35"/>
      <c r="AA43" s="35"/>
      <c r="AB43" s="36"/>
      <c r="AC43" s="36"/>
      <c r="AD43" s="36"/>
      <c r="AE43" s="36"/>
      <c r="AF43" s="36"/>
      <c r="AG43" s="36"/>
      <c r="AH43" s="36"/>
      <c r="AI43" s="36"/>
      <c r="AJ43" s="36"/>
      <c r="AK43" s="36"/>
      <c r="AL43" s="36"/>
      <c r="AM43" s="36"/>
      <c r="AN43" s="36"/>
      <c r="AO43" s="36"/>
      <c r="AP43" s="36"/>
      <c r="AQ43" s="36"/>
    </row>
  </sheetData>
  <customSheetViews>
    <customSheetView guid="{4388C856-F090-44A5-AD26-CFFEBDB7AA9F}">
      <selection activeCell="P25" sqref="P25:U26"/>
      <pageMargins left="0.31496062992125984" right="0.31496062992125984" top="0.62992125984251968" bottom="0.62992125984251968" header="0.31496062992125984" footer="0.31496062992125984"/>
      <printOptions horizontalCentered="1"/>
      <pageSetup paperSize="9" scale="95" orientation="portrait" r:id="rId1"/>
    </customSheetView>
  </customSheetViews>
  <mergeCells count="88">
    <mergeCell ref="A36:AA36"/>
    <mergeCell ref="A37:AA37"/>
    <mergeCell ref="AD31:AL31"/>
    <mergeCell ref="AM31:AP31"/>
    <mergeCell ref="A32:O32"/>
    <mergeCell ref="P32:U32"/>
    <mergeCell ref="V32:AA32"/>
    <mergeCell ref="A34:O34"/>
    <mergeCell ref="P34:U34"/>
    <mergeCell ref="V34:AA34"/>
    <mergeCell ref="A29:O30"/>
    <mergeCell ref="P29:U30"/>
    <mergeCell ref="V29:AA30"/>
    <mergeCell ref="AD29:AL29"/>
    <mergeCell ref="AM29:AP29"/>
    <mergeCell ref="AD30:AL30"/>
    <mergeCell ref="AM30:AP30"/>
    <mergeCell ref="A27:O28"/>
    <mergeCell ref="P27:U28"/>
    <mergeCell ref="V27:AA28"/>
    <mergeCell ref="AD27:AL27"/>
    <mergeCell ref="AM27:AP27"/>
    <mergeCell ref="AD28:AL28"/>
    <mergeCell ref="AM28:AP28"/>
    <mergeCell ref="A25:O26"/>
    <mergeCell ref="P25:U26"/>
    <mergeCell ref="V25:AA26"/>
    <mergeCell ref="AD25:AL25"/>
    <mergeCell ref="AM25:AP25"/>
    <mergeCell ref="AD26:AL26"/>
    <mergeCell ref="AM26:AP26"/>
    <mergeCell ref="A23:O24"/>
    <mergeCell ref="P23:U24"/>
    <mergeCell ref="V23:AA24"/>
    <mergeCell ref="AD23:AL23"/>
    <mergeCell ref="AM23:AP23"/>
    <mergeCell ref="AD24:AL24"/>
    <mergeCell ref="AM24:AP24"/>
    <mergeCell ref="A21:O22"/>
    <mergeCell ref="P21:U22"/>
    <mergeCell ref="V21:AA22"/>
    <mergeCell ref="AD21:AL21"/>
    <mergeCell ref="AM21:AP21"/>
    <mergeCell ref="AD22:AL22"/>
    <mergeCell ref="AM22:AP22"/>
    <mergeCell ref="A19:O20"/>
    <mergeCell ref="P19:U20"/>
    <mergeCell ref="V19:AA20"/>
    <mergeCell ref="AD19:AL19"/>
    <mergeCell ref="AM19:AP19"/>
    <mergeCell ref="AD20:AL20"/>
    <mergeCell ref="AM20:AP20"/>
    <mergeCell ref="B16:J16"/>
    <mergeCell ref="K16:P16"/>
    <mergeCell ref="Q16:AP16"/>
    <mergeCell ref="A18:O18"/>
    <mergeCell ref="P18:U18"/>
    <mergeCell ref="V18:AA18"/>
    <mergeCell ref="AD18:AP18"/>
    <mergeCell ref="B14:G14"/>
    <mergeCell ref="H14:AP14"/>
    <mergeCell ref="A6:AQ6"/>
    <mergeCell ref="B8:AP8"/>
    <mergeCell ref="B11:F11"/>
    <mergeCell ref="G11:V11"/>
    <mergeCell ref="X11:AC11"/>
    <mergeCell ref="AD11:AP11"/>
    <mergeCell ref="AH2:AI2"/>
    <mergeCell ref="AJ2:AK2"/>
    <mergeCell ref="AL2:AM2"/>
    <mergeCell ref="B12:I12"/>
    <mergeCell ref="J12:AP12"/>
    <mergeCell ref="N43:S43"/>
    <mergeCell ref="J1:AQ1"/>
    <mergeCell ref="J2:K2"/>
    <mergeCell ref="L2:M2"/>
    <mergeCell ref="N2:O2"/>
    <mergeCell ref="P2:Q2"/>
    <mergeCell ref="R2:S2"/>
    <mergeCell ref="T2:U2"/>
    <mergeCell ref="V2:W2"/>
    <mergeCell ref="X2:Y2"/>
    <mergeCell ref="Z2:AA2"/>
    <mergeCell ref="AN2:AO2"/>
    <mergeCell ref="AP2:AQ2"/>
    <mergeCell ref="AB2:AC2"/>
    <mergeCell ref="AD2:AE2"/>
    <mergeCell ref="AF2:AG2"/>
  </mergeCells>
  <printOptions horizontalCentered="1"/>
  <pageMargins left="0.31496062992125984" right="0.31496062992125984" top="0.62992125984251968" bottom="0.62992125984251968" header="0.31496062992125984" footer="0.31496062992125984"/>
  <pageSetup paperSize="9" scale="95" orientation="portrait"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2">
    <tabColor theme="6" tint="-0.249977111117893"/>
  </sheetPr>
  <dimension ref="A1:AD22"/>
  <sheetViews>
    <sheetView zoomScale="70" zoomScaleNormal="70" workbookViewId="0">
      <selection activeCell="E14" sqref="E14"/>
    </sheetView>
  </sheetViews>
  <sheetFormatPr baseColWidth="10" defaultRowHeight="15" x14ac:dyDescent="0.25"/>
  <cols>
    <col min="1" max="1" width="17.42578125" style="158" customWidth="1"/>
    <col min="2" max="2" width="33.5703125" style="158" customWidth="1"/>
    <col min="3" max="3" width="16" style="158" customWidth="1"/>
    <col min="4" max="4" width="17.7109375" style="158" customWidth="1"/>
    <col min="5" max="5" width="12.7109375" style="158" customWidth="1"/>
    <col min="6" max="6" width="14.28515625" style="158" customWidth="1"/>
    <col min="7" max="7" width="17.140625" style="158" customWidth="1"/>
    <col min="8" max="8" width="14.140625" style="158" customWidth="1"/>
    <col min="9" max="9" width="21" style="158" customWidth="1"/>
    <col min="10" max="10" width="15" style="158" customWidth="1"/>
    <col min="11" max="11" width="14.140625" style="158" customWidth="1"/>
    <col min="12" max="12" width="24.85546875" style="158" customWidth="1"/>
    <col min="13" max="13" width="15.140625" style="158" customWidth="1"/>
    <col min="14" max="14" width="16.5703125" style="158" customWidth="1"/>
    <col min="15" max="15" width="13.85546875" style="158" customWidth="1"/>
    <col min="16" max="16" width="12" style="158" customWidth="1"/>
    <col min="17" max="17" width="18.140625" style="158" customWidth="1"/>
    <col min="18" max="18" width="14" style="158" customWidth="1"/>
    <col min="19" max="19" width="14.85546875" style="158" customWidth="1"/>
    <col min="20" max="20" width="13.140625" style="158" customWidth="1"/>
    <col min="21" max="21" width="14.42578125" style="158" customWidth="1"/>
    <col min="22" max="22" width="14.28515625" style="158" customWidth="1"/>
    <col min="23" max="23" width="15" style="158" customWidth="1"/>
    <col min="24" max="24" width="13.28515625" style="158" customWidth="1"/>
    <col min="25" max="25" width="13.140625" style="158" customWidth="1"/>
    <col min="26" max="26" width="14.7109375" style="158" customWidth="1"/>
    <col min="27" max="27" width="16.85546875" style="158" customWidth="1"/>
    <col min="28" max="28" width="13" style="158" customWidth="1"/>
    <col min="29" max="16384" width="11.42578125" style="158"/>
  </cols>
  <sheetData>
    <row r="1" spans="1:30" x14ac:dyDescent="0.25">
      <c r="A1" s="258"/>
      <c r="B1" s="258"/>
      <c r="C1" s="258"/>
      <c r="D1" s="258"/>
      <c r="E1" s="258"/>
      <c r="F1" s="258"/>
      <c r="G1" s="258"/>
      <c r="H1" s="258"/>
      <c r="I1" s="258"/>
      <c r="J1" s="258"/>
      <c r="K1" s="258"/>
      <c r="L1" s="258"/>
      <c r="M1" s="258"/>
      <c r="N1" s="258"/>
      <c r="O1" s="258"/>
      <c r="P1" s="258"/>
      <c r="Q1" s="258"/>
      <c r="R1" s="258"/>
      <c r="S1" s="258"/>
      <c r="T1" s="258"/>
      <c r="U1" s="258"/>
      <c r="V1" s="258"/>
      <c r="W1" s="258"/>
      <c r="X1" s="258"/>
      <c r="Y1" s="258"/>
      <c r="Z1" s="258"/>
      <c r="AA1" s="258"/>
      <c r="AB1" s="258"/>
      <c r="AC1" s="258"/>
      <c r="AD1" s="258"/>
    </row>
    <row r="2" spans="1:30" ht="15.75" x14ac:dyDescent="0.25">
      <c r="A2" s="281"/>
      <c r="B2" s="281"/>
      <c r="C2" s="281"/>
      <c r="D2" s="281"/>
      <c r="E2" s="281"/>
      <c r="F2" s="281"/>
      <c r="G2" s="281"/>
      <c r="H2" s="281"/>
      <c r="I2" s="281"/>
      <c r="J2" s="281"/>
      <c r="K2" s="281"/>
      <c r="L2" s="281"/>
      <c r="M2" s="281"/>
      <c r="N2" s="281"/>
      <c r="O2" s="281"/>
      <c r="P2" s="281"/>
      <c r="Q2" s="274"/>
      <c r="R2" s="263"/>
      <c r="S2" s="258"/>
      <c r="T2" s="258"/>
      <c r="U2" s="258"/>
      <c r="V2" s="258"/>
      <c r="W2" s="258"/>
      <c r="X2" s="258"/>
      <c r="Y2" s="258"/>
      <c r="Z2" s="258"/>
      <c r="AA2" s="258"/>
      <c r="AB2" s="258"/>
      <c r="AC2" s="258"/>
      <c r="AD2" s="258"/>
    </row>
    <row r="3" spans="1:30" ht="15.75" x14ac:dyDescent="0.25">
      <c r="A3" s="264"/>
      <c r="B3" s="264"/>
      <c r="C3" s="265"/>
      <c r="D3" s="265"/>
      <c r="E3" s="265"/>
      <c r="F3" s="265"/>
      <c r="G3" s="265"/>
      <c r="H3" s="265"/>
      <c r="I3" s="265"/>
      <c r="J3" s="265"/>
      <c r="K3" s="265"/>
      <c r="L3" s="265"/>
      <c r="M3" s="265"/>
      <c r="N3" s="265"/>
      <c r="O3" s="265"/>
      <c r="P3" s="265"/>
      <c r="Q3" s="274"/>
      <c r="R3" s="263"/>
      <c r="S3" s="258"/>
      <c r="T3" s="258"/>
      <c r="U3" s="258"/>
      <c r="V3" s="258"/>
      <c r="W3" s="258"/>
      <c r="X3" s="258"/>
      <c r="Y3" s="258"/>
      <c r="Z3" s="258"/>
      <c r="AA3" s="258"/>
      <c r="AB3" s="258"/>
      <c r="AC3" s="258"/>
      <c r="AD3" s="258"/>
    </row>
    <row r="4" spans="1:30" ht="15.75" x14ac:dyDescent="0.25">
      <c r="A4" s="264"/>
      <c r="B4" s="266"/>
      <c r="C4" s="265"/>
      <c r="D4" s="265"/>
      <c r="E4" s="265"/>
      <c r="F4" s="265"/>
      <c r="G4" s="265"/>
      <c r="H4" s="265"/>
      <c r="I4" s="265"/>
      <c r="J4" s="265"/>
      <c r="K4" s="265"/>
      <c r="L4" s="265"/>
      <c r="M4" s="265"/>
      <c r="N4" s="265"/>
      <c r="O4" s="265"/>
      <c r="P4" s="265"/>
      <c r="Q4" s="274"/>
      <c r="R4" s="263"/>
      <c r="S4" s="258"/>
      <c r="T4" s="258"/>
      <c r="U4" s="258"/>
      <c r="V4" s="258"/>
      <c r="W4" s="258"/>
      <c r="X4" s="258"/>
      <c r="Y4" s="258"/>
      <c r="Z4" s="258"/>
      <c r="AA4" s="258"/>
      <c r="AB4" s="258"/>
      <c r="AC4" s="258"/>
      <c r="AD4" s="258"/>
    </row>
    <row r="5" spans="1:30" ht="15.75" x14ac:dyDescent="0.25">
      <c r="A5" s="267"/>
      <c r="B5" s="268"/>
      <c r="C5" s="263"/>
      <c r="D5" s="263"/>
      <c r="E5" s="263"/>
      <c r="F5" s="263"/>
      <c r="G5" s="263"/>
      <c r="H5" s="263"/>
      <c r="I5" s="263"/>
      <c r="J5" s="263"/>
      <c r="K5" s="263"/>
      <c r="L5" s="263"/>
      <c r="M5" s="263"/>
      <c r="N5" s="263"/>
      <c r="O5" s="263"/>
      <c r="P5" s="263"/>
      <c r="Q5" s="274"/>
      <c r="R5" s="263"/>
      <c r="S5" s="258"/>
      <c r="T5" s="258"/>
      <c r="U5" s="258"/>
      <c r="V5" s="258"/>
      <c r="W5" s="258"/>
      <c r="X5" s="258"/>
      <c r="Y5" s="258"/>
      <c r="Z5" s="258"/>
      <c r="AA5" s="258"/>
      <c r="AB5" s="258"/>
      <c r="AC5" s="258"/>
      <c r="AD5" s="258"/>
    </row>
    <row r="6" spans="1:30" ht="15.75" customHeight="1" x14ac:dyDescent="0.25">
      <c r="A6" s="263"/>
      <c r="B6" s="263"/>
      <c r="C6" s="183"/>
      <c r="D6" s="184"/>
      <c r="E6" s="215" t="s">
        <v>69</v>
      </c>
      <c r="F6" s="215"/>
      <c r="G6" s="215"/>
      <c r="H6" s="215"/>
      <c r="I6" s="215"/>
      <c r="J6" s="215"/>
      <c r="K6" s="215"/>
      <c r="L6" s="215"/>
      <c r="M6" s="215"/>
      <c r="N6" s="215"/>
      <c r="O6" s="215"/>
      <c r="P6" s="215"/>
      <c r="Q6" s="274"/>
      <c r="R6" s="263"/>
      <c r="S6" s="258"/>
      <c r="T6" s="258"/>
      <c r="U6" s="258"/>
      <c r="V6" s="258"/>
      <c r="W6" s="258"/>
      <c r="X6" s="258"/>
      <c r="Y6" s="258"/>
      <c r="Z6" s="258"/>
      <c r="AA6" s="258"/>
      <c r="AB6" s="258"/>
      <c r="AC6" s="258"/>
      <c r="AD6" s="258"/>
    </row>
    <row r="7" spans="1:30" ht="15.75" x14ac:dyDescent="0.25">
      <c r="A7" s="269"/>
      <c r="B7" s="269"/>
      <c r="C7" s="183"/>
      <c r="D7" s="184"/>
      <c r="E7" s="352" t="s">
        <v>1</v>
      </c>
      <c r="F7" s="353"/>
      <c r="G7" s="352" t="s">
        <v>2</v>
      </c>
      <c r="H7" s="353"/>
      <c r="I7" s="352" t="s">
        <v>3</v>
      </c>
      <c r="J7" s="353"/>
      <c r="K7" s="352" t="s">
        <v>4</v>
      </c>
      <c r="L7" s="353"/>
      <c r="M7" s="352" t="s">
        <v>5</v>
      </c>
      <c r="N7" s="353"/>
      <c r="O7" s="352" t="s">
        <v>6</v>
      </c>
      <c r="P7" s="353"/>
      <c r="Q7" s="352" t="s">
        <v>7</v>
      </c>
      <c r="R7" s="353"/>
      <c r="S7" s="352" t="s">
        <v>8</v>
      </c>
      <c r="T7" s="353"/>
      <c r="U7" s="352" t="s">
        <v>9</v>
      </c>
      <c r="V7" s="353"/>
      <c r="W7" s="352" t="s">
        <v>10</v>
      </c>
      <c r="X7" s="353"/>
      <c r="Y7" s="352" t="s">
        <v>11</v>
      </c>
      <c r="Z7" s="353"/>
      <c r="AA7" s="352" t="s">
        <v>12</v>
      </c>
      <c r="AB7" s="353"/>
      <c r="AC7" s="258"/>
      <c r="AD7" s="258"/>
    </row>
    <row r="8" spans="1:30" ht="63" x14ac:dyDescent="0.25">
      <c r="A8" s="258"/>
      <c r="B8" s="100"/>
      <c r="C8" s="190" t="s">
        <v>79</v>
      </c>
      <c r="D8" s="186" t="s">
        <v>68</v>
      </c>
      <c r="E8" s="160" t="s">
        <v>78</v>
      </c>
      <c r="F8" s="160" t="s">
        <v>73</v>
      </c>
      <c r="G8" s="160" t="s">
        <v>78</v>
      </c>
      <c r="H8" s="160" t="s">
        <v>73</v>
      </c>
      <c r="I8" s="160" t="s">
        <v>78</v>
      </c>
      <c r="J8" s="160" t="s">
        <v>73</v>
      </c>
      <c r="K8" s="160" t="s">
        <v>78</v>
      </c>
      <c r="L8" s="160" t="s">
        <v>73</v>
      </c>
      <c r="M8" s="160" t="s">
        <v>78</v>
      </c>
      <c r="N8" s="160" t="s">
        <v>73</v>
      </c>
      <c r="O8" s="160" t="s">
        <v>78</v>
      </c>
      <c r="P8" s="160" t="s">
        <v>73</v>
      </c>
      <c r="Q8" s="160" t="s">
        <v>78</v>
      </c>
      <c r="R8" s="160" t="s">
        <v>73</v>
      </c>
      <c r="S8" s="160" t="s">
        <v>78</v>
      </c>
      <c r="T8" s="160" t="s">
        <v>73</v>
      </c>
      <c r="U8" s="160" t="s">
        <v>78</v>
      </c>
      <c r="V8" s="160" t="s">
        <v>73</v>
      </c>
      <c r="W8" s="160" t="s">
        <v>78</v>
      </c>
      <c r="X8" s="160" t="s">
        <v>73</v>
      </c>
      <c r="Y8" s="160" t="s">
        <v>78</v>
      </c>
      <c r="Z8" s="160" t="s">
        <v>73</v>
      </c>
      <c r="AA8" s="160" t="s">
        <v>78</v>
      </c>
      <c r="AB8" s="160" t="s">
        <v>73</v>
      </c>
      <c r="AC8" s="160" t="s">
        <v>72</v>
      </c>
      <c r="AD8" s="258"/>
    </row>
    <row r="9" spans="1:30" ht="15.75" x14ac:dyDescent="0.25">
      <c r="A9" s="258"/>
      <c r="B9" s="100" t="s">
        <v>88</v>
      </c>
      <c r="C9" s="276">
        <v>0</v>
      </c>
      <c r="D9" s="277">
        <v>0</v>
      </c>
      <c r="E9" s="287"/>
      <c r="F9" s="287">
        <v>20</v>
      </c>
      <c r="G9" s="287"/>
      <c r="H9" s="287">
        <v>19</v>
      </c>
      <c r="I9" s="287"/>
      <c r="J9" s="287">
        <v>13</v>
      </c>
      <c r="K9" s="287"/>
      <c r="L9" s="287"/>
      <c r="M9" s="287"/>
      <c r="N9" s="287">
        <v>6</v>
      </c>
      <c r="O9" s="287"/>
      <c r="P9" s="287">
        <v>19</v>
      </c>
      <c r="Q9" s="216"/>
      <c r="R9" s="287">
        <v>7</v>
      </c>
      <c r="S9" s="216"/>
      <c r="T9" s="216"/>
      <c r="U9" s="216"/>
      <c r="V9" s="216"/>
      <c r="W9" s="216"/>
      <c r="X9" s="216"/>
      <c r="Y9" s="216"/>
      <c r="Z9" s="216"/>
      <c r="AA9" s="216"/>
      <c r="AB9" s="216"/>
      <c r="AC9" s="216">
        <f>F9+H9+J9+L9+N9+P9+R9+T9+V9+X9+Z9+AB9</f>
        <v>84</v>
      </c>
      <c r="AD9" s="258"/>
    </row>
    <row r="11" spans="1:30" ht="15.75" x14ac:dyDescent="0.25">
      <c r="A11" s="272"/>
      <c r="B11" s="272"/>
      <c r="C11" s="272"/>
      <c r="D11" s="272"/>
      <c r="AC11" s="258"/>
      <c r="AD11" s="258"/>
    </row>
    <row r="12" spans="1:30" ht="15.75" x14ac:dyDescent="0.25">
      <c r="A12" s="263"/>
      <c r="B12" s="263"/>
      <c r="C12" s="263"/>
      <c r="D12" s="263"/>
      <c r="E12" s="263"/>
      <c r="F12" s="263"/>
      <c r="G12" s="263"/>
      <c r="H12" s="263"/>
      <c r="I12" s="263"/>
      <c r="J12" s="263"/>
      <c r="K12" s="263"/>
      <c r="L12" s="263"/>
      <c r="M12" s="263"/>
      <c r="N12" s="263"/>
      <c r="O12" s="263"/>
      <c r="P12" s="263"/>
      <c r="Q12" s="274"/>
      <c r="R12" s="263"/>
      <c r="S12" s="258"/>
      <c r="T12" s="258"/>
      <c r="U12" s="258"/>
      <c r="V12" s="258"/>
      <c r="W12" s="258"/>
      <c r="X12" s="258"/>
      <c r="Y12" s="258"/>
      <c r="Z12" s="258"/>
      <c r="AA12" s="258"/>
      <c r="AB12" s="258"/>
      <c r="AC12" s="258"/>
      <c r="AD12" s="258"/>
    </row>
    <row r="13" spans="1:30" ht="63" x14ac:dyDescent="0.25">
      <c r="A13" s="279" t="s">
        <v>71</v>
      </c>
      <c r="B13" s="261">
        <f>F13+H13+J13+L13+N13+P13+R13+T13+V13+X13+Z13+AB13</f>
        <v>84</v>
      </c>
      <c r="C13" s="272"/>
      <c r="D13" s="272"/>
      <c r="E13" s="288">
        <f>SUM(E9:E9)</f>
        <v>0</v>
      </c>
      <c r="F13" s="288">
        <f>SUM(F9:F9)</f>
        <v>20</v>
      </c>
      <c r="G13" s="288">
        <f>SUM(G9:G9)</f>
        <v>0</v>
      </c>
      <c r="H13" s="288">
        <f>SUM(H9:H9)</f>
        <v>19</v>
      </c>
      <c r="I13" s="288">
        <f>SUM(I9:I9)</f>
        <v>0</v>
      </c>
      <c r="J13" s="288">
        <f>SUM(J9:J9)</f>
        <v>13</v>
      </c>
      <c r="K13" s="288">
        <f>SUM(K9:K9)</f>
        <v>0</v>
      </c>
      <c r="L13" s="288">
        <f>SUM(L9:L9)</f>
        <v>0</v>
      </c>
      <c r="M13" s="288">
        <f>SUM(M9:M9)</f>
        <v>0</v>
      </c>
      <c r="N13" s="288">
        <f>SUM(N9:N9)</f>
        <v>6</v>
      </c>
      <c r="O13" s="288">
        <f>SUM(O9:O9)</f>
        <v>0</v>
      </c>
      <c r="P13" s="288">
        <f>SUM(P9:P9)</f>
        <v>19</v>
      </c>
      <c r="Q13" s="288">
        <f>SUM(Q9:Q9)</f>
        <v>0</v>
      </c>
      <c r="R13" s="288">
        <f>SUM(R9:R9)</f>
        <v>7</v>
      </c>
      <c r="S13" s="288">
        <f>SUM(S9:S9)</f>
        <v>0</v>
      </c>
      <c r="T13" s="288">
        <f>SUM(T9:T9)</f>
        <v>0</v>
      </c>
      <c r="U13" s="288">
        <f>SUM(U9:U9)</f>
        <v>0</v>
      </c>
      <c r="V13" s="288">
        <f>SUM(V9:V9)</f>
        <v>0</v>
      </c>
      <c r="W13" s="288">
        <f>SUM(W9:W9)</f>
        <v>0</v>
      </c>
      <c r="X13" s="288">
        <f>SUM(X9:X9)</f>
        <v>0</v>
      </c>
      <c r="Y13" s="288">
        <f>SUM(Y9:Y9)</f>
        <v>0</v>
      </c>
      <c r="Z13" s="288">
        <f>SUM(Z9:Z9)</f>
        <v>0</v>
      </c>
      <c r="AA13" s="288">
        <f>SUM(AA9:AA9)</f>
        <v>0</v>
      </c>
      <c r="AB13" s="288">
        <f>SUM(AB9:AB9)</f>
        <v>0</v>
      </c>
      <c r="AC13" s="258"/>
      <c r="AD13" s="258"/>
    </row>
    <row r="14" spans="1:30" ht="63" x14ac:dyDescent="0.25">
      <c r="A14" s="279" t="s">
        <v>68</v>
      </c>
      <c r="B14" s="260">
        <f>+A5-B13</f>
        <v>-84</v>
      </c>
      <c r="C14" s="272"/>
      <c r="D14" s="272"/>
      <c r="E14" s="263"/>
      <c r="F14" s="263"/>
      <c r="G14" s="263"/>
      <c r="H14" s="263"/>
      <c r="I14" s="263"/>
      <c r="J14" s="263"/>
      <c r="K14" s="263"/>
      <c r="L14" s="263"/>
      <c r="M14" s="263"/>
      <c r="N14" s="263"/>
      <c r="O14" s="263"/>
      <c r="P14" s="263"/>
      <c r="Q14" s="274"/>
      <c r="R14" s="263"/>
      <c r="S14" s="258"/>
      <c r="T14" s="258"/>
      <c r="U14" s="258"/>
      <c r="V14" s="258"/>
      <c r="W14" s="258"/>
      <c r="X14" s="258"/>
      <c r="Y14" s="258"/>
      <c r="Z14" s="258"/>
      <c r="AA14" s="258"/>
      <c r="AB14" s="258"/>
      <c r="AC14" s="258"/>
      <c r="AD14" s="258"/>
    </row>
    <row r="15" spans="1:30" ht="18.75" x14ac:dyDescent="0.3">
      <c r="A15" s="273"/>
      <c r="B15" s="273"/>
      <c r="C15" s="273"/>
      <c r="D15" s="273"/>
      <c r="E15" s="273"/>
      <c r="F15" s="273"/>
      <c r="G15" s="273"/>
      <c r="H15" s="273"/>
      <c r="I15" s="273"/>
      <c r="J15" s="273"/>
      <c r="K15" s="273"/>
      <c r="L15" s="273"/>
      <c r="M15" s="273"/>
      <c r="N15" s="273"/>
      <c r="O15" s="273"/>
      <c r="P15" s="273"/>
      <c r="Q15" s="258"/>
      <c r="R15" s="258"/>
      <c r="S15" s="258"/>
      <c r="T15" s="258"/>
      <c r="U15" s="258"/>
      <c r="V15" s="258"/>
      <c r="W15" s="258"/>
      <c r="X15" s="258"/>
      <c r="Y15" s="258"/>
      <c r="Z15" s="258"/>
      <c r="AA15" s="258"/>
      <c r="AB15" s="258"/>
      <c r="AC15" s="258"/>
      <c r="AD15" s="258"/>
    </row>
    <row r="16" spans="1:30" x14ac:dyDescent="0.25">
      <c r="A16" s="258"/>
      <c r="B16" s="258"/>
      <c r="C16" s="258"/>
      <c r="D16" s="258"/>
      <c r="E16" s="258"/>
      <c r="F16" s="258"/>
      <c r="G16" s="258"/>
      <c r="H16" s="258"/>
      <c r="I16" s="258"/>
      <c r="J16" s="258"/>
      <c r="K16" s="258"/>
      <c r="L16" s="258"/>
      <c r="M16" s="258"/>
      <c r="N16" s="258"/>
      <c r="O16" s="258"/>
      <c r="P16" s="258"/>
      <c r="Q16" s="258"/>
      <c r="R16" s="258"/>
      <c r="S16" s="258"/>
      <c r="T16" s="258"/>
      <c r="U16" s="258"/>
      <c r="V16" s="258"/>
      <c r="W16" s="258"/>
      <c r="X16" s="258"/>
      <c r="Y16" s="258"/>
      <c r="Z16" s="258"/>
      <c r="AA16" s="258"/>
      <c r="AB16" s="258"/>
      <c r="AC16" s="258"/>
      <c r="AD16" s="258"/>
    </row>
    <row r="17" spans="1:30" x14ac:dyDescent="0.25">
      <c r="A17" s="258"/>
      <c r="B17" s="258"/>
      <c r="C17" s="258"/>
      <c r="D17" s="258"/>
      <c r="E17" s="258"/>
      <c r="F17" s="258"/>
      <c r="G17" s="258"/>
      <c r="H17" s="258"/>
      <c r="I17" s="258"/>
      <c r="J17" s="258"/>
      <c r="K17" s="258"/>
      <c r="L17" s="258"/>
      <c r="M17" s="258"/>
      <c r="N17" s="258"/>
      <c r="O17" s="258"/>
      <c r="P17" s="258"/>
      <c r="Q17" s="258"/>
      <c r="R17" s="258"/>
      <c r="S17" s="258"/>
      <c r="T17" s="258"/>
      <c r="U17" s="258"/>
      <c r="V17" s="258"/>
      <c r="W17" s="258"/>
      <c r="X17" s="258"/>
      <c r="Y17" s="258"/>
      <c r="Z17" s="258"/>
      <c r="AA17" s="258"/>
      <c r="AB17" s="258"/>
      <c r="AC17" s="258"/>
      <c r="AD17" s="258"/>
    </row>
    <row r="18" spans="1:30" x14ac:dyDescent="0.25">
      <c r="A18" s="258"/>
      <c r="B18" s="258"/>
      <c r="C18" s="258"/>
      <c r="D18" s="258"/>
      <c r="E18" s="258"/>
      <c r="F18" s="258"/>
      <c r="G18" s="258"/>
      <c r="H18" s="258"/>
      <c r="I18" s="258"/>
      <c r="J18" s="258"/>
      <c r="K18" s="258"/>
      <c r="L18" s="258"/>
      <c r="M18" s="258"/>
      <c r="N18" s="258"/>
      <c r="O18" s="258"/>
      <c r="P18" s="258"/>
      <c r="Q18" s="258"/>
      <c r="R18" s="258"/>
      <c r="S18" s="258"/>
      <c r="T18" s="258"/>
      <c r="U18" s="258"/>
      <c r="V18" s="258"/>
      <c r="W18" s="258"/>
      <c r="X18" s="258"/>
      <c r="Y18" s="258"/>
      <c r="Z18" s="258"/>
      <c r="AA18" s="258"/>
      <c r="AB18" s="258"/>
      <c r="AC18" s="258"/>
      <c r="AD18" s="258"/>
    </row>
    <row r="19" spans="1:30" x14ac:dyDescent="0.25">
      <c r="A19" s="258"/>
      <c r="B19" s="258"/>
      <c r="C19" s="258"/>
      <c r="D19" s="258"/>
      <c r="E19" s="258"/>
      <c r="F19" s="258"/>
      <c r="G19" s="258"/>
      <c r="H19" s="258"/>
      <c r="I19" s="258"/>
      <c r="J19" s="258"/>
      <c r="K19" s="258"/>
      <c r="L19" s="258"/>
      <c r="M19" s="258"/>
      <c r="N19" s="258"/>
      <c r="O19" s="258"/>
      <c r="P19" s="258"/>
      <c r="Q19" s="258"/>
      <c r="R19" s="258"/>
      <c r="S19" s="258"/>
      <c r="T19" s="258"/>
      <c r="U19" s="258"/>
      <c r="V19" s="258"/>
      <c r="W19" s="258"/>
      <c r="X19" s="258"/>
      <c r="Y19" s="258"/>
      <c r="Z19" s="258"/>
      <c r="AA19" s="258"/>
      <c r="AB19" s="258"/>
      <c r="AC19" s="258"/>
      <c r="AD19" s="258"/>
    </row>
    <row r="20" spans="1:30" x14ac:dyDescent="0.25">
      <c r="A20" s="258"/>
      <c r="B20" s="258"/>
      <c r="C20" s="258"/>
      <c r="D20" s="258"/>
      <c r="E20" s="258"/>
      <c r="F20" s="258"/>
      <c r="G20" s="258"/>
      <c r="H20" s="258"/>
      <c r="I20" s="258"/>
      <c r="J20" s="258"/>
      <c r="K20" s="258"/>
      <c r="L20" s="258"/>
      <c r="M20" s="258"/>
      <c r="N20" s="258"/>
      <c r="O20" s="258"/>
      <c r="P20" s="258"/>
      <c r="Q20" s="258"/>
      <c r="R20" s="258"/>
      <c r="S20" s="258"/>
      <c r="T20" s="258"/>
      <c r="U20" s="258"/>
      <c r="V20" s="258"/>
      <c r="W20" s="258"/>
      <c r="X20" s="258"/>
      <c r="Y20" s="258"/>
      <c r="Z20" s="258"/>
      <c r="AA20" s="258"/>
      <c r="AB20" s="258"/>
      <c r="AC20" s="258"/>
      <c r="AD20" s="258"/>
    </row>
    <row r="21" spans="1:30" x14ac:dyDescent="0.25">
      <c r="A21" s="258"/>
      <c r="B21" s="258"/>
      <c r="C21" s="258"/>
      <c r="D21" s="258"/>
      <c r="E21" s="258"/>
      <c r="F21" s="258"/>
      <c r="G21" s="258"/>
      <c r="H21" s="258"/>
      <c r="I21" s="258"/>
      <c r="J21" s="258"/>
      <c r="K21" s="258"/>
      <c r="L21" s="258"/>
      <c r="M21" s="258"/>
      <c r="N21" s="258"/>
      <c r="O21" s="258"/>
      <c r="P21" s="258"/>
      <c r="Q21" s="258"/>
      <c r="R21" s="258"/>
      <c r="S21" s="258"/>
      <c r="T21" s="258"/>
      <c r="U21" s="258"/>
      <c r="V21" s="258"/>
      <c r="W21" s="258"/>
      <c r="X21" s="258"/>
      <c r="Y21" s="258"/>
      <c r="Z21" s="258"/>
      <c r="AA21" s="258"/>
      <c r="AB21" s="258"/>
      <c r="AC21" s="258"/>
      <c r="AD21" s="258"/>
    </row>
    <row r="22" spans="1:30" x14ac:dyDescent="0.25">
      <c r="A22" s="258"/>
      <c r="B22" s="258"/>
      <c r="C22" s="258"/>
      <c r="D22" s="258"/>
      <c r="E22" s="258"/>
      <c r="F22" s="258"/>
      <c r="G22" s="258"/>
      <c r="H22" s="258"/>
      <c r="I22" s="258"/>
      <c r="J22" s="258"/>
      <c r="K22" s="258"/>
      <c r="L22" s="258"/>
      <c r="M22" s="258"/>
      <c r="N22" s="258"/>
      <c r="O22" s="258"/>
      <c r="P22" s="258"/>
      <c r="Q22" s="258"/>
      <c r="R22" s="258"/>
      <c r="S22" s="258"/>
      <c r="T22" s="258"/>
      <c r="U22" s="258"/>
      <c r="V22" s="258"/>
      <c r="W22" s="258"/>
      <c r="X22" s="258"/>
      <c r="Y22" s="258"/>
      <c r="Z22" s="258"/>
      <c r="AA22" s="258"/>
      <c r="AB22" s="258"/>
      <c r="AC22" s="258"/>
      <c r="AD22" s="258"/>
    </row>
  </sheetData>
  <autoFilter ref="A8:AD9"/>
  <customSheetViews>
    <customSheetView guid="{4388C856-F090-44A5-AD26-CFFEBDB7AA9F}" scale="70" showAutoFilter="1">
      <selection activeCell="R12" sqref="R12"/>
      <pageMargins left="0.7" right="0.7" top="0.75" bottom="0.75" header="0.3" footer="0.3"/>
      <pageSetup paperSize="9" orientation="portrait" horizontalDpi="300" verticalDpi="300" r:id="rId1"/>
      <autoFilter ref="A8:AD15"/>
    </customSheetView>
  </customSheetViews>
  <mergeCells count="12">
    <mergeCell ref="AA7:AB7"/>
    <mergeCell ref="Q7:R7"/>
    <mergeCell ref="S7:T7"/>
    <mergeCell ref="U7:V7"/>
    <mergeCell ref="W7:X7"/>
    <mergeCell ref="Y7:Z7"/>
    <mergeCell ref="O7:P7"/>
    <mergeCell ref="E7:F7"/>
    <mergeCell ref="G7:H7"/>
    <mergeCell ref="I7:J7"/>
    <mergeCell ref="K7:L7"/>
    <mergeCell ref="M7:N7"/>
  </mergeCells>
  <pageMargins left="0.7" right="0.7" top="0.75" bottom="0.75" header="0.3" footer="0.3"/>
  <pageSetup paperSize="9" orientation="portrait" horizontalDpi="300" verticalDpi="300"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6" tint="-0.249977111117893"/>
  </sheetPr>
  <dimension ref="A1:AU48"/>
  <sheetViews>
    <sheetView zoomScaleNormal="100" workbookViewId="0">
      <selection activeCell="AF49" sqref="A39:AP49"/>
    </sheetView>
  </sheetViews>
  <sheetFormatPr baseColWidth="10" defaultRowHeight="15" x14ac:dyDescent="0.25"/>
  <cols>
    <col min="1" max="43" width="2.28515625" style="1" customWidth="1"/>
    <col min="44" max="16384" width="11.42578125" style="1"/>
  </cols>
  <sheetData>
    <row r="1" spans="1:45" ht="16.5" customHeight="1" x14ac:dyDescent="0.25">
      <c r="A1" s="73"/>
      <c r="B1" s="73"/>
      <c r="C1" s="73"/>
      <c r="D1" s="73"/>
      <c r="E1" s="73"/>
      <c r="F1" s="73"/>
      <c r="G1" s="73"/>
      <c r="H1" s="73"/>
      <c r="I1" s="73"/>
      <c r="J1" s="415"/>
      <c r="K1" s="416"/>
      <c r="L1" s="416"/>
      <c r="M1" s="416"/>
      <c r="N1" s="416"/>
      <c r="O1" s="416"/>
      <c r="P1" s="416"/>
      <c r="Q1" s="416"/>
      <c r="R1" s="416"/>
      <c r="S1" s="416"/>
      <c r="T1" s="416"/>
      <c r="U1" s="416"/>
      <c r="V1" s="416"/>
      <c r="W1" s="416"/>
      <c r="X1" s="416"/>
      <c r="Y1" s="416"/>
      <c r="Z1" s="416"/>
      <c r="AA1" s="416"/>
      <c r="AB1" s="416"/>
      <c r="AC1" s="416"/>
      <c r="AD1" s="416"/>
      <c r="AE1" s="416"/>
      <c r="AF1" s="416"/>
      <c r="AG1" s="416"/>
      <c r="AH1" s="416"/>
      <c r="AI1" s="416"/>
      <c r="AJ1" s="416"/>
      <c r="AK1" s="416"/>
      <c r="AL1" s="416"/>
      <c r="AM1" s="416"/>
      <c r="AN1" s="416"/>
      <c r="AO1" s="416"/>
      <c r="AP1" s="416"/>
      <c r="AQ1" s="417"/>
      <c r="AR1" s="4"/>
      <c r="AS1" s="72"/>
    </row>
    <row r="2" spans="1:45" ht="18.75" customHeight="1" x14ac:dyDescent="0.25">
      <c r="A2" s="71"/>
      <c r="B2" s="71"/>
      <c r="C2" s="71"/>
      <c r="D2" s="71"/>
      <c r="E2" s="71"/>
      <c r="F2" s="71"/>
      <c r="G2" s="71"/>
      <c r="H2" s="71"/>
      <c r="I2" s="68"/>
      <c r="J2" s="406"/>
      <c r="K2" s="408"/>
      <c r="L2" s="406"/>
      <c r="M2" s="407"/>
      <c r="N2" s="407"/>
      <c r="O2" s="408"/>
      <c r="P2" s="406"/>
      <c r="Q2" s="407"/>
      <c r="R2" s="407"/>
      <c r="S2" s="408"/>
      <c r="T2" s="406"/>
      <c r="U2" s="407"/>
      <c r="V2" s="407"/>
      <c r="W2" s="408"/>
      <c r="X2" s="406"/>
      <c r="Y2" s="407"/>
      <c r="Z2" s="407"/>
      <c r="AA2" s="407"/>
      <c r="AB2" s="407"/>
      <c r="AC2" s="408"/>
      <c r="AD2" s="406"/>
      <c r="AE2" s="407"/>
      <c r="AF2" s="407"/>
      <c r="AG2" s="407"/>
      <c r="AH2" s="407"/>
      <c r="AI2" s="408"/>
      <c r="AJ2" s="406"/>
      <c r="AK2" s="407"/>
      <c r="AL2" s="407"/>
      <c r="AM2" s="408"/>
      <c r="AN2" s="406"/>
      <c r="AO2" s="407"/>
      <c r="AP2" s="407"/>
      <c r="AQ2" s="408"/>
      <c r="AR2" s="68"/>
      <c r="AS2" s="68"/>
    </row>
    <row r="3" spans="1:45" x14ac:dyDescent="0.25">
      <c r="A3" s="69"/>
      <c r="B3" s="69"/>
      <c r="C3" s="69"/>
      <c r="D3" s="69"/>
      <c r="E3" s="69"/>
      <c r="F3" s="69"/>
      <c r="G3" s="69"/>
      <c r="H3" s="69"/>
      <c r="I3" s="69"/>
      <c r="J3" s="70"/>
      <c r="K3" s="69"/>
      <c r="L3" s="69"/>
      <c r="M3" s="69"/>
      <c r="N3" s="69"/>
      <c r="O3" s="69"/>
      <c r="P3" s="69"/>
      <c r="Q3" s="69"/>
      <c r="R3" s="69"/>
      <c r="S3" s="69"/>
      <c r="T3" s="69"/>
      <c r="U3" s="69"/>
      <c r="V3" s="69"/>
      <c r="W3" s="69"/>
      <c r="X3" s="69"/>
      <c r="Y3" s="69"/>
      <c r="Z3" s="69"/>
      <c r="AA3" s="69"/>
      <c r="AB3" s="69"/>
      <c r="AC3" s="69"/>
      <c r="AD3" s="69"/>
      <c r="AE3" s="69"/>
      <c r="AF3" s="69"/>
      <c r="AG3" s="69"/>
      <c r="AH3" s="69"/>
      <c r="AI3" s="69"/>
      <c r="AJ3" s="69"/>
      <c r="AK3" s="69"/>
      <c r="AL3" s="69"/>
      <c r="AM3" s="69"/>
      <c r="AN3" s="69"/>
      <c r="AO3" s="69"/>
      <c r="AP3" s="69"/>
      <c r="AQ3" s="69"/>
      <c r="AR3" s="68"/>
      <c r="AS3" s="68"/>
    </row>
    <row r="4" spans="1:45" x14ac:dyDescent="0.25">
      <c r="A4" s="69"/>
      <c r="B4" s="69"/>
      <c r="C4" s="69"/>
      <c r="D4" s="69"/>
      <c r="E4" s="69"/>
      <c r="F4" s="69"/>
      <c r="G4" s="69"/>
      <c r="H4" s="69"/>
      <c r="I4" s="69"/>
      <c r="J4" s="69"/>
      <c r="K4" s="69"/>
      <c r="L4" s="69"/>
      <c r="M4" s="69"/>
      <c r="N4" s="69"/>
      <c r="O4" s="69"/>
      <c r="P4" s="69"/>
      <c r="Q4" s="69"/>
      <c r="R4" s="69"/>
      <c r="S4" s="69"/>
      <c r="T4" s="69"/>
      <c r="U4" s="69"/>
      <c r="V4" s="69"/>
      <c r="W4" s="69"/>
      <c r="X4" s="69"/>
      <c r="Y4" s="69"/>
      <c r="Z4" s="69"/>
      <c r="AA4" s="69"/>
      <c r="AB4" s="69"/>
      <c r="AC4" s="69"/>
      <c r="AD4" s="69"/>
      <c r="AE4" s="69"/>
      <c r="AF4" s="69"/>
      <c r="AG4" s="69"/>
      <c r="AH4" s="69"/>
      <c r="AI4" s="69"/>
      <c r="AJ4" s="69"/>
      <c r="AK4" s="69"/>
      <c r="AL4" s="69"/>
      <c r="AM4" s="69"/>
      <c r="AN4" s="69"/>
      <c r="AO4" s="69"/>
      <c r="AP4" s="69"/>
      <c r="AQ4" s="69"/>
      <c r="AR4" s="68"/>
      <c r="AS4" s="68"/>
    </row>
    <row r="5" spans="1:45" ht="15.75" thickBot="1" x14ac:dyDescent="0.3">
      <c r="A5" s="69"/>
      <c r="B5" s="69"/>
      <c r="C5" s="69"/>
      <c r="D5" s="69"/>
      <c r="E5" s="69"/>
      <c r="F5" s="69"/>
      <c r="G5" s="69"/>
      <c r="H5" s="69"/>
      <c r="I5" s="68"/>
      <c r="J5" s="68"/>
      <c r="K5" s="68"/>
      <c r="L5" s="68"/>
      <c r="M5" s="68"/>
      <c r="N5" s="68"/>
      <c r="O5" s="68"/>
      <c r="P5" s="68"/>
      <c r="Q5" s="68"/>
      <c r="R5" s="68"/>
      <c r="S5" s="68"/>
      <c r="T5" s="68"/>
      <c r="U5" s="68"/>
      <c r="V5" s="68"/>
      <c r="W5" s="68"/>
      <c r="X5" s="68"/>
      <c r="Y5" s="68"/>
      <c r="Z5" s="68"/>
      <c r="AA5" s="68"/>
      <c r="AB5" s="68"/>
      <c r="AC5" s="68"/>
      <c r="AD5" s="68"/>
      <c r="AE5" s="68"/>
      <c r="AF5" s="68"/>
      <c r="AG5" s="68"/>
      <c r="AH5" s="68"/>
      <c r="AI5" s="68"/>
      <c r="AJ5" s="68"/>
      <c r="AK5" s="68"/>
      <c r="AL5" s="68"/>
      <c r="AM5" s="68"/>
      <c r="AN5" s="68"/>
      <c r="AO5" s="69"/>
      <c r="AP5" s="69"/>
      <c r="AQ5" s="69"/>
      <c r="AR5" s="68"/>
      <c r="AS5" s="68"/>
    </row>
    <row r="6" spans="1:45" ht="27" customHeight="1" thickBot="1" x14ac:dyDescent="0.3">
      <c r="A6" s="409"/>
      <c r="B6" s="410"/>
      <c r="C6" s="410"/>
      <c r="D6" s="410"/>
      <c r="E6" s="410"/>
      <c r="F6" s="410"/>
      <c r="G6" s="410"/>
      <c r="H6" s="410"/>
      <c r="I6" s="410"/>
      <c r="J6" s="410"/>
      <c r="K6" s="410"/>
      <c r="L6" s="410"/>
      <c r="M6" s="410"/>
      <c r="N6" s="410"/>
      <c r="O6" s="410"/>
      <c r="P6" s="410"/>
      <c r="Q6" s="410"/>
      <c r="R6" s="410"/>
      <c r="S6" s="410"/>
      <c r="T6" s="410"/>
      <c r="U6" s="410"/>
      <c r="V6" s="410"/>
      <c r="W6" s="410"/>
      <c r="X6" s="410"/>
      <c r="Y6" s="410"/>
      <c r="Z6" s="410"/>
      <c r="AA6" s="410"/>
      <c r="AB6" s="410"/>
      <c r="AC6" s="410"/>
      <c r="AD6" s="410"/>
      <c r="AE6" s="410"/>
      <c r="AF6" s="410"/>
      <c r="AG6" s="410"/>
      <c r="AH6" s="410"/>
      <c r="AI6" s="410"/>
      <c r="AJ6" s="410"/>
      <c r="AK6" s="410"/>
      <c r="AL6" s="410"/>
      <c r="AM6" s="410"/>
      <c r="AN6" s="410"/>
      <c r="AO6" s="410"/>
      <c r="AP6" s="410"/>
      <c r="AQ6" s="411"/>
      <c r="AR6" s="4"/>
      <c r="AS6" s="4"/>
    </row>
    <row r="7" spans="1:45" x14ac:dyDescent="0.25">
      <c r="A7" s="67"/>
      <c r="B7" s="67"/>
      <c r="C7" s="67"/>
      <c r="D7" s="67"/>
      <c r="E7" s="67"/>
      <c r="F7" s="67"/>
      <c r="G7" s="67"/>
      <c r="H7" s="67"/>
      <c r="I7" s="67"/>
      <c r="J7" s="67"/>
      <c r="K7" s="67"/>
      <c r="L7" s="67"/>
      <c r="M7" s="67"/>
      <c r="N7" s="67"/>
      <c r="O7" s="67"/>
      <c r="P7" s="67"/>
      <c r="Q7" s="67"/>
      <c r="R7" s="67"/>
      <c r="S7" s="67"/>
      <c r="T7" s="67"/>
      <c r="U7" s="67"/>
      <c r="V7" s="67"/>
      <c r="W7" s="67"/>
      <c r="X7" s="67"/>
      <c r="Y7" s="67"/>
      <c r="Z7" s="67"/>
      <c r="AA7" s="67"/>
      <c r="AB7" s="67"/>
      <c r="AC7" s="67"/>
      <c r="AD7" s="67"/>
      <c r="AE7" s="67"/>
      <c r="AF7" s="67"/>
      <c r="AG7" s="67"/>
      <c r="AH7" s="67"/>
      <c r="AI7" s="67"/>
      <c r="AJ7" s="67"/>
      <c r="AK7" s="67"/>
      <c r="AL7" s="67"/>
      <c r="AM7" s="67"/>
      <c r="AN7" s="67"/>
      <c r="AO7" s="67"/>
      <c r="AP7" s="67"/>
      <c r="AQ7" s="67"/>
      <c r="AR7" s="4"/>
      <c r="AS7" s="4"/>
    </row>
    <row r="8" spans="1:45" x14ac:dyDescent="0.25">
      <c r="A8" s="61"/>
      <c r="B8" s="412"/>
      <c r="C8" s="412"/>
      <c r="D8" s="412"/>
      <c r="E8" s="412"/>
      <c r="F8" s="412"/>
      <c r="G8" s="412"/>
      <c r="H8" s="412"/>
      <c r="I8" s="412"/>
      <c r="J8" s="412"/>
      <c r="K8" s="412"/>
      <c r="L8" s="412"/>
      <c r="M8" s="412"/>
      <c r="N8" s="412"/>
      <c r="O8" s="412"/>
      <c r="P8" s="412"/>
      <c r="Q8" s="412"/>
      <c r="R8" s="412"/>
      <c r="S8" s="412"/>
      <c r="T8" s="412"/>
      <c r="U8" s="412"/>
      <c r="V8" s="412"/>
      <c r="W8" s="412"/>
      <c r="X8" s="412"/>
      <c r="Y8" s="412"/>
      <c r="Z8" s="412"/>
      <c r="AA8" s="412"/>
      <c r="AB8" s="412"/>
      <c r="AC8" s="412"/>
      <c r="AD8" s="412"/>
      <c r="AE8" s="412"/>
      <c r="AF8" s="412"/>
      <c r="AG8" s="412"/>
      <c r="AH8" s="412"/>
      <c r="AI8" s="412"/>
      <c r="AJ8" s="412"/>
      <c r="AK8" s="412"/>
      <c r="AL8" s="412"/>
      <c r="AM8" s="412"/>
      <c r="AN8" s="412"/>
      <c r="AO8" s="412"/>
      <c r="AP8" s="412"/>
      <c r="AQ8" s="61"/>
      <c r="AR8" s="4"/>
      <c r="AS8" s="4"/>
    </row>
    <row r="9" spans="1:45" x14ac:dyDescent="0.25">
      <c r="A9" s="44"/>
      <c r="B9" s="44"/>
      <c r="C9" s="44"/>
      <c r="D9" s="44"/>
      <c r="E9" s="44"/>
      <c r="F9" s="44"/>
      <c r="G9" s="44"/>
      <c r="H9" s="44"/>
      <c r="I9" s="44"/>
      <c r="J9" s="65"/>
      <c r="K9" s="65"/>
      <c r="L9" s="65"/>
      <c r="M9" s="65"/>
      <c r="N9" s="65"/>
      <c r="O9" s="65"/>
      <c r="P9" s="66"/>
      <c r="Q9" s="66"/>
      <c r="R9" s="65"/>
      <c r="S9" s="65"/>
      <c r="T9" s="65"/>
      <c r="U9" s="65"/>
      <c r="V9" s="65"/>
      <c r="W9" s="65"/>
      <c r="X9" s="65"/>
      <c r="Y9" s="65"/>
      <c r="Z9" s="65"/>
      <c r="AA9" s="66"/>
      <c r="AB9" s="66"/>
      <c r="AC9" s="65"/>
      <c r="AD9" s="65"/>
      <c r="AE9" s="65"/>
      <c r="AF9" s="65"/>
      <c r="AG9" s="65"/>
      <c r="AH9" s="65"/>
      <c r="AI9" s="44"/>
      <c r="AJ9" s="44"/>
      <c r="AK9" s="44"/>
      <c r="AL9" s="44"/>
      <c r="AM9" s="44"/>
      <c r="AN9" s="44"/>
      <c r="AO9" s="44"/>
      <c r="AP9" s="44"/>
      <c r="AQ9" s="44"/>
      <c r="AR9" s="4"/>
      <c r="AS9" s="4"/>
    </row>
    <row r="10" spans="1:45" x14ac:dyDescent="0.25">
      <c r="A10" s="61"/>
      <c r="B10" s="61"/>
      <c r="C10" s="61"/>
      <c r="D10" s="61"/>
      <c r="E10" s="61"/>
      <c r="F10" s="61"/>
      <c r="G10" s="61"/>
      <c r="H10" s="61"/>
      <c r="I10" s="61"/>
      <c r="J10" s="61"/>
      <c r="K10" s="61"/>
      <c r="L10" s="61"/>
      <c r="M10" s="64"/>
      <c r="N10" s="64"/>
      <c r="O10" s="64"/>
      <c r="P10" s="64"/>
      <c r="Q10" s="64"/>
      <c r="R10" s="64"/>
      <c r="S10" s="61"/>
      <c r="T10" s="61"/>
      <c r="U10" s="61"/>
      <c r="V10" s="61"/>
      <c r="W10" s="61"/>
      <c r="X10" s="61"/>
      <c r="Y10" s="61"/>
      <c r="Z10" s="61"/>
      <c r="AA10" s="61"/>
      <c r="AB10" s="61"/>
      <c r="AC10" s="61"/>
      <c r="AD10" s="61"/>
      <c r="AE10" s="61"/>
      <c r="AF10" s="61"/>
      <c r="AG10" s="61"/>
      <c r="AH10" s="61"/>
      <c r="AI10" s="61"/>
      <c r="AJ10" s="61"/>
      <c r="AK10" s="61"/>
      <c r="AL10" s="61"/>
      <c r="AM10" s="61"/>
      <c r="AN10" s="61"/>
      <c r="AO10" s="61"/>
      <c r="AP10" s="61"/>
      <c r="AQ10" s="61"/>
      <c r="AR10" s="4"/>
      <c r="AS10" s="4"/>
    </row>
    <row r="11" spans="1:45" x14ac:dyDescent="0.25">
      <c r="A11" s="61"/>
      <c r="B11" s="413" t="s">
        <v>42</v>
      </c>
      <c r="C11" s="413"/>
      <c r="D11" s="413"/>
      <c r="E11" s="413"/>
      <c r="F11" s="413"/>
      <c r="G11" s="414" t="s">
        <v>101</v>
      </c>
      <c r="H11" s="414"/>
      <c r="I11" s="414"/>
      <c r="J11" s="414"/>
      <c r="K11" s="414"/>
      <c r="L11" s="414"/>
      <c r="M11" s="414"/>
      <c r="N11" s="414"/>
      <c r="O11" s="414"/>
      <c r="P11" s="414"/>
      <c r="Q11" s="414"/>
      <c r="R11" s="414"/>
      <c r="S11" s="414"/>
      <c r="T11" s="414"/>
      <c r="U11" s="414"/>
      <c r="V11" s="414"/>
      <c r="W11" s="63"/>
      <c r="X11" s="413" t="s">
        <v>41</v>
      </c>
      <c r="Y11" s="413"/>
      <c r="Z11" s="413"/>
      <c r="AA11" s="413"/>
      <c r="AB11" s="413"/>
      <c r="AC11" s="413"/>
      <c r="AD11" s="414" t="s">
        <v>43</v>
      </c>
      <c r="AE11" s="414"/>
      <c r="AF11" s="414"/>
      <c r="AG11" s="414"/>
      <c r="AH11" s="414"/>
      <c r="AI11" s="414"/>
      <c r="AJ11" s="414"/>
      <c r="AK11" s="414"/>
      <c r="AL11" s="414"/>
      <c r="AM11" s="414"/>
      <c r="AN11" s="414"/>
      <c r="AO11" s="414"/>
      <c r="AP11" s="414"/>
      <c r="AQ11" s="62"/>
      <c r="AR11" s="4"/>
      <c r="AS11" s="4"/>
    </row>
    <row r="12" spans="1:45" x14ac:dyDescent="0.25">
      <c r="A12" s="61"/>
      <c r="B12" s="400" t="s">
        <v>40</v>
      </c>
      <c r="C12" s="400"/>
      <c r="D12" s="400"/>
      <c r="E12" s="400"/>
      <c r="F12" s="400"/>
      <c r="G12" s="400"/>
      <c r="H12" s="400"/>
      <c r="I12" s="400"/>
      <c r="J12" s="401"/>
      <c r="K12" s="401"/>
      <c r="L12" s="401"/>
      <c r="M12" s="401"/>
      <c r="N12" s="401"/>
      <c r="O12" s="401"/>
      <c r="P12" s="401"/>
      <c r="Q12" s="401"/>
      <c r="R12" s="401"/>
      <c r="S12" s="401"/>
      <c r="T12" s="401"/>
      <c r="U12" s="401"/>
      <c r="V12" s="401"/>
      <c r="W12" s="401"/>
      <c r="X12" s="401"/>
      <c r="Y12" s="401"/>
      <c r="Z12" s="401"/>
      <c r="AA12" s="401"/>
      <c r="AB12" s="401"/>
      <c r="AC12" s="401"/>
      <c r="AD12" s="401"/>
      <c r="AE12" s="401"/>
      <c r="AF12" s="401"/>
      <c r="AG12" s="401"/>
      <c r="AH12" s="401"/>
      <c r="AI12" s="401"/>
      <c r="AJ12" s="401"/>
      <c r="AK12" s="401"/>
      <c r="AL12" s="401"/>
      <c r="AM12" s="401"/>
      <c r="AN12" s="401"/>
      <c r="AO12" s="401"/>
      <c r="AP12" s="401"/>
      <c r="AQ12" s="59"/>
      <c r="AR12" s="4"/>
      <c r="AS12" s="4"/>
    </row>
    <row r="13" spans="1:45" x14ac:dyDescent="0.25">
      <c r="A13" s="61"/>
      <c r="B13" s="61"/>
      <c r="C13" s="61"/>
      <c r="D13" s="61"/>
      <c r="E13" s="61"/>
      <c r="F13" s="61"/>
      <c r="G13" s="61"/>
      <c r="H13" s="61"/>
      <c r="I13" s="61"/>
      <c r="J13" s="61"/>
      <c r="K13" s="61"/>
      <c r="L13" s="61"/>
      <c r="M13" s="61"/>
      <c r="N13" s="61"/>
      <c r="O13" s="61"/>
      <c r="P13" s="61"/>
      <c r="Q13" s="61"/>
      <c r="R13" s="61"/>
      <c r="S13" s="60"/>
      <c r="T13" s="59"/>
      <c r="U13" s="59"/>
      <c r="V13" s="59"/>
      <c r="W13" s="59"/>
      <c r="X13" s="59"/>
      <c r="Y13" s="59"/>
      <c r="Z13" s="59"/>
      <c r="AA13" s="59"/>
      <c r="AB13" s="59"/>
      <c r="AC13" s="59"/>
      <c r="AD13" s="59"/>
      <c r="AE13" s="59"/>
      <c r="AF13" s="59"/>
      <c r="AG13" s="59"/>
      <c r="AH13" s="59"/>
      <c r="AI13" s="59"/>
      <c r="AJ13" s="59"/>
      <c r="AK13" s="59"/>
      <c r="AL13" s="59"/>
      <c r="AM13" s="59"/>
      <c r="AN13" s="59"/>
      <c r="AO13" s="59"/>
      <c r="AP13" s="59"/>
      <c r="AQ13" s="59"/>
      <c r="AR13" s="4"/>
      <c r="AS13" s="4"/>
    </row>
    <row r="14" spans="1:45" x14ac:dyDescent="0.25">
      <c r="A14" s="55"/>
      <c r="B14" s="402" t="s">
        <v>39</v>
      </c>
      <c r="C14" s="402"/>
      <c r="D14" s="402"/>
      <c r="E14" s="402"/>
      <c r="F14" s="402"/>
      <c r="G14" s="402"/>
      <c r="H14" s="403"/>
      <c r="I14" s="403"/>
      <c r="J14" s="403"/>
      <c r="K14" s="403"/>
      <c r="L14" s="403"/>
      <c r="M14" s="403"/>
      <c r="N14" s="403"/>
      <c r="O14" s="403"/>
      <c r="P14" s="403"/>
      <c r="Q14" s="403"/>
      <c r="R14" s="403"/>
      <c r="S14" s="403"/>
      <c r="T14" s="403"/>
      <c r="U14" s="403"/>
      <c r="V14" s="403"/>
      <c r="W14" s="403"/>
      <c r="X14" s="403"/>
      <c r="Y14" s="403"/>
      <c r="Z14" s="403"/>
      <c r="AA14" s="403"/>
      <c r="AB14" s="403"/>
      <c r="AC14" s="403"/>
      <c r="AD14" s="403"/>
      <c r="AE14" s="403"/>
      <c r="AF14" s="403"/>
      <c r="AG14" s="403"/>
      <c r="AH14" s="403"/>
      <c r="AI14" s="403"/>
      <c r="AJ14" s="403"/>
      <c r="AK14" s="403"/>
      <c r="AL14" s="403"/>
      <c r="AM14" s="403"/>
      <c r="AN14" s="403"/>
      <c r="AO14" s="403"/>
      <c r="AP14" s="403"/>
      <c r="AQ14" s="42"/>
      <c r="AR14" s="4"/>
      <c r="AS14" s="4"/>
    </row>
    <row r="15" spans="1:45" x14ac:dyDescent="0.25">
      <c r="A15" s="55"/>
      <c r="B15" s="58"/>
      <c r="C15" s="58"/>
      <c r="D15" s="58"/>
      <c r="E15" s="58"/>
      <c r="F15" s="58"/>
      <c r="G15" s="58"/>
      <c r="H15" s="58"/>
      <c r="I15" s="58"/>
      <c r="J15" s="58"/>
      <c r="K15" s="58"/>
      <c r="L15" s="58"/>
      <c r="M15" s="58"/>
      <c r="N15" s="58"/>
      <c r="O15" s="58"/>
      <c r="P15" s="58"/>
      <c r="Q15" s="58"/>
      <c r="R15" s="58"/>
      <c r="S15" s="58"/>
      <c r="T15" s="58"/>
      <c r="U15" s="58"/>
      <c r="V15" s="58"/>
      <c r="W15" s="58"/>
      <c r="X15" s="58"/>
      <c r="Y15" s="58"/>
      <c r="Z15" s="58"/>
      <c r="AA15" s="58"/>
      <c r="AB15" s="58"/>
      <c r="AC15" s="58"/>
      <c r="AD15" s="58"/>
      <c r="AE15" s="58"/>
      <c r="AF15" s="58"/>
      <c r="AG15" s="58"/>
      <c r="AH15" s="58"/>
      <c r="AI15" s="58"/>
      <c r="AJ15" s="58"/>
      <c r="AK15" s="58"/>
      <c r="AL15" s="58"/>
      <c r="AM15" s="58"/>
      <c r="AN15" s="58"/>
      <c r="AO15" s="58"/>
      <c r="AP15" s="58"/>
      <c r="AQ15" s="42"/>
      <c r="AR15" s="4"/>
      <c r="AS15" s="4"/>
    </row>
    <row r="16" spans="1:45" ht="15.75" customHeight="1" x14ac:dyDescent="0.25">
      <c r="A16" s="55"/>
      <c r="B16" s="404" t="s">
        <v>38</v>
      </c>
      <c r="C16" s="404"/>
      <c r="D16" s="404"/>
      <c r="E16" s="404"/>
      <c r="F16" s="404"/>
      <c r="G16" s="404"/>
      <c r="H16" s="404"/>
      <c r="I16" s="404"/>
      <c r="J16" s="404"/>
      <c r="K16" s="405">
        <v>163.35</v>
      </c>
      <c r="L16" s="405"/>
      <c r="M16" s="405"/>
      <c r="N16" s="405"/>
      <c r="O16" s="405"/>
      <c r="P16" s="405"/>
      <c r="Q16" s="404"/>
      <c r="R16" s="404"/>
      <c r="S16" s="404"/>
      <c r="T16" s="404"/>
      <c r="U16" s="404"/>
      <c r="V16" s="404"/>
      <c r="W16" s="404"/>
      <c r="X16" s="404"/>
      <c r="Y16" s="404"/>
      <c r="Z16" s="404"/>
      <c r="AA16" s="404"/>
      <c r="AB16" s="404"/>
      <c r="AC16" s="404"/>
      <c r="AD16" s="404"/>
      <c r="AE16" s="404"/>
      <c r="AF16" s="404"/>
      <c r="AG16" s="404"/>
      <c r="AH16" s="404"/>
      <c r="AI16" s="404"/>
      <c r="AJ16" s="404"/>
      <c r="AK16" s="404"/>
      <c r="AL16" s="404"/>
      <c r="AM16" s="404"/>
      <c r="AN16" s="404"/>
      <c r="AO16" s="404"/>
      <c r="AP16" s="404"/>
      <c r="AQ16" s="55"/>
      <c r="AR16" s="4"/>
      <c r="AS16" s="4"/>
    </row>
    <row r="17" spans="1:45" x14ac:dyDescent="0.25">
      <c r="A17" s="55"/>
      <c r="B17" s="56"/>
      <c r="C17" s="56"/>
      <c r="D17" s="56"/>
      <c r="E17" s="56"/>
      <c r="F17" s="56"/>
      <c r="G17" s="56"/>
      <c r="H17" s="56"/>
      <c r="I17" s="56"/>
      <c r="J17" s="56"/>
      <c r="K17" s="57"/>
      <c r="L17" s="57"/>
      <c r="M17" s="57"/>
      <c r="N17" s="57"/>
      <c r="O17" s="57"/>
      <c r="P17" s="57"/>
      <c r="Q17" s="56"/>
      <c r="R17" s="56"/>
      <c r="S17" s="56"/>
      <c r="T17" s="56"/>
      <c r="U17" s="56"/>
      <c r="V17" s="56"/>
      <c r="W17" s="56"/>
      <c r="X17" s="56"/>
      <c r="Y17" s="56"/>
      <c r="Z17" s="56"/>
      <c r="AA17" s="56"/>
      <c r="AB17" s="56"/>
      <c r="AC17" s="56"/>
      <c r="AD17" s="56"/>
      <c r="AE17" s="56"/>
      <c r="AF17" s="56"/>
      <c r="AG17" s="56"/>
      <c r="AH17" s="56"/>
      <c r="AI17" s="56"/>
      <c r="AJ17" s="56"/>
      <c r="AK17" s="56"/>
      <c r="AL17" s="56"/>
      <c r="AM17" s="56"/>
      <c r="AN17" s="56"/>
      <c r="AO17" s="56"/>
      <c r="AP17" s="56"/>
      <c r="AQ17" s="55"/>
      <c r="AR17" s="4"/>
      <c r="AS17" s="4"/>
    </row>
    <row r="18" spans="1:45" ht="36" customHeight="1" x14ac:dyDescent="0.25">
      <c r="A18" s="396" t="s">
        <v>37</v>
      </c>
      <c r="B18" s="397"/>
      <c r="C18" s="397"/>
      <c r="D18" s="397"/>
      <c r="E18" s="397"/>
      <c r="F18" s="397"/>
      <c r="G18" s="397"/>
      <c r="H18" s="397"/>
      <c r="I18" s="397"/>
      <c r="J18" s="397"/>
      <c r="K18" s="397"/>
      <c r="L18" s="397"/>
      <c r="M18" s="397"/>
      <c r="N18" s="397"/>
      <c r="O18" s="398"/>
      <c r="P18" s="396" t="s">
        <v>36</v>
      </c>
      <c r="Q18" s="397"/>
      <c r="R18" s="397"/>
      <c r="S18" s="397"/>
      <c r="T18" s="397"/>
      <c r="U18" s="398"/>
      <c r="V18" s="396" t="s">
        <v>35</v>
      </c>
      <c r="W18" s="397"/>
      <c r="X18" s="397"/>
      <c r="Y18" s="397"/>
      <c r="Z18" s="397"/>
      <c r="AA18" s="398"/>
      <c r="AB18" s="54"/>
      <c r="AC18" s="54"/>
      <c r="AD18" s="359" t="s">
        <v>55</v>
      </c>
      <c r="AE18" s="360"/>
      <c r="AF18" s="360"/>
      <c r="AG18" s="360"/>
      <c r="AH18" s="360"/>
      <c r="AI18" s="360"/>
      <c r="AJ18" s="360"/>
      <c r="AK18" s="360"/>
      <c r="AL18" s="360"/>
      <c r="AM18" s="360"/>
      <c r="AN18" s="360"/>
      <c r="AO18" s="360"/>
      <c r="AP18" s="361"/>
      <c r="AQ18" s="53"/>
      <c r="AR18" s="4"/>
      <c r="AS18" s="4"/>
    </row>
    <row r="19" spans="1:45" ht="18" customHeight="1" x14ac:dyDescent="0.25">
      <c r="A19" s="455"/>
      <c r="B19" s="456"/>
      <c r="C19" s="456"/>
      <c r="D19" s="456"/>
      <c r="E19" s="456"/>
      <c r="F19" s="456"/>
      <c r="G19" s="456"/>
      <c r="H19" s="456"/>
      <c r="I19" s="456"/>
      <c r="J19" s="456"/>
      <c r="K19" s="456"/>
      <c r="L19" s="456"/>
      <c r="M19" s="456"/>
      <c r="N19" s="456"/>
      <c r="O19" s="457"/>
      <c r="P19" s="375">
        <v>6</v>
      </c>
      <c r="Q19" s="376"/>
      <c r="R19" s="376"/>
      <c r="S19" s="376"/>
      <c r="T19" s="376"/>
      <c r="U19" s="377"/>
      <c r="V19" s="452">
        <f>P19*K16</f>
        <v>980.09999999999991</v>
      </c>
      <c r="W19" s="453"/>
      <c r="X19" s="453"/>
      <c r="Y19" s="453"/>
      <c r="Z19" s="453"/>
      <c r="AA19" s="454"/>
      <c r="AB19" s="49"/>
      <c r="AC19" s="49"/>
      <c r="AD19" s="366" t="s">
        <v>34</v>
      </c>
      <c r="AE19" s="367"/>
      <c r="AF19" s="367"/>
      <c r="AG19" s="367"/>
      <c r="AH19" s="367"/>
      <c r="AI19" s="367"/>
      <c r="AJ19" s="367"/>
      <c r="AK19" s="367"/>
      <c r="AL19" s="368"/>
      <c r="AM19" s="366">
        <v>20</v>
      </c>
      <c r="AN19" s="367"/>
      <c r="AO19" s="367"/>
      <c r="AP19" s="368"/>
      <c r="AQ19" s="49"/>
      <c r="AR19" s="9"/>
      <c r="AS19" s="9"/>
    </row>
    <row r="20" spans="1:45" ht="18" customHeight="1" x14ac:dyDescent="0.25">
      <c r="A20" s="458"/>
      <c r="B20" s="459"/>
      <c r="C20" s="459"/>
      <c r="D20" s="459"/>
      <c r="E20" s="459"/>
      <c r="F20" s="459"/>
      <c r="G20" s="459"/>
      <c r="H20" s="459"/>
      <c r="I20" s="459"/>
      <c r="J20" s="459"/>
      <c r="K20" s="459"/>
      <c r="L20" s="459"/>
      <c r="M20" s="459"/>
      <c r="N20" s="459"/>
      <c r="O20" s="460"/>
      <c r="P20" s="378"/>
      <c r="Q20" s="379"/>
      <c r="R20" s="379"/>
      <c r="S20" s="379"/>
      <c r="T20" s="379"/>
      <c r="U20" s="380"/>
      <c r="V20" s="384"/>
      <c r="W20" s="385"/>
      <c r="X20" s="385"/>
      <c r="Y20" s="385"/>
      <c r="Z20" s="385"/>
      <c r="AA20" s="386"/>
      <c r="AB20" s="49"/>
      <c r="AC20" s="49"/>
      <c r="AD20" s="366" t="s">
        <v>33</v>
      </c>
      <c r="AE20" s="367"/>
      <c r="AF20" s="367"/>
      <c r="AG20" s="367"/>
      <c r="AH20" s="367"/>
      <c r="AI20" s="367"/>
      <c r="AJ20" s="367"/>
      <c r="AK20" s="367"/>
      <c r="AL20" s="368"/>
      <c r="AM20" s="366">
        <v>19</v>
      </c>
      <c r="AN20" s="367"/>
      <c r="AO20" s="367"/>
      <c r="AP20" s="368"/>
      <c r="AQ20" s="49"/>
      <c r="AR20" s="9"/>
      <c r="AS20" s="9"/>
    </row>
    <row r="21" spans="1:45" ht="18" customHeight="1" x14ac:dyDescent="0.25">
      <c r="A21" s="440"/>
      <c r="B21" s="441"/>
      <c r="C21" s="441"/>
      <c r="D21" s="441"/>
      <c r="E21" s="441"/>
      <c r="F21" s="441"/>
      <c r="G21" s="441"/>
      <c r="H21" s="441"/>
      <c r="I21" s="441"/>
      <c r="J21" s="441"/>
      <c r="K21" s="441"/>
      <c r="L21" s="441"/>
      <c r="M21" s="441"/>
      <c r="N21" s="441"/>
      <c r="O21" s="442"/>
      <c r="P21" s="375">
        <v>0</v>
      </c>
      <c r="Q21" s="376"/>
      <c r="R21" s="376"/>
      <c r="S21" s="376"/>
      <c r="T21" s="376"/>
      <c r="U21" s="377"/>
      <c r="V21" s="452">
        <f>P21*K16</f>
        <v>0</v>
      </c>
      <c r="W21" s="453"/>
      <c r="X21" s="453"/>
      <c r="Y21" s="453"/>
      <c r="Z21" s="453"/>
      <c r="AA21" s="454"/>
      <c r="AB21" s="52"/>
      <c r="AC21" s="52"/>
      <c r="AD21" s="366" t="s">
        <v>32</v>
      </c>
      <c r="AE21" s="367"/>
      <c r="AF21" s="367"/>
      <c r="AG21" s="367"/>
      <c r="AH21" s="367"/>
      <c r="AI21" s="367"/>
      <c r="AJ21" s="367"/>
      <c r="AK21" s="367"/>
      <c r="AL21" s="368"/>
      <c r="AM21" s="366">
        <v>13</v>
      </c>
      <c r="AN21" s="367"/>
      <c r="AO21" s="367"/>
      <c r="AP21" s="368"/>
      <c r="AQ21" s="48"/>
      <c r="AR21" s="7"/>
      <c r="AS21" s="7"/>
    </row>
    <row r="22" spans="1:45" ht="22.5" customHeight="1" x14ac:dyDescent="0.25">
      <c r="A22" s="443"/>
      <c r="B22" s="444"/>
      <c r="C22" s="444"/>
      <c r="D22" s="444"/>
      <c r="E22" s="444"/>
      <c r="F22" s="444"/>
      <c r="G22" s="444"/>
      <c r="H22" s="444"/>
      <c r="I22" s="444"/>
      <c r="J22" s="444"/>
      <c r="K22" s="444"/>
      <c r="L22" s="444"/>
      <c r="M22" s="444"/>
      <c r="N22" s="444"/>
      <c r="O22" s="445"/>
      <c r="P22" s="378"/>
      <c r="Q22" s="379"/>
      <c r="R22" s="379"/>
      <c r="S22" s="379"/>
      <c r="T22" s="379"/>
      <c r="U22" s="380"/>
      <c r="V22" s="384"/>
      <c r="W22" s="385"/>
      <c r="X22" s="385"/>
      <c r="Y22" s="385"/>
      <c r="Z22" s="385"/>
      <c r="AA22" s="386"/>
      <c r="AB22" s="52"/>
      <c r="AC22" s="52"/>
      <c r="AD22" s="366" t="s">
        <v>31</v>
      </c>
      <c r="AE22" s="367"/>
      <c r="AF22" s="367"/>
      <c r="AG22" s="367"/>
      <c r="AH22" s="367"/>
      <c r="AI22" s="367"/>
      <c r="AJ22" s="367"/>
      <c r="AK22" s="367"/>
      <c r="AL22" s="368"/>
      <c r="AM22" s="366">
        <v>0</v>
      </c>
      <c r="AN22" s="367"/>
      <c r="AO22" s="367"/>
      <c r="AP22" s="368"/>
      <c r="AQ22" s="48"/>
      <c r="AR22" s="47"/>
      <c r="AS22" s="47"/>
    </row>
    <row r="23" spans="1:45" ht="18" customHeight="1" x14ac:dyDescent="0.25">
      <c r="A23" s="455"/>
      <c r="B23" s="456"/>
      <c r="C23" s="456"/>
      <c r="D23" s="456"/>
      <c r="E23" s="456"/>
      <c r="F23" s="456"/>
      <c r="G23" s="456"/>
      <c r="H23" s="456"/>
      <c r="I23" s="456"/>
      <c r="J23" s="456"/>
      <c r="K23" s="456"/>
      <c r="L23" s="456"/>
      <c r="M23" s="456"/>
      <c r="N23" s="456"/>
      <c r="O23" s="457"/>
      <c r="P23" s="375">
        <v>0</v>
      </c>
      <c r="Q23" s="376"/>
      <c r="R23" s="376"/>
      <c r="S23" s="376"/>
      <c r="T23" s="376"/>
      <c r="U23" s="377"/>
      <c r="V23" s="452">
        <f>P23*K16</f>
        <v>0</v>
      </c>
      <c r="W23" s="453"/>
      <c r="X23" s="453"/>
      <c r="Y23" s="453"/>
      <c r="Z23" s="453"/>
      <c r="AA23" s="454"/>
      <c r="AB23" s="49"/>
      <c r="AC23" s="49"/>
      <c r="AD23" s="366" t="s">
        <v>30</v>
      </c>
      <c r="AE23" s="367"/>
      <c r="AF23" s="367"/>
      <c r="AG23" s="367"/>
      <c r="AH23" s="367"/>
      <c r="AI23" s="367"/>
      <c r="AJ23" s="367"/>
      <c r="AK23" s="367"/>
      <c r="AL23" s="368"/>
      <c r="AM23" s="366">
        <v>6</v>
      </c>
      <c r="AN23" s="367"/>
      <c r="AO23" s="367"/>
      <c r="AP23" s="368"/>
      <c r="AQ23" s="48"/>
      <c r="AR23" s="34"/>
      <c r="AS23" s="34"/>
    </row>
    <row r="24" spans="1:45" ht="20.25" customHeight="1" x14ac:dyDescent="0.25">
      <c r="A24" s="458"/>
      <c r="B24" s="459"/>
      <c r="C24" s="459"/>
      <c r="D24" s="459"/>
      <c r="E24" s="459"/>
      <c r="F24" s="459"/>
      <c r="G24" s="459"/>
      <c r="H24" s="459"/>
      <c r="I24" s="459"/>
      <c r="J24" s="459"/>
      <c r="K24" s="459"/>
      <c r="L24" s="459"/>
      <c r="M24" s="459"/>
      <c r="N24" s="459"/>
      <c r="O24" s="460"/>
      <c r="P24" s="378"/>
      <c r="Q24" s="379"/>
      <c r="R24" s="379"/>
      <c r="S24" s="379"/>
      <c r="T24" s="379"/>
      <c r="U24" s="380"/>
      <c r="V24" s="384"/>
      <c r="W24" s="385"/>
      <c r="X24" s="385"/>
      <c r="Y24" s="385"/>
      <c r="Z24" s="385"/>
      <c r="AA24" s="386"/>
      <c r="AB24" s="49"/>
      <c r="AC24" s="49"/>
      <c r="AD24" s="366" t="s">
        <v>29</v>
      </c>
      <c r="AE24" s="367"/>
      <c r="AF24" s="367"/>
      <c r="AG24" s="367"/>
      <c r="AH24" s="367"/>
      <c r="AI24" s="367"/>
      <c r="AJ24" s="367"/>
      <c r="AK24" s="367"/>
      <c r="AL24" s="368"/>
      <c r="AM24" s="366">
        <v>19</v>
      </c>
      <c r="AN24" s="367"/>
      <c r="AO24" s="367"/>
      <c r="AP24" s="368"/>
      <c r="AQ24" s="48"/>
      <c r="AR24" s="47"/>
      <c r="AS24" s="47"/>
    </row>
    <row r="25" spans="1:45" ht="18" customHeight="1" x14ac:dyDescent="0.25">
      <c r="A25" s="440"/>
      <c r="B25" s="441"/>
      <c r="C25" s="441"/>
      <c r="D25" s="441"/>
      <c r="E25" s="441"/>
      <c r="F25" s="441"/>
      <c r="G25" s="441"/>
      <c r="H25" s="441"/>
      <c r="I25" s="441"/>
      <c r="J25" s="441"/>
      <c r="K25" s="441"/>
      <c r="L25" s="441"/>
      <c r="M25" s="441"/>
      <c r="N25" s="441"/>
      <c r="O25" s="442"/>
      <c r="P25" s="375">
        <v>0</v>
      </c>
      <c r="Q25" s="376"/>
      <c r="R25" s="376"/>
      <c r="S25" s="376"/>
      <c r="T25" s="376"/>
      <c r="U25" s="377"/>
      <c r="V25" s="452">
        <f>P25*K16</f>
        <v>0</v>
      </c>
      <c r="W25" s="453"/>
      <c r="X25" s="453"/>
      <c r="Y25" s="453"/>
      <c r="Z25" s="453"/>
      <c r="AA25" s="454"/>
      <c r="AB25" s="49"/>
      <c r="AC25" s="49"/>
      <c r="AD25" s="366" t="s">
        <v>28</v>
      </c>
      <c r="AE25" s="367"/>
      <c r="AF25" s="367"/>
      <c r="AG25" s="367"/>
      <c r="AH25" s="367"/>
      <c r="AI25" s="367"/>
      <c r="AJ25" s="367"/>
      <c r="AK25" s="367"/>
      <c r="AL25" s="368"/>
      <c r="AM25" s="366">
        <v>6</v>
      </c>
      <c r="AN25" s="367"/>
      <c r="AO25" s="367"/>
      <c r="AP25" s="368"/>
      <c r="AQ25" s="48"/>
      <c r="AR25" s="47"/>
      <c r="AS25" s="47"/>
    </row>
    <row r="26" spans="1:45" ht="17.25" customHeight="1" x14ac:dyDescent="0.25">
      <c r="A26" s="446"/>
      <c r="B26" s="447"/>
      <c r="C26" s="447"/>
      <c r="D26" s="447"/>
      <c r="E26" s="447"/>
      <c r="F26" s="447"/>
      <c r="G26" s="447"/>
      <c r="H26" s="447"/>
      <c r="I26" s="447"/>
      <c r="J26" s="447"/>
      <c r="K26" s="447"/>
      <c r="L26" s="447"/>
      <c r="M26" s="447"/>
      <c r="N26" s="447"/>
      <c r="O26" s="448"/>
      <c r="P26" s="449"/>
      <c r="Q26" s="450"/>
      <c r="R26" s="450"/>
      <c r="S26" s="450"/>
      <c r="T26" s="450"/>
      <c r="U26" s="451"/>
      <c r="V26" s="381"/>
      <c r="W26" s="382"/>
      <c r="X26" s="382"/>
      <c r="Y26" s="382"/>
      <c r="Z26" s="382"/>
      <c r="AA26" s="383"/>
      <c r="AB26" s="49"/>
      <c r="AC26" s="49"/>
      <c r="AD26" s="366" t="s">
        <v>27</v>
      </c>
      <c r="AE26" s="367"/>
      <c r="AF26" s="367"/>
      <c r="AG26" s="367"/>
      <c r="AH26" s="367"/>
      <c r="AI26" s="367"/>
      <c r="AJ26" s="367"/>
      <c r="AK26" s="367"/>
      <c r="AL26" s="368"/>
      <c r="AM26" s="366">
        <v>0</v>
      </c>
      <c r="AN26" s="367"/>
      <c r="AO26" s="367"/>
      <c r="AP26" s="368"/>
      <c r="AQ26" s="48"/>
      <c r="AR26" s="47"/>
      <c r="AS26" s="47"/>
    </row>
    <row r="27" spans="1:45" ht="18" customHeight="1" x14ac:dyDescent="0.25">
      <c r="A27" s="443"/>
      <c r="B27" s="444"/>
      <c r="C27" s="444"/>
      <c r="D27" s="444"/>
      <c r="E27" s="444"/>
      <c r="F27" s="444"/>
      <c r="G27" s="444"/>
      <c r="H27" s="444"/>
      <c r="I27" s="444"/>
      <c r="J27" s="444"/>
      <c r="K27" s="444"/>
      <c r="L27" s="444"/>
      <c r="M27" s="444"/>
      <c r="N27" s="444"/>
      <c r="O27" s="445"/>
      <c r="P27" s="378"/>
      <c r="Q27" s="379"/>
      <c r="R27" s="379"/>
      <c r="S27" s="379"/>
      <c r="T27" s="379"/>
      <c r="U27" s="380"/>
      <c r="V27" s="384"/>
      <c r="W27" s="385"/>
      <c r="X27" s="385"/>
      <c r="Y27" s="385"/>
      <c r="Z27" s="385"/>
      <c r="AA27" s="386"/>
      <c r="AB27" s="51"/>
      <c r="AC27" s="51"/>
      <c r="AD27" s="366" t="s">
        <v>26</v>
      </c>
      <c r="AE27" s="367"/>
      <c r="AF27" s="367"/>
      <c r="AG27" s="367"/>
      <c r="AH27" s="367"/>
      <c r="AI27" s="367"/>
      <c r="AJ27" s="367"/>
      <c r="AK27" s="367"/>
      <c r="AL27" s="368"/>
      <c r="AM27" s="366">
        <v>0</v>
      </c>
      <c r="AN27" s="367"/>
      <c r="AO27" s="367"/>
      <c r="AP27" s="368"/>
      <c r="AQ27" s="48"/>
      <c r="AR27" s="47"/>
      <c r="AS27" s="47"/>
    </row>
    <row r="28" spans="1:45" ht="18" customHeight="1" x14ac:dyDescent="0.25">
      <c r="A28" s="455"/>
      <c r="B28" s="456"/>
      <c r="C28" s="456"/>
      <c r="D28" s="456"/>
      <c r="E28" s="456"/>
      <c r="F28" s="456"/>
      <c r="G28" s="456"/>
      <c r="H28" s="456"/>
      <c r="I28" s="456"/>
      <c r="J28" s="456"/>
      <c r="K28" s="456"/>
      <c r="L28" s="456"/>
      <c r="M28" s="456"/>
      <c r="N28" s="456"/>
      <c r="O28" s="457"/>
      <c r="P28" s="375">
        <v>0</v>
      </c>
      <c r="Q28" s="376"/>
      <c r="R28" s="376"/>
      <c r="S28" s="376"/>
      <c r="T28" s="376"/>
      <c r="U28" s="377"/>
      <c r="V28" s="452">
        <f>P28*K16</f>
        <v>0</v>
      </c>
      <c r="W28" s="453"/>
      <c r="X28" s="453"/>
      <c r="Y28" s="453"/>
      <c r="Z28" s="453"/>
      <c r="AA28" s="454"/>
      <c r="AB28" s="49"/>
      <c r="AC28" s="49"/>
      <c r="AD28" s="366" t="s">
        <v>25</v>
      </c>
      <c r="AE28" s="367"/>
      <c r="AF28" s="367"/>
      <c r="AG28" s="367"/>
      <c r="AH28" s="367"/>
      <c r="AI28" s="367"/>
      <c r="AJ28" s="367"/>
      <c r="AK28" s="367"/>
      <c r="AL28" s="368"/>
      <c r="AM28" s="366">
        <v>0</v>
      </c>
      <c r="AN28" s="367"/>
      <c r="AO28" s="367"/>
      <c r="AP28" s="368"/>
      <c r="AQ28" s="48"/>
      <c r="AR28" s="34"/>
      <c r="AS28" s="34"/>
    </row>
    <row r="29" spans="1:45" ht="18" customHeight="1" x14ac:dyDescent="0.25">
      <c r="A29" s="458"/>
      <c r="B29" s="459"/>
      <c r="C29" s="459"/>
      <c r="D29" s="459"/>
      <c r="E29" s="459"/>
      <c r="F29" s="459"/>
      <c r="G29" s="459"/>
      <c r="H29" s="459"/>
      <c r="I29" s="459"/>
      <c r="J29" s="459"/>
      <c r="K29" s="459"/>
      <c r="L29" s="459"/>
      <c r="M29" s="459"/>
      <c r="N29" s="459"/>
      <c r="O29" s="460"/>
      <c r="P29" s="378"/>
      <c r="Q29" s="379"/>
      <c r="R29" s="379"/>
      <c r="S29" s="379"/>
      <c r="T29" s="379"/>
      <c r="U29" s="380"/>
      <c r="V29" s="384"/>
      <c r="W29" s="385"/>
      <c r="X29" s="385"/>
      <c r="Y29" s="385"/>
      <c r="Z29" s="385"/>
      <c r="AA29" s="386"/>
      <c r="AB29" s="49"/>
      <c r="AC29" s="49"/>
      <c r="AD29" s="366" t="s">
        <v>23</v>
      </c>
      <c r="AE29" s="367"/>
      <c r="AF29" s="367"/>
      <c r="AG29" s="367"/>
      <c r="AH29" s="367"/>
      <c r="AI29" s="367"/>
      <c r="AJ29" s="367"/>
      <c r="AK29" s="367"/>
      <c r="AL29" s="368"/>
      <c r="AM29" s="366">
        <v>0</v>
      </c>
      <c r="AN29" s="367"/>
      <c r="AO29" s="367"/>
      <c r="AP29" s="368"/>
      <c r="AQ29" s="48"/>
      <c r="AR29" s="47"/>
      <c r="AS29" s="47"/>
    </row>
    <row r="30" spans="1:45" ht="18" customHeight="1" x14ac:dyDescent="0.25">
      <c r="A30" s="440"/>
      <c r="B30" s="441"/>
      <c r="C30" s="441"/>
      <c r="D30" s="441"/>
      <c r="E30" s="441"/>
      <c r="F30" s="441"/>
      <c r="G30" s="441"/>
      <c r="H30" s="441"/>
      <c r="I30" s="441"/>
      <c r="J30" s="441"/>
      <c r="K30" s="441"/>
      <c r="L30" s="441"/>
      <c r="M30" s="441"/>
      <c r="N30" s="441"/>
      <c r="O30" s="442"/>
      <c r="P30" s="375">
        <v>0</v>
      </c>
      <c r="Q30" s="376"/>
      <c r="R30" s="376"/>
      <c r="S30" s="376"/>
      <c r="T30" s="376"/>
      <c r="U30" s="377"/>
      <c r="V30" s="452">
        <f>P30*K16</f>
        <v>0</v>
      </c>
      <c r="W30" s="453"/>
      <c r="X30" s="453"/>
      <c r="Y30" s="453"/>
      <c r="Z30" s="453"/>
      <c r="AA30" s="454"/>
      <c r="AB30" s="49"/>
      <c r="AC30" s="49"/>
      <c r="AD30" s="366" t="s">
        <v>22</v>
      </c>
      <c r="AE30" s="367"/>
      <c r="AF30" s="367"/>
      <c r="AG30" s="367"/>
      <c r="AH30" s="367"/>
      <c r="AI30" s="367"/>
      <c r="AJ30" s="367"/>
      <c r="AK30" s="367"/>
      <c r="AL30" s="368"/>
      <c r="AM30" s="366">
        <v>0</v>
      </c>
      <c r="AN30" s="367"/>
      <c r="AO30" s="367"/>
      <c r="AP30" s="368"/>
      <c r="AQ30" s="48"/>
      <c r="AR30" s="47"/>
      <c r="AS30" s="47"/>
    </row>
    <row r="31" spans="1:45" ht="18" customHeight="1" x14ac:dyDescent="0.25">
      <c r="A31" s="443"/>
      <c r="B31" s="444"/>
      <c r="C31" s="444"/>
      <c r="D31" s="444"/>
      <c r="E31" s="444"/>
      <c r="F31" s="444"/>
      <c r="G31" s="444"/>
      <c r="H31" s="444"/>
      <c r="I31" s="444"/>
      <c r="J31" s="444"/>
      <c r="K31" s="444"/>
      <c r="L31" s="444"/>
      <c r="M31" s="444"/>
      <c r="N31" s="444"/>
      <c r="O31" s="445"/>
      <c r="P31" s="378"/>
      <c r="Q31" s="379"/>
      <c r="R31" s="379"/>
      <c r="S31" s="379"/>
      <c r="T31" s="379"/>
      <c r="U31" s="380"/>
      <c r="V31" s="384"/>
      <c r="W31" s="385"/>
      <c r="X31" s="385"/>
      <c r="Y31" s="385"/>
      <c r="Z31" s="385"/>
      <c r="AA31" s="386"/>
      <c r="AB31" s="49"/>
      <c r="AC31" s="49"/>
      <c r="AD31" s="461" t="s">
        <v>21</v>
      </c>
      <c r="AE31" s="462"/>
      <c r="AF31" s="462"/>
      <c r="AG31" s="462"/>
      <c r="AH31" s="462"/>
      <c r="AI31" s="462"/>
      <c r="AJ31" s="462"/>
      <c r="AK31" s="462"/>
      <c r="AL31" s="463"/>
      <c r="AM31" s="461">
        <f>SUM(AM19:AP30)</f>
        <v>83</v>
      </c>
      <c r="AN31" s="462"/>
      <c r="AO31" s="462"/>
      <c r="AP31" s="463"/>
      <c r="AQ31" s="48"/>
      <c r="AR31" s="47"/>
      <c r="AS31" s="47"/>
    </row>
    <row r="32" spans="1:45" ht="18" customHeight="1" x14ac:dyDescent="0.25">
      <c r="A32" s="466" t="s">
        <v>24</v>
      </c>
      <c r="B32" s="467"/>
      <c r="C32" s="467"/>
      <c r="D32" s="467"/>
      <c r="E32" s="467"/>
      <c r="F32" s="467"/>
      <c r="G32" s="467"/>
      <c r="H32" s="467"/>
      <c r="I32" s="467"/>
      <c r="J32" s="467"/>
      <c r="K32" s="467"/>
      <c r="L32" s="467"/>
      <c r="M32" s="467"/>
      <c r="N32" s="467"/>
      <c r="O32" s="468"/>
      <c r="P32" s="466">
        <f>SUM(P19:U31)</f>
        <v>6</v>
      </c>
      <c r="Q32" s="467"/>
      <c r="R32" s="467"/>
      <c r="S32" s="467"/>
      <c r="T32" s="467"/>
      <c r="U32" s="468"/>
      <c r="V32" s="472">
        <f>SUM(V19:AA31)</f>
        <v>980.09999999999991</v>
      </c>
      <c r="W32" s="473"/>
      <c r="X32" s="473"/>
      <c r="Y32" s="473"/>
      <c r="Z32" s="473"/>
      <c r="AA32" s="474"/>
      <c r="AQ32" s="46"/>
      <c r="AR32" s="4"/>
      <c r="AS32" s="4"/>
    </row>
    <row r="33" spans="1:47" ht="15" customHeight="1" x14ac:dyDescent="0.25">
      <c r="A33" s="469"/>
      <c r="B33" s="470"/>
      <c r="C33" s="470"/>
      <c r="D33" s="470"/>
      <c r="E33" s="470"/>
      <c r="F33" s="470"/>
      <c r="G33" s="470"/>
      <c r="H33" s="470"/>
      <c r="I33" s="470"/>
      <c r="J33" s="470"/>
      <c r="K33" s="470"/>
      <c r="L33" s="470"/>
      <c r="M33" s="470"/>
      <c r="N33" s="470"/>
      <c r="O33" s="471"/>
      <c r="P33" s="469"/>
      <c r="Q33" s="470"/>
      <c r="R33" s="470"/>
      <c r="S33" s="470"/>
      <c r="T33" s="470"/>
      <c r="U33" s="471"/>
      <c r="V33" s="475"/>
      <c r="W33" s="476"/>
      <c r="X33" s="476"/>
      <c r="Y33" s="476"/>
      <c r="Z33" s="476"/>
      <c r="AA33" s="477"/>
      <c r="AQ33" s="46"/>
      <c r="AR33" s="4"/>
      <c r="AS33" s="4"/>
    </row>
    <row r="34" spans="1:47" ht="13.5" customHeight="1" x14ac:dyDescent="0.25">
      <c r="A34" s="39"/>
      <c r="B34" s="39"/>
      <c r="C34" s="39"/>
      <c r="D34" s="39"/>
      <c r="E34" s="39"/>
      <c r="F34" s="39"/>
      <c r="G34" s="39"/>
      <c r="H34" s="39"/>
      <c r="I34" s="39"/>
      <c r="J34" s="39"/>
      <c r="K34" s="39"/>
      <c r="L34" s="39"/>
      <c r="M34" s="39"/>
      <c r="N34" s="39"/>
      <c r="O34" s="39"/>
      <c r="P34" s="39"/>
      <c r="Q34" s="50"/>
      <c r="R34" s="39"/>
      <c r="S34" s="39"/>
      <c r="T34" s="39"/>
      <c r="U34" s="39"/>
      <c r="V34" s="39"/>
      <c r="W34" s="39"/>
      <c r="X34" s="39"/>
      <c r="Y34" s="39"/>
      <c r="Z34" s="39"/>
      <c r="AA34" s="39"/>
      <c r="AB34" s="39"/>
      <c r="AC34" s="39"/>
      <c r="AQ34" s="40"/>
      <c r="AR34" s="4"/>
      <c r="AS34" s="4"/>
    </row>
    <row r="35" spans="1:47" ht="33" customHeight="1" x14ac:dyDescent="0.25">
      <c r="A35" s="359" t="s">
        <v>20</v>
      </c>
      <c r="B35" s="360"/>
      <c r="C35" s="360"/>
      <c r="D35" s="360"/>
      <c r="E35" s="360"/>
      <c r="F35" s="360"/>
      <c r="G35" s="360"/>
      <c r="H35" s="360"/>
      <c r="I35" s="360"/>
      <c r="J35" s="360"/>
      <c r="K35" s="360"/>
      <c r="L35" s="360"/>
      <c r="M35" s="360"/>
      <c r="N35" s="360"/>
      <c r="O35" s="361"/>
      <c r="P35" s="362">
        <v>0</v>
      </c>
      <c r="Q35" s="362"/>
      <c r="R35" s="362"/>
      <c r="S35" s="362"/>
      <c r="T35" s="362"/>
      <c r="U35" s="362"/>
      <c r="V35" s="363">
        <f>P35*K16</f>
        <v>0</v>
      </c>
      <c r="W35" s="364"/>
      <c r="X35" s="364"/>
      <c r="Y35" s="364"/>
      <c r="Z35" s="364"/>
      <c r="AA35" s="364"/>
      <c r="AN35" s="40"/>
      <c r="AO35" s="40"/>
      <c r="AP35" s="40"/>
      <c r="AQ35" s="40"/>
      <c r="AR35" s="4"/>
      <c r="AS35" s="4"/>
    </row>
    <row r="36" spans="1:47" x14ac:dyDescent="0.25">
      <c r="AQ36" s="40"/>
      <c r="AR36" s="4"/>
      <c r="AS36" s="4"/>
    </row>
    <row r="37" spans="1:47" ht="32.25" customHeight="1" x14ac:dyDescent="0.25">
      <c r="A37" s="359" t="s">
        <v>19</v>
      </c>
      <c r="B37" s="360"/>
      <c r="C37" s="360"/>
      <c r="D37" s="360"/>
      <c r="E37" s="360"/>
      <c r="F37" s="360"/>
      <c r="G37" s="360"/>
      <c r="H37" s="360"/>
      <c r="I37" s="360"/>
      <c r="J37" s="360"/>
      <c r="K37" s="360"/>
      <c r="L37" s="360"/>
      <c r="M37" s="360"/>
      <c r="N37" s="360"/>
      <c r="O37" s="361"/>
      <c r="P37" s="365">
        <f>P32+P35</f>
        <v>6</v>
      </c>
      <c r="Q37" s="365"/>
      <c r="R37" s="365"/>
      <c r="S37" s="365"/>
      <c r="T37" s="365"/>
      <c r="U37" s="365"/>
      <c r="V37" s="363">
        <f>V32+V35</f>
        <v>980.09999999999991</v>
      </c>
      <c r="W37" s="364"/>
      <c r="X37" s="364"/>
      <c r="Y37" s="364"/>
      <c r="Z37" s="364"/>
      <c r="AA37" s="364"/>
      <c r="AQ37" s="40"/>
      <c r="AR37" s="4"/>
      <c r="AS37" s="4"/>
    </row>
    <row r="38" spans="1:47" x14ac:dyDescent="0.25">
      <c r="AQ38" s="40"/>
      <c r="AR38" s="4"/>
      <c r="AS38" s="4"/>
    </row>
    <row r="39" spans="1:47" x14ac:dyDescent="0.25">
      <c r="A39" s="356"/>
      <c r="B39" s="356"/>
      <c r="C39" s="356"/>
      <c r="D39" s="356"/>
      <c r="E39" s="356"/>
      <c r="F39" s="356"/>
      <c r="G39" s="356"/>
      <c r="H39" s="356"/>
      <c r="I39" s="356"/>
      <c r="J39" s="356"/>
      <c r="K39" s="356"/>
      <c r="L39" s="356"/>
      <c r="M39" s="356"/>
      <c r="N39" s="356"/>
      <c r="O39" s="356"/>
      <c r="P39" s="356"/>
      <c r="Q39" s="356"/>
      <c r="R39" s="356"/>
      <c r="S39" s="356"/>
      <c r="T39" s="356"/>
      <c r="U39" s="356"/>
      <c r="V39" s="356"/>
      <c r="W39" s="356"/>
      <c r="X39" s="356"/>
      <c r="Y39" s="356"/>
      <c r="Z39" s="356"/>
      <c r="AA39" s="356"/>
      <c r="AB39" s="356"/>
      <c r="AC39" s="356"/>
      <c r="AD39" s="356"/>
      <c r="AE39" s="356"/>
      <c r="AF39" s="356"/>
      <c r="AG39" s="356"/>
      <c r="AH39" s="356"/>
      <c r="AI39" s="356"/>
      <c r="AJ39" s="356"/>
      <c r="AK39" s="356"/>
      <c r="AL39" s="356"/>
      <c r="AM39" s="356"/>
      <c r="AN39" s="356"/>
      <c r="AO39" s="356"/>
      <c r="AP39" s="356"/>
      <c r="AQ39" s="39"/>
      <c r="AR39" s="4"/>
      <c r="AS39" s="4"/>
      <c r="AT39" s="4"/>
      <c r="AU39" s="4"/>
    </row>
    <row r="40" spans="1:47" x14ac:dyDescent="0.25">
      <c r="A40" s="356"/>
      <c r="B40" s="356"/>
      <c r="C40" s="356"/>
      <c r="D40" s="356"/>
      <c r="E40" s="356"/>
      <c r="F40" s="356"/>
      <c r="G40" s="356"/>
      <c r="H40" s="356"/>
      <c r="I40" s="356"/>
      <c r="J40" s="356"/>
      <c r="K40" s="356"/>
      <c r="L40" s="356"/>
      <c r="M40" s="356"/>
      <c r="N40" s="356"/>
      <c r="O40" s="356"/>
      <c r="P40" s="356"/>
      <c r="Q40" s="356"/>
      <c r="R40" s="356"/>
      <c r="S40" s="356"/>
      <c r="T40" s="356"/>
      <c r="U40" s="356"/>
      <c r="V40" s="356"/>
      <c r="W40" s="356"/>
      <c r="X40" s="356"/>
      <c r="Y40" s="356"/>
      <c r="Z40" s="356"/>
      <c r="AA40" s="356"/>
      <c r="AB40" s="356"/>
      <c r="AC40" s="356"/>
      <c r="AD40" s="356"/>
      <c r="AE40" s="356"/>
      <c r="AF40" s="356"/>
      <c r="AG40" s="356"/>
      <c r="AH40" s="356"/>
      <c r="AI40" s="356"/>
      <c r="AJ40" s="356"/>
      <c r="AK40" s="356"/>
      <c r="AL40" s="356"/>
      <c r="AM40" s="356"/>
      <c r="AN40" s="356"/>
      <c r="AO40" s="356"/>
      <c r="AP40" s="356"/>
      <c r="AQ40" s="39"/>
      <c r="AR40" s="4"/>
      <c r="AS40" s="4"/>
      <c r="AT40" s="4"/>
      <c r="AU40" s="4"/>
    </row>
    <row r="41" spans="1:47" x14ac:dyDescent="0.25">
      <c r="A41" s="45"/>
      <c r="B41" s="45"/>
      <c r="C41" s="45"/>
      <c r="D41" s="45"/>
      <c r="E41" s="45"/>
      <c r="F41" s="45"/>
      <c r="G41" s="45"/>
      <c r="H41" s="45"/>
      <c r="I41" s="45"/>
      <c r="J41" s="45"/>
      <c r="K41" s="45"/>
      <c r="L41" s="45"/>
      <c r="M41" s="45"/>
      <c r="N41" s="45"/>
      <c r="O41" s="42"/>
      <c r="P41" s="42"/>
      <c r="Q41" s="42"/>
      <c r="R41" s="42"/>
      <c r="S41" s="42"/>
      <c r="T41" s="42"/>
      <c r="U41" s="42"/>
      <c r="V41" s="42"/>
      <c r="W41" s="42"/>
      <c r="X41" s="42"/>
      <c r="Y41" s="42"/>
      <c r="Z41" s="42"/>
      <c r="AA41" s="42"/>
      <c r="AB41" s="42"/>
      <c r="AC41" s="42"/>
      <c r="AD41" s="42"/>
      <c r="AE41" s="42"/>
      <c r="AF41" s="42"/>
      <c r="AG41" s="42"/>
      <c r="AH41" s="42"/>
      <c r="AI41" s="4"/>
      <c r="AJ41" s="4"/>
      <c r="AK41" s="4"/>
      <c r="AL41" s="4"/>
      <c r="AM41" s="4"/>
      <c r="AN41" s="40"/>
      <c r="AO41" s="40"/>
      <c r="AP41" s="40"/>
      <c r="AQ41" s="36"/>
      <c r="AR41" s="4"/>
      <c r="AS41" s="4"/>
      <c r="AT41" s="4"/>
      <c r="AU41" s="4"/>
    </row>
    <row r="42" spans="1:47" x14ac:dyDescent="0.25">
      <c r="A42" s="45"/>
      <c r="B42" s="45"/>
      <c r="C42" s="45"/>
      <c r="D42" s="45"/>
      <c r="E42" s="45"/>
      <c r="F42" s="45"/>
      <c r="G42" s="45"/>
      <c r="H42" s="45"/>
      <c r="I42" s="45"/>
      <c r="J42" s="45"/>
      <c r="K42" s="45"/>
      <c r="L42" s="45"/>
      <c r="M42" s="45"/>
      <c r="N42" s="45"/>
      <c r="O42" s="45"/>
      <c r="P42" s="45"/>
      <c r="Q42" s="45"/>
      <c r="R42" s="45"/>
      <c r="S42" s="45"/>
      <c r="T42" s="39"/>
      <c r="U42" s="39"/>
      <c r="V42" s="39"/>
      <c r="W42" s="39"/>
      <c r="X42" s="39"/>
      <c r="Y42" s="39"/>
      <c r="Z42" s="39"/>
      <c r="AA42" s="39"/>
      <c r="AB42" s="39"/>
      <c r="AC42" s="39"/>
      <c r="AD42" s="39"/>
      <c r="AE42" s="39"/>
      <c r="AF42" s="39"/>
      <c r="AG42" s="39"/>
      <c r="AH42" s="39"/>
      <c r="AI42" s="39"/>
      <c r="AJ42" s="40"/>
      <c r="AK42" s="40"/>
      <c r="AL42" s="40"/>
      <c r="AM42" s="40"/>
      <c r="AN42" s="40"/>
      <c r="AO42" s="40"/>
      <c r="AP42" s="40"/>
      <c r="AQ42" s="36"/>
      <c r="AR42" s="4"/>
      <c r="AS42" s="4"/>
      <c r="AT42" s="4"/>
      <c r="AU42" s="4"/>
    </row>
    <row r="43" spans="1:47" x14ac:dyDescent="0.25">
      <c r="A43" s="39"/>
      <c r="B43" s="39"/>
      <c r="C43" s="39"/>
      <c r="D43" s="39"/>
      <c r="E43" s="39"/>
      <c r="F43" s="39"/>
      <c r="G43" s="39"/>
      <c r="H43" s="39"/>
      <c r="I43" s="39"/>
      <c r="J43" s="39"/>
      <c r="K43" s="39"/>
      <c r="L43" s="39"/>
      <c r="M43" s="39"/>
      <c r="N43" s="36"/>
      <c r="O43" s="36"/>
      <c r="P43" s="36"/>
      <c r="Q43" s="36"/>
      <c r="R43" s="36"/>
      <c r="S43" s="36"/>
      <c r="T43" s="36"/>
      <c r="U43" s="36"/>
      <c r="V43" s="36"/>
      <c r="W43" s="36"/>
      <c r="X43" s="36"/>
      <c r="Y43" s="36"/>
      <c r="Z43" s="36"/>
      <c r="AA43" s="36"/>
      <c r="AB43" s="36"/>
      <c r="AC43" s="36"/>
      <c r="AD43" s="36"/>
      <c r="AE43" s="36"/>
      <c r="AF43" s="36"/>
      <c r="AG43" s="36"/>
      <c r="AH43" s="36"/>
      <c r="AI43" s="36"/>
      <c r="AJ43" s="36"/>
      <c r="AK43" s="36"/>
      <c r="AL43" s="36"/>
      <c r="AM43" s="36"/>
      <c r="AN43" s="36"/>
      <c r="AO43" s="36"/>
      <c r="AP43" s="36"/>
      <c r="AQ43" s="36"/>
      <c r="AR43" s="4"/>
      <c r="AS43" s="4"/>
      <c r="AT43" s="4"/>
      <c r="AU43" s="4"/>
    </row>
    <row r="44" spans="1:47" x14ac:dyDescent="0.25">
      <c r="A44" s="37"/>
      <c r="B44" s="39"/>
      <c r="C44" s="39"/>
      <c r="D44" s="39"/>
      <c r="E44" s="39"/>
      <c r="F44" s="39"/>
      <c r="G44" s="39"/>
      <c r="H44" s="39"/>
      <c r="I44" s="39"/>
      <c r="J44" s="39"/>
      <c r="K44" s="39"/>
      <c r="L44" s="39"/>
      <c r="M44" s="39"/>
      <c r="N44" s="39"/>
      <c r="O44" s="39"/>
      <c r="P44" s="39"/>
      <c r="Q44" s="39"/>
      <c r="R44" s="39"/>
      <c r="S44" s="39"/>
      <c r="T44" s="464"/>
      <c r="U44" s="465"/>
      <c r="V44" s="465"/>
      <c r="W44" s="465"/>
      <c r="X44" s="465"/>
      <c r="Y44" s="35"/>
      <c r="Z44" s="35"/>
      <c r="AA44" s="35"/>
      <c r="AB44" s="35"/>
      <c r="AC44" s="35"/>
      <c r="AD44" s="35"/>
      <c r="AE44" s="35"/>
      <c r="AF44" s="35"/>
      <c r="AG44" s="35"/>
      <c r="AH44" s="34"/>
      <c r="AI44" s="34"/>
      <c r="AJ44" s="34"/>
      <c r="AK44" s="34"/>
      <c r="AL44" s="34"/>
      <c r="AM44" s="34"/>
      <c r="AN44" s="34"/>
      <c r="AO44" s="34"/>
      <c r="AP44" s="34"/>
      <c r="AQ44" s="5"/>
      <c r="AR44" s="4"/>
      <c r="AS44" s="4"/>
      <c r="AT44" s="4"/>
      <c r="AU44" s="4"/>
    </row>
    <row r="45" spans="1:47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3"/>
      <c r="S45" s="2"/>
      <c r="T45" s="2"/>
      <c r="U45" s="2"/>
      <c r="V45" s="2"/>
    </row>
    <row r="46" spans="1:47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3"/>
      <c r="S46" s="2"/>
      <c r="T46" s="2"/>
      <c r="U46" s="2"/>
      <c r="V46" s="2"/>
    </row>
    <row r="47" spans="1:47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3"/>
      <c r="S47" s="2"/>
      <c r="T47" s="2"/>
      <c r="U47" s="2"/>
      <c r="V47" s="2"/>
    </row>
    <row r="48" spans="1:47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3"/>
      <c r="S48" s="2"/>
      <c r="T48" s="2"/>
      <c r="U48" s="2"/>
      <c r="V48" s="2"/>
    </row>
  </sheetData>
  <customSheetViews>
    <customSheetView guid="{4388C856-F090-44A5-AD26-CFFEBDB7AA9F}" showPageBreaks="1" printArea="1" topLeftCell="A10">
      <selection activeCell="AV29" sqref="AV29"/>
      <colBreaks count="1" manualBreakCount="1">
        <brk id="43" max="1048575" man="1"/>
      </colBreaks>
      <pageMargins left="0.31496062992125984" right="0.31496062992125984" top="0.62992125984251968" bottom="0.62992125984251968" header="0.31496062992125984" footer="0.31496062992125984"/>
      <printOptions horizontalCentered="1"/>
      <pageSetup paperSize="9" scale="95" orientation="portrait" r:id="rId1"/>
    </customSheetView>
  </customSheetViews>
  <mergeCells count="91">
    <mergeCell ref="T44:X44"/>
    <mergeCell ref="A32:O33"/>
    <mergeCell ref="P32:U33"/>
    <mergeCell ref="A39:AP39"/>
    <mergeCell ref="A40:AP40"/>
    <mergeCell ref="A35:O35"/>
    <mergeCell ref="P35:U35"/>
    <mergeCell ref="V35:AA35"/>
    <mergeCell ref="A37:O37"/>
    <mergeCell ref="P37:U37"/>
    <mergeCell ref="V37:AA37"/>
    <mergeCell ref="V32:AA33"/>
    <mergeCell ref="AM25:AP25"/>
    <mergeCell ref="A28:O29"/>
    <mergeCell ref="P28:U29"/>
    <mergeCell ref="V28:AA29"/>
    <mergeCell ref="AD28:AL28"/>
    <mergeCell ref="AM28:AP28"/>
    <mergeCell ref="AD29:AL29"/>
    <mergeCell ref="AM29:AP29"/>
    <mergeCell ref="A30:O31"/>
    <mergeCell ref="P30:U31"/>
    <mergeCell ref="V30:AA31"/>
    <mergeCell ref="B12:I12"/>
    <mergeCell ref="J12:AP12"/>
    <mergeCell ref="A25:O27"/>
    <mergeCell ref="B14:G14"/>
    <mergeCell ref="H14:AP14"/>
    <mergeCell ref="B16:J16"/>
    <mergeCell ref="K16:P16"/>
    <mergeCell ref="Q16:AP16"/>
    <mergeCell ref="P18:U18"/>
    <mergeCell ref="V18:AA18"/>
    <mergeCell ref="A18:O18"/>
    <mergeCell ref="AD18:AP18"/>
    <mergeCell ref="P25:U27"/>
    <mergeCell ref="AD30:AL30"/>
    <mergeCell ref="AM30:AP30"/>
    <mergeCell ref="AD31:AL31"/>
    <mergeCell ref="AM31:AP31"/>
    <mergeCell ref="AJ2:AK2"/>
    <mergeCell ref="AL2:AM2"/>
    <mergeCell ref="AD27:AL27"/>
    <mergeCell ref="AM27:AP27"/>
    <mergeCell ref="A6:AQ6"/>
    <mergeCell ref="B8:AP8"/>
    <mergeCell ref="A21:O22"/>
    <mergeCell ref="P21:U22"/>
    <mergeCell ref="V21:AA22"/>
    <mergeCell ref="AD19:AL19"/>
    <mergeCell ref="AD20:AL20"/>
    <mergeCell ref="AD21:AL21"/>
    <mergeCell ref="B11:F11"/>
    <mergeCell ref="G11:V11"/>
    <mergeCell ref="X11:AC11"/>
    <mergeCell ref="AD11:AP11"/>
    <mergeCell ref="AD26:AL26"/>
    <mergeCell ref="AM26:AP26"/>
    <mergeCell ref="A23:O24"/>
    <mergeCell ref="P23:U24"/>
    <mergeCell ref="V23:AA24"/>
    <mergeCell ref="AD23:AL23"/>
    <mergeCell ref="AM23:AP23"/>
    <mergeCell ref="AD24:AL24"/>
    <mergeCell ref="AM24:AP24"/>
    <mergeCell ref="A19:O20"/>
    <mergeCell ref="V25:AA27"/>
    <mergeCell ref="AD25:AL25"/>
    <mergeCell ref="J1:AQ1"/>
    <mergeCell ref="J2:K2"/>
    <mergeCell ref="L2:M2"/>
    <mergeCell ref="N2:O2"/>
    <mergeCell ref="P2:Q2"/>
    <mergeCell ref="R2:S2"/>
    <mergeCell ref="T2:U2"/>
    <mergeCell ref="V2:W2"/>
    <mergeCell ref="X2:Y2"/>
    <mergeCell ref="Z2:AA2"/>
    <mergeCell ref="AN2:AO2"/>
    <mergeCell ref="AP2:AQ2"/>
    <mergeCell ref="AB2:AC2"/>
    <mergeCell ref="AD2:AE2"/>
    <mergeCell ref="AF2:AG2"/>
    <mergeCell ref="AH2:AI2"/>
    <mergeCell ref="P19:U20"/>
    <mergeCell ref="V19:AA20"/>
    <mergeCell ref="AD22:AL22"/>
    <mergeCell ref="AM19:AP19"/>
    <mergeCell ref="AM20:AP20"/>
    <mergeCell ref="AM21:AP21"/>
    <mergeCell ref="AM22:AP22"/>
  </mergeCells>
  <printOptions horizontalCentered="1"/>
  <pageMargins left="0.31496062992125984" right="0.31496062992125984" top="0.62992125984251968" bottom="0.62992125984251968" header="0.31496062992125984" footer="0.31496062992125984"/>
  <pageSetup paperSize="9" scale="95" orientation="portrait" r:id="rId2"/>
  <colBreaks count="1" manualBreakCount="1">
    <brk id="43" max="1048575" man="1"/>
  </col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4">
    <tabColor theme="5" tint="0.39997558519241921"/>
  </sheetPr>
  <dimension ref="A1:AD15"/>
  <sheetViews>
    <sheetView zoomScale="70" zoomScaleNormal="70" workbookViewId="0">
      <selection activeCell="F34" sqref="F34"/>
    </sheetView>
  </sheetViews>
  <sheetFormatPr baseColWidth="10" defaultRowHeight="15" x14ac:dyDescent="0.25"/>
  <cols>
    <col min="1" max="1" width="17.42578125" customWidth="1"/>
    <col min="2" max="2" width="45.7109375" customWidth="1"/>
    <col min="3" max="3" width="16" customWidth="1"/>
    <col min="4" max="4" width="15.42578125" customWidth="1"/>
    <col min="5" max="5" width="13.85546875" customWidth="1"/>
    <col min="6" max="6" width="14.140625" customWidth="1"/>
  </cols>
  <sheetData>
    <row r="1" spans="1:30" x14ac:dyDescent="0.25">
      <c r="A1" s="191"/>
      <c r="B1" s="191"/>
      <c r="C1" s="191"/>
      <c r="D1" s="191"/>
      <c r="E1" s="191"/>
      <c r="F1" s="191"/>
      <c r="G1" s="191"/>
      <c r="H1" s="191"/>
      <c r="I1" s="191"/>
      <c r="J1" s="191"/>
      <c r="K1" s="191"/>
      <c r="L1" s="191"/>
      <c r="M1" s="191"/>
      <c r="N1" s="191"/>
      <c r="O1" s="191"/>
      <c r="P1" s="191"/>
      <c r="Q1" s="191"/>
      <c r="R1" s="191"/>
      <c r="S1" s="191"/>
      <c r="T1" s="191"/>
      <c r="U1" s="191"/>
      <c r="V1" s="191"/>
      <c r="W1" s="191"/>
      <c r="X1" s="191"/>
      <c r="Y1" s="191"/>
      <c r="Z1" s="191"/>
      <c r="AA1" s="191"/>
      <c r="AB1" s="191"/>
      <c r="AC1" s="191"/>
      <c r="AD1" s="191"/>
    </row>
    <row r="2" spans="1:30" ht="15.75" x14ac:dyDescent="0.25">
      <c r="A2" s="347"/>
      <c r="B2" s="347"/>
      <c r="C2" s="347"/>
      <c r="D2" s="347"/>
      <c r="E2" s="347"/>
      <c r="F2" s="347"/>
      <c r="G2" s="347"/>
      <c r="H2" s="347"/>
      <c r="I2" s="347"/>
      <c r="J2" s="347"/>
      <c r="K2" s="347"/>
      <c r="L2" s="347"/>
      <c r="M2" s="347"/>
      <c r="N2" s="347"/>
      <c r="O2" s="347"/>
      <c r="P2" s="347"/>
      <c r="Q2" s="233"/>
      <c r="R2" s="233"/>
      <c r="S2" s="222"/>
      <c r="T2" s="218"/>
      <c r="U2" s="218"/>
      <c r="V2" s="218"/>
      <c r="W2" s="218"/>
      <c r="X2" s="218"/>
      <c r="Y2" s="218"/>
      <c r="Z2" s="218"/>
      <c r="AA2" s="218"/>
      <c r="AB2" s="218"/>
      <c r="AC2" s="218"/>
      <c r="AD2" s="218"/>
    </row>
    <row r="3" spans="1:30" ht="15.75" x14ac:dyDescent="0.25">
      <c r="A3" s="223"/>
      <c r="B3" s="223"/>
      <c r="C3" s="224"/>
      <c r="D3" s="224"/>
      <c r="E3" s="224"/>
      <c r="F3" s="224"/>
      <c r="G3" s="224"/>
      <c r="H3" s="224"/>
      <c r="I3" s="224"/>
      <c r="J3" s="224"/>
      <c r="K3" s="224"/>
      <c r="L3" s="224"/>
      <c r="M3" s="224"/>
      <c r="N3" s="224"/>
      <c r="O3" s="224"/>
      <c r="P3" s="224"/>
      <c r="Q3" s="224"/>
      <c r="R3" s="233"/>
      <c r="S3" s="222"/>
      <c r="T3" s="218"/>
      <c r="U3" s="218"/>
      <c r="V3" s="218"/>
      <c r="W3" s="218"/>
      <c r="X3" s="218"/>
      <c r="Y3" s="218"/>
      <c r="Z3" s="218"/>
      <c r="AA3" s="218"/>
      <c r="AB3" s="218"/>
      <c r="AC3" s="218"/>
      <c r="AD3" s="218"/>
    </row>
    <row r="4" spans="1:30" ht="15.75" x14ac:dyDescent="0.25">
      <c r="A4" s="223"/>
      <c r="B4" s="225"/>
      <c r="C4" s="224"/>
      <c r="D4" s="224"/>
      <c r="E4" s="224"/>
      <c r="F4" s="224"/>
      <c r="G4" s="224"/>
      <c r="H4" s="224"/>
      <c r="I4" s="224"/>
      <c r="J4" s="224"/>
      <c r="K4" s="224"/>
      <c r="L4" s="224"/>
      <c r="M4" s="224"/>
      <c r="N4" s="224"/>
      <c r="O4" s="224"/>
      <c r="P4" s="224"/>
      <c r="Q4" s="224"/>
      <c r="R4" s="233"/>
      <c r="S4" s="222"/>
      <c r="T4" s="218"/>
      <c r="U4" s="218"/>
      <c r="V4" s="218"/>
      <c r="W4" s="218"/>
      <c r="X4" s="218"/>
      <c r="Y4" s="218"/>
      <c r="Z4" s="218"/>
      <c r="AA4" s="218"/>
      <c r="AB4" s="218"/>
      <c r="AC4" s="218"/>
      <c r="AD4" s="218"/>
    </row>
    <row r="5" spans="1:30" ht="15.75" x14ac:dyDescent="0.25">
      <c r="A5" s="226"/>
      <c r="B5" s="227"/>
      <c r="C5" s="222"/>
      <c r="D5" s="222"/>
      <c r="E5" s="222"/>
      <c r="F5" s="222"/>
      <c r="G5" s="222"/>
      <c r="H5" s="222"/>
      <c r="I5" s="222"/>
      <c r="J5" s="222"/>
      <c r="K5" s="222"/>
      <c r="L5" s="222"/>
      <c r="M5" s="222"/>
      <c r="N5" s="222"/>
      <c r="O5" s="222"/>
      <c r="P5" s="222"/>
      <c r="Q5" s="222"/>
      <c r="R5" s="233"/>
      <c r="S5" s="222"/>
      <c r="T5" s="218"/>
      <c r="U5" s="218"/>
      <c r="V5" s="218"/>
      <c r="W5" s="218"/>
      <c r="X5" s="218"/>
      <c r="Y5" s="218"/>
      <c r="Z5" s="218"/>
      <c r="AA5" s="218"/>
      <c r="AB5" s="218"/>
      <c r="AC5" s="218"/>
      <c r="AD5" s="218"/>
    </row>
    <row r="6" spans="1:30" ht="15.75" customHeight="1" x14ac:dyDescent="0.25">
      <c r="A6" s="222"/>
      <c r="B6" s="222"/>
      <c r="C6" s="218"/>
      <c r="D6" s="218"/>
      <c r="E6" s="479" t="s">
        <v>1</v>
      </c>
      <c r="F6" s="479"/>
      <c r="G6" s="478" t="s">
        <v>2</v>
      </c>
      <c r="H6" s="478"/>
      <c r="I6" s="479" t="s">
        <v>3</v>
      </c>
      <c r="J6" s="479"/>
      <c r="K6" s="478" t="s">
        <v>4</v>
      </c>
      <c r="L6" s="478"/>
      <c r="M6" s="479" t="s">
        <v>5</v>
      </c>
      <c r="N6" s="479"/>
      <c r="O6" s="478" t="s">
        <v>6</v>
      </c>
      <c r="P6" s="478"/>
      <c r="Q6" s="479" t="s">
        <v>7</v>
      </c>
      <c r="R6" s="479"/>
      <c r="S6" s="478" t="s">
        <v>8</v>
      </c>
      <c r="T6" s="478"/>
      <c r="U6" s="479" t="s">
        <v>9</v>
      </c>
      <c r="V6" s="479"/>
      <c r="W6" s="478" t="s">
        <v>10</v>
      </c>
      <c r="X6" s="478"/>
      <c r="Y6" s="479" t="s">
        <v>11</v>
      </c>
      <c r="Z6" s="479"/>
      <c r="AA6" s="478" t="s">
        <v>12</v>
      </c>
      <c r="AB6" s="478"/>
      <c r="AC6" s="233"/>
      <c r="AD6" s="218"/>
    </row>
    <row r="7" spans="1:30" ht="63" x14ac:dyDescent="0.25">
      <c r="A7" s="228"/>
      <c r="B7" s="228"/>
      <c r="C7" s="234" t="s">
        <v>79</v>
      </c>
      <c r="D7" s="235" t="s">
        <v>68</v>
      </c>
      <c r="E7" s="229" t="s">
        <v>78</v>
      </c>
      <c r="F7" s="229" t="s">
        <v>73</v>
      </c>
      <c r="G7" s="237" t="s">
        <v>78</v>
      </c>
      <c r="H7" s="237" t="s">
        <v>73</v>
      </c>
      <c r="I7" s="229" t="s">
        <v>78</v>
      </c>
      <c r="J7" s="229" t="s">
        <v>73</v>
      </c>
      <c r="K7" s="237" t="s">
        <v>78</v>
      </c>
      <c r="L7" s="237" t="s">
        <v>73</v>
      </c>
      <c r="M7" s="229" t="s">
        <v>78</v>
      </c>
      <c r="N7" s="229" t="s">
        <v>73</v>
      </c>
      <c r="O7" s="237" t="s">
        <v>78</v>
      </c>
      <c r="P7" s="237" t="s">
        <v>73</v>
      </c>
      <c r="Q7" s="229" t="s">
        <v>78</v>
      </c>
      <c r="R7" s="229" t="s">
        <v>73</v>
      </c>
      <c r="S7" s="237" t="s">
        <v>78</v>
      </c>
      <c r="T7" s="237" t="s">
        <v>73</v>
      </c>
      <c r="U7" s="229" t="s">
        <v>78</v>
      </c>
      <c r="V7" s="229" t="s">
        <v>73</v>
      </c>
      <c r="W7" s="237" t="s">
        <v>78</v>
      </c>
      <c r="X7" s="237" t="s">
        <v>73</v>
      </c>
      <c r="Y7" s="229" t="s">
        <v>78</v>
      </c>
      <c r="Z7" s="229" t="s">
        <v>73</v>
      </c>
      <c r="AA7" s="237" t="s">
        <v>78</v>
      </c>
      <c r="AB7" s="237" t="s">
        <v>73</v>
      </c>
      <c r="AC7" s="233"/>
      <c r="AD7" s="229" t="s">
        <v>72</v>
      </c>
    </row>
    <row r="8" spans="1:30" s="289" customFormat="1" ht="15.75" x14ac:dyDescent="0.25">
      <c r="A8" s="291"/>
      <c r="B8" s="219" t="s">
        <v>106</v>
      </c>
      <c r="C8" s="295">
        <v>0</v>
      </c>
      <c r="D8" s="296">
        <v>0</v>
      </c>
      <c r="E8" s="308"/>
      <c r="F8" s="308"/>
      <c r="G8" s="309"/>
      <c r="H8" s="309"/>
      <c r="I8" s="308"/>
      <c r="J8" s="308">
        <v>9</v>
      </c>
      <c r="K8" s="309"/>
      <c r="L8" s="309">
        <v>9</v>
      </c>
      <c r="M8" s="308"/>
      <c r="N8" s="308">
        <v>18</v>
      </c>
      <c r="O8" s="309"/>
      <c r="P8" s="309"/>
      <c r="Q8" s="308"/>
      <c r="R8" s="308"/>
      <c r="S8" s="309"/>
      <c r="T8" s="309"/>
      <c r="U8" s="308"/>
      <c r="V8" s="308"/>
      <c r="W8" s="309"/>
      <c r="X8" s="309"/>
      <c r="Y8" s="308"/>
      <c r="Z8" s="308"/>
      <c r="AA8" s="309"/>
      <c r="AB8" s="309"/>
      <c r="AC8" s="294"/>
      <c r="AD8" s="308"/>
    </row>
    <row r="9" spans="1:30" ht="15.75" x14ac:dyDescent="0.25">
      <c r="A9" s="228"/>
      <c r="B9" s="228"/>
      <c r="C9" s="231"/>
      <c r="D9" s="231"/>
      <c r="E9" s="218"/>
      <c r="F9" s="218"/>
      <c r="G9" s="218"/>
      <c r="H9" s="218"/>
      <c r="I9" s="218"/>
      <c r="J9" s="218"/>
      <c r="K9" s="218"/>
      <c r="L9" s="218"/>
      <c r="M9" s="218"/>
      <c r="N9" s="218"/>
      <c r="O9" s="218"/>
      <c r="P9" s="218"/>
      <c r="Q9" s="218"/>
      <c r="R9" s="218"/>
      <c r="S9" s="218"/>
      <c r="T9" s="218"/>
      <c r="U9" s="218"/>
      <c r="V9" s="218"/>
      <c r="W9" s="218"/>
      <c r="X9" s="218"/>
      <c r="Y9" s="218"/>
      <c r="Z9" s="218"/>
      <c r="AA9" s="218"/>
      <c r="AB9" s="218"/>
      <c r="AC9" s="218"/>
      <c r="AD9" s="218"/>
    </row>
    <row r="10" spans="1:30" ht="15.75" x14ac:dyDescent="0.25">
      <c r="A10" s="228"/>
      <c r="B10" s="228"/>
      <c r="C10" s="231"/>
      <c r="D10" s="231"/>
      <c r="E10" s="233"/>
      <c r="F10" s="233"/>
      <c r="G10" s="233"/>
      <c r="H10" s="233"/>
      <c r="I10" s="233"/>
      <c r="J10" s="233"/>
      <c r="K10" s="233"/>
      <c r="L10" s="233"/>
      <c r="M10" s="233"/>
      <c r="N10" s="233"/>
      <c r="O10" s="233"/>
      <c r="P10" s="233"/>
      <c r="Q10" s="233"/>
      <c r="R10" s="233"/>
      <c r="S10" s="233"/>
      <c r="T10" s="233"/>
      <c r="U10" s="233"/>
      <c r="V10" s="233"/>
      <c r="W10" s="233"/>
      <c r="X10" s="233"/>
      <c r="Y10" s="233"/>
      <c r="Z10" s="233"/>
      <c r="AA10" s="233"/>
      <c r="AB10" s="233"/>
      <c r="AC10" s="218"/>
      <c r="AD10" s="218"/>
    </row>
    <row r="11" spans="1:30" ht="15.75" x14ac:dyDescent="0.25">
      <c r="A11" s="354" t="s">
        <v>70</v>
      </c>
      <c r="B11" s="355"/>
      <c r="C11" s="222"/>
      <c r="D11" s="222"/>
      <c r="E11" s="230" t="e">
        <f>#REF!+#REF!</f>
        <v>#REF!</v>
      </c>
      <c r="F11" s="271" t="e">
        <f>#REF!+#REF!</f>
        <v>#REF!</v>
      </c>
      <c r="G11" s="271" t="e">
        <f>#REF!+#REF!</f>
        <v>#REF!</v>
      </c>
      <c r="H11" s="271" t="e">
        <f>#REF!+#REF!</f>
        <v>#REF!</v>
      </c>
      <c r="I11" s="271" t="e">
        <f>#REF!+#REF!</f>
        <v>#REF!</v>
      </c>
      <c r="J11" s="271" t="e">
        <f>#REF!+#REF!</f>
        <v>#REF!</v>
      </c>
      <c r="K11" s="271" t="e">
        <f>#REF!+#REF!</f>
        <v>#REF!</v>
      </c>
      <c r="L11" s="271" t="e">
        <f>#REF!+#REF!</f>
        <v>#REF!</v>
      </c>
      <c r="M11" s="271" t="e">
        <f>#REF!+#REF!</f>
        <v>#REF!</v>
      </c>
      <c r="N11" s="271" t="e">
        <f>#REF!+#REF!</f>
        <v>#REF!</v>
      </c>
      <c r="O11" s="271" t="e">
        <f>#REF!+#REF!</f>
        <v>#REF!</v>
      </c>
      <c r="P11" s="271" t="e">
        <f>#REF!+#REF!</f>
        <v>#REF!</v>
      </c>
      <c r="Q11" s="271" t="e">
        <f>#REF!+#REF!</f>
        <v>#REF!</v>
      </c>
      <c r="R11" s="271" t="e">
        <f>#REF!+#REF!</f>
        <v>#REF!</v>
      </c>
      <c r="S11" s="271" t="e">
        <f>#REF!+#REF!</f>
        <v>#REF!</v>
      </c>
      <c r="T11" s="271" t="e">
        <f>#REF!+#REF!</f>
        <v>#REF!</v>
      </c>
      <c r="U11" s="271" t="e">
        <f>#REF!+#REF!</f>
        <v>#REF!</v>
      </c>
      <c r="V11" s="271" t="e">
        <f>#REF!+#REF!</f>
        <v>#REF!</v>
      </c>
      <c r="W11" s="271" t="e">
        <f>#REF!+#REF!</f>
        <v>#REF!</v>
      </c>
      <c r="X11" s="271" t="e">
        <f>#REF!+#REF!</f>
        <v>#REF!</v>
      </c>
      <c r="Y11" s="271" t="e">
        <f>#REF!+#REF!</f>
        <v>#REF!</v>
      </c>
      <c r="Z11" s="271" t="e">
        <f>#REF!+#REF!</f>
        <v>#REF!</v>
      </c>
      <c r="AA11" s="271" t="e">
        <f>#REF!+#REF!</f>
        <v>#REF!</v>
      </c>
      <c r="AB11" s="271" t="e">
        <f>#REF!+#REF!</f>
        <v>#REF!</v>
      </c>
      <c r="AC11" s="218"/>
      <c r="AD11" s="218"/>
    </row>
    <row r="12" spans="1:30" ht="15.75" x14ac:dyDescent="0.25">
      <c r="A12" s="222"/>
      <c r="B12" s="222"/>
      <c r="C12" s="231"/>
      <c r="D12" s="231"/>
      <c r="E12" s="222"/>
      <c r="F12" s="222"/>
      <c r="G12" s="222"/>
      <c r="H12" s="222"/>
      <c r="I12" s="222"/>
      <c r="J12" s="222"/>
      <c r="K12" s="222"/>
      <c r="L12" s="222"/>
      <c r="M12" s="222"/>
      <c r="N12" s="222"/>
      <c r="O12" s="222"/>
      <c r="P12" s="222"/>
      <c r="Q12" s="222"/>
      <c r="R12" s="233"/>
      <c r="S12" s="222"/>
      <c r="T12" s="218"/>
      <c r="U12" s="218"/>
      <c r="V12" s="218"/>
      <c r="W12" s="218"/>
      <c r="X12" s="218"/>
      <c r="Y12" s="218"/>
      <c r="Z12" s="218"/>
      <c r="AA12" s="218"/>
      <c r="AB12" s="218"/>
      <c r="AC12" s="218"/>
      <c r="AD12" s="218"/>
    </row>
    <row r="13" spans="1:30" ht="63" x14ac:dyDescent="0.25">
      <c r="A13" s="236" t="s">
        <v>71</v>
      </c>
      <c r="B13" s="221" t="e">
        <f>F11+H11+J11+L11+N11+P11+R11+T11++V11+X11+Z11+AB11</f>
        <v>#REF!</v>
      </c>
      <c r="C13" s="231"/>
      <c r="D13" s="231"/>
      <c r="E13" s="222"/>
      <c r="F13" s="222"/>
      <c r="G13" s="222"/>
      <c r="H13" s="222"/>
      <c r="I13" s="222"/>
      <c r="J13" s="222"/>
      <c r="K13" s="222"/>
      <c r="L13" s="222"/>
      <c r="M13" s="222"/>
      <c r="N13" s="222"/>
      <c r="O13" s="222"/>
      <c r="P13" s="222"/>
      <c r="Q13" s="222"/>
      <c r="R13" s="233"/>
      <c r="S13" s="222"/>
      <c r="T13" s="218"/>
      <c r="U13" s="218"/>
      <c r="V13" s="218"/>
      <c r="W13" s="218"/>
      <c r="X13" s="218"/>
      <c r="Y13" s="218"/>
      <c r="Z13" s="218"/>
      <c r="AA13" s="218"/>
      <c r="AB13" s="218"/>
      <c r="AC13" s="218"/>
      <c r="AD13" s="218"/>
    </row>
    <row r="14" spans="1:30" ht="63" x14ac:dyDescent="0.3">
      <c r="A14" s="236" t="s">
        <v>68</v>
      </c>
      <c r="B14" s="220" t="e">
        <f>A5-B13</f>
        <v>#REF!</v>
      </c>
      <c r="C14" s="232"/>
      <c r="D14" s="232"/>
      <c r="E14" s="232"/>
      <c r="F14" s="232"/>
      <c r="G14" s="232"/>
      <c r="H14" s="232"/>
      <c r="I14" s="232"/>
      <c r="J14" s="232"/>
      <c r="K14" s="232"/>
      <c r="L14" s="232"/>
      <c r="M14" s="232"/>
      <c r="N14" s="232"/>
      <c r="O14" s="232"/>
      <c r="P14" s="232"/>
      <c r="Q14" s="232"/>
      <c r="R14" s="218"/>
      <c r="S14" s="218"/>
      <c r="T14" s="218"/>
      <c r="U14" s="218"/>
      <c r="V14" s="218"/>
      <c r="W14" s="218"/>
      <c r="X14" s="218"/>
      <c r="Y14" s="218"/>
      <c r="Z14" s="218"/>
      <c r="AA14" s="218"/>
      <c r="AB14" s="218"/>
      <c r="AC14" s="218"/>
      <c r="AD14" s="218"/>
    </row>
    <row r="15" spans="1:30" ht="18.75" x14ac:dyDescent="0.3">
      <c r="A15" s="232"/>
      <c r="B15" s="232"/>
      <c r="C15" s="218"/>
      <c r="D15" s="218"/>
      <c r="E15" s="218"/>
      <c r="F15" s="218"/>
      <c r="G15" s="218"/>
      <c r="H15" s="218"/>
      <c r="I15" s="218"/>
      <c r="J15" s="218"/>
      <c r="K15" s="218"/>
      <c r="L15" s="218"/>
      <c r="M15" s="218"/>
      <c r="N15" s="218"/>
      <c r="O15" s="218"/>
      <c r="P15" s="218"/>
      <c r="Q15" s="218"/>
      <c r="R15" s="218"/>
      <c r="S15" s="218"/>
      <c r="T15" s="218"/>
      <c r="U15" s="218"/>
      <c r="V15" s="218"/>
      <c r="W15" s="218"/>
      <c r="X15" s="218"/>
      <c r="Y15" s="218"/>
      <c r="Z15" s="218"/>
      <c r="AA15" s="218"/>
      <c r="AB15" s="218"/>
      <c r="AC15" s="218"/>
      <c r="AD15" s="218"/>
    </row>
  </sheetData>
  <customSheetViews>
    <customSheetView guid="{4388C856-F090-44A5-AD26-CFFEBDB7AA9F}" scale="70" topLeftCell="A4">
      <selection activeCell="P10" sqref="P10"/>
      <pageMargins left="0.7" right="0.7" top="0.75" bottom="0.75" header="0.3" footer="0.3"/>
    </customSheetView>
  </customSheetViews>
  <mergeCells count="14">
    <mergeCell ref="A11:B11"/>
    <mergeCell ref="A2:P2"/>
    <mergeCell ref="E6:F6"/>
    <mergeCell ref="G6:H6"/>
    <mergeCell ref="I6:J6"/>
    <mergeCell ref="K6:L6"/>
    <mergeCell ref="M6:N6"/>
    <mergeCell ref="AA6:AB6"/>
    <mergeCell ref="O6:P6"/>
    <mergeCell ref="Q6:R6"/>
    <mergeCell ref="S6:T6"/>
    <mergeCell ref="U6:V6"/>
    <mergeCell ref="W6:X6"/>
    <mergeCell ref="Y6:Z6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0">
    <tabColor theme="5" tint="0.39997558519241921"/>
  </sheetPr>
  <dimension ref="A1:AQ43"/>
  <sheetViews>
    <sheetView zoomScaleNormal="100" workbookViewId="0">
      <selection activeCell="AJ36" sqref="AJ36"/>
    </sheetView>
  </sheetViews>
  <sheetFormatPr baseColWidth="10" defaultRowHeight="15" x14ac:dyDescent="0.25"/>
  <cols>
    <col min="1" max="43" width="2.28515625" style="289" customWidth="1"/>
    <col min="44" max="16384" width="11.42578125" style="289"/>
  </cols>
  <sheetData>
    <row r="1" spans="1:43" ht="16.5" customHeight="1" x14ac:dyDescent="0.25">
      <c r="A1" s="73"/>
      <c r="B1" s="73"/>
      <c r="C1" s="73"/>
      <c r="D1" s="73"/>
      <c r="E1" s="73"/>
      <c r="F1" s="73"/>
      <c r="G1" s="73"/>
      <c r="H1" s="73"/>
      <c r="I1" s="73"/>
      <c r="J1" s="415"/>
      <c r="K1" s="416"/>
      <c r="L1" s="416"/>
      <c r="M1" s="416"/>
      <c r="N1" s="416"/>
      <c r="O1" s="416"/>
      <c r="P1" s="416"/>
      <c r="Q1" s="416"/>
      <c r="R1" s="416"/>
      <c r="S1" s="416"/>
      <c r="T1" s="416"/>
      <c r="U1" s="416"/>
      <c r="V1" s="416"/>
      <c r="W1" s="416"/>
      <c r="X1" s="416"/>
      <c r="Y1" s="416"/>
      <c r="Z1" s="416"/>
      <c r="AA1" s="416"/>
      <c r="AB1" s="416"/>
      <c r="AC1" s="416"/>
      <c r="AD1" s="416"/>
      <c r="AE1" s="416"/>
      <c r="AF1" s="416"/>
      <c r="AG1" s="416"/>
      <c r="AH1" s="416"/>
      <c r="AI1" s="416"/>
      <c r="AJ1" s="416"/>
      <c r="AK1" s="416"/>
      <c r="AL1" s="416"/>
      <c r="AM1" s="416"/>
      <c r="AN1" s="416"/>
      <c r="AO1" s="416"/>
      <c r="AP1" s="416"/>
      <c r="AQ1" s="417"/>
    </row>
    <row r="2" spans="1:43" ht="18.75" customHeight="1" x14ac:dyDescent="0.25">
      <c r="A2" s="71"/>
      <c r="B2" s="71"/>
      <c r="C2" s="71"/>
      <c r="D2" s="71"/>
      <c r="E2" s="71"/>
      <c r="F2" s="71"/>
      <c r="G2" s="71"/>
      <c r="H2" s="71"/>
      <c r="I2" s="68"/>
      <c r="J2" s="406"/>
      <c r="K2" s="408"/>
      <c r="L2" s="406"/>
      <c r="M2" s="407"/>
      <c r="N2" s="407"/>
      <c r="O2" s="408"/>
      <c r="P2" s="406"/>
      <c r="Q2" s="407"/>
      <c r="R2" s="407"/>
      <c r="S2" s="408"/>
      <c r="T2" s="406"/>
      <c r="U2" s="407"/>
      <c r="V2" s="407"/>
      <c r="W2" s="408"/>
      <c r="X2" s="406"/>
      <c r="Y2" s="407"/>
      <c r="Z2" s="407"/>
      <c r="AA2" s="407"/>
      <c r="AB2" s="407"/>
      <c r="AC2" s="408"/>
      <c r="AD2" s="406"/>
      <c r="AE2" s="407"/>
      <c r="AF2" s="407"/>
      <c r="AG2" s="407"/>
      <c r="AH2" s="407"/>
      <c r="AI2" s="408"/>
      <c r="AJ2" s="406"/>
      <c r="AK2" s="407"/>
      <c r="AL2" s="407"/>
      <c r="AM2" s="408"/>
      <c r="AN2" s="406"/>
      <c r="AO2" s="407"/>
      <c r="AP2" s="407"/>
      <c r="AQ2" s="408"/>
    </row>
    <row r="3" spans="1:43" x14ac:dyDescent="0.25">
      <c r="A3" s="69"/>
      <c r="B3" s="69"/>
      <c r="C3" s="69"/>
      <c r="D3" s="69"/>
      <c r="E3" s="69"/>
      <c r="F3" s="69"/>
      <c r="G3" s="69"/>
      <c r="H3" s="69"/>
      <c r="I3" s="69"/>
      <c r="J3" s="70"/>
      <c r="K3" s="69"/>
      <c r="L3" s="69"/>
      <c r="M3" s="69"/>
      <c r="N3" s="69"/>
      <c r="O3" s="69"/>
      <c r="P3" s="69"/>
      <c r="Q3" s="69"/>
      <c r="R3" s="69"/>
      <c r="S3" s="69"/>
      <c r="T3" s="69"/>
      <c r="U3" s="69"/>
      <c r="V3" s="69"/>
      <c r="W3" s="69"/>
      <c r="X3" s="69"/>
      <c r="Y3" s="69"/>
      <c r="Z3" s="69"/>
      <c r="AA3" s="69"/>
      <c r="AB3" s="69"/>
      <c r="AC3" s="69"/>
      <c r="AD3" s="69"/>
      <c r="AE3" s="69"/>
      <c r="AF3" s="69"/>
      <c r="AG3" s="69"/>
      <c r="AH3" s="69"/>
      <c r="AI3" s="69"/>
      <c r="AJ3" s="69"/>
      <c r="AK3" s="69"/>
      <c r="AL3" s="69"/>
      <c r="AM3" s="69"/>
      <c r="AN3" s="69"/>
      <c r="AO3" s="69"/>
      <c r="AP3" s="69"/>
      <c r="AQ3" s="69"/>
    </row>
    <row r="4" spans="1:43" x14ac:dyDescent="0.25">
      <c r="A4" s="69"/>
      <c r="B4" s="69"/>
      <c r="C4" s="69"/>
      <c r="D4" s="69"/>
      <c r="E4" s="69"/>
      <c r="F4" s="69"/>
      <c r="G4" s="69"/>
      <c r="H4" s="69"/>
      <c r="I4" s="69"/>
      <c r="J4" s="69"/>
      <c r="K4" s="69"/>
      <c r="L4" s="69"/>
      <c r="M4" s="69"/>
      <c r="N4" s="69"/>
      <c r="O4" s="69"/>
      <c r="P4" s="69"/>
      <c r="Q4" s="69"/>
      <c r="R4" s="69"/>
      <c r="S4" s="69"/>
      <c r="T4" s="69"/>
      <c r="U4" s="69"/>
      <c r="V4" s="69"/>
      <c r="W4" s="69"/>
      <c r="X4" s="69"/>
      <c r="Y4" s="69"/>
      <c r="Z4" s="69"/>
      <c r="AA4" s="69"/>
      <c r="AB4" s="69"/>
      <c r="AC4" s="69"/>
      <c r="AD4" s="69"/>
      <c r="AE4" s="69"/>
      <c r="AF4" s="69"/>
      <c r="AG4" s="69"/>
      <c r="AH4" s="69"/>
      <c r="AI4" s="69"/>
      <c r="AJ4" s="69"/>
      <c r="AK4" s="69"/>
      <c r="AL4" s="69"/>
      <c r="AM4" s="69"/>
      <c r="AN4" s="69"/>
      <c r="AO4" s="69"/>
      <c r="AP4" s="69"/>
      <c r="AQ4" s="69"/>
    </row>
    <row r="5" spans="1:43" ht="15.75" thickBot="1" x14ac:dyDescent="0.3">
      <c r="A5" s="69"/>
      <c r="B5" s="69"/>
      <c r="C5" s="69"/>
      <c r="D5" s="69"/>
      <c r="E5" s="69"/>
      <c r="F5" s="69"/>
      <c r="G5" s="69"/>
      <c r="H5" s="69"/>
      <c r="I5" s="68"/>
      <c r="J5" s="68"/>
      <c r="K5" s="68"/>
      <c r="L5" s="68"/>
      <c r="M5" s="68"/>
      <c r="N5" s="68"/>
      <c r="O5" s="68"/>
      <c r="P5" s="68"/>
      <c r="Q5" s="68"/>
      <c r="R5" s="68"/>
      <c r="S5" s="68"/>
      <c r="T5" s="68"/>
      <c r="U5" s="68"/>
      <c r="V5" s="68"/>
      <c r="W5" s="68"/>
      <c r="X5" s="68"/>
      <c r="Y5" s="68"/>
      <c r="Z5" s="68"/>
      <c r="AA5" s="68"/>
      <c r="AB5" s="68"/>
      <c r="AC5" s="68"/>
      <c r="AD5" s="68"/>
      <c r="AE5" s="68"/>
      <c r="AF5" s="68"/>
      <c r="AG5" s="68"/>
      <c r="AH5" s="68"/>
      <c r="AI5" s="68"/>
      <c r="AJ5" s="68"/>
      <c r="AK5" s="68"/>
      <c r="AL5" s="68"/>
      <c r="AM5" s="68"/>
      <c r="AN5" s="68"/>
      <c r="AO5" s="69"/>
      <c r="AP5" s="69"/>
      <c r="AQ5" s="69"/>
    </row>
    <row r="6" spans="1:43" ht="27" customHeight="1" thickBot="1" x14ac:dyDescent="0.3">
      <c r="A6" s="409"/>
      <c r="B6" s="410"/>
      <c r="C6" s="410"/>
      <c r="D6" s="410"/>
      <c r="E6" s="410"/>
      <c r="F6" s="410"/>
      <c r="G6" s="410"/>
      <c r="H6" s="410"/>
      <c r="I6" s="410"/>
      <c r="J6" s="410"/>
      <c r="K6" s="410"/>
      <c r="L6" s="410"/>
      <c r="M6" s="410"/>
      <c r="N6" s="410"/>
      <c r="O6" s="410"/>
      <c r="P6" s="410"/>
      <c r="Q6" s="410"/>
      <c r="R6" s="410"/>
      <c r="S6" s="410"/>
      <c r="T6" s="410"/>
      <c r="U6" s="410"/>
      <c r="V6" s="410"/>
      <c r="W6" s="410"/>
      <c r="X6" s="410"/>
      <c r="Y6" s="410"/>
      <c r="Z6" s="410"/>
      <c r="AA6" s="410"/>
      <c r="AB6" s="410"/>
      <c r="AC6" s="410"/>
      <c r="AD6" s="410"/>
      <c r="AE6" s="410"/>
      <c r="AF6" s="410"/>
      <c r="AG6" s="410"/>
      <c r="AH6" s="410"/>
      <c r="AI6" s="410"/>
      <c r="AJ6" s="410"/>
      <c r="AK6" s="410"/>
      <c r="AL6" s="410"/>
      <c r="AM6" s="410"/>
      <c r="AN6" s="410"/>
      <c r="AO6" s="410"/>
      <c r="AP6" s="410"/>
      <c r="AQ6" s="411"/>
    </row>
    <row r="7" spans="1:43" x14ac:dyDescent="0.25">
      <c r="A7" s="67"/>
      <c r="B7" s="67"/>
      <c r="C7" s="67"/>
      <c r="D7" s="67"/>
      <c r="E7" s="67"/>
      <c r="F7" s="67"/>
      <c r="G7" s="67"/>
      <c r="H7" s="67"/>
      <c r="I7" s="67"/>
      <c r="J7" s="67"/>
      <c r="K7" s="67"/>
      <c r="L7" s="67"/>
      <c r="M7" s="67"/>
      <c r="N7" s="67"/>
      <c r="O7" s="67"/>
      <c r="P7" s="67"/>
      <c r="Q7" s="67"/>
      <c r="R7" s="67"/>
      <c r="S7" s="67"/>
      <c r="T7" s="67"/>
      <c r="U7" s="67"/>
      <c r="V7" s="67"/>
      <c r="W7" s="67"/>
      <c r="X7" s="67"/>
      <c r="Y7" s="67"/>
      <c r="Z7" s="67"/>
      <c r="AA7" s="67"/>
      <c r="AB7" s="67"/>
      <c r="AC7" s="67"/>
      <c r="AD7" s="67"/>
      <c r="AE7" s="67"/>
      <c r="AF7" s="67"/>
      <c r="AG7" s="67"/>
      <c r="AH7" s="67"/>
      <c r="AI7" s="67"/>
      <c r="AJ7" s="67"/>
      <c r="AK7" s="67"/>
      <c r="AL7" s="67"/>
      <c r="AM7" s="67"/>
      <c r="AN7" s="67"/>
      <c r="AO7" s="67"/>
      <c r="AP7" s="67"/>
      <c r="AQ7" s="67"/>
    </row>
    <row r="8" spans="1:43" x14ac:dyDescent="0.25">
      <c r="A8" s="61"/>
      <c r="B8" s="412"/>
      <c r="C8" s="412"/>
      <c r="D8" s="412"/>
      <c r="E8" s="412"/>
      <c r="F8" s="412"/>
      <c r="G8" s="412"/>
      <c r="H8" s="412"/>
      <c r="I8" s="412"/>
      <c r="J8" s="412"/>
      <c r="K8" s="412"/>
      <c r="L8" s="412"/>
      <c r="M8" s="412"/>
      <c r="N8" s="412"/>
      <c r="O8" s="412"/>
      <c r="P8" s="412"/>
      <c r="Q8" s="412"/>
      <c r="R8" s="412"/>
      <c r="S8" s="412"/>
      <c r="T8" s="412"/>
      <c r="U8" s="412"/>
      <c r="V8" s="412"/>
      <c r="W8" s="412"/>
      <c r="X8" s="412"/>
      <c r="Y8" s="412"/>
      <c r="Z8" s="412"/>
      <c r="AA8" s="412"/>
      <c r="AB8" s="412"/>
      <c r="AC8" s="412"/>
      <c r="AD8" s="412"/>
      <c r="AE8" s="412"/>
      <c r="AF8" s="412"/>
      <c r="AG8" s="412"/>
      <c r="AH8" s="412"/>
      <c r="AI8" s="412"/>
      <c r="AJ8" s="412"/>
      <c r="AK8" s="412"/>
      <c r="AL8" s="412"/>
      <c r="AM8" s="412"/>
      <c r="AN8" s="412"/>
      <c r="AO8" s="412"/>
      <c r="AP8" s="412"/>
      <c r="AQ8" s="61"/>
    </row>
    <row r="9" spans="1:43" x14ac:dyDescent="0.25">
      <c r="A9" s="314"/>
      <c r="B9" s="314"/>
      <c r="C9" s="314"/>
      <c r="D9" s="314"/>
      <c r="E9" s="314"/>
      <c r="F9" s="314"/>
      <c r="G9" s="314"/>
      <c r="H9" s="314"/>
      <c r="I9" s="314"/>
      <c r="J9" s="65"/>
      <c r="K9" s="65"/>
      <c r="L9" s="65"/>
      <c r="M9" s="65"/>
      <c r="N9" s="65"/>
      <c r="O9" s="65"/>
      <c r="P9" s="66"/>
      <c r="Q9" s="66"/>
      <c r="R9" s="65"/>
      <c r="S9" s="65"/>
      <c r="T9" s="65"/>
      <c r="U9" s="65"/>
      <c r="V9" s="65"/>
      <c r="W9" s="65"/>
      <c r="X9" s="65"/>
      <c r="Y9" s="65"/>
      <c r="Z9" s="65"/>
      <c r="AA9" s="66"/>
      <c r="AB9" s="66"/>
      <c r="AC9" s="65"/>
      <c r="AD9" s="65"/>
      <c r="AE9" s="65"/>
      <c r="AF9" s="65"/>
      <c r="AG9" s="65"/>
      <c r="AH9" s="65"/>
      <c r="AI9" s="314"/>
      <c r="AJ9" s="314"/>
      <c r="AK9" s="314"/>
      <c r="AL9" s="314"/>
      <c r="AM9" s="314"/>
      <c r="AN9" s="314"/>
      <c r="AO9" s="314"/>
      <c r="AP9" s="314"/>
      <c r="AQ9" s="314"/>
    </row>
    <row r="10" spans="1:43" x14ac:dyDescent="0.25">
      <c r="A10" s="61"/>
      <c r="B10" s="61"/>
      <c r="C10" s="61"/>
      <c r="D10" s="61"/>
      <c r="E10" s="61"/>
      <c r="F10" s="61"/>
      <c r="G10" s="61"/>
      <c r="H10" s="61"/>
      <c r="I10" s="61"/>
      <c r="J10" s="61"/>
      <c r="K10" s="61"/>
      <c r="L10" s="61"/>
      <c r="M10" s="64"/>
      <c r="N10" s="64"/>
      <c r="O10" s="64"/>
      <c r="P10" s="64"/>
      <c r="Q10" s="64"/>
      <c r="R10" s="64"/>
      <c r="S10" s="61"/>
      <c r="T10" s="61"/>
      <c r="U10" s="61"/>
      <c r="V10" s="61"/>
      <c r="W10" s="61"/>
      <c r="X10" s="61"/>
      <c r="Y10" s="61"/>
      <c r="Z10" s="61"/>
      <c r="AA10" s="61"/>
      <c r="AB10" s="61"/>
      <c r="AC10" s="61"/>
      <c r="AD10" s="61"/>
      <c r="AE10" s="61"/>
      <c r="AF10" s="61"/>
      <c r="AG10" s="61"/>
      <c r="AH10" s="61"/>
      <c r="AI10" s="61"/>
      <c r="AJ10" s="61"/>
      <c r="AK10" s="61"/>
      <c r="AL10" s="61"/>
      <c r="AM10" s="61"/>
      <c r="AN10" s="61"/>
      <c r="AO10" s="61"/>
      <c r="AP10" s="61"/>
      <c r="AQ10" s="61"/>
    </row>
    <row r="11" spans="1:43" x14ac:dyDescent="0.25">
      <c r="A11" s="61"/>
      <c r="B11" s="413" t="s">
        <v>42</v>
      </c>
      <c r="C11" s="413"/>
      <c r="D11" s="413"/>
      <c r="E11" s="413"/>
      <c r="F11" s="413"/>
      <c r="G11" s="414" t="s">
        <v>105</v>
      </c>
      <c r="H11" s="414"/>
      <c r="I11" s="414"/>
      <c r="J11" s="414"/>
      <c r="K11" s="414"/>
      <c r="L11" s="414"/>
      <c r="M11" s="414"/>
      <c r="N11" s="414"/>
      <c r="O11" s="414"/>
      <c r="P11" s="414"/>
      <c r="Q11" s="414"/>
      <c r="R11" s="414"/>
      <c r="S11" s="414"/>
      <c r="T11" s="414"/>
      <c r="U11" s="414"/>
      <c r="V11" s="414"/>
      <c r="W11" s="63"/>
      <c r="X11" s="413" t="s">
        <v>41</v>
      </c>
      <c r="Y11" s="413"/>
      <c r="Z11" s="413"/>
      <c r="AA11" s="413"/>
      <c r="AB11" s="413"/>
      <c r="AC11" s="413"/>
      <c r="AD11" s="414" t="s">
        <v>82</v>
      </c>
      <c r="AE11" s="414"/>
      <c r="AF11" s="414"/>
      <c r="AG11" s="414"/>
      <c r="AH11" s="414"/>
      <c r="AI11" s="414"/>
      <c r="AJ11" s="414"/>
      <c r="AK11" s="414"/>
      <c r="AL11" s="414"/>
      <c r="AM11" s="414"/>
      <c r="AN11" s="414"/>
      <c r="AO11" s="414"/>
      <c r="AP11" s="414"/>
      <c r="AQ11" s="62"/>
    </row>
    <row r="12" spans="1:43" x14ac:dyDescent="0.25">
      <c r="A12" s="61"/>
      <c r="B12" s="400" t="s">
        <v>40</v>
      </c>
      <c r="C12" s="400"/>
      <c r="D12" s="400"/>
      <c r="E12" s="400"/>
      <c r="F12" s="400"/>
      <c r="G12" s="400"/>
      <c r="H12" s="400"/>
      <c r="I12" s="400"/>
      <c r="J12" s="401" t="s">
        <v>83</v>
      </c>
      <c r="K12" s="401"/>
      <c r="L12" s="401"/>
      <c r="M12" s="401"/>
      <c r="N12" s="401"/>
      <c r="O12" s="401"/>
      <c r="P12" s="401"/>
      <c r="Q12" s="401"/>
      <c r="R12" s="401"/>
      <c r="S12" s="401"/>
      <c r="T12" s="401"/>
      <c r="U12" s="401"/>
      <c r="V12" s="401"/>
      <c r="W12" s="401"/>
      <c r="X12" s="401"/>
      <c r="Y12" s="401"/>
      <c r="Z12" s="401"/>
      <c r="AA12" s="401"/>
      <c r="AB12" s="401"/>
      <c r="AC12" s="401"/>
      <c r="AD12" s="401"/>
      <c r="AE12" s="401"/>
      <c r="AF12" s="401"/>
      <c r="AG12" s="401"/>
      <c r="AH12" s="401"/>
      <c r="AI12" s="401"/>
      <c r="AJ12" s="401"/>
      <c r="AK12" s="401"/>
      <c r="AL12" s="401"/>
      <c r="AM12" s="401"/>
      <c r="AN12" s="401"/>
      <c r="AO12" s="401"/>
      <c r="AP12" s="401"/>
      <c r="AQ12" s="59"/>
    </row>
    <row r="13" spans="1:43" x14ac:dyDescent="0.25">
      <c r="A13" s="61"/>
      <c r="B13" s="61"/>
      <c r="C13" s="61"/>
      <c r="D13" s="61"/>
      <c r="E13" s="61"/>
      <c r="F13" s="61"/>
      <c r="G13" s="61"/>
      <c r="H13" s="61"/>
      <c r="I13" s="61"/>
      <c r="J13" s="61"/>
      <c r="K13" s="61"/>
      <c r="L13" s="61"/>
      <c r="M13" s="61"/>
      <c r="N13" s="61"/>
      <c r="O13" s="61"/>
      <c r="P13" s="61"/>
      <c r="Q13" s="61"/>
      <c r="R13" s="61"/>
      <c r="S13" s="60"/>
      <c r="T13" s="59"/>
      <c r="U13" s="59"/>
      <c r="V13" s="59"/>
      <c r="W13" s="59"/>
      <c r="X13" s="59"/>
      <c r="Y13" s="59"/>
      <c r="Z13" s="59"/>
      <c r="AA13" s="59"/>
      <c r="AB13" s="59"/>
      <c r="AC13" s="59"/>
      <c r="AD13" s="59"/>
      <c r="AE13" s="59"/>
      <c r="AF13" s="59"/>
      <c r="AG13" s="59"/>
      <c r="AH13" s="59"/>
      <c r="AI13" s="59"/>
      <c r="AJ13" s="59"/>
      <c r="AK13" s="59"/>
      <c r="AL13" s="59"/>
      <c r="AM13" s="59"/>
      <c r="AN13" s="59"/>
      <c r="AO13" s="59"/>
      <c r="AP13" s="59"/>
      <c r="AQ13" s="59"/>
    </row>
    <row r="14" spans="1:43" x14ac:dyDescent="0.25">
      <c r="A14" s="55"/>
      <c r="B14" s="402" t="s">
        <v>39</v>
      </c>
      <c r="C14" s="402"/>
      <c r="D14" s="402"/>
      <c r="E14" s="402"/>
      <c r="F14" s="402"/>
      <c r="G14" s="402"/>
      <c r="H14" s="403"/>
      <c r="I14" s="403"/>
      <c r="J14" s="403"/>
      <c r="K14" s="403"/>
      <c r="L14" s="403"/>
      <c r="M14" s="403"/>
      <c r="N14" s="403"/>
      <c r="O14" s="403"/>
      <c r="P14" s="403"/>
      <c r="Q14" s="403"/>
      <c r="R14" s="403"/>
      <c r="S14" s="403"/>
      <c r="T14" s="403"/>
      <c r="U14" s="403"/>
      <c r="V14" s="403"/>
      <c r="W14" s="403"/>
      <c r="X14" s="403"/>
      <c r="Y14" s="403"/>
      <c r="Z14" s="403"/>
      <c r="AA14" s="403"/>
      <c r="AB14" s="403"/>
      <c r="AC14" s="403"/>
      <c r="AD14" s="403"/>
      <c r="AE14" s="403"/>
      <c r="AF14" s="403"/>
      <c r="AG14" s="403"/>
      <c r="AH14" s="403"/>
      <c r="AI14" s="403"/>
      <c r="AJ14" s="403"/>
      <c r="AK14" s="403"/>
      <c r="AL14" s="403"/>
      <c r="AM14" s="403"/>
      <c r="AN14" s="403"/>
      <c r="AO14" s="403"/>
      <c r="AP14" s="403"/>
      <c r="AQ14" s="42"/>
    </row>
    <row r="15" spans="1:43" x14ac:dyDescent="0.25">
      <c r="A15" s="55"/>
      <c r="B15" s="311"/>
      <c r="C15" s="311"/>
      <c r="D15" s="311"/>
      <c r="E15" s="311"/>
      <c r="F15" s="311"/>
      <c r="G15" s="311"/>
      <c r="H15" s="311"/>
      <c r="I15" s="311"/>
      <c r="J15" s="311"/>
      <c r="K15" s="311"/>
      <c r="L15" s="311"/>
      <c r="M15" s="311"/>
      <c r="N15" s="311"/>
      <c r="O15" s="311"/>
      <c r="P15" s="311"/>
      <c r="Q15" s="311"/>
      <c r="R15" s="311"/>
      <c r="S15" s="311"/>
      <c r="T15" s="311"/>
      <c r="U15" s="311"/>
      <c r="V15" s="311"/>
      <c r="W15" s="311"/>
      <c r="X15" s="311"/>
      <c r="Y15" s="311"/>
      <c r="Z15" s="311"/>
      <c r="AA15" s="311"/>
      <c r="AB15" s="311"/>
      <c r="AC15" s="311"/>
      <c r="AD15" s="311"/>
      <c r="AE15" s="311"/>
      <c r="AF15" s="311"/>
      <c r="AG15" s="311"/>
      <c r="AH15" s="311"/>
      <c r="AI15" s="311"/>
      <c r="AJ15" s="311"/>
      <c r="AK15" s="311"/>
      <c r="AL15" s="311"/>
      <c r="AM15" s="311"/>
      <c r="AN15" s="311"/>
      <c r="AO15" s="311"/>
      <c r="AP15" s="311"/>
      <c r="AQ15" s="42"/>
    </row>
    <row r="16" spans="1:43" ht="15.75" customHeight="1" x14ac:dyDescent="0.25">
      <c r="A16" s="55"/>
      <c r="B16" s="404" t="s">
        <v>38</v>
      </c>
      <c r="C16" s="404"/>
      <c r="D16" s="404"/>
      <c r="E16" s="404"/>
      <c r="F16" s="404"/>
      <c r="G16" s="404"/>
      <c r="H16" s="404"/>
      <c r="I16" s="404"/>
      <c r="J16" s="404"/>
      <c r="K16" s="405">
        <v>163.35</v>
      </c>
      <c r="L16" s="405"/>
      <c r="M16" s="405"/>
      <c r="N16" s="405"/>
      <c r="O16" s="405"/>
      <c r="P16" s="405"/>
      <c r="Q16" s="404"/>
      <c r="R16" s="404"/>
      <c r="S16" s="404"/>
      <c r="T16" s="404"/>
      <c r="U16" s="404"/>
      <c r="V16" s="404"/>
      <c r="W16" s="404"/>
      <c r="X16" s="404"/>
      <c r="Y16" s="404"/>
      <c r="Z16" s="404"/>
      <c r="AA16" s="404"/>
      <c r="AB16" s="404"/>
      <c r="AC16" s="404"/>
      <c r="AD16" s="404"/>
      <c r="AE16" s="404"/>
      <c r="AF16" s="404"/>
      <c r="AG16" s="404"/>
      <c r="AH16" s="404"/>
      <c r="AI16" s="404"/>
      <c r="AJ16" s="404"/>
      <c r="AK16" s="404"/>
      <c r="AL16" s="404"/>
      <c r="AM16" s="404"/>
      <c r="AN16" s="404"/>
      <c r="AO16" s="404"/>
      <c r="AP16" s="404"/>
      <c r="AQ16" s="55"/>
    </row>
    <row r="17" spans="1:43" x14ac:dyDescent="0.25">
      <c r="A17" s="55"/>
      <c r="B17" s="312"/>
      <c r="C17" s="312"/>
      <c r="D17" s="312"/>
      <c r="E17" s="312"/>
      <c r="F17" s="312"/>
      <c r="G17" s="312"/>
      <c r="H17" s="312"/>
      <c r="I17" s="312"/>
      <c r="J17" s="312"/>
      <c r="K17" s="313"/>
      <c r="L17" s="313"/>
      <c r="M17" s="313"/>
      <c r="N17" s="313"/>
      <c r="O17" s="313"/>
      <c r="P17" s="313"/>
      <c r="Q17" s="312"/>
      <c r="R17" s="312"/>
      <c r="S17" s="312"/>
      <c r="T17" s="312"/>
      <c r="U17" s="312"/>
      <c r="V17" s="312"/>
      <c r="W17" s="312"/>
      <c r="X17" s="312"/>
      <c r="Y17" s="312"/>
      <c r="Z17" s="312"/>
      <c r="AA17" s="312"/>
      <c r="AB17" s="312"/>
      <c r="AC17" s="312"/>
      <c r="AD17" s="312"/>
      <c r="AE17" s="312"/>
      <c r="AF17" s="312"/>
      <c r="AG17" s="312"/>
      <c r="AH17" s="312"/>
      <c r="AI17" s="312"/>
      <c r="AJ17" s="312"/>
      <c r="AK17" s="312"/>
      <c r="AL17" s="312"/>
      <c r="AM17" s="312"/>
      <c r="AN17" s="312"/>
      <c r="AO17" s="312"/>
      <c r="AP17" s="312"/>
      <c r="AQ17" s="55"/>
    </row>
    <row r="18" spans="1:43" ht="36" customHeight="1" x14ac:dyDescent="0.25">
      <c r="A18" s="396" t="s">
        <v>37</v>
      </c>
      <c r="B18" s="397"/>
      <c r="C18" s="397"/>
      <c r="D18" s="397"/>
      <c r="E18" s="397"/>
      <c r="F18" s="397"/>
      <c r="G18" s="397"/>
      <c r="H18" s="397"/>
      <c r="I18" s="397"/>
      <c r="J18" s="397"/>
      <c r="K18" s="397"/>
      <c r="L18" s="397"/>
      <c r="M18" s="397"/>
      <c r="N18" s="397"/>
      <c r="O18" s="398"/>
      <c r="P18" s="399" t="s">
        <v>36</v>
      </c>
      <c r="Q18" s="399"/>
      <c r="R18" s="399"/>
      <c r="S18" s="399"/>
      <c r="T18" s="399"/>
      <c r="U18" s="399"/>
      <c r="V18" s="399" t="s">
        <v>35</v>
      </c>
      <c r="W18" s="399"/>
      <c r="X18" s="399"/>
      <c r="Y18" s="399"/>
      <c r="Z18" s="399"/>
      <c r="AA18" s="399"/>
      <c r="AB18" s="54"/>
      <c r="AC18" s="54"/>
      <c r="AD18" s="359" t="s">
        <v>55</v>
      </c>
      <c r="AE18" s="360"/>
      <c r="AF18" s="360"/>
      <c r="AG18" s="360"/>
      <c r="AH18" s="360"/>
      <c r="AI18" s="360"/>
      <c r="AJ18" s="360"/>
      <c r="AK18" s="360"/>
      <c r="AL18" s="360"/>
      <c r="AM18" s="360"/>
      <c r="AN18" s="360"/>
      <c r="AO18" s="360"/>
      <c r="AP18" s="361"/>
      <c r="AQ18" s="53"/>
    </row>
    <row r="19" spans="1:43" ht="18" customHeight="1" x14ac:dyDescent="0.25">
      <c r="A19" s="393"/>
      <c r="B19" s="393"/>
      <c r="C19" s="393"/>
      <c r="D19" s="393"/>
      <c r="E19" s="393"/>
      <c r="F19" s="393"/>
      <c r="G19" s="393"/>
      <c r="H19" s="393"/>
      <c r="I19" s="393"/>
      <c r="J19" s="393"/>
      <c r="K19" s="393"/>
      <c r="L19" s="393"/>
      <c r="M19" s="393"/>
      <c r="N19" s="393"/>
      <c r="O19" s="393"/>
      <c r="P19" s="394">
        <v>0</v>
      </c>
      <c r="Q19" s="394"/>
      <c r="R19" s="394"/>
      <c r="S19" s="394"/>
      <c r="T19" s="394"/>
      <c r="U19" s="394"/>
      <c r="V19" s="395">
        <f>P19*K16</f>
        <v>0</v>
      </c>
      <c r="W19" s="395"/>
      <c r="X19" s="395"/>
      <c r="Y19" s="395"/>
      <c r="Z19" s="395"/>
      <c r="AA19" s="395"/>
      <c r="AB19" s="49"/>
      <c r="AC19" s="49"/>
      <c r="AD19" s="366" t="s">
        <v>34</v>
      </c>
      <c r="AE19" s="367"/>
      <c r="AF19" s="367"/>
      <c r="AG19" s="367"/>
      <c r="AH19" s="367"/>
      <c r="AI19" s="367"/>
      <c r="AJ19" s="367"/>
      <c r="AK19" s="367"/>
      <c r="AL19" s="368"/>
      <c r="AM19" s="366">
        <v>0</v>
      </c>
      <c r="AN19" s="367"/>
      <c r="AO19" s="367"/>
      <c r="AP19" s="368"/>
      <c r="AQ19" s="49"/>
    </row>
    <row r="20" spans="1:43" ht="18" customHeight="1" x14ac:dyDescent="0.25">
      <c r="A20" s="393"/>
      <c r="B20" s="393"/>
      <c r="C20" s="393"/>
      <c r="D20" s="393"/>
      <c r="E20" s="393"/>
      <c r="F20" s="393"/>
      <c r="G20" s="393"/>
      <c r="H20" s="393"/>
      <c r="I20" s="393"/>
      <c r="J20" s="393"/>
      <c r="K20" s="393"/>
      <c r="L20" s="393"/>
      <c r="M20" s="393"/>
      <c r="N20" s="393"/>
      <c r="O20" s="393"/>
      <c r="P20" s="394"/>
      <c r="Q20" s="394"/>
      <c r="R20" s="394"/>
      <c r="S20" s="394"/>
      <c r="T20" s="394"/>
      <c r="U20" s="394"/>
      <c r="V20" s="395"/>
      <c r="W20" s="395"/>
      <c r="X20" s="395"/>
      <c r="Y20" s="395"/>
      <c r="Z20" s="395"/>
      <c r="AA20" s="395"/>
      <c r="AB20" s="49"/>
      <c r="AC20" s="49"/>
      <c r="AD20" s="366" t="s">
        <v>33</v>
      </c>
      <c r="AE20" s="367"/>
      <c r="AF20" s="367"/>
      <c r="AG20" s="367"/>
      <c r="AH20" s="367"/>
      <c r="AI20" s="367"/>
      <c r="AJ20" s="367"/>
      <c r="AK20" s="367"/>
      <c r="AL20" s="368"/>
      <c r="AM20" s="366">
        <v>0</v>
      </c>
      <c r="AN20" s="367"/>
      <c r="AO20" s="367"/>
      <c r="AP20" s="368"/>
      <c r="AQ20" s="49"/>
    </row>
    <row r="21" spans="1:43" ht="18" customHeight="1" x14ac:dyDescent="0.25">
      <c r="A21" s="369"/>
      <c r="B21" s="370"/>
      <c r="C21" s="370"/>
      <c r="D21" s="370"/>
      <c r="E21" s="370"/>
      <c r="F21" s="370"/>
      <c r="G21" s="370"/>
      <c r="H21" s="370"/>
      <c r="I21" s="370"/>
      <c r="J21" s="370"/>
      <c r="K21" s="370"/>
      <c r="L21" s="370"/>
      <c r="M21" s="370"/>
      <c r="N21" s="370"/>
      <c r="O21" s="371"/>
      <c r="P21" s="394">
        <v>6</v>
      </c>
      <c r="Q21" s="394"/>
      <c r="R21" s="394"/>
      <c r="S21" s="394"/>
      <c r="T21" s="394"/>
      <c r="U21" s="394"/>
      <c r="V21" s="395">
        <f>P21*K16</f>
        <v>980.09999999999991</v>
      </c>
      <c r="W21" s="395"/>
      <c r="X21" s="395"/>
      <c r="Y21" s="395"/>
      <c r="Z21" s="395"/>
      <c r="AA21" s="395"/>
      <c r="AB21" s="52"/>
      <c r="AC21" s="52"/>
      <c r="AD21" s="366" t="s">
        <v>32</v>
      </c>
      <c r="AE21" s="367"/>
      <c r="AF21" s="367"/>
      <c r="AG21" s="367"/>
      <c r="AH21" s="367"/>
      <c r="AI21" s="367"/>
      <c r="AJ21" s="367"/>
      <c r="AK21" s="367"/>
      <c r="AL21" s="368"/>
      <c r="AM21" s="366">
        <v>9</v>
      </c>
      <c r="AN21" s="367"/>
      <c r="AO21" s="367"/>
      <c r="AP21" s="368"/>
      <c r="AQ21" s="48"/>
    </row>
    <row r="22" spans="1:43" ht="22.5" customHeight="1" x14ac:dyDescent="0.25">
      <c r="A22" s="372"/>
      <c r="B22" s="373"/>
      <c r="C22" s="373"/>
      <c r="D22" s="373"/>
      <c r="E22" s="373"/>
      <c r="F22" s="373"/>
      <c r="G22" s="373"/>
      <c r="H22" s="373"/>
      <c r="I22" s="373"/>
      <c r="J22" s="373"/>
      <c r="K22" s="373"/>
      <c r="L22" s="373"/>
      <c r="M22" s="373"/>
      <c r="N22" s="373"/>
      <c r="O22" s="374"/>
      <c r="P22" s="394"/>
      <c r="Q22" s="394"/>
      <c r="R22" s="394"/>
      <c r="S22" s="394"/>
      <c r="T22" s="394"/>
      <c r="U22" s="394"/>
      <c r="V22" s="395"/>
      <c r="W22" s="395"/>
      <c r="X22" s="395"/>
      <c r="Y22" s="395"/>
      <c r="Z22" s="395"/>
      <c r="AA22" s="395"/>
      <c r="AB22" s="52"/>
      <c r="AC22" s="52"/>
      <c r="AD22" s="366" t="s">
        <v>31</v>
      </c>
      <c r="AE22" s="367"/>
      <c r="AF22" s="367"/>
      <c r="AG22" s="367"/>
      <c r="AH22" s="367"/>
      <c r="AI22" s="367"/>
      <c r="AJ22" s="367"/>
      <c r="AK22" s="367"/>
      <c r="AL22" s="368"/>
      <c r="AM22" s="366">
        <v>9</v>
      </c>
      <c r="AN22" s="367"/>
      <c r="AO22" s="367"/>
      <c r="AP22" s="368"/>
      <c r="AQ22" s="48"/>
    </row>
    <row r="23" spans="1:43" ht="18" customHeight="1" x14ac:dyDescent="0.25">
      <c r="A23" s="393"/>
      <c r="B23" s="393"/>
      <c r="C23" s="393"/>
      <c r="D23" s="393"/>
      <c r="E23" s="393"/>
      <c r="F23" s="393"/>
      <c r="G23" s="393"/>
      <c r="H23" s="393"/>
      <c r="I23" s="393"/>
      <c r="J23" s="393"/>
      <c r="K23" s="393"/>
      <c r="L23" s="393"/>
      <c r="M23" s="393"/>
      <c r="N23" s="393"/>
      <c r="O23" s="393"/>
      <c r="P23" s="394">
        <v>0</v>
      </c>
      <c r="Q23" s="394"/>
      <c r="R23" s="394"/>
      <c r="S23" s="394"/>
      <c r="T23" s="394"/>
      <c r="U23" s="394"/>
      <c r="V23" s="395">
        <f>P23*K16</f>
        <v>0</v>
      </c>
      <c r="W23" s="395"/>
      <c r="X23" s="395"/>
      <c r="Y23" s="395"/>
      <c r="Z23" s="395"/>
      <c r="AA23" s="395"/>
      <c r="AB23" s="49"/>
      <c r="AC23" s="49"/>
      <c r="AD23" s="366" t="s">
        <v>30</v>
      </c>
      <c r="AE23" s="367"/>
      <c r="AF23" s="367"/>
      <c r="AG23" s="367"/>
      <c r="AH23" s="367"/>
      <c r="AI23" s="367"/>
      <c r="AJ23" s="367"/>
      <c r="AK23" s="367"/>
      <c r="AL23" s="368"/>
      <c r="AM23" s="366">
        <v>0</v>
      </c>
      <c r="AN23" s="367"/>
      <c r="AO23" s="367"/>
      <c r="AP23" s="368"/>
      <c r="AQ23" s="48"/>
    </row>
    <row r="24" spans="1:43" ht="20.25" customHeight="1" x14ac:dyDescent="0.25">
      <c r="A24" s="393"/>
      <c r="B24" s="393"/>
      <c r="C24" s="393"/>
      <c r="D24" s="393"/>
      <c r="E24" s="393"/>
      <c r="F24" s="393"/>
      <c r="G24" s="393"/>
      <c r="H24" s="393"/>
      <c r="I24" s="393"/>
      <c r="J24" s="393"/>
      <c r="K24" s="393"/>
      <c r="L24" s="393"/>
      <c r="M24" s="393"/>
      <c r="N24" s="393"/>
      <c r="O24" s="393"/>
      <c r="P24" s="394"/>
      <c r="Q24" s="394"/>
      <c r="R24" s="394"/>
      <c r="S24" s="394"/>
      <c r="T24" s="394"/>
      <c r="U24" s="394"/>
      <c r="V24" s="395"/>
      <c r="W24" s="395"/>
      <c r="X24" s="395"/>
      <c r="Y24" s="395"/>
      <c r="Z24" s="395"/>
      <c r="AA24" s="395"/>
      <c r="AB24" s="49"/>
      <c r="AC24" s="49"/>
      <c r="AD24" s="366" t="s">
        <v>29</v>
      </c>
      <c r="AE24" s="367"/>
      <c r="AF24" s="367"/>
      <c r="AG24" s="367"/>
      <c r="AH24" s="367"/>
      <c r="AI24" s="367"/>
      <c r="AJ24" s="367"/>
      <c r="AK24" s="367"/>
      <c r="AL24" s="368"/>
      <c r="AM24" s="366">
        <v>18</v>
      </c>
      <c r="AN24" s="367"/>
      <c r="AO24" s="367"/>
      <c r="AP24" s="368"/>
      <c r="AQ24" s="48"/>
    </row>
    <row r="25" spans="1:43" ht="18" customHeight="1" x14ac:dyDescent="0.25">
      <c r="A25" s="387"/>
      <c r="B25" s="388"/>
      <c r="C25" s="388"/>
      <c r="D25" s="388"/>
      <c r="E25" s="388"/>
      <c r="F25" s="388"/>
      <c r="G25" s="388"/>
      <c r="H25" s="388"/>
      <c r="I25" s="388"/>
      <c r="J25" s="388"/>
      <c r="K25" s="388"/>
      <c r="L25" s="388"/>
      <c r="M25" s="388"/>
      <c r="N25" s="388"/>
      <c r="O25" s="389"/>
      <c r="P25" s="375">
        <v>0</v>
      </c>
      <c r="Q25" s="376"/>
      <c r="R25" s="376"/>
      <c r="S25" s="376"/>
      <c r="T25" s="376"/>
      <c r="U25" s="377"/>
      <c r="V25" s="381">
        <f>P25*K16</f>
        <v>0</v>
      </c>
      <c r="W25" s="382"/>
      <c r="X25" s="382"/>
      <c r="Y25" s="382"/>
      <c r="Z25" s="382"/>
      <c r="AA25" s="383"/>
      <c r="AB25" s="49"/>
      <c r="AC25" s="49"/>
      <c r="AD25" s="366" t="s">
        <v>28</v>
      </c>
      <c r="AE25" s="367"/>
      <c r="AF25" s="367"/>
      <c r="AG25" s="367"/>
      <c r="AH25" s="367"/>
      <c r="AI25" s="367"/>
      <c r="AJ25" s="367"/>
      <c r="AK25" s="367"/>
      <c r="AL25" s="368"/>
      <c r="AM25" s="366">
        <v>6</v>
      </c>
      <c r="AN25" s="367"/>
      <c r="AO25" s="367"/>
      <c r="AP25" s="368"/>
      <c r="AQ25" s="48"/>
    </row>
    <row r="26" spans="1:43" ht="17.25" customHeight="1" x14ac:dyDescent="0.25">
      <c r="A26" s="390"/>
      <c r="B26" s="391"/>
      <c r="C26" s="391"/>
      <c r="D26" s="391"/>
      <c r="E26" s="391"/>
      <c r="F26" s="391"/>
      <c r="G26" s="391"/>
      <c r="H26" s="391"/>
      <c r="I26" s="391"/>
      <c r="J26" s="391"/>
      <c r="K26" s="391"/>
      <c r="L26" s="391"/>
      <c r="M26" s="391"/>
      <c r="N26" s="391"/>
      <c r="O26" s="392"/>
      <c r="P26" s="378"/>
      <c r="Q26" s="379"/>
      <c r="R26" s="379"/>
      <c r="S26" s="379"/>
      <c r="T26" s="379"/>
      <c r="U26" s="380"/>
      <c r="V26" s="384"/>
      <c r="W26" s="385"/>
      <c r="X26" s="385"/>
      <c r="Y26" s="385"/>
      <c r="Z26" s="385"/>
      <c r="AA26" s="386"/>
      <c r="AB26" s="49"/>
      <c r="AC26" s="49"/>
      <c r="AD26" s="366" t="s">
        <v>27</v>
      </c>
      <c r="AE26" s="367"/>
      <c r="AF26" s="367"/>
      <c r="AG26" s="367"/>
      <c r="AH26" s="367"/>
      <c r="AI26" s="367"/>
      <c r="AJ26" s="367"/>
      <c r="AK26" s="367"/>
      <c r="AL26" s="368"/>
      <c r="AM26" s="366">
        <v>0</v>
      </c>
      <c r="AN26" s="367"/>
      <c r="AO26" s="367"/>
      <c r="AP26" s="368"/>
      <c r="AQ26" s="48"/>
    </row>
    <row r="27" spans="1:43" ht="18" customHeight="1" x14ac:dyDescent="0.25">
      <c r="A27" s="369"/>
      <c r="B27" s="370"/>
      <c r="C27" s="370"/>
      <c r="D27" s="370"/>
      <c r="E27" s="370"/>
      <c r="F27" s="370"/>
      <c r="G27" s="370"/>
      <c r="H27" s="370"/>
      <c r="I27" s="370"/>
      <c r="J27" s="370"/>
      <c r="K27" s="370"/>
      <c r="L27" s="370"/>
      <c r="M27" s="370"/>
      <c r="N27" s="370"/>
      <c r="O27" s="371"/>
      <c r="P27" s="375">
        <v>0</v>
      </c>
      <c r="Q27" s="376"/>
      <c r="R27" s="376"/>
      <c r="S27" s="376"/>
      <c r="T27" s="376"/>
      <c r="U27" s="377"/>
      <c r="V27" s="381">
        <f>P27*K16</f>
        <v>0</v>
      </c>
      <c r="W27" s="382"/>
      <c r="X27" s="382"/>
      <c r="Y27" s="382"/>
      <c r="Z27" s="382"/>
      <c r="AA27" s="383"/>
      <c r="AB27" s="51"/>
      <c r="AC27" s="51"/>
      <c r="AD27" s="366" t="s">
        <v>26</v>
      </c>
      <c r="AE27" s="367"/>
      <c r="AF27" s="367"/>
      <c r="AG27" s="367"/>
      <c r="AH27" s="367"/>
      <c r="AI27" s="367"/>
      <c r="AJ27" s="367"/>
      <c r="AK27" s="367"/>
      <c r="AL27" s="368"/>
      <c r="AM27" s="366">
        <v>0</v>
      </c>
      <c r="AN27" s="367"/>
      <c r="AO27" s="367"/>
      <c r="AP27" s="368"/>
      <c r="AQ27" s="48"/>
    </row>
    <row r="28" spans="1:43" ht="18" customHeight="1" x14ac:dyDescent="0.25">
      <c r="A28" s="372"/>
      <c r="B28" s="373"/>
      <c r="C28" s="373"/>
      <c r="D28" s="373"/>
      <c r="E28" s="373"/>
      <c r="F28" s="373"/>
      <c r="G28" s="373"/>
      <c r="H28" s="373"/>
      <c r="I28" s="373"/>
      <c r="J28" s="373"/>
      <c r="K28" s="373"/>
      <c r="L28" s="373"/>
      <c r="M28" s="373"/>
      <c r="N28" s="373"/>
      <c r="O28" s="374"/>
      <c r="P28" s="378"/>
      <c r="Q28" s="379"/>
      <c r="R28" s="379"/>
      <c r="S28" s="379"/>
      <c r="T28" s="379"/>
      <c r="U28" s="380"/>
      <c r="V28" s="384"/>
      <c r="W28" s="385"/>
      <c r="X28" s="385"/>
      <c r="Y28" s="385"/>
      <c r="Z28" s="385"/>
      <c r="AA28" s="386"/>
      <c r="AB28" s="49"/>
      <c r="AC28" s="49"/>
      <c r="AD28" s="366" t="s">
        <v>25</v>
      </c>
      <c r="AE28" s="367"/>
      <c r="AF28" s="367"/>
      <c r="AG28" s="367"/>
      <c r="AH28" s="367"/>
      <c r="AI28" s="367"/>
      <c r="AJ28" s="367"/>
      <c r="AK28" s="367"/>
      <c r="AL28" s="368"/>
      <c r="AM28" s="366">
        <v>0</v>
      </c>
      <c r="AN28" s="367"/>
      <c r="AO28" s="367"/>
      <c r="AP28" s="368"/>
      <c r="AQ28" s="48"/>
    </row>
    <row r="29" spans="1:43" ht="18" customHeight="1" x14ac:dyDescent="0.25">
      <c r="A29" s="365" t="s">
        <v>24</v>
      </c>
      <c r="B29" s="365"/>
      <c r="C29" s="365"/>
      <c r="D29" s="365"/>
      <c r="E29" s="365"/>
      <c r="F29" s="365"/>
      <c r="G29" s="365"/>
      <c r="H29" s="365"/>
      <c r="I29" s="365"/>
      <c r="J29" s="365"/>
      <c r="K29" s="365"/>
      <c r="L29" s="365"/>
      <c r="M29" s="365"/>
      <c r="N29" s="365"/>
      <c r="O29" s="365"/>
      <c r="P29" s="365">
        <f>SUM(P19:U28)</f>
        <v>6</v>
      </c>
      <c r="Q29" s="365"/>
      <c r="R29" s="365"/>
      <c r="S29" s="365"/>
      <c r="T29" s="365"/>
      <c r="U29" s="365"/>
      <c r="V29" s="363">
        <f>SUM(V19:AA28)</f>
        <v>980.09999999999991</v>
      </c>
      <c r="W29" s="363"/>
      <c r="X29" s="363"/>
      <c r="Y29" s="363"/>
      <c r="Z29" s="363"/>
      <c r="AA29" s="363"/>
      <c r="AB29" s="49"/>
      <c r="AC29" s="49"/>
      <c r="AD29" s="366" t="s">
        <v>23</v>
      </c>
      <c r="AE29" s="367"/>
      <c r="AF29" s="367"/>
      <c r="AG29" s="367"/>
      <c r="AH29" s="367"/>
      <c r="AI29" s="367"/>
      <c r="AJ29" s="367"/>
      <c r="AK29" s="367"/>
      <c r="AL29" s="368"/>
      <c r="AM29" s="366">
        <v>0</v>
      </c>
      <c r="AN29" s="367"/>
      <c r="AO29" s="367"/>
      <c r="AP29" s="368"/>
      <c r="AQ29" s="48"/>
    </row>
    <row r="30" spans="1:43" ht="18" customHeight="1" x14ac:dyDescent="0.25">
      <c r="A30" s="365"/>
      <c r="B30" s="365"/>
      <c r="C30" s="365"/>
      <c r="D30" s="365"/>
      <c r="E30" s="365"/>
      <c r="F30" s="365"/>
      <c r="G30" s="365"/>
      <c r="H30" s="365"/>
      <c r="I30" s="365"/>
      <c r="J30" s="365"/>
      <c r="K30" s="365"/>
      <c r="L30" s="365"/>
      <c r="M30" s="365"/>
      <c r="N30" s="365"/>
      <c r="O30" s="365"/>
      <c r="P30" s="365"/>
      <c r="Q30" s="365"/>
      <c r="R30" s="365"/>
      <c r="S30" s="365"/>
      <c r="T30" s="365"/>
      <c r="U30" s="365"/>
      <c r="V30" s="363"/>
      <c r="W30" s="363"/>
      <c r="X30" s="363"/>
      <c r="Y30" s="363"/>
      <c r="Z30" s="363"/>
      <c r="AA30" s="363"/>
      <c r="AB30" s="49"/>
      <c r="AC30" s="49"/>
      <c r="AD30" s="366" t="s">
        <v>22</v>
      </c>
      <c r="AE30" s="367"/>
      <c r="AF30" s="367"/>
      <c r="AG30" s="367"/>
      <c r="AH30" s="367"/>
      <c r="AI30" s="367"/>
      <c r="AJ30" s="367"/>
      <c r="AK30" s="367"/>
      <c r="AL30" s="368"/>
      <c r="AM30" s="366">
        <v>0</v>
      </c>
      <c r="AN30" s="367"/>
      <c r="AO30" s="367"/>
      <c r="AP30" s="368"/>
      <c r="AQ30" s="48"/>
    </row>
    <row r="31" spans="1:43" ht="18" customHeight="1" x14ac:dyDescent="0.25">
      <c r="A31" s="39"/>
      <c r="B31" s="39"/>
      <c r="C31" s="39"/>
      <c r="D31" s="39"/>
      <c r="E31" s="39"/>
      <c r="F31" s="39"/>
      <c r="G31" s="39"/>
      <c r="H31" s="39"/>
      <c r="I31" s="39"/>
      <c r="J31" s="39"/>
      <c r="K31" s="39"/>
      <c r="L31" s="39"/>
      <c r="M31" s="39"/>
      <c r="N31" s="39"/>
      <c r="O31" s="39"/>
      <c r="P31" s="39"/>
      <c r="Q31" s="50"/>
      <c r="R31" s="39"/>
      <c r="S31" s="39"/>
      <c r="T31" s="39"/>
      <c r="U31" s="39"/>
      <c r="V31" s="39"/>
      <c r="W31" s="39"/>
      <c r="X31" s="39"/>
      <c r="Y31" s="39"/>
      <c r="Z31" s="39"/>
      <c r="AA31" s="39"/>
      <c r="AB31" s="49"/>
      <c r="AC31" s="49"/>
      <c r="AD31" s="358" t="s">
        <v>21</v>
      </c>
      <c r="AE31" s="358"/>
      <c r="AF31" s="358"/>
      <c r="AG31" s="358"/>
      <c r="AH31" s="358"/>
      <c r="AI31" s="358"/>
      <c r="AJ31" s="358"/>
      <c r="AK31" s="358"/>
      <c r="AL31" s="358"/>
      <c r="AM31" s="358">
        <f>SUM(AM19:AP30)</f>
        <v>42</v>
      </c>
      <c r="AN31" s="358"/>
      <c r="AO31" s="358"/>
      <c r="AP31" s="358"/>
      <c r="AQ31" s="48"/>
    </row>
    <row r="32" spans="1:43" ht="28.5" customHeight="1" x14ac:dyDescent="0.25">
      <c r="A32" s="359" t="s">
        <v>20</v>
      </c>
      <c r="B32" s="360"/>
      <c r="C32" s="360"/>
      <c r="D32" s="360"/>
      <c r="E32" s="360"/>
      <c r="F32" s="360"/>
      <c r="G32" s="360"/>
      <c r="H32" s="360"/>
      <c r="I32" s="360"/>
      <c r="J32" s="360"/>
      <c r="K32" s="360"/>
      <c r="L32" s="360"/>
      <c r="M32" s="360"/>
      <c r="N32" s="360"/>
      <c r="O32" s="361"/>
      <c r="P32" s="362">
        <v>0</v>
      </c>
      <c r="Q32" s="362"/>
      <c r="R32" s="362"/>
      <c r="S32" s="362"/>
      <c r="T32" s="362"/>
      <c r="U32" s="362"/>
      <c r="V32" s="363">
        <f>P32*K16</f>
        <v>0</v>
      </c>
      <c r="W32" s="364"/>
      <c r="X32" s="364"/>
      <c r="Y32" s="364"/>
      <c r="Z32" s="364"/>
      <c r="AA32" s="364"/>
      <c r="AQ32" s="46"/>
    </row>
    <row r="33" spans="1:43" ht="15" customHeight="1" x14ac:dyDescent="0.25">
      <c r="AQ33" s="46"/>
    </row>
    <row r="34" spans="1:43" ht="13.5" customHeight="1" x14ac:dyDescent="0.25">
      <c r="A34" s="359" t="s">
        <v>19</v>
      </c>
      <c r="B34" s="360"/>
      <c r="C34" s="360"/>
      <c r="D34" s="360"/>
      <c r="E34" s="360"/>
      <c r="F34" s="360"/>
      <c r="G34" s="360"/>
      <c r="H34" s="360"/>
      <c r="I34" s="360"/>
      <c r="J34" s="360"/>
      <c r="K34" s="360"/>
      <c r="L34" s="360"/>
      <c r="M34" s="360"/>
      <c r="N34" s="360"/>
      <c r="O34" s="361"/>
      <c r="P34" s="365">
        <f>P29+P32</f>
        <v>6</v>
      </c>
      <c r="Q34" s="365"/>
      <c r="R34" s="365"/>
      <c r="S34" s="365"/>
      <c r="T34" s="365"/>
      <c r="U34" s="365"/>
      <c r="V34" s="363">
        <f>V29+V32</f>
        <v>980.09999999999991</v>
      </c>
      <c r="W34" s="364"/>
      <c r="X34" s="364"/>
      <c r="Y34" s="364"/>
      <c r="Z34" s="364"/>
      <c r="AA34" s="364"/>
      <c r="AB34" s="39"/>
      <c r="AC34" s="39"/>
      <c r="AQ34" s="40"/>
    </row>
    <row r="35" spans="1:43" ht="33" customHeight="1" x14ac:dyDescent="0.25">
      <c r="AN35" s="40"/>
      <c r="AO35" s="40"/>
      <c r="AP35" s="40"/>
      <c r="AQ35" s="40"/>
    </row>
    <row r="36" spans="1:43" x14ac:dyDescent="0.25">
      <c r="A36" s="356"/>
      <c r="B36" s="356"/>
      <c r="C36" s="356"/>
      <c r="D36" s="356"/>
      <c r="E36" s="356"/>
      <c r="F36" s="356"/>
      <c r="G36" s="356"/>
      <c r="H36" s="356"/>
      <c r="I36" s="356"/>
      <c r="J36" s="356"/>
      <c r="K36" s="356"/>
      <c r="L36" s="356"/>
      <c r="M36" s="356"/>
      <c r="N36" s="356"/>
      <c r="O36" s="356"/>
      <c r="P36" s="356"/>
      <c r="Q36" s="356"/>
      <c r="R36" s="356"/>
      <c r="S36" s="356"/>
      <c r="T36" s="356"/>
      <c r="U36" s="356"/>
      <c r="V36" s="356"/>
      <c r="W36" s="356"/>
      <c r="X36" s="356"/>
      <c r="Y36" s="356"/>
      <c r="Z36" s="356"/>
      <c r="AA36" s="356"/>
      <c r="AQ36" s="40"/>
    </row>
    <row r="37" spans="1:43" ht="32.25" customHeight="1" x14ac:dyDescent="0.25">
      <c r="A37" s="356"/>
      <c r="B37" s="356"/>
      <c r="C37" s="356"/>
      <c r="D37" s="356"/>
      <c r="E37" s="356"/>
      <c r="F37" s="356"/>
      <c r="G37" s="356"/>
      <c r="H37" s="356"/>
      <c r="I37" s="356"/>
      <c r="J37" s="356"/>
      <c r="K37" s="356"/>
      <c r="L37" s="356"/>
      <c r="M37" s="356"/>
      <c r="N37" s="356"/>
      <c r="O37" s="356"/>
      <c r="P37" s="356"/>
      <c r="Q37" s="356"/>
      <c r="R37" s="356"/>
      <c r="S37" s="356"/>
      <c r="T37" s="356"/>
      <c r="U37" s="356"/>
      <c r="V37" s="356"/>
      <c r="W37" s="356"/>
      <c r="X37" s="356"/>
      <c r="Y37" s="356"/>
      <c r="Z37" s="356"/>
      <c r="AA37" s="356"/>
      <c r="AQ37" s="40"/>
    </row>
    <row r="38" spans="1:43" x14ac:dyDescent="0.25">
      <c r="A38" s="45"/>
      <c r="B38" s="45"/>
      <c r="C38" s="45"/>
      <c r="D38" s="45"/>
      <c r="E38" s="45"/>
      <c r="F38" s="45"/>
      <c r="G38" s="45"/>
      <c r="H38" s="45"/>
      <c r="I38" s="45"/>
      <c r="J38" s="45"/>
      <c r="K38" s="45"/>
      <c r="L38" s="45"/>
      <c r="M38" s="45"/>
      <c r="N38" s="45"/>
      <c r="O38" s="42"/>
      <c r="P38" s="42"/>
      <c r="Q38" s="42"/>
      <c r="R38" s="42"/>
      <c r="S38" s="42"/>
      <c r="T38" s="42"/>
      <c r="U38" s="42"/>
      <c r="V38" s="42"/>
      <c r="W38" s="42"/>
      <c r="X38" s="42"/>
      <c r="Y38" s="42"/>
      <c r="Z38" s="42"/>
      <c r="AA38" s="42"/>
      <c r="AQ38" s="40"/>
    </row>
    <row r="39" spans="1:43" x14ac:dyDescent="0.25">
      <c r="A39" s="45"/>
      <c r="B39" s="45"/>
      <c r="C39" s="45"/>
      <c r="D39" s="45"/>
      <c r="E39" s="45"/>
      <c r="F39" s="45"/>
      <c r="G39" s="45"/>
      <c r="H39" s="45"/>
      <c r="I39" s="45"/>
      <c r="J39" s="45"/>
      <c r="K39" s="45"/>
      <c r="L39" s="45"/>
      <c r="M39" s="45"/>
      <c r="N39" s="45"/>
      <c r="O39" s="45"/>
      <c r="P39" s="45"/>
      <c r="Q39" s="45"/>
      <c r="R39" s="45"/>
      <c r="S39" s="45"/>
      <c r="T39" s="39"/>
      <c r="U39" s="39"/>
      <c r="V39" s="39"/>
      <c r="W39" s="39"/>
      <c r="X39" s="39"/>
      <c r="Y39" s="39"/>
      <c r="Z39" s="39"/>
      <c r="AA39" s="39"/>
      <c r="AB39" s="314"/>
      <c r="AC39" s="314"/>
      <c r="AD39" s="314"/>
      <c r="AE39" s="314"/>
      <c r="AF39" s="314"/>
      <c r="AG39" s="314"/>
      <c r="AH39" s="314"/>
      <c r="AI39" s="314"/>
      <c r="AJ39" s="314"/>
      <c r="AK39" s="314"/>
      <c r="AL39" s="314"/>
      <c r="AM39" s="314"/>
      <c r="AN39" s="314"/>
      <c r="AO39" s="314"/>
      <c r="AP39" s="314"/>
      <c r="AQ39" s="39"/>
    </row>
    <row r="40" spans="1:43" x14ac:dyDescent="0.25">
      <c r="A40" s="39"/>
      <c r="B40" s="39"/>
      <c r="C40" s="39"/>
      <c r="D40" s="39"/>
      <c r="E40" s="39"/>
      <c r="F40" s="39"/>
      <c r="G40" s="39"/>
      <c r="H40" s="39"/>
      <c r="I40" s="39"/>
      <c r="J40" s="39"/>
      <c r="K40" s="39"/>
      <c r="L40" s="39"/>
      <c r="M40" s="39"/>
      <c r="N40" s="36"/>
      <c r="O40" s="36"/>
      <c r="P40" s="36"/>
      <c r="Q40" s="36"/>
      <c r="R40" s="36"/>
      <c r="S40" s="36"/>
      <c r="T40" s="36"/>
      <c r="U40" s="36"/>
      <c r="V40" s="36"/>
      <c r="W40" s="36"/>
      <c r="X40" s="36"/>
      <c r="Y40" s="36"/>
      <c r="Z40" s="36"/>
      <c r="AA40" s="36"/>
      <c r="AB40" s="314"/>
      <c r="AC40" s="314"/>
      <c r="AD40" s="314"/>
      <c r="AE40" s="314"/>
      <c r="AF40" s="314"/>
      <c r="AG40" s="314"/>
      <c r="AH40" s="314"/>
      <c r="AI40" s="314"/>
      <c r="AJ40" s="314"/>
      <c r="AK40" s="314"/>
      <c r="AL40" s="314"/>
      <c r="AM40" s="314"/>
      <c r="AN40" s="314"/>
      <c r="AO40" s="314"/>
      <c r="AP40" s="314"/>
      <c r="AQ40" s="39"/>
    </row>
    <row r="41" spans="1:43" x14ac:dyDescent="0.25">
      <c r="A41" s="41"/>
      <c r="B41" s="41"/>
      <c r="C41" s="41"/>
      <c r="D41" s="41"/>
      <c r="E41" s="41"/>
      <c r="F41" s="41"/>
      <c r="G41" s="41"/>
      <c r="H41" s="43"/>
      <c r="I41" s="43"/>
      <c r="J41" s="43"/>
      <c r="K41" s="43"/>
      <c r="L41" s="43"/>
      <c r="M41" s="43"/>
      <c r="N41" s="43"/>
      <c r="O41" s="43"/>
      <c r="P41" s="43"/>
      <c r="Q41" s="43"/>
      <c r="R41" s="43"/>
      <c r="S41" s="43"/>
      <c r="T41" s="43"/>
      <c r="AB41" s="42"/>
      <c r="AC41" s="42"/>
      <c r="AD41" s="42"/>
      <c r="AE41" s="42"/>
      <c r="AF41" s="42"/>
      <c r="AG41" s="42"/>
      <c r="AH41" s="42"/>
      <c r="AI41" s="4"/>
      <c r="AJ41" s="4"/>
      <c r="AK41" s="4"/>
      <c r="AL41" s="4"/>
      <c r="AM41" s="4"/>
      <c r="AN41" s="40"/>
      <c r="AO41" s="40"/>
      <c r="AP41" s="40"/>
      <c r="AQ41" s="36"/>
    </row>
    <row r="42" spans="1:43" x14ac:dyDescent="0.25">
      <c r="A42" s="315"/>
      <c r="B42" s="315"/>
      <c r="C42" s="315"/>
      <c r="D42" s="315"/>
      <c r="E42" s="315"/>
      <c r="F42" s="315"/>
      <c r="G42" s="315"/>
      <c r="H42" s="315"/>
      <c r="I42" s="315"/>
      <c r="J42" s="315"/>
      <c r="K42" s="41"/>
      <c r="L42" s="315"/>
      <c r="M42" s="315"/>
      <c r="N42" s="315"/>
      <c r="O42" s="315"/>
      <c r="P42" s="315"/>
      <c r="Q42" s="315"/>
      <c r="R42" s="315"/>
      <c r="S42" s="315"/>
      <c r="T42" s="315"/>
      <c r="AB42" s="39"/>
      <c r="AC42" s="39"/>
      <c r="AD42" s="39"/>
      <c r="AE42" s="39"/>
      <c r="AF42" s="39"/>
      <c r="AG42" s="39"/>
      <c r="AH42" s="39"/>
      <c r="AI42" s="39"/>
      <c r="AJ42" s="40"/>
      <c r="AK42" s="40"/>
      <c r="AL42" s="40"/>
      <c r="AM42" s="40"/>
      <c r="AN42" s="40"/>
      <c r="AO42" s="40"/>
      <c r="AP42" s="40"/>
      <c r="AQ42" s="36"/>
    </row>
    <row r="43" spans="1:43" x14ac:dyDescent="0.25">
      <c r="A43" s="37"/>
      <c r="B43" s="39"/>
      <c r="C43" s="39"/>
      <c r="D43" s="39"/>
      <c r="E43" s="39"/>
      <c r="F43" s="39"/>
      <c r="G43" s="39"/>
      <c r="H43" s="39"/>
      <c r="I43" s="39"/>
      <c r="J43" s="39"/>
      <c r="K43" s="39"/>
      <c r="L43" s="39"/>
      <c r="M43" s="39"/>
      <c r="N43" s="464"/>
      <c r="O43" s="465"/>
      <c r="P43" s="465"/>
      <c r="Q43" s="465"/>
      <c r="R43" s="465"/>
      <c r="S43" s="39"/>
      <c r="T43" s="39"/>
      <c r="U43" s="39"/>
      <c r="V43" s="39"/>
      <c r="W43" s="36"/>
      <c r="X43" s="35"/>
      <c r="Y43" s="35"/>
      <c r="Z43" s="35"/>
      <c r="AA43" s="35"/>
      <c r="AB43" s="36"/>
      <c r="AC43" s="36"/>
      <c r="AD43" s="36"/>
      <c r="AE43" s="36"/>
      <c r="AF43" s="36"/>
      <c r="AG43" s="36"/>
      <c r="AH43" s="36"/>
      <c r="AI43" s="36"/>
      <c r="AJ43" s="36"/>
      <c r="AK43" s="36"/>
      <c r="AL43" s="36"/>
      <c r="AM43" s="36"/>
      <c r="AN43" s="36"/>
      <c r="AO43" s="36"/>
      <c r="AP43" s="36"/>
      <c r="AQ43" s="36"/>
    </row>
  </sheetData>
  <customSheetViews>
    <customSheetView guid="{4388C856-F090-44A5-AD26-CFFEBDB7AA9F}" showPageBreaks="1" printArea="1" topLeftCell="A13">
      <selection activeCell="P23" sqref="P23:U24"/>
      <pageMargins left="0.31496062992125984" right="0.31496062992125984" top="0.62992125984251968" bottom="0.62992125984251968" header="0.31496062992125984" footer="0.31496062992125984"/>
      <printOptions horizontalCentered="1"/>
      <pageSetup paperSize="9" scale="95" orientation="portrait" r:id="rId1"/>
    </customSheetView>
  </customSheetViews>
  <mergeCells count="88">
    <mergeCell ref="J1:AQ1"/>
    <mergeCell ref="J2:K2"/>
    <mergeCell ref="L2:M2"/>
    <mergeCell ref="N2:O2"/>
    <mergeCell ref="P2:Q2"/>
    <mergeCell ref="R2:S2"/>
    <mergeCell ref="T2:U2"/>
    <mergeCell ref="V2:W2"/>
    <mergeCell ref="X2:Y2"/>
    <mergeCell ref="Z2:AA2"/>
    <mergeCell ref="AN2:AO2"/>
    <mergeCell ref="AP2:AQ2"/>
    <mergeCell ref="AB2:AC2"/>
    <mergeCell ref="AD2:AE2"/>
    <mergeCell ref="AF2:AG2"/>
    <mergeCell ref="AH2:AI2"/>
    <mergeCell ref="AJ2:AK2"/>
    <mergeCell ref="AL2:AM2"/>
    <mergeCell ref="B12:I12"/>
    <mergeCell ref="J12:AP12"/>
    <mergeCell ref="B14:G14"/>
    <mergeCell ref="H14:AP14"/>
    <mergeCell ref="A6:AQ6"/>
    <mergeCell ref="B8:AP8"/>
    <mergeCell ref="B11:F11"/>
    <mergeCell ref="G11:V11"/>
    <mergeCell ref="X11:AC11"/>
    <mergeCell ref="AD11:AP11"/>
    <mergeCell ref="B16:J16"/>
    <mergeCell ref="K16:P16"/>
    <mergeCell ref="Q16:AP16"/>
    <mergeCell ref="A18:O18"/>
    <mergeCell ref="P18:U18"/>
    <mergeCell ref="V18:AA18"/>
    <mergeCell ref="AD18:AP18"/>
    <mergeCell ref="A19:O20"/>
    <mergeCell ref="P19:U20"/>
    <mergeCell ref="V19:AA20"/>
    <mergeCell ref="AD19:AL19"/>
    <mergeCell ref="AM19:AP19"/>
    <mergeCell ref="AD20:AL20"/>
    <mergeCell ref="AM20:AP20"/>
    <mergeCell ref="A21:O22"/>
    <mergeCell ref="P21:U22"/>
    <mergeCell ref="V21:AA22"/>
    <mergeCell ref="AD21:AL21"/>
    <mergeCell ref="AM21:AP21"/>
    <mergeCell ref="AD22:AL22"/>
    <mergeCell ref="AM22:AP22"/>
    <mergeCell ref="A23:O24"/>
    <mergeCell ref="P23:U24"/>
    <mergeCell ref="V23:AA24"/>
    <mergeCell ref="AD23:AL23"/>
    <mergeCell ref="AM23:AP23"/>
    <mergeCell ref="AD24:AL24"/>
    <mergeCell ref="AM24:AP24"/>
    <mergeCell ref="A25:O26"/>
    <mergeCell ref="P25:U26"/>
    <mergeCell ref="V25:AA26"/>
    <mergeCell ref="AD25:AL25"/>
    <mergeCell ref="AM25:AP25"/>
    <mergeCell ref="AD26:AL26"/>
    <mergeCell ref="AM26:AP26"/>
    <mergeCell ref="A27:O28"/>
    <mergeCell ref="P27:U28"/>
    <mergeCell ref="V27:AA28"/>
    <mergeCell ref="AD27:AL27"/>
    <mergeCell ref="AM27:AP27"/>
    <mergeCell ref="AD28:AL28"/>
    <mergeCell ref="AM28:AP28"/>
    <mergeCell ref="A29:O30"/>
    <mergeCell ref="P29:U30"/>
    <mergeCell ref="V29:AA30"/>
    <mergeCell ref="AD29:AL29"/>
    <mergeCell ref="AM29:AP29"/>
    <mergeCell ref="AD30:AL30"/>
    <mergeCell ref="AM30:AP30"/>
    <mergeCell ref="A36:AA36"/>
    <mergeCell ref="A37:AA37"/>
    <mergeCell ref="N43:R43"/>
    <mergeCell ref="AD31:AL31"/>
    <mergeCell ref="AM31:AP31"/>
    <mergeCell ref="A32:O32"/>
    <mergeCell ref="P32:U32"/>
    <mergeCell ref="V32:AA32"/>
    <mergeCell ref="A34:O34"/>
    <mergeCell ref="P34:U34"/>
    <mergeCell ref="V34:AA34"/>
  </mergeCells>
  <printOptions horizontalCentered="1"/>
  <pageMargins left="0.31496062992125984" right="0.31496062992125984" top="0.62992125984251968" bottom="0.62992125984251968" header="0.31496062992125984" footer="0.31496062992125984"/>
  <pageSetup paperSize="9" scale="95" orientation="portrait"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5">
    <tabColor theme="9" tint="0.39997558519241921"/>
  </sheetPr>
  <dimension ref="A1:AD16"/>
  <sheetViews>
    <sheetView workbookViewId="0">
      <selection activeCell="B7" sqref="B7"/>
    </sheetView>
  </sheetViews>
  <sheetFormatPr baseColWidth="10" defaultRowHeight="15" x14ac:dyDescent="0.25"/>
  <cols>
    <col min="1" max="1" width="17.42578125" style="158" customWidth="1"/>
    <col min="2" max="2" width="23.28515625" style="158" customWidth="1"/>
    <col min="3" max="3" width="16" style="158" customWidth="1"/>
    <col min="4" max="4" width="14.140625" style="158" customWidth="1"/>
    <col min="5" max="16384" width="11.42578125" style="158"/>
  </cols>
  <sheetData>
    <row r="1" spans="1:30" x14ac:dyDescent="0.25">
      <c r="A1" s="218"/>
      <c r="B1" s="218"/>
      <c r="C1" s="218"/>
      <c r="D1" s="218"/>
      <c r="E1" s="218"/>
      <c r="F1" s="218"/>
      <c r="G1" s="218"/>
      <c r="H1" s="218"/>
      <c r="I1" s="218"/>
      <c r="J1" s="218"/>
      <c r="K1" s="218"/>
      <c r="L1" s="218"/>
      <c r="M1" s="218"/>
      <c r="N1" s="218"/>
      <c r="O1" s="218"/>
      <c r="P1" s="218"/>
      <c r="Q1" s="218"/>
      <c r="R1" s="218"/>
      <c r="S1" s="218"/>
      <c r="T1" s="218"/>
      <c r="U1" s="218"/>
      <c r="V1" s="218"/>
      <c r="W1" s="218"/>
      <c r="X1" s="218"/>
      <c r="Y1" s="218"/>
      <c r="Z1" s="218"/>
      <c r="AA1" s="218"/>
      <c r="AB1" s="218"/>
      <c r="AC1" s="218"/>
      <c r="AD1" s="218"/>
    </row>
    <row r="2" spans="1:30" ht="15.75" x14ac:dyDescent="0.25">
      <c r="A2" s="347"/>
      <c r="B2" s="347"/>
      <c r="C2" s="347"/>
      <c r="D2" s="347"/>
      <c r="E2" s="347"/>
      <c r="F2" s="347"/>
      <c r="G2" s="347"/>
      <c r="H2" s="347"/>
      <c r="I2" s="347"/>
      <c r="J2" s="347"/>
      <c r="K2" s="347"/>
      <c r="L2" s="347"/>
      <c r="M2" s="347"/>
      <c r="N2" s="347"/>
      <c r="O2" s="347"/>
      <c r="P2" s="347"/>
      <c r="Q2" s="253"/>
      <c r="R2" s="253"/>
      <c r="S2" s="242"/>
      <c r="T2" s="238"/>
      <c r="U2" s="238"/>
      <c r="V2" s="238"/>
      <c r="W2" s="238"/>
      <c r="X2" s="238"/>
      <c r="Y2" s="238"/>
      <c r="Z2" s="238"/>
      <c r="AA2" s="238"/>
      <c r="AB2" s="238"/>
      <c r="AC2" s="238"/>
      <c r="AD2" s="238"/>
    </row>
    <row r="3" spans="1:30" ht="15.75" x14ac:dyDescent="0.25">
      <c r="A3" s="243"/>
      <c r="B3" s="243"/>
      <c r="C3" s="244"/>
      <c r="D3" s="244"/>
      <c r="E3" s="244"/>
      <c r="F3" s="244"/>
      <c r="G3" s="244"/>
      <c r="H3" s="244"/>
      <c r="I3" s="244"/>
      <c r="J3" s="244"/>
      <c r="K3" s="244"/>
      <c r="L3" s="244"/>
      <c r="M3" s="244"/>
      <c r="N3" s="244"/>
      <c r="O3" s="244"/>
      <c r="P3" s="244"/>
      <c r="Q3" s="244"/>
      <c r="R3" s="253"/>
      <c r="S3" s="242"/>
      <c r="T3" s="238"/>
      <c r="U3" s="238"/>
      <c r="V3" s="238"/>
      <c r="W3" s="238"/>
      <c r="X3" s="238"/>
      <c r="Y3" s="238"/>
      <c r="Z3" s="238"/>
      <c r="AA3" s="238"/>
      <c r="AB3" s="238"/>
      <c r="AC3" s="238"/>
      <c r="AD3" s="238"/>
    </row>
    <row r="4" spans="1:30" ht="15.75" x14ac:dyDescent="0.25">
      <c r="A4" s="243"/>
      <c r="B4" s="245"/>
      <c r="C4" s="244"/>
      <c r="D4" s="244"/>
      <c r="E4" s="244"/>
      <c r="F4" s="244"/>
      <c r="G4" s="244"/>
      <c r="H4" s="244"/>
      <c r="I4" s="244"/>
      <c r="J4" s="244"/>
      <c r="K4" s="244"/>
      <c r="L4" s="244"/>
      <c r="M4" s="244"/>
      <c r="N4" s="244"/>
      <c r="O4" s="244"/>
      <c r="P4" s="244"/>
      <c r="Q4" s="244"/>
      <c r="R4" s="253"/>
      <c r="S4" s="242"/>
      <c r="T4" s="238"/>
      <c r="U4" s="238"/>
      <c r="V4" s="238"/>
      <c r="W4" s="238"/>
      <c r="X4" s="238"/>
      <c r="Y4" s="238"/>
      <c r="Z4" s="238"/>
      <c r="AA4" s="238"/>
      <c r="AB4" s="238"/>
      <c r="AC4" s="238"/>
      <c r="AD4" s="238"/>
    </row>
    <row r="5" spans="1:30" ht="15.75" x14ac:dyDescent="0.25">
      <c r="A5" s="246"/>
      <c r="B5" s="247"/>
      <c r="C5" s="242"/>
      <c r="D5" s="242"/>
      <c r="E5" s="242"/>
      <c r="F5" s="242"/>
      <c r="G5" s="242"/>
      <c r="H5" s="242"/>
      <c r="I5" s="242"/>
      <c r="J5" s="242"/>
      <c r="K5" s="242"/>
      <c r="L5" s="242"/>
      <c r="M5" s="242"/>
      <c r="N5" s="242"/>
      <c r="O5" s="242"/>
      <c r="P5" s="242"/>
      <c r="Q5" s="242"/>
      <c r="R5" s="253"/>
      <c r="S5" s="242"/>
      <c r="T5" s="238"/>
      <c r="U5" s="238"/>
      <c r="V5" s="238"/>
      <c r="W5" s="238"/>
      <c r="X5" s="238"/>
      <c r="Y5" s="238"/>
      <c r="Z5" s="238"/>
      <c r="AA5" s="238"/>
      <c r="AB5" s="238"/>
      <c r="AC5" s="238"/>
      <c r="AD5" s="238"/>
    </row>
    <row r="6" spans="1:30" ht="15.75" customHeight="1" x14ac:dyDescent="0.25">
      <c r="A6" s="242"/>
      <c r="B6" s="242"/>
      <c r="C6" s="238"/>
      <c r="D6" s="238"/>
      <c r="E6" s="479" t="s">
        <v>1</v>
      </c>
      <c r="F6" s="479"/>
      <c r="G6" s="478" t="s">
        <v>2</v>
      </c>
      <c r="H6" s="478"/>
      <c r="I6" s="479" t="s">
        <v>3</v>
      </c>
      <c r="J6" s="479"/>
      <c r="K6" s="478" t="s">
        <v>4</v>
      </c>
      <c r="L6" s="478"/>
      <c r="M6" s="479" t="s">
        <v>5</v>
      </c>
      <c r="N6" s="479"/>
      <c r="O6" s="478" t="s">
        <v>6</v>
      </c>
      <c r="P6" s="478"/>
      <c r="Q6" s="479" t="s">
        <v>7</v>
      </c>
      <c r="R6" s="479"/>
      <c r="S6" s="478" t="s">
        <v>8</v>
      </c>
      <c r="T6" s="478"/>
      <c r="U6" s="479" t="s">
        <v>9</v>
      </c>
      <c r="V6" s="479"/>
      <c r="W6" s="478" t="s">
        <v>10</v>
      </c>
      <c r="X6" s="478"/>
      <c r="Y6" s="479" t="s">
        <v>11</v>
      </c>
      <c r="Z6" s="479"/>
      <c r="AA6" s="478" t="s">
        <v>12</v>
      </c>
      <c r="AB6" s="478"/>
      <c r="AC6" s="253"/>
      <c r="AD6" s="238"/>
    </row>
    <row r="7" spans="1:30" ht="78.75" x14ac:dyDescent="0.25">
      <c r="A7" s="248"/>
      <c r="B7" s="248"/>
      <c r="C7" s="254" t="s">
        <v>79</v>
      </c>
      <c r="D7" s="255" t="s">
        <v>68</v>
      </c>
      <c r="E7" s="249" t="s">
        <v>78</v>
      </c>
      <c r="F7" s="249" t="s">
        <v>73</v>
      </c>
      <c r="G7" s="257" t="s">
        <v>78</v>
      </c>
      <c r="H7" s="257" t="s">
        <v>73</v>
      </c>
      <c r="I7" s="249" t="s">
        <v>78</v>
      </c>
      <c r="J7" s="249" t="s">
        <v>73</v>
      </c>
      <c r="K7" s="257" t="s">
        <v>78</v>
      </c>
      <c r="L7" s="257" t="s">
        <v>73</v>
      </c>
      <c r="M7" s="249" t="s">
        <v>78</v>
      </c>
      <c r="N7" s="249" t="s">
        <v>73</v>
      </c>
      <c r="O7" s="257" t="s">
        <v>78</v>
      </c>
      <c r="P7" s="257" t="s">
        <v>73</v>
      </c>
      <c r="Q7" s="249" t="s">
        <v>78</v>
      </c>
      <c r="R7" s="249" t="s">
        <v>73</v>
      </c>
      <c r="S7" s="257" t="s">
        <v>78</v>
      </c>
      <c r="T7" s="257" t="s">
        <v>73</v>
      </c>
      <c r="U7" s="249" t="s">
        <v>78</v>
      </c>
      <c r="V7" s="249" t="s">
        <v>73</v>
      </c>
      <c r="W7" s="257" t="s">
        <v>78</v>
      </c>
      <c r="X7" s="257" t="s">
        <v>73</v>
      </c>
      <c r="Y7" s="249" t="s">
        <v>78</v>
      </c>
      <c r="Z7" s="249" t="s">
        <v>73</v>
      </c>
      <c r="AA7" s="257" t="s">
        <v>78</v>
      </c>
      <c r="AB7" s="257" t="s">
        <v>73</v>
      </c>
      <c r="AC7" s="253"/>
      <c r="AD7" s="249" t="s">
        <v>72</v>
      </c>
    </row>
    <row r="8" spans="1:30" ht="15.75" x14ac:dyDescent="0.25">
      <c r="A8" s="238"/>
      <c r="B8" s="239" t="s">
        <v>108</v>
      </c>
      <c r="C8" s="295">
        <f>E8+G8+I8+K8+M8+O8+Q8+S8+U8+W8+Y8+AA8</f>
        <v>127.5</v>
      </c>
      <c r="D8" s="296">
        <f>C8-AD8</f>
        <v>101.5</v>
      </c>
      <c r="E8" s="319">
        <v>16</v>
      </c>
      <c r="F8" s="319">
        <v>16</v>
      </c>
      <c r="G8" s="320">
        <v>5</v>
      </c>
      <c r="H8" s="320">
        <v>5</v>
      </c>
      <c r="I8" s="319">
        <v>5</v>
      </c>
      <c r="J8" s="319">
        <v>5</v>
      </c>
      <c r="K8" s="320">
        <v>0</v>
      </c>
      <c r="L8" s="320">
        <v>0</v>
      </c>
      <c r="M8" s="319">
        <v>0</v>
      </c>
      <c r="N8" s="319">
        <v>0</v>
      </c>
      <c r="O8" s="320">
        <v>0</v>
      </c>
      <c r="P8" s="320">
        <v>0</v>
      </c>
      <c r="Q8" s="319">
        <v>3</v>
      </c>
      <c r="R8" s="319"/>
      <c r="S8" s="320">
        <v>10</v>
      </c>
      <c r="T8" s="320"/>
      <c r="U8" s="319">
        <v>20</v>
      </c>
      <c r="V8" s="319"/>
      <c r="W8" s="320">
        <v>20</v>
      </c>
      <c r="X8" s="320"/>
      <c r="Y8" s="319">
        <v>25</v>
      </c>
      <c r="Z8" s="319"/>
      <c r="AA8" s="320">
        <v>23.5</v>
      </c>
      <c r="AB8" s="320"/>
      <c r="AC8" s="253"/>
      <c r="AD8" s="249">
        <f>F8+H8+J8+L8+N8+P8+S30+R8+T8+V8+X8+Z8+AB8</f>
        <v>26</v>
      </c>
    </row>
    <row r="9" spans="1:30" ht="15.75" x14ac:dyDescent="0.25">
      <c r="A9" s="238"/>
      <c r="B9" s="239" t="s">
        <v>97</v>
      </c>
      <c r="C9" s="295">
        <f>E9+G9+I9+K9+M9+O9+Q9+S9+U9+W9+Y9+AA9</f>
        <v>152.5</v>
      </c>
      <c r="D9" s="296">
        <f>C9-AD9</f>
        <v>105</v>
      </c>
      <c r="E9" s="319">
        <v>0.5</v>
      </c>
      <c r="F9" s="319">
        <v>0.5</v>
      </c>
      <c r="G9" s="320">
        <v>5</v>
      </c>
      <c r="H9" s="320">
        <v>5</v>
      </c>
      <c r="I9" s="319">
        <v>10</v>
      </c>
      <c r="J9" s="319">
        <v>10</v>
      </c>
      <c r="K9" s="320">
        <v>0</v>
      </c>
      <c r="L9" s="320">
        <v>0</v>
      </c>
      <c r="M9" s="319">
        <v>5</v>
      </c>
      <c r="N9" s="319">
        <v>5</v>
      </c>
      <c r="O9" s="320">
        <v>27</v>
      </c>
      <c r="P9" s="320">
        <v>27</v>
      </c>
      <c r="Q9" s="319">
        <v>10</v>
      </c>
      <c r="R9" s="319"/>
      <c r="S9" s="320">
        <v>10</v>
      </c>
      <c r="T9" s="320"/>
      <c r="U9" s="319">
        <v>20</v>
      </c>
      <c r="V9" s="319"/>
      <c r="W9" s="320">
        <v>20</v>
      </c>
      <c r="X9" s="320"/>
      <c r="Y9" s="319">
        <v>25</v>
      </c>
      <c r="Z9" s="319"/>
      <c r="AA9" s="320">
        <v>20</v>
      </c>
      <c r="AB9" s="320"/>
      <c r="AC9" s="238"/>
      <c r="AD9" s="249">
        <f>F9+H9+J9+L9+N9+P9+R9+L32+T9+V9+X9+Z9+AB9</f>
        <v>47.5</v>
      </c>
    </row>
    <row r="10" spans="1:30" ht="15.75" x14ac:dyDescent="0.25">
      <c r="A10" s="248"/>
      <c r="B10" s="248"/>
      <c r="C10" s="318">
        <f>SUM(C8:C9)</f>
        <v>280</v>
      </c>
      <c r="D10" s="318">
        <f>SUM(D8:D9)</f>
        <v>206.5</v>
      </c>
      <c r="E10" s="253"/>
      <c r="F10" s="253"/>
      <c r="G10" s="253"/>
      <c r="H10" s="253"/>
      <c r="I10" s="253"/>
      <c r="J10" s="253"/>
      <c r="K10" s="253"/>
      <c r="L10" s="253"/>
      <c r="M10" s="253"/>
      <c r="N10" s="253"/>
      <c r="O10" s="253"/>
      <c r="P10" s="253"/>
      <c r="Q10" s="253"/>
      <c r="R10" s="253"/>
      <c r="S10" s="253"/>
      <c r="T10" s="253"/>
      <c r="U10" s="253"/>
      <c r="V10" s="253"/>
      <c r="W10" s="253"/>
      <c r="X10" s="253"/>
      <c r="Y10" s="253"/>
      <c r="Z10" s="253"/>
      <c r="AA10" s="253"/>
      <c r="AB10" s="253"/>
      <c r="AC10" s="238"/>
      <c r="AD10" s="238"/>
    </row>
    <row r="11" spans="1:30" ht="15.75" x14ac:dyDescent="0.25">
      <c r="A11" s="248"/>
      <c r="B11" s="248"/>
      <c r="C11" s="251"/>
      <c r="D11" s="251"/>
      <c r="E11" s="253"/>
      <c r="F11" s="253"/>
      <c r="G11" s="253"/>
      <c r="H11" s="253"/>
      <c r="I11" s="253"/>
      <c r="J11" s="253"/>
      <c r="K11" s="253"/>
      <c r="L11" s="253"/>
      <c r="M11" s="253"/>
      <c r="N11" s="253"/>
      <c r="O11" s="253"/>
      <c r="P11" s="253"/>
      <c r="Q11" s="253"/>
      <c r="R11" s="253"/>
      <c r="S11" s="253"/>
      <c r="T11" s="253"/>
      <c r="U11" s="253"/>
      <c r="V11" s="253"/>
      <c r="W11" s="253"/>
      <c r="X11" s="253"/>
      <c r="Y11" s="253"/>
      <c r="Z11" s="253"/>
      <c r="AA11" s="253"/>
      <c r="AB11" s="253"/>
      <c r="AC11" s="238"/>
      <c r="AD11" s="238"/>
    </row>
    <row r="12" spans="1:30" ht="15.75" x14ac:dyDescent="0.25">
      <c r="A12" s="354" t="s">
        <v>70</v>
      </c>
      <c r="B12" s="355"/>
      <c r="C12" s="242"/>
      <c r="D12" s="242"/>
      <c r="E12" s="250">
        <f>SUM(E8:E9)</f>
        <v>16.5</v>
      </c>
      <c r="F12" s="292">
        <f t="shared" ref="F12:AB12" si="0">SUM(F8:F9)</f>
        <v>16.5</v>
      </c>
      <c r="G12" s="292">
        <f t="shared" si="0"/>
        <v>10</v>
      </c>
      <c r="H12" s="292">
        <f t="shared" si="0"/>
        <v>10</v>
      </c>
      <c r="I12" s="292">
        <f t="shared" si="0"/>
        <v>15</v>
      </c>
      <c r="J12" s="292">
        <f t="shared" si="0"/>
        <v>15</v>
      </c>
      <c r="K12" s="292">
        <f t="shared" si="0"/>
        <v>0</v>
      </c>
      <c r="L12" s="292">
        <f t="shared" si="0"/>
        <v>0</v>
      </c>
      <c r="M12" s="292">
        <f t="shared" si="0"/>
        <v>5</v>
      </c>
      <c r="N12" s="292">
        <f t="shared" si="0"/>
        <v>5</v>
      </c>
      <c r="O12" s="292">
        <f t="shared" si="0"/>
        <v>27</v>
      </c>
      <c r="P12" s="292">
        <f t="shared" si="0"/>
        <v>27</v>
      </c>
      <c r="Q12" s="292">
        <f t="shared" si="0"/>
        <v>13</v>
      </c>
      <c r="R12" s="292">
        <f t="shared" si="0"/>
        <v>0</v>
      </c>
      <c r="S12" s="292">
        <f t="shared" si="0"/>
        <v>20</v>
      </c>
      <c r="T12" s="292">
        <f t="shared" si="0"/>
        <v>0</v>
      </c>
      <c r="U12" s="292">
        <f t="shared" si="0"/>
        <v>40</v>
      </c>
      <c r="V12" s="292">
        <f t="shared" si="0"/>
        <v>0</v>
      </c>
      <c r="W12" s="292">
        <f t="shared" si="0"/>
        <v>40</v>
      </c>
      <c r="X12" s="292">
        <f t="shared" si="0"/>
        <v>0</v>
      </c>
      <c r="Y12" s="292">
        <f t="shared" si="0"/>
        <v>50</v>
      </c>
      <c r="Z12" s="292">
        <f t="shared" si="0"/>
        <v>0</v>
      </c>
      <c r="AA12" s="292">
        <f t="shared" si="0"/>
        <v>43.5</v>
      </c>
      <c r="AB12" s="292">
        <f t="shared" si="0"/>
        <v>0</v>
      </c>
      <c r="AC12" s="238"/>
      <c r="AD12" s="238"/>
    </row>
    <row r="13" spans="1:30" ht="15.75" x14ac:dyDescent="0.25">
      <c r="A13" s="242"/>
      <c r="B13" s="242"/>
      <c r="C13" s="251"/>
      <c r="D13" s="251"/>
      <c r="E13" s="242"/>
      <c r="F13" s="242"/>
      <c r="G13" s="242"/>
      <c r="H13" s="242"/>
      <c r="I13" s="242"/>
      <c r="J13" s="242"/>
      <c r="K13" s="242"/>
      <c r="L13" s="242"/>
      <c r="M13" s="242"/>
      <c r="N13" s="242"/>
      <c r="O13" s="242"/>
      <c r="P13" s="242"/>
      <c r="Q13" s="242"/>
      <c r="R13" s="253"/>
      <c r="S13" s="242"/>
      <c r="T13" s="238"/>
      <c r="U13" s="238"/>
      <c r="V13" s="238"/>
      <c r="W13" s="238"/>
      <c r="X13" s="238"/>
      <c r="Y13" s="238"/>
      <c r="Z13" s="238"/>
      <c r="AA13" s="238"/>
      <c r="AB13" s="238"/>
      <c r="AC13" s="238"/>
      <c r="AD13" s="238"/>
    </row>
    <row r="14" spans="1:30" ht="63" x14ac:dyDescent="0.25">
      <c r="A14" s="256" t="s">
        <v>71</v>
      </c>
      <c r="B14" s="241">
        <f>F12+H12+J12+L12+N12+P12+R12+T12+V12+X12+Z12+AB12</f>
        <v>73.5</v>
      </c>
      <c r="C14" s="251"/>
      <c r="D14" s="251"/>
      <c r="E14" s="242"/>
      <c r="F14" s="242"/>
      <c r="G14" s="242"/>
      <c r="H14" s="242"/>
      <c r="I14" s="242"/>
      <c r="J14" s="242"/>
      <c r="K14" s="242"/>
      <c r="L14" s="242"/>
      <c r="M14" s="242"/>
      <c r="N14" s="242"/>
      <c r="O14" s="242"/>
      <c r="P14" s="242"/>
      <c r="Q14" s="242"/>
      <c r="R14" s="253"/>
      <c r="S14" s="242"/>
      <c r="T14" s="238"/>
      <c r="U14" s="238"/>
      <c r="V14" s="238"/>
      <c r="W14" s="238"/>
      <c r="X14" s="238"/>
      <c r="Y14" s="238"/>
      <c r="Z14" s="238"/>
      <c r="AA14" s="238"/>
      <c r="AB14" s="238"/>
      <c r="AC14" s="238"/>
      <c r="AD14" s="238"/>
    </row>
    <row r="15" spans="1:30" ht="63" x14ac:dyDescent="0.3">
      <c r="A15" s="256" t="s">
        <v>68</v>
      </c>
      <c r="B15" s="240">
        <f>A5-B14</f>
        <v>-73.5</v>
      </c>
      <c r="C15" s="252"/>
      <c r="D15" s="252"/>
      <c r="E15" s="252"/>
      <c r="F15" s="252"/>
      <c r="G15" s="252"/>
      <c r="H15" s="252"/>
      <c r="I15" s="252"/>
      <c r="J15" s="252"/>
      <c r="K15" s="252"/>
      <c r="L15" s="252"/>
      <c r="M15" s="252"/>
      <c r="N15" s="252"/>
      <c r="O15" s="252"/>
      <c r="P15" s="252"/>
      <c r="Q15" s="252"/>
      <c r="R15" s="238"/>
      <c r="S15" s="238"/>
      <c r="T15" s="238"/>
      <c r="U15" s="238"/>
      <c r="V15" s="238"/>
      <c r="W15" s="238"/>
      <c r="X15" s="238"/>
      <c r="Y15" s="238"/>
      <c r="Z15" s="238"/>
      <c r="AA15" s="238"/>
      <c r="AB15" s="238"/>
      <c r="AC15" s="238"/>
      <c r="AD15" s="238"/>
    </row>
    <row r="16" spans="1:30" ht="18.75" x14ac:dyDescent="0.3">
      <c r="A16" s="252"/>
      <c r="B16" s="252"/>
      <c r="C16" s="238"/>
      <c r="D16" s="238"/>
      <c r="E16" s="238"/>
      <c r="F16" s="238"/>
      <c r="G16" s="238"/>
      <c r="H16" s="238"/>
      <c r="I16" s="238"/>
      <c r="J16" s="238"/>
      <c r="K16" s="238"/>
      <c r="L16" s="238"/>
      <c r="M16" s="238"/>
      <c r="N16" s="238"/>
      <c r="O16" s="238"/>
      <c r="P16" s="238"/>
      <c r="Q16" s="238"/>
      <c r="R16" s="238"/>
      <c r="S16" s="238"/>
      <c r="T16" s="238"/>
      <c r="U16" s="238"/>
      <c r="V16" s="238"/>
      <c r="W16" s="238"/>
      <c r="X16" s="238"/>
      <c r="Y16" s="238"/>
      <c r="Z16" s="238"/>
      <c r="AA16" s="238"/>
      <c r="AB16" s="238"/>
      <c r="AC16" s="238"/>
      <c r="AD16" s="238"/>
    </row>
  </sheetData>
  <customSheetViews>
    <customSheetView guid="{4388C856-F090-44A5-AD26-CFFEBDB7AA9F}">
      <selection activeCell="H10" sqref="H10"/>
      <pageMargins left="0.7" right="0.7" top="0.75" bottom="0.75" header="0.3" footer="0.3"/>
    </customSheetView>
  </customSheetViews>
  <mergeCells count="14">
    <mergeCell ref="A12:B12"/>
    <mergeCell ref="E6:F6"/>
    <mergeCell ref="G6:H6"/>
    <mergeCell ref="I6:J6"/>
    <mergeCell ref="K6:L6"/>
    <mergeCell ref="A2:P2"/>
    <mergeCell ref="M6:N6"/>
    <mergeCell ref="AA6:AB6"/>
    <mergeCell ref="O6:P6"/>
    <mergeCell ref="Q6:R6"/>
    <mergeCell ref="S6:T6"/>
    <mergeCell ref="U6:V6"/>
    <mergeCell ref="W6:X6"/>
    <mergeCell ref="Y6:Z6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>
    <tabColor theme="9" tint="0.59999389629810485"/>
  </sheetPr>
  <dimension ref="A1:AU85"/>
  <sheetViews>
    <sheetView zoomScaleNormal="100" workbookViewId="0">
      <selection activeCell="AL34" sqref="AL34"/>
    </sheetView>
  </sheetViews>
  <sheetFormatPr baseColWidth="10" defaultRowHeight="15" x14ac:dyDescent="0.25"/>
  <cols>
    <col min="1" max="43" width="2.28515625" style="1" customWidth="1"/>
    <col min="44" max="16384" width="11.42578125" style="1"/>
  </cols>
  <sheetData>
    <row r="1" spans="1:45" ht="16.5" customHeight="1" x14ac:dyDescent="0.25">
      <c r="A1" s="73"/>
      <c r="B1" s="73"/>
      <c r="C1" s="73"/>
      <c r="D1" s="73"/>
      <c r="E1" s="73"/>
      <c r="F1" s="73"/>
      <c r="G1" s="73"/>
      <c r="H1" s="73"/>
      <c r="I1" s="73"/>
      <c r="J1" s="415"/>
      <c r="K1" s="416"/>
      <c r="L1" s="416"/>
      <c r="M1" s="416"/>
      <c r="N1" s="416"/>
      <c r="O1" s="416"/>
      <c r="P1" s="416"/>
      <c r="Q1" s="416"/>
      <c r="R1" s="416"/>
      <c r="S1" s="416"/>
      <c r="T1" s="416"/>
      <c r="U1" s="416"/>
      <c r="V1" s="416"/>
      <c r="W1" s="416"/>
      <c r="X1" s="416"/>
      <c r="Y1" s="416"/>
      <c r="Z1" s="416"/>
      <c r="AA1" s="416"/>
      <c r="AB1" s="416"/>
      <c r="AC1" s="416"/>
      <c r="AD1" s="416"/>
      <c r="AE1" s="416"/>
      <c r="AF1" s="416"/>
      <c r="AG1" s="416"/>
      <c r="AH1" s="416"/>
      <c r="AI1" s="416"/>
      <c r="AJ1" s="416"/>
      <c r="AK1" s="416"/>
      <c r="AL1" s="416"/>
      <c r="AM1" s="416"/>
      <c r="AN1" s="416"/>
      <c r="AO1" s="416"/>
      <c r="AP1" s="416"/>
      <c r="AQ1" s="417"/>
      <c r="AR1" s="4"/>
      <c r="AS1" s="72"/>
    </row>
    <row r="2" spans="1:45" ht="18.75" customHeight="1" x14ac:dyDescent="0.25">
      <c r="A2" s="71"/>
      <c r="B2" s="71"/>
      <c r="C2" s="71"/>
      <c r="D2" s="71"/>
      <c r="E2" s="71"/>
      <c r="F2" s="71"/>
      <c r="G2" s="71"/>
      <c r="H2" s="71"/>
      <c r="I2" s="68"/>
      <c r="J2" s="406"/>
      <c r="K2" s="408"/>
      <c r="L2" s="406"/>
      <c r="M2" s="407"/>
      <c r="N2" s="407"/>
      <c r="O2" s="408"/>
      <c r="P2" s="406"/>
      <c r="Q2" s="407"/>
      <c r="R2" s="407"/>
      <c r="S2" s="408"/>
      <c r="T2" s="406"/>
      <c r="U2" s="407"/>
      <c r="V2" s="407"/>
      <c r="W2" s="408"/>
      <c r="X2" s="406"/>
      <c r="Y2" s="407"/>
      <c r="Z2" s="407"/>
      <c r="AA2" s="407"/>
      <c r="AB2" s="407"/>
      <c r="AC2" s="408"/>
      <c r="AD2" s="406"/>
      <c r="AE2" s="407"/>
      <c r="AF2" s="407"/>
      <c r="AG2" s="407"/>
      <c r="AH2" s="407"/>
      <c r="AI2" s="408"/>
      <c r="AJ2" s="406"/>
      <c r="AK2" s="407"/>
      <c r="AL2" s="407"/>
      <c r="AM2" s="408"/>
      <c r="AN2" s="406"/>
      <c r="AO2" s="407"/>
      <c r="AP2" s="407"/>
      <c r="AQ2" s="408"/>
      <c r="AR2" s="68"/>
      <c r="AS2" s="68"/>
    </row>
    <row r="3" spans="1:45" x14ac:dyDescent="0.25">
      <c r="A3" s="69"/>
      <c r="B3" s="69"/>
      <c r="C3" s="69"/>
      <c r="D3" s="69"/>
      <c r="E3" s="69"/>
      <c r="F3" s="69"/>
      <c r="G3" s="69"/>
      <c r="H3" s="69"/>
      <c r="I3" s="69"/>
      <c r="J3" s="70"/>
      <c r="K3" s="69"/>
      <c r="L3" s="69"/>
      <c r="M3" s="69"/>
      <c r="N3" s="69"/>
      <c r="O3" s="69"/>
      <c r="P3" s="69"/>
      <c r="Q3" s="69"/>
      <c r="R3" s="69"/>
      <c r="S3" s="69"/>
      <c r="T3" s="69"/>
      <c r="U3" s="69"/>
      <c r="V3" s="69"/>
      <c r="W3" s="69"/>
      <c r="X3" s="69"/>
      <c r="Y3" s="69"/>
      <c r="Z3" s="69"/>
      <c r="AA3" s="69"/>
      <c r="AB3" s="69"/>
      <c r="AC3" s="69"/>
      <c r="AD3" s="69"/>
      <c r="AE3" s="69"/>
      <c r="AF3" s="69"/>
      <c r="AG3" s="69"/>
      <c r="AH3" s="69"/>
      <c r="AI3" s="69"/>
      <c r="AJ3" s="69"/>
      <c r="AK3" s="69"/>
      <c r="AL3" s="69"/>
      <c r="AM3" s="69"/>
      <c r="AN3" s="69"/>
      <c r="AO3" s="69"/>
      <c r="AP3" s="69"/>
      <c r="AQ3" s="69"/>
      <c r="AR3" s="68"/>
      <c r="AS3" s="68"/>
    </row>
    <row r="4" spans="1:45" x14ac:dyDescent="0.25">
      <c r="A4" s="69"/>
      <c r="B4" s="69"/>
      <c r="C4" s="69"/>
      <c r="D4" s="69"/>
      <c r="E4" s="69"/>
      <c r="F4" s="69"/>
      <c r="G4" s="69"/>
      <c r="H4" s="69"/>
      <c r="I4" s="69"/>
      <c r="J4" s="69"/>
      <c r="K4" s="69"/>
      <c r="L4" s="69"/>
      <c r="M4" s="69"/>
      <c r="N4" s="69"/>
      <c r="O4" s="69"/>
      <c r="P4" s="69"/>
      <c r="Q4" s="69"/>
      <c r="R4" s="69"/>
      <c r="S4" s="69"/>
      <c r="T4" s="69"/>
      <c r="U4" s="69"/>
      <c r="V4" s="69"/>
      <c r="W4" s="69"/>
      <c r="X4" s="69"/>
      <c r="Y4" s="69"/>
      <c r="Z4" s="69"/>
      <c r="AA4" s="69"/>
      <c r="AB4" s="69"/>
      <c r="AC4" s="69"/>
      <c r="AD4" s="69"/>
      <c r="AE4" s="69"/>
      <c r="AF4" s="69"/>
      <c r="AG4" s="69"/>
      <c r="AH4" s="69"/>
      <c r="AI4" s="69"/>
      <c r="AJ4" s="69"/>
      <c r="AK4" s="69"/>
      <c r="AL4" s="69"/>
      <c r="AM4" s="69"/>
      <c r="AN4" s="69"/>
      <c r="AO4" s="69"/>
      <c r="AP4" s="69"/>
      <c r="AQ4" s="69"/>
      <c r="AR4" s="68"/>
      <c r="AS4" s="68"/>
    </row>
    <row r="5" spans="1:45" ht="15.75" thickBot="1" x14ac:dyDescent="0.3">
      <c r="A5" s="69"/>
      <c r="B5" s="69"/>
      <c r="C5" s="69"/>
      <c r="D5" s="69"/>
      <c r="E5" s="69"/>
      <c r="F5" s="69"/>
      <c r="G5" s="69"/>
      <c r="H5" s="69"/>
      <c r="I5" s="68"/>
      <c r="J5" s="68"/>
      <c r="K5" s="68"/>
      <c r="L5" s="68"/>
      <c r="M5" s="68"/>
      <c r="N5" s="68"/>
      <c r="O5" s="68"/>
      <c r="P5" s="68"/>
      <c r="Q5" s="68"/>
      <c r="R5" s="68"/>
      <c r="S5" s="68"/>
      <c r="T5" s="68"/>
      <c r="U5" s="68"/>
      <c r="V5" s="68"/>
      <c r="W5" s="68"/>
      <c r="X5" s="68"/>
      <c r="Y5" s="68"/>
      <c r="Z5" s="68"/>
      <c r="AA5" s="68"/>
      <c r="AB5" s="68"/>
      <c r="AC5" s="68"/>
      <c r="AD5" s="68"/>
      <c r="AE5" s="68"/>
      <c r="AF5" s="68"/>
      <c r="AG5" s="68"/>
      <c r="AH5" s="68"/>
      <c r="AI5" s="68"/>
      <c r="AJ5" s="68"/>
      <c r="AK5" s="68"/>
      <c r="AL5" s="68"/>
      <c r="AM5" s="68"/>
      <c r="AN5" s="68"/>
      <c r="AO5" s="69"/>
      <c r="AP5" s="69"/>
      <c r="AQ5" s="69"/>
      <c r="AR5" s="68"/>
      <c r="AS5" s="68"/>
    </row>
    <row r="6" spans="1:45" ht="27" customHeight="1" thickBot="1" x14ac:dyDescent="0.3">
      <c r="A6" s="409"/>
      <c r="B6" s="410"/>
      <c r="C6" s="410"/>
      <c r="D6" s="410"/>
      <c r="E6" s="410"/>
      <c r="F6" s="410"/>
      <c r="G6" s="410"/>
      <c r="H6" s="410"/>
      <c r="I6" s="410"/>
      <c r="J6" s="410"/>
      <c r="K6" s="410"/>
      <c r="L6" s="410"/>
      <c r="M6" s="410"/>
      <c r="N6" s="410"/>
      <c r="O6" s="410"/>
      <c r="P6" s="410"/>
      <c r="Q6" s="410"/>
      <c r="R6" s="410"/>
      <c r="S6" s="410"/>
      <c r="T6" s="410"/>
      <c r="U6" s="410"/>
      <c r="V6" s="410"/>
      <c r="W6" s="410"/>
      <c r="X6" s="410"/>
      <c r="Y6" s="410"/>
      <c r="Z6" s="410"/>
      <c r="AA6" s="410"/>
      <c r="AB6" s="410"/>
      <c r="AC6" s="410"/>
      <c r="AD6" s="410"/>
      <c r="AE6" s="410"/>
      <c r="AF6" s="410"/>
      <c r="AG6" s="410"/>
      <c r="AH6" s="410"/>
      <c r="AI6" s="410"/>
      <c r="AJ6" s="410"/>
      <c r="AK6" s="410"/>
      <c r="AL6" s="410"/>
      <c r="AM6" s="410"/>
      <c r="AN6" s="410"/>
      <c r="AO6" s="410"/>
      <c r="AP6" s="410"/>
      <c r="AQ6" s="411"/>
      <c r="AR6" s="4"/>
      <c r="AS6" s="4"/>
    </row>
    <row r="7" spans="1:45" x14ac:dyDescent="0.25">
      <c r="A7" s="67"/>
      <c r="B7" s="67"/>
      <c r="C7" s="67"/>
      <c r="D7" s="67"/>
      <c r="E7" s="67"/>
      <c r="F7" s="67"/>
      <c r="G7" s="67"/>
      <c r="H7" s="67"/>
      <c r="I7" s="67"/>
      <c r="J7" s="67"/>
      <c r="K7" s="67"/>
      <c r="L7" s="67"/>
      <c r="M7" s="67"/>
      <c r="N7" s="67"/>
      <c r="O7" s="67"/>
      <c r="P7" s="67"/>
      <c r="Q7" s="67"/>
      <c r="R7" s="67"/>
      <c r="S7" s="67"/>
      <c r="T7" s="67"/>
      <c r="U7" s="67"/>
      <c r="V7" s="67"/>
      <c r="W7" s="67"/>
      <c r="X7" s="67"/>
      <c r="Y7" s="67"/>
      <c r="Z7" s="67"/>
      <c r="AA7" s="67"/>
      <c r="AB7" s="67"/>
      <c r="AC7" s="67"/>
      <c r="AD7" s="67"/>
      <c r="AE7" s="67"/>
      <c r="AF7" s="67"/>
      <c r="AG7" s="67"/>
      <c r="AH7" s="67"/>
      <c r="AI7" s="67"/>
      <c r="AJ7" s="67"/>
      <c r="AK7" s="67"/>
      <c r="AL7" s="67"/>
      <c r="AM7" s="67"/>
      <c r="AN7" s="67"/>
      <c r="AO7" s="67"/>
      <c r="AP7" s="67"/>
      <c r="AQ7" s="67"/>
      <c r="AR7" s="4"/>
      <c r="AS7" s="4"/>
    </row>
    <row r="8" spans="1:45" x14ac:dyDescent="0.25">
      <c r="A8" s="61"/>
      <c r="B8" s="412"/>
      <c r="C8" s="412"/>
      <c r="D8" s="412"/>
      <c r="E8" s="412"/>
      <c r="F8" s="412"/>
      <c r="G8" s="412"/>
      <c r="H8" s="412"/>
      <c r="I8" s="412"/>
      <c r="J8" s="412"/>
      <c r="K8" s="412"/>
      <c r="L8" s="412"/>
      <c r="M8" s="412"/>
      <c r="N8" s="412"/>
      <c r="O8" s="412"/>
      <c r="P8" s="412"/>
      <c r="Q8" s="412"/>
      <c r="R8" s="412"/>
      <c r="S8" s="412"/>
      <c r="T8" s="412"/>
      <c r="U8" s="412"/>
      <c r="V8" s="412"/>
      <c r="W8" s="412"/>
      <c r="X8" s="412"/>
      <c r="Y8" s="412"/>
      <c r="Z8" s="412"/>
      <c r="AA8" s="412"/>
      <c r="AB8" s="412"/>
      <c r="AC8" s="412"/>
      <c r="AD8" s="412"/>
      <c r="AE8" s="412"/>
      <c r="AF8" s="412"/>
      <c r="AG8" s="412"/>
      <c r="AH8" s="412"/>
      <c r="AI8" s="412"/>
      <c r="AJ8" s="412"/>
      <c r="AK8" s="412"/>
      <c r="AL8" s="412"/>
      <c r="AM8" s="412"/>
      <c r="AN8" s="412"/>
      <c r="AO8" s="412"/>
      <c r="AP8" s="412"/>
      <c r="AQ8" s="61"/>
      <c r="AR8" s="4"/>
      <c r="AS8" s="4"/>
    </row>
    <row r="9" spans="1:45" x14ac:dyDescent="0.25">
      <c r="A9" s="93"/>
      <c r="B9" s="93"/>
      <c r="C9" s="93"/>
      <c r="D9" s="93"/>
      <c r="E9" s="93"/>
      <c r="F9" s="93"/>
      <c r="G9" s="93"/>
      <c r="H9" s="93"/>
      <c r="I9" s="93"/>
      <c r="J9" s="65"/>
      <c r="K9" s="65"/>
      <c r="L9" s="65"/>
      <c r="M9" s="65"/>
      <c r="N9" s="65"/>
      <c r="O9" s="65"/>
      <c r="P9" s="66"/>
      <c r="Q9" s="66"/>
      <c r="R9" s="65"/>
      <c r="S9" s="65"/>
      <c r="T9" s="65"/>
      <c r="U9" s="65"/>
      <c r="V9" s="65"/>
      <c r="W9" s="65"/>
      <c r="X9" s="65"/>
      <c r="Y9" s="65"/>
      <c r="Z9" s="65"/>
      <c r="AA9" s="66"/>
      <c r="AB9" s="66"/>
      <c r="AC9" s="65"/>
      <c r="AD9" s="65"/>
      <c r="AE9" s="65"/>
      <c r="AF9" s="65"/>
      <c r="AG9" s="65"/>
      <c r="AH9" s="65"/>
      <c r="AI9" s="93"/>
      <c r="AJ9" s="93"/>
      <c r="AK9" s="93"/>
      <c r="AL9" s="93"/>
      <c r="AM9" s="93"/>
      <c r="AN9" s="93"/>
      <c r="AO9" s="93"/>
      <c r="AP9" s="93"/>
      <c r="AQ9" s="93"/>
      <c r="AR9" s="4"/>
      <c r="AS9" s="4"/>
    </row>
    <row r="10" spans="1:45" x14ac:dyDescent="0.25">
      <c r="A10" s="61"/>
      <c r="B10" s="61"/>
      <c r="C10" s="61"/>
      <c r="D10" s="61"/>
      <c r="E10" s="61"/>
      <c r="F10" s="61"/>
      <c r="G10" s="61"/>
      <c r="H10" s="61"/>
      <c r="I10" s="61"/>
      <c r="J10" s="61"/>
      <c r="K10" s="61"/>
      <c r="L10" s="61"/>
      <c r="M10" s="64"/>
      <c r="N10" s="64"/>
      <c r="O10" s="64"/>
      <c r="P10" s="64"/>
      <c r="Q10" s="64"/>
      <c r="R10" s="64"/>
      <c r="S10" s="61"/>
      <c r="T10" s="61"/>
      <c r="U10" s="61"/>
      <c r="V10" s="61"/>
      <c r="W10" s="61"/>
      <c r="X10" s="61"/>
      <c r="Y10" s="61"/>
      <c r="Z10" s="61"/>
      <c r="AA10" s="61"/>
      <c r="AB10" s="61"/>
      <c r="AC10" s="61"/>
      <c r="AD10" s="61"/>
      <c r="AE10" s="61"/>
      <c r="AF10" s="61"/>
      <c r="AG10" s="61"/>
      <c r="AH10" s="61"/>
      <c r="AI10" s="61"/>
      <c r="AJ10" s="61"/>
      <c r="AK10" s="61"/>
      <c r="AL10" s="61"/>
      <c r="AM10" s="61"/>
      <c r="AN10" s="61"/>
      <c r="AO10" s="61"/>
      <c r="AP10" s="61"/>
      <c r="AQ10" s="61"/>
      <c r="AR10" s="4"/>
      <c r="AS10" s="4"/>
    </row>
    <row r="11" spans="1:45" x14ac:dyDescent="0.25">
      <c r="A11" s="61"/>
      <c r="B11" s="413" t="s">
        <v>42</v>
      </c>
      <c r="C11" s="413"/>
      <c r="D11" s="413"/>
      <c r="E11" s="413"/>
      <c r="F11" s="413"/>
      <c r="G11" s="414" t="s">
        <v>107</v>
      </c>
      <c r="H11" s="414"/>
      <c r="I11" s="414"/>
      <c r="J11" s="414"/>
      <c r="K11" s="414"/>
      <c r="L11" s="414"/>
      <c r="M11" s="414"/>
      <c r="N11" s="414"/>
      <c r="O11" s="414"/>
      <c r="P11" s="414"/>
      <c r="Q11" s="414"/>
      <c r="R11" s="414"/>
      <c r="S11" s="414"/>
      <c r="T11" s="414"/>
      <c r="U11" s="414"/>
      <c r="V11" s="414"/>
      <c r="W11" s="63"/>
      <c r="X11" s="413" t="s">
        <v>41</v>
      </c>
      <c r="Y11" s="413"/>
      <c r="Z11" s="413"/>
      <c r="AA11" s="413"/>
      <c r="AB11" s="413"/>
      <c r="AC11" s="413"/>
      <c r="AD11" s="414" t="s">
        <v>49</v>
      </c>
      <c r="AE11" s="414"/>
      <c r="AF11" s="414"/>
      <c r="AG11" s="414"/>
      <c r="AH11" s="414"/>
      <c r="AI11" s="414"/>
      <c r="AJ11" s="414"/>
      <c r="AK11" s="414"/>
      <c r="AL11" s="414"/>
      <c r="AM11" s="414"/>
      <c r="AN11" s="414"/>
      <c r="AO11" s="414"/>
      <c r="AP11" s="414"/>
      <c r="AQ11" s="62"/>
      <c r="AR11" s="4"/>
      <c r="AS11" s="4"/>
    </row>
    <row r="12" spans="1:45" x14ac:dyDescent="0.25">
      <c r="A12" s="61"/>
      <c r="B12" s="400" t="s">
        <v>40</v>
      </c>
      <c r="C12" s="400"/>
      <c r="D12" s="400"/>
      <c r="E12" s="400"/>
      <c r="F12" s="400"/>
      <c r="G12" s="400"/>
      <c r="H12" s="400"/>
      <c r="I12" s="400"/>
      <c r="J12" s="401"/>
      <c r="K12" s="401"/>
      <c r="L12" s="401"/>
      <c r="M12" s="401"/>
      <c r="N12" s="401"/>
      <c r="O12" s="401"/>
      <c r="P12" s="401"/>
      <c r="Q12" s="401"/>
      <c r="R12" s="401"/>
      <c r="S12" s="401"/>
      <c r="T12" s="401"/>
      <c r="U12" s="401"/>
      <c r="V12" s="401"/>
      <c r="W12" s="401"/>
      <c r="X12" s="401"/>
      <c r="Y12" s="401"/>
      <c r="Z12" s="401"/>
      <c r="AA12" s="401"/>
      <c r="AB12" s="401"/>
      <c r="AC12" s="401"/>
      <c r="AD12" s="401"/>
      <c r="AE12" s="401"/>
      <c r="AF12" s="401"/>
      <c r="AG12" s="401"/>
      <c r="AH12" s="401"/>
      <c r="AI12" s="401"/>
      <c r="AJ12" s="401"/>
      <c r="AK12" s="401"/>
      <c r="AL12" s="401"/>
      <c r="AM12" s="401"/>
      <c r="AN12" s="401"/>
      <c r="AO12" s="401"/>
      <c r="AP12" s="401"/>
      <c r="AQ12" s="59"/>
      <c r="AR12" s="4"/>
      <c r="AS12" s="4"/>
    </row>
    <row r="13" spans="1:45" x14ac:dyDescent="0.25">
      <c r="A13" s="61"/>
      <c r="B13" s="61"/>
      <c r="C13" s="61"/>
      <c r="D13" s="61"/>
      <c r="E13" s="61"/>
      <c r="F13" s="61"/>
      <c r="G13" s="61"/>
      <c r="H13" s="61"/>
      <c r="I13" s="61"/>
      <c r="J13" s="61"/>
      <c r="K13" s="61"/>
      <c r="L13" s="61"/>
      <c r="M13" s="61"/>
      <c r="N13" s="61"/>
      <c r="O13" s="61"/>
      <c r="P13" s="61"/>
      <c r="Q13" s="61"/>
      <c r="R13" s="61"/>
      <c r="S13" s="60"/>
      <c r="T13" s="59"/>
      <c r="U13" s="59"/>
      <c r="V13" s="59"/>
      <c r="W13" s="59"/>
      <c r="X13" s="59"/>
      <c r="Y13" s="59"/>
      <c r="Z13" s="59"/>
      <c r="AA13" s="59"/>
      <c r="AB13" s="59"/>
      <c r="AC13" s="59"/>
      <c r="AD13" s="59"/>
      <c r="AE13" s="59"/>
      <c r="AF13" s="59"/>
      <c r="AG13" s="59"/>
      <c r="AH13" s="59"/>
      <c r="AI13" s="59"/>
      <c r="AJ13" s="59"/>
      <c r="AK13" s="59"/>
      <c r="AL13" s="59"/>
      <c r="AM13" s="59"/>
      <c r="AN13" s="59"/>
      <c r="AO13" s="59"/>
      <c r="AP13" s="59"/>
      <c r="AQ13" s="59"/>
      <c r="AR13" s="4"/>
      <c r="AS13" s="4"/>
    </row>
    <row r="14" spans="1:45" x14ac:dyDescent="0.25">
      <c r="A14" s="55"/>
      <c r="B14" s="402" t="s">
        <v>39</v>
      </c>
      <c r="C14" s="402"/>
      <c r="D14" s="402"/>
      <c r="E14" s="402"/>
      <c r="F14" s="402"/>
      <c r="G14" s="402"/>
      <c r="H14" s="403" t="s">
        <v>75</v>
      </c>
      <c r="I14" s="403"/>
      <c r="J14" s="403"/>
      <c r="K14" s="403"/>
      <c r="L14" s="403"/>
      <c r="M14" s="403"/>
      <c r="N14" s="403"/>
      <c r="O14" s="403"/>
      <c r="P14" s="403"/>
      <c r="Q14" s="403"/>
      <c r="R14" s="403"/>
      <c r="S14" s="403"/>
      <c r="T14" s="403"/>
      <c r="U14" s="403"/>
      <c r="V14" s="403"/>
      <c r="W14" s="403"/>
      <c r="X14" s="403"/>
      <c r="Y14" s="403"/>
      <c r="Z14" s="403"/>
      <c r="AA14" s="403"/>
      <c r="AB14" s="403"/>
      <c r="AC14" s="403"/>
      <c r="AD14" s="403"/>
      <c r="AE14" s="403"/>
      <c r="AF14" s="403"/>
      <c r="AG14" s="403"/>
      <c r="AH14" s="403"/>
      <c r="AI14" s="403"/>
      <c r="AJ14" s="403"/>
      <c r="AK14" s="403"/>
      <c r="AL14" s="403"/>
      <c r="AM14" s="403"/>
      <c r="AN14" s="403"/>
      <c r="AO14" s="403"/>
      <c r="AP14" s="403"/>
      <c r="AQ14" s="42"/>
      <c r="AR14" s="4"/>
      <c r="AS14" s="4"/>
    </row>
    <row r="15" spans="1:45" x14ac:dyDescent="0.25">
      <c r="A15" s="55"/>
      <c r="B15" s="89"/>
      <c r="C15" s="89"/>
      <c r="D15" s="89"/>
      <c r="E15" s="89"/>
      <c r="F15" s="89"/>
      <c r="G15" s="89"/>
      <c r="H15" s="89"/>
      <c r="I15" s="89"/>
      <c r="J15" s="89"/>
      <c r="K15" s="89"/>
      <c r="L15" s="89"/>
      <c r="M15" s="89"/>
      <c r="N15" s="89"/>
      <c r="O15" s="89"/>
      <c r="P15" s="89"/>
      <c r="Q15" s="89"/>
      <c r="R15" s="89"/>
      <c r="S15" s="89"/>
      <c r="T15" s="89"/>
      <c r="U15" s="89"/>
      <c r="V15" s="89"/>
      <c r="W15" s="89"/>
      <c r="X15" s="89"/>
      <c r="Y15" s="89"/>
      <c r="Z15" s="89"/>
      <c r="AA15" s="89"/>
      <c r="AB15" s="89"/>
      <c r="AC15" s="89"/>
      <c r="AD15" s="89"/>
      <c r="AE15" s="89"/>
      <c r="AF15" s="89"/>
      <c r="AG15" s="89"/>
      <c r="AH15" s="89"/>
      <c r="AI15" s="89"/>
      <c r="AJ15" s="89"/>
      <c r="AK15" s="89"/>
      <c r="AL15" s="89"/>
      <c r="AM15" s="89"/>
      <c r="AN15" s="89"/>
      <c r="AO15" s="89"/>
      <c r="AP15" s="89"/>
      <c r="AQ15" s="42"/>
      <c r="AR15" s="4"/>
      <c r="AS15" s="4"/>
    </row>
    <row r="16" spans="1:45" ht="15.75" customHeight="1" x14ac:dyDescent="0.25">
      <c r="A16" s="55"/>
      <c r="B16" s="404" t="s">
        <v>38</v>
      </c>
      <c r="C16" s="404"/>
      <c r="D16" s="404"/>
      <c r="E16" s="404"/>
      <c r="F16" s="404"/>
      <c r="G16" s="404"/>
      <c r="H16" s="404"/>
      <c r="I16" s="404"/>
      <c r="J16" s="404"/>
      <c r="K16" s="405">
        <v>163.35</v>
      </c>
      <c r="L16" s="405"/>
      <c r="M16" s="405"/>
      <c r="N16" s="405"/>
      <c r="O16" s="405"/>
      <c r="P16" s="405"/>
      <c r="Q16" s="404"/>
      <c r="R16" s="404"/>
      <c r="S16" s="404"/>
      <c r="T16" s="404"/>
      <c r="U16" s="404"/>
      <c r="V16" s="404"/>
      <c r="W16" s="404"/>
      <c r="X16" s="404"/>
      <c r="Y16" s="404"/>
      <c r="Z16" s="404"/>
      <c r="AA16" s="404"/>
      <c r="AB16" s="404"/>
      <c r="AC16" s="404"/>
      <c r="AD16" s="404"/>
      <c r="AE16" s="404"/>
      <c r="AF16" s="404"/>
      <c r="AG16" s="404"/>
      <c r="AH16" s="404"/>
      <c r="AI16" s="404"/>
      <c r="AJ16" s="404"/>
      <c r="AK16" s="404"/>
      <c r="AL16" s="404"/>
      <c r="AM16" s="404"/>
      <c r="AN16" s="404"/>
      <c r="AO16" s="404"/>
      <c r="AP16" s="404"/>
      <c r="AQ16" s="55"/>
      <c r="AR16" s="4"/>
      <c r="AS16" s="4"/>
    </row>
    <row r="17" spans="1:45" x14ac:dyDescent="0.25">
      <c r="A17" s="55"/>
      <c r="B17" s="90"/>
      <c r="C17" s="90"/>
      <c r="D17" s="90"/>
      <c r="E17" s="90"/>
      <c r="F17" s="90"/>
      <c r="G17" s="90"/>
      <c r="H17" s="90"/>
      <c r="I17" s="90"/>
      <c r="J17" s="90"/>
      <c r="K17" s="91"/>
      <c r="L17" s="91"/>
      <c r="M17" s="91"/>
      <c r="N17" s="91"/>
      <c r="O17" s="91"/>
      <c r="P17" s="91"/>
      <c r="Q17" s="90"/>
      <c r="R17" s="90"/>
      <c r="S17" s="90"/>
      <c r="T17" s="90"/>
      <c r="U17" s="90"/>
      <c r="V17" s="90"/>
      <c r="W17" s="90"/>
      <c r="X17" s="90"/>
      <c r="Y17" s="90"/>
      <c r="Z17" s="90"/>
      <c r="AA17" s="90"/>
      <c r="AB17" s="90"/>
      <c r="AC17" s="90"/>
      <c r="AD17" s="90"/>
      <c r="AE17" s="90"/>
      <c r="AF17" s="90"/>
      <c r="AG17" s="90"/>
      <c r="AH17" s="90"/>
      <c r="AI17" s="90"/>
      <c r="AJ17" s="90"/>
      <c r="AK17" s="90"/>
      <c r="AL17" s="90"/>
      <c r="AM17" s="90"/>
      <c r="AN17" s="90"/>
      <c r="AO17" s="90"/>
      <c r="AP17" s="90"/>
      <c r="AQ17" s="55"/>
      <c r="AR17" s="4"/>
      <c r="AS17" s="4"/>
    </row>
    <row r="18" spans="1:45" ht="36" customHeight="1" x14ac:dyDescent="0.25">
      <c r="A18" s="396" t="s">
        <v>37</v>
      </c>
      <c r="B18" s="397"/>
      <c r="C18" s="397"/>
      <c r="D18" s="397"/>
      <c r="E18" s="397"/>
      <c r="F18" s="397"/>
      <c r="G18" s="397"/>
      <c r="H18" s="397"/>
      <c r="I18" s="397"/>
      <c r="J18" s="397"/>
      <c r="K18" s="397"/>
      <c r="L18" s="397"/>
      <c r="M18" s="397"/>
      <c r="N18" s="397"/>
      <c r="O18" s="398"/>
      <c r="P18" s="399" t="s">
        <v>36</v>
      </c>
      <c r="Q18" s="399"/>
      <c r="R18" s="399"/>
      <c r="S18" s="399"/>
      <c r="T18" s="399"/>
      <c r="U18" s="399"/>
      <c r="V18" s="399" t="s">
        <v>35</v>
      </c>
      <c r="W18" s="399"/>
      <c r="X18" s="399"/>
      <c r="Y18" s="399"/>
      <c r="Z18" s="399"/>
      <c r="AA18" s="399"/>
      <c r="AB18" s="54"/>
      <c r="AC18" s="54"/>
      <c r="AD18" s="359" t="s">
        <v>55</v>
      </c>
      <c r="AE18" s="360"/>
      <c r="AF18" s="360"/>
      <c r="AG18" s="360"/>
      <c r="AH18" s="360"/>
      <c r="AI18" s="360"/>
      <c r="AJ18" s="360"/>
      <c r="AK18" s="360"/>
      <c r="AL18" s="360"/>
      <c r="AM18" s="360"/>
      <c r="AN18" s="360"/>
      <c r="AO18" s="360"/>
      <c r="AP18" s="361"/>
      <c r="AQ18" s="53"/>
      <c r="AR18" s="4"/>
      <c r="AS18" s="4"/>
    </row>
    <row r="19" spans="1:45" ht="18" customHeight="1" x14ac:dyDescent="0.25">
      <c r="A19" s="393"/>
      <c r="B19" s="393"/>
      <c r="C19" s="393"/>
      <c r="D19" s="393"/>
      <c r="E19" s="393"/>
      <c r="F19" s="393"/>
      <c r="G19" s="393"/>
      <c r="H19" s="393"/>
      <c r="I19" s="393"/>
      <c r="J19" s="393"/>
      <c r="K19" s="393"/>
      <c r="L19" s="393"/>
      <c r="M19" s="393"/>
      <c r="N19" s="393"/>
      <c r="O19" s="393"/>
      <c r="P19" s="394">
        <v>0</v>
      </c>
      <c r="Q19" s="394"/>
      <c r="R19" s="394"/>
      <c r="S19" s="394"/>
      <c r="T19" s="394"/>
      <c r="U19" s="394"/>
      <c r="V19" s="395">
        <f>P19*K16</f>
        <v>0</v>
      </c>
      <c r="W19" s="395"/>
      <c r="X19" s="395"/>
      <c r="Y19" s="395"/>
      <c r="Z19" s="395"/>
      <c r="AA19" s="395"/>
      <c r="AB19" s="49"/>
      <c r="AC19" s="49"/>
      <c r="AD19" s="366" t="s">
        <v>34</v>
      </c>
      <c r="AE19" s="367"/>
      <c r="AF19" s="367"/>
      <c r="AG19" s="367"/>
      <c r="AH19" s="367"/>
      <c r="AI19" s="367"/>
      <c r="AJ19" s="367"/>
      <c r="AK19" s="367"/>
      <c r="AL19" s="368"/>
      <c r="AM19" s="366">
        <v>16</v>
      </c>
      <c r="AN19" s="367"/>
      <c r="AO19" s="367"/>
      <c r="AP19" s="368"/>
      <c r="AQ19" s="49"/>
      <c r="AR19" s="98"/>
      <c r="AS19" s="98"/>
    </row>
    <row r="20" spans="1:45" ht="18" customHeight="1" x14ac:dyDescent="0.25">
      <c r="A20" s="393"/>
      <c r="B20" s="393"/>
      <c r="C20" s="393"/>
      <c r="D20" s="393"/>
      <c r="E20" s="393"/>
      <c r="F20" s="393"/>
      <c r="G20" s="393"/>
      <c r="H20" s="393"/>
      <c r="I20" s="393"/>
      <c r="J20" s="393"/>
      <c r="K20" s="393"/>
      <c r="L20" s="393"/>
      <c r="M20" s="393"/>
      <c r="N20" s="393"/>
      <c r="O20" s="393"/>
      <c r="P20" s="394"/>
      <c r="Q20" s="394"/>
      <c r="R20" s="394"/>
      <c r="S20" s="394"/>
      <c r="T20" s="394"/>
      <c r="U20" s="394"/>
      <c r="V20" s="395"/>
      <c r="W20" s="395"/>
      <c r="X20" s="395"/>
      <c r="Y20" s="395"/>
      <c r="Z20" s="395"/>
      <c r="AA20" s="395"/>
      <c r="AB20" s="49"/>
      <c r="AC20" s="49"/>
      <c r="AD20" s="366" t="s">
        <v>33</v>
      </c>
      <c r="AE20" s="367"/>
      <c r="AF20" s="367"/>
      <c r="AG20" s="367"/>
      <c r="AH20" s="367"/>
      <c r="AI20" s="367"/>
      <c r="AJ20" s="367"/>
      <c r="AK20" s="367"/>
      <c r="AL20" s="368"/>
      <c r="AM20" s="366">
        <v>5</v>
      </c>
      <c r="AN20" s="367"/>
      <c r="AO20" s="367"/>
      <c r="AP20" s="368"/>
      <c r="AQ20" s="49"/>
      <c r="AR20" s="98"/>
      <c r="AS20" s="98"/>
    </row>
    <row r="21" spans="1:45" ht="18" customHeight="1" x14ac:dyDescent="0.25">
      <c r="A21" s="369"/>
      <c r="B21" s="370"/>
      <c r="C21" s="370"/>
      <c r="D21" s="370"/>
      <c r="E21" s="370"/>
      <c r="F21" s="370"/>
      <c r="G21" s="370"/>
      <c r="H21" s="370"/>
      <c r="I21" s="370"/>
      <c r="J21" s="370"/>
      <c r="K21" s="370"/>
      <c r="L21" s="370"/>
      <c r="M21" s="370"/>
      <c r="N21" s="370"/>
      <c r="O21" s="371"/>
      <c r="P21" s="394">
        <v>0</v>
      </c>
      <c r="Q21" s="394"/>
      <c r="R21" s="394"/>
      <c r="S21" s="394"/>
      <c r="T21" s="394"/>
      <c r="U21" s="394"/>
      <c r="V21" s="395">
        <f>P21*K16</f>
        <v>0</v>
      </c>
      <c r="W21" s="395"/>
      <c r="X21" s="395"/>
      <c r="Y21" s="395"/>
      <c r="Z21" s="395"/>
      <c r="AA21" s="395"/>
      <c r="AB21" s="52"/>
      <c r="AC21" s="52"/>
      <c r="AD21" s="366" t="s">
        <v>32</v>
      </c>
      <c r="AE21" s="367"/>
      <c r="AF21" s="367"/>
      <c r="AG21" s="367"/>
      <c r="AH21" s="367"/>
      <c r="AI21" s="367"/>
      <c r="AJ21" s="367"/>
      <c r="AK21" s="367"/>
      <c r="AL21" s="368"/>
      <c r="AM21" s="366">
        <v>5</v>
      </c>
      <c r="AN21" s="367"/>
      <c r="AO21" s="367"/>
      <c r="AP21" s="368"/>
      <c r="AQ21" s="48"/>
      <c r="AR21" s="97"/>
      <c r="AS21" s="97"/>
    </row>
    <row r="22" spans="1:45" ht="22.5" customHeight="1" x14ac:dyDescent="0.25">
      <c r="A22" s="372"/>
      <c r="B22" s="373"/>
      <c r="C22" s="373"/>
      <c r="D22" s="373"/>
      <c r="E22" s="373"/>
      <c r="F22" s="373"/>
      <c r="G22" s="373"/>
      <c r="H22" s="373"/>
      <c r="I22" s="373"/>
      <c r="J22" s="373"/>
      <c r="K22" s="373"/>
      <c r="L22" s="373"/>
      <c r="M22" s="373"/>
      <c r="N22" s="373"/>
      <c r="O22" s="374"/>
      <c r="P22" s="394"/>
      <c r="Q22" s="394"/>
      <c r="R22" s="394"/>
      <c r="S22" s="394"/>
      <c r="T22" s="394"/>
      <c r="U22" s="394"/>
      <c r="V22" s="395"/>
      <c r="W22" s="395"/>
      <c r="X22" s="395"/>
      <c r="Y22" s="395"/>
      <c r="Z22" s="395"/>
      <c r="AA22" s="395"/>
      <c r="AB22" s="52"/>
      <c r="AC22" s="52"/>
      <c r="AD22" s="366" t="s">
        <v>31</v>
      </c>
      <c r="AE22" s="367"/>
      <c r="AF22" s="367"/>
      <c r="AG22" s="367"/>
      <c r="AH22" s="367"/>
      <c r="AI22" s="367"/>
      <c r="AJ22" s="367"/>
      <c r="AK22" s="367"/>
      <c r="AL22" s="368"/>
      <c r="AM22" s="366">
        <v>0</v>
      </c>
      <c r="AN22" s="367"/>
      <c r="AO22" s="367"/>
      <c r="AP22" s="368"/>
      <c r="AQ22" s="48"/>
      <c r="AR22" s="47"/>
      <c r="AS22" s="47"/>
    </row>
    <row r="23" spans="1:45" ht="18" customHeight="1" x14ac:dyDescent="0.25">
      <c r="A23" s="393"/>
      <c r="B23" s="393"/>
      <c r="C23" s="393"/>
      <c r="D23" s="393"/>
      <c r="E23" s="393"/>
      <c r="F23" s="393"/>
      <c r="G23" s="393"/>
      <c r="H23" s="393"/>
      <c r="I23" s="393"/>
      <c r="J23" s="393"/>
      <c r="K23" s="393"/>
      <c r="L23" s="393"/>
      <c r="M23" s="393"/>
      <c r="N23" s="393"/>
      <c r="O23" s="393"/>
      <c r="P23" s="394">
        <v>5</v>
      </c>
      <c r="Q23" s="394"/>
      <c r="R23" s="394"/>
      <c r="S23" s="394"/>
      <c r="T23" s="394"/>
      <c r="U23" s="394"/>
      <c r="V23" s="395">
        <f>P23*K16</f>
        <v>816.75</v>
      </c>
      <c r="W23" s="395"/>
      <c r="X23" s="395"/>
      <c r="Y23" s="395"/>
      <c r="Z23" s="395"/>
      <c r="AA23" s="395"/>
      <c r="AB23" s="49"/>
      <c r="AC23" s="49"/>
      <c r="AD23" s="366" t="s">
        <v>30</v>
      </c>
      <c r="AE23" s="367"/>
      <c r="AF23" s="367"/>
      <c r="AG23" s="367"/>
      <c r="AH23" s="367"/>
      <c r="AI23" s="367"/>
      <c r="AJ23" s="367"/>
      <c r="AK23" s="367"/>
      <c r="AL23" s="368"/>
      <c r="AM23" s="366">
        <v>0</v>
      </c>
      <c r="AN23" s="367"/>
      <c r="AO23" s="367"/>
      <c r="AP23" s="368"/>
      <c r="AQ23" s="48"/>
      <c r="AR23" s="34"/>
      <c r="AS23" s="34"/>
    </row>
    <row r="24" spans="1:45" ht="20.25" customHeight="1" x14ac:dyDescent="0.25">
      <c r="A24" s="393"/>
      <c r="B24" s="393"/>
      <c r="C24" s="393"/>
      <c r="D24" s="393"/>
      <c r="E24" s="393"/>
      <c r="F24" s="393"/>
      <c r="G24" s="393"/>
      <c r="H24" s="393"/>
      <c r="I24" s="393"/>
      <c r="J24" s="393"/>
      <c r="K24" s="393"/>
      <c r="L24" s="393"/>
      <c r="M24" s="393"/>
      <c r="N24" s="393"/>
      <c r="O24" s="393"/>
      <c r="P24" s="394"/>
      <c r="Q24" s="394"/>
      <c r="R24" s="394"/>
      <c r="S24" s="394"/>
      <c r="T24" s="394"/>
      <c r="U24" s="394"/>
      <c r="V24" s="395"/>
      <c r="W24" s="395"/>
      <c r="X24" s="395"/>
      <c r="Y24" s="395"/>
      <c r="Z24" s="395"/>
      <c r="AA24" s="395"/>
      <c r="AB24" s="49"/>
      <c r="AC24" s="49"/>
      <c r="AD24" s="366" t="s">
        <v>29</v>
      </c>
      <c r="AE24" s="367"/>
      <c r="AF24" s="367"/>
      <c r="AG24" s="367"/>
      <c r="AH24" s="367"/>
      <c r="AI24" s="367"/>
      <c r="AJ24" s="367"/>
      <c r="AK24" s="367"/>
      <c r="AL24" s="368"/>
      <c r="AM24" s="366">
        <v>0</v>
      </c>
      <c r="AN24" s="367"/>
      <c r="AO24" s="367"/>
      <c r="AP24" s="368"/>
      <c r="AQ24" s="48"/>
      <c r="AR24" s="47"/>
      <c r="AS24" s="47"/>
    </row>
    <row r="25" spans="1:45" ht="18" customHeight="1" x14ac:dyDescent="0.25">
      <c r="A25" s="387"/>
      <c r="B25" s="388"/>
      <c r="C25" s="388"/>
      <c r="D25" s="388"/>
      <c r="E25" s="388"/>
      <c r="F25" s="388"/>
      <c r="G25" s="388"/>
      <c r="H25" s="388"/>
      <c r="I25" s="388"/>
      <c r="J25" s="388"/>
      <c r="K25" s="388"/>
      <c r="L25" s="388"/>
      <c r="M25" s="388"/>
      <c r="N25" s="388"/>
      <c r="O25" s="389"/>
      <c r="P25" s="375">
        <v>0</v>
      </c>
      <c r="Q25" s="376"/>
      <c r="R25" s="376"/>
      <c r="S25" s="376"/>
      <c r="T25" s="376"/>
      <c r="U25" s="377"/>
      <c r="V25" s="381">
        <f>P25*K16</f>
        <v>0</v>
      </c>
      <c r="W25" s="382"/>
      <c r="X25" s="382"/>
      <c r="Y25" s="382"/>
      <c r="Z25" s="382"/>
      <c r="AA25" s="383"/>
      <c r="AB25" s="49"/>
      <c r="AC25" s="49"/>
      <c r="AD25" s="366" t="s">
        <v>28</v>
      </c>
      <c r="AE25" s="367"/>
      <c r="AF25" s="367"/>
      <c r="AG25" s="367"/>
      <c r="AH25" s="367"/>
      <c r="AI25" s="367"/>
      <c r="AJ25" s="367"/>
      <c r="AK25" s="367"/>
      <c r="AL25" s="368"/>
      <c r="AM25" s="366">
        <v>0</v>
      </c>
      <c r="AN25" s="367"/>
      <c r="AO25" s="367"/>
      <c r="AP25" s="368"/>
      <c r="AQ25" s="48"/>
      <c r="AR25" s="47"/>
      <c r="AS25" s="47"/>
    </row>
    <row r="26" spans="1:45" ht="17.25" customHeight="1" x14ac:dyDescent="0.25">
      <c r="A26" s="390"/>
      <c r="B26" s="391"/>
      <c r="C26" s="391"/>
      <c r="D26" s="391"/>
      <c r="E26" s="391"/>
      <c r="F26" s="391"/>
      <c r="G26" s="391"/>
      <c r="H26" s="391"/>
      <c r="I26" s="391"/>
      <c r="J26" s="391"/>
      <c r="K26" s="391"/>
      <c r="L26" s="391"/>
      <c r="M26" s="391"/>
      <c r="N26" s="391"/>
      <c r="O26" s="392"/>
      <c r="P26" s="378"/>
      <c r="Q26" s="379"/>
      <c r="R26" s="379"/>
      <c r="S26" s="379"/>
      <c r="T26" s="379"/>
      <c r="U26" s="380"/>
      <c r="V26" s="384"/>
      <c r="W26" s="385"/>
      <c r="X26" s="385"/>
      <c r="Y26" s="385"/>
      <c r="Z26" s="385"/>
      <c r="AA26" s="386"/>
      <c r="AB26" s="49"/>
      <c r="AC26" s="49"/>
      <c r="AD26" s="366" t="s">
        <v>27</v>
      </c>
      <c r="AE26" s="367"/>
      <c r="AF26" s="367"/>
      <c r="AG26" s="367"/>
      <c r="AH26" s="367"/>
      <c r="AI26" s="367"/>
      <c r="AJ26" s="367"/>
      <c r="AK26" s="367"/>
      <c r="AL26" s="368"/>
      <c r="AM26" s="366">
        <v>0</v>
      </c>
      <c r="AN26" s="367"/>
      <c r="AO26" s="367"/>
      <c r="AP26" s="368"/>
      <c r="AQ26" s="48"/>
      <c r="AR26" s="47"/>
      <c r="AS26" s="47"/>
    </row>
    <row r="27" spans="1:45" ht="18" customHeight="1" x14ac:dyDescent="0.25">
      <c r="A27" s="369"/>
      <c r="B27" s="370"/>
      <c r="C27" s="370"/>
      <c r="D27" s="370"/>
      <c r="E27" s="370"/>
      <c r="F27" s="370"/>
      <c r="G27" s="370"/>
      <c r="H27" s="370"/>
      <c r="I27" s="370"/>
      <c r="J27" s="370"/>
      <c r="K27" s="370"/>
      <c r="L27" s="370"/>
      <c r="M27" s="370"/>
      <c r="N27" s="370"/>
      <c r="O27" s="371"/>
      <c r="P27" s="375">
        <v>0</v>
      </c>
      <c r="Q27" s="376"/>
      <c r="R27" s="376"/>
      <c r="S27" s="376"/>
      <c r="T27" s="376"/>
      <c r="U27" s="377"/>
      <c r="V27" s="381">
        <f>P27*K16</f>
        <v>0</v>
      </c>
      <c r="W27" s="382"/>
      <c r="X27" s="382"/>
      <c r="Y27" s="382"/>
      <c r="Z27" s="382"/>
      <c r="AA27" s="383"/>
      <c r="AB27" s="51"/>
      <c r="AC27" s="51"/>
      <c r="AD27" s="366" t="s">
        <v>26</v>
      </c>
      <c r="AE27" s="367"/>
      <c r="AF27" s="367"/>
      <c r="AG27" s="367"/>
      <c r="AH27" s="367"/>
      <c r="AI27" s="367"/>
      <c r="AJ27" s="367"/>
      <c r="AK27" s="367"/>
      <c r="AL27" s="368"/>
      <c r="AM27" s="366">
        <v>0</v>
      </c>
      <c r="AN27" s="367"/>
      <c r="AO27" s="367"/>
      <c r="AP27" s="368"/>
      <c r="AQ27" s="48"/>
      <c r="AR27" s="47"/>
      <c r="AS27" s="47"/>
    </row>
    <row r="28" spans="1:45" ht="18" customHeight="1" x14ac:dyDescent="0.25">
      <c r="A28" s="372"/>
      <c r="B28" s="373"/>
      <c r="C28" s="373"/>
      <c r="D28" s="373"/>
      <c r="E28" s="373"/>
      <c r="F28" s="373"/>
      <c r="G28" s="373"/>
      <c r="H28" s="373"/>
      <c r="I28" s="373"/>
      <c r="J28" s="373"/>
      <c r="K28" s="373"/>
      <c r="L28" s="373"/>
      <c r="M28" s="373"/>
      <c r="N28" s="373"/>
      <c r="O28" s="374"/>
      <c r="P28" s="378"/>
      <c r="Q28" s="379"/>
      <c r="R28" s="379"/>
      <c r="S28" s="379"/>
      <c r="T28" s="379"/>
      <c r="U28" s="380"/>
      <c r="V28" s="384"/>
      <c r="W28" s="385"/>
      <c r="X28" s="385"/>
      <c r="Y28" s="385"/>
      <c r="Z28" s="385"/>
      <c r="AA28" s="386"/>
      <c r="AB28" s="49"/>
      <c r="AC28" s="49"/>
      <c r="AD28" s="366" t="s">
        <v>25</v>
      </c>
      <c r="AE28" s="367"/>
      <c r="AF28" s="367"/>
      <c r="AG28" s="367"/>
      <c r="AH28" s="367"/>
      <c r="AI28" s="367"/>
      <c r="AJ28" s="367"/>
      <c r="AK28" s="367"/>
      <c r="AL28" s="368"/>
      <c r="AM28" s="366">
        <v>0</v>
      </c>
      <c r="AN28" s="367"/>
      <c r="AO28" s="367"/>
      <c r="AP28" s="368"/>
      <c r="AQ28" s="48"/>
      <c r="AR28" s="34"/>
      <c r="AS28" s="34"/>
    </row>
    <row r="29" spans="1:45" ht="18" customHeight="1" x14ac:dyDescent="0.25">
      <c r="A29" s="365" t="s">
        <v>24</v>
      </c>
      <c r="B29" s="365"/>
      <c r="C29" s="365"/>
      <c r="D29" s="365"/>
      <c r="E29" s="365"/>
      <c r="F29" s="365"/>
      <c r="G29" s="365"/>
      <c r="H29" s="365"/>
      <c r="I29" s="365"/>
      <c r="J29" s="365"/>
      <c r="K29" s="365"/>
      <c r="L29" s="365"/>
      <c r="M29" s="365"/>
      <c r="N29" s="365"/>
      <c r="O29" s="365"/>
      <c r="P29" s="365">
        <f>SUM(P19:U28)</f>
        <v>5</v>
      </c>
      <c r="Q29" s="365"/>
      <c r="R29" s="365"/>
      <c r="S29" s="365"/>
      <c r="T29" s="365"/>
      <c r="U29" s="365"/>
      <c r="V29" s="363">
        <f>SUM(V19:AA28)</f>
        <v>816.75</v>
      </c>
      <c r="W29" s="363"/>
      <c r="X29" s="363"/>
      <c r="Y29" s="363"/>
      <c r="Z29" s="363"/>
      <c r="AA29" s="363"/>
      <c r="AB29" s="49"/>
      <c r="AC29" s="49"/>
      <c r="AD29" s="366" t="s">
        <v>23</v>
      </c>
      <c r="AE29" s="367"/>
      <c r="AF29" s="367"/>
      <c r="AG29" s="367"/>
      <c r="AH29" s="367"/>
      <c r="AI29" s="367"/>
      <c r="AJ29" s="367"/>
      <c r="AK29" s="367"/>
      <c r="AL29" s="368"/>
      <c r="AM29" s="366">
        <v>0</v>
      </c>
      <c r="AN29" s="367"/>
      <c r="AO29" s="367"/>
      <c r="AP29" s="368"/>
      <c r="AQ29" s="48"/>
      <c r="AR29" s="47"/>
      <c r="AS29" s="47"/>
    </row>
    <row r="30" spans="1:45" ht="18" customHeight="1" x14ac:dyDescent="0.25">
      <c r="A30" s="365"/>
      <c r="B30" s="365"/>
      <c r="C30" s="365"/>
      <c r="D30" s="365"/>
      <c r="E30" s="365"/>
      <c r="F30" s="365"/>
      <c r="G30" s="365"/>
      <c r="H30" s="365"/>
      <c r="I30" s="365"/>
      <c r="J30" s="365"/>
      <c r="K30" s="365"/>
      <c r="L30" s="365"/>
      <c r="M30" s="365"/>
      <c r="N30" s="365"/>
      <c r="O30" s="365"/>
      <c r="P30" s="365"/>
      <c r="Q30" s="365"/>
      <c r="R30" s="365"/>
      <c r="S30" s="365"/>
      <c r="T30" s="365"/>
      <c r="U30" s="365"/>
      <c r="V30" s="363"/>
      <c r="W30" s="363"/>
      <c r="X30" s="363"/>
      <c r="Y30" s="363"/>
      <c r="Z30" s="363"/>
      <c r="AA30" s="363"/>
      <c r="AB30" s="49"/>
      <c r="AC30" s="49"/>
      <c r="AD30" s="366" t="s">
        <v>22</v>
      </c>
      <c r="AE30" s="367"/>
      <c r="AF30" s="367"/>
      <c r="AG30" s="367"/>
      <c r="AH30" s="367"/>
      <c r="AI30" s="367"/>
      <c r="AJ30" s="367"/>
      <c r="AK30" s="367"/>
      <c r="AL30" s="368"/>
      <c r="AM30" s="366">
        <v>0</v>
      </c>
      <c r="AN30" s="367"/>
      <c r="AO30" s="367"/>
      <c r="AP30" s="368"/>
      <c r="AQ30" s="48"/>
      <c r="AR30" s="47"/>
      <c r="AS30" s="47"/>
    </row>
    <row r="31" spans="1:45" ht="18" customHeight="1" x14ac:dyDescent="0.25">
      <c r="A31" s="39"/>
      <c r="B31" s="39"/>
      <c r="C31" s="39"/>
      <c r="D31" s="39"/>
      <c r="E31" s="39"/>
      <c r="F31" s="39"/>
      <c r="G31" s="39"/>
      <c r="H31" s="39"/>
      <c r="I31" s="39"/>
      <c r="J31" s="39"/>
      <c r="K31" s="39"/>
      <c r="L31" s="39"/>
      <c r="M31" s="39"/>
      <c r="N31" s="39"/>
      <c r="O31" s="39"/>
      <c r="P31" s="39"/>
      <c r="Q31" s="50"/>
      <c r="R31" s="39"/>
      <c r="S31" s="39"/>
      <c r="T31" s="39"/>
      <c r="U31" s="39"/>
      <c r="V31" s="39"/>
      <c r="W31" s="39"/>
      <c r="X31" s="39"/>
      <c r="Y31" s="39"/>
      <c r="Z31" s="39"/>
      <c r="AA31" s="39"/>
      <c r="AB31" s="49"/>
      <c r="AC31" s="49"/>
      <c r="AD31" s="358" t="s">
        <v>21</v>
      </c>
      <c r="AE31" s="358"/>
      <c r="AF31" s="358"/>
      <c r="AG31" s="358"/>
      <c r="AH31" s="358"/>
      <c r="AI31" s="358"/>
      <c r="AJ31" s="358"/>
      <c r="AK31" s="358"/>
      <c r="AL31" s="358"/>
      <c r="AM31" s="358">
        <f>SUM(AM19:AP30)</f>
        <v>26</v>
      </c>
      <c r="AN31" s="358"/>
      <c r="AO31" s="358"/>
      <c r="AP31" s="358"/>
      <c r="AQ31" s="48"/>
      <c r="AR31" s="47"/>
      <c r="AS31" s="47"/>
    </row>
    <row r="32" spans="1:45" ht="28.5" customHeight="1" x14ac:dyDescent="0.25">
      <c r="A32" s="359" t="s">
        <v>20</v>
      </c>
      <c r="B32" s="360"/>
      <c r="C32" s="360"/>
      <c r="D32" s="360"/>
      <c r="E32" s="360"/>
      <c r="F32" s="360"/>
      <c r="G32" s="360"/>
      <c r="H32" s="360"/>
      <c r="I32" s="360"/>
      <c r="J32" s="360"/>
      <c r="K32" s="360"/>
      <c r="L32" s="360"/>
      <c r="M32" s="360"/>
      <c r="N32" s="360"/>
      <c r="O32" s="361"/>
      <c r="P32" s="362">
        <v>0</v>
      </c>
      <c r="Q32" s="362"/>
      <c r="R32" s="362"/>
      <c r="S32" s="362"/>
      <c r="T32" s="362"/>
      <c r="U32" s="362"/>
      <c r="V32" s="363">
        <f>P32*K16</f>
        <v>0</v>
      </c>
      <c r="W32" s="364"/>
      <c r="X32" s="364"/>
      <c r="Y32" s="364"/>
      <c r="Z32" s="364"/>
      <c r="AA32" s="364"/>
      <c r="AQ32" s="46"/>
      <c r="AR32" s="4"/>
      <c r="AS32" s="4"/>
    </row>
    <row r="33" spans="1:47" ht="15" customHeight="1" x14ac:dyDescent="0.25">
      <c r="AQ33" s="46"/>
      <c r="AR33" s="4"/>
      <c r="AS33" s="4"/>
    </row>
    <row r="34" spans="1:47" ht="13.5" customHeight="1" x14ac:dyDescent="0.25">
      <c r="A34" s="359" t="s">
        <v>19</v>
      </c>
      <c r="B34" s="360"/>
      <c r="C34" s="360"/>
      <c r="D34" s="360"/>
      <c r="E34" s="360"/>
      <c r="F34" s="360"/>
      <c r="G34" s="360"/>
      <c r="H34" s="360"/>
      <c r="I34" s="360"/>
      <c r="J34" s="360"/>
      <c r="K34" s="360"/>
      <c r="L34" s="360"/>
      <c r="M34" s="360"/>
      <c r="N34" s="360"/>
      <c r="O34" s="361"/>
      <c r="P34" s="365">
        <f>P29+P32</f>
        <v>5</v>
      </c>
      <c r="Q34" s="365"/>
      <c r="R34" s="365"/>
      <c r="S34" s="365"/>
      <c r="T34" s="365"/>
      <c r="U34" s="365"/>
      <c r="V34" s="363">
        <f>V29+V32</f>
        <v>816.75</v>
      </c>
      <c r="W34" s="364"/>
      <c r="X34" s="364"/>
      <c r="Y34" s="364"/>
      <c r="Z34" s="364"/>
      <c r="AA34" s="364"/>
      <c r="AB34" s="39"/>
      <c r="AC34" s="39"/>
      <c r="AQ34" s="40"/>
      <c r="AR34" s="4"/>
      <c r="AS34" s="4"/>
    </row>
    <row r="35" spans="1:47" ht="33" customHeight="1" x14ac:dyDescent="0.25">
      <c r="AN35" s="40"/>
      <c r="AO35" s="40"/>
      <c r="AP35" s="40"/>
      <c r="AQ35" s="40"/>
      <c r="AR35" s="4"/>
      <c r="AS35" s="4"/>
    </row>
    <row r="36" spans="1:47" x14ac:dyDescent="0.25">
      <c r="A36" s="356"/>
      <c r="B36" s="356"/>
      <c r="C36" s="356"/>
      <c r="D36" s="356"/>
      <c r="E36" s="356"/>
      <c r="F36" s="356"/>
      <c r="G36" s="356"/>
      <c r="H36" s="356"/>
      <c r="I36" s="356"/>
      <c r="J36" s="356"/>
      <c r="K36" s="356"/>
      <c r="L36" s="356"/>
      <c r="M36" s="356"/>
      <c r="N36" s="356"/>
      <c r="O36" s="356"/>
      <c r="P36" s="356"/>
      <c r="Q36" s="356"/>
      <c r="R36" s="356"/>
      <c r="S36" s="356"/>
      <c r="T36" s="356"/>
      <c r="U36" s="356"/>
      <c r="V36" s="356"/>
      <c r="W36" s="356"/>
      <c r="X36" s="356"/>
      <c r="Y36" s="356"/>
      <c r="Z36" s="356"/>
      <c r="AA36" s="356"/>
      <c r="AQ36" s="40"/>
      <c r="AR36" s="4"/>
      <c r="AS36" s="4"/>
    </row>
    <row r="37" spans="1:47" ht="32.25" customHeight="1" x14ac:dyDescent="0.25">
      <c r="A37" s="356"/>
      <c r="B37" s="356"/>
      <c r="C37" s="356"/>
      <c r="D37" s="356"/>
      <c r="E37" s="356"/>
      <c r="F37" s="356"/>
      <c r="G37" s="356"/>
      <c r="H37" s="356"/>
      <c r="I37" s="356"/>
      <c r="J37" s="356"/>
      <c r="K37" s="356"/>
      <c r="L37" s="356"/>
      <c r="M37" s="356"/>
      <c r="N37" s="356"/>
      <c r="O37" s="356"/>
      <c r="P37" s="356"/>
      <c r="Q37" s="356"/>
      <c r="R37" s="356"/>
      <c r="S37" s="356"/>
      <c r="T37" s="356"/>
      <c r="U37" s="356"/>
      <c r="V37" s="356"/>
      <c r="W37" s="356"/>
      <c r="X37" s="356"/>
      <c r="Y37" s="356"/>
      <c r="Z37" s="356"/>
      <c r="AA37" s="356"/>
      <c r="AQ37" s="40"/>
      <c r="AR37" s="4"/>
      <c r="AS37" s="4"/>
    </row>
    <row r="38" spans="1:47" x14ac:dyDescent="0.25">
      <c r="A38" s="45"/>
      <c r="B38" s="45"/>
      <c r="C38" s="45"/>
      <c r="D38" s="45"/>
      <c r="E38" s="45"/>
      <c r="F38" s="45"/>
      <c r="G38" s="45"/>
      <c r="H38" s="45"/>
      <c r="I38" s="45"/>
      <c r="J38" s="45"/>
      <c r="K38" s="45"/>
      <c r="L38" s="45"/>
      <c r="M38" s="45"/>
      <c r="N38" s="45"/>
      <c r="O38" s="42"/>
      <c r="P38" s="42"/>
      <c r="Q38" s="42"/>
      <c r="R38" s="42"/>
      <c r="S38" s="42"/>
      <c r="T38" s="42"/>
      <c r="U38" s="42"/>
      <c r="V38" s="42"/>
      <c r="W38" s="42"/>
      <c r="X38" s="42"/>
      <c r="Y38" s="42"/>
      <c r="Z38" s="42"/>
      <c r="AA38" s="42"/>
      <c r="AQ38" s="40"/>
      <c r="AR38" s="4"/>
      <c r="AS38" s="4"/>
    </row>
    <row r="39" spans="1:47" x14ac:dyDescent="0.25">
      <c r="A39" s="45"/>
      <c r="B39" s="45"/>
      <c r="C39" s="45"/>
      <c r="D39" s="45"/>
      <c r="E39" s="45"/>
      <c r="F39" s="45"/>
      <c r="G39" s="45"/>
      <c r="H39" s="45"/>
      <c r="I39" s="45"/>
      <c r="J39" s="45"/>
      <c r="K39" s="45"/>
      <c r="L39" s="45"/>
      <c r="M39" s="45"/>
      <c r="N39" s="45"/>
      <c r="O39" s="45"/>
      <c r="P39" s="45"/>
      <c r="Q39" s="45"/>
      <c r="R39" s="45"/>
      <c r="S39" s="45"/>
      <c r="T39" s="39"/>
      <c r="U39" s="39"/>
      <c r="V39" s="39"/>
      <c r="W39" s="39"/>
      <c r="X39" s="39"/>
      <c r="Y39" s="39"/>
      <c r="Z39" s="39"/>
      <c r="AA39" s="39"/>
      <c r="AB39" s="93"/>
      <c r="AC39" s="93"/>
      <c r="AD39" s="93"/>
      <c r="AE39" s="93"/>
      <c r="AF39" s="93"/>
      <c r="AG39" s="93"/>
      <c r="AH39" s="93"/>
      <c r="AI39" s="93"/>
      <c r="AJ39" s="93"/>
      <c r="AK39" s="93"/>
      <c r="AL39" s="93"/>
      <c r="AM39" s="93"/>
      <c r="AN39" s="93"/>
      <c r="AO39" s="93"/>
      <c r="AP39" s="93"/>
      <c r="AQ39" s="39"/>
      <c r="AR39" s="4"/>
      <c r="AS39" s="4"/>
      <c r="AT39" s="4"/>
      <c r="AU39" s="4"/>
    </row>
    <row r="40" spans="1:47" x14ac:dyDescent="0.25">
      <c r="A40" s="39"/>
      <c r="B40" s="39"/>
      <c r="C40" s="39"/>
      <c r="D40" s="39"/>
      <c r="E40" s="39"/>
      <c r="F40" s="39"/>
      <c r="G40" s="39"/>
      <c r="H40" s="39"/>
      <c r="I40" s="39"/>
      <c r="J40" s="39"/>
      <c r="K40" s="39"/>
      <c r="L40" s="39"/>
      <c r="M40" s="39"/>
      <c r="N40" s="36"/>
      <c r="O40" s="36"/>
      <c r="P40" s="36"/>
      <c r="Q40" s="36"/>
      <c r="R40" s="36"/>
      <c r="S40" s="36"/>
      <c r="T40" s="36"/>
      <c r="U40" s="36"/>
      <c r="V40" s="36"/>
      <c r="W40" s="36"/>
      <c r="X40" s="36"/>
      <c r="Y40" s="36"/>
      <c r="Z40" s="36"/>
      <c r="AA40" s="36"/>
      <c r="AB40" s="93"/>
      <c r="AC40" s="93"/>
      <c r="AD40" s="93"/>
      <c r="AE40" s="93"/>
      <c r="AF40" s="93"/>
      <c r="AG40" s="93"/>
      <c r="AH40" s="93"/>
      <c r="AI40" s="93"/>
      <c r="AJ40" s="93"/>
      <c r="AK40" s="93"/>
      <c r="AL40" s="93"/>
      <c r="AM40" s="93"/>
      <c r="AN40" s="93"/>
      <c r="AO40" s="93"/>
      <c r="AP40" s="93"/>
      <c r="AQ40" s="39"/>
      <c r="AR40" s="4"/>
      <c r="AS40" s="4"/>
      <c r="AT40" s="4"/>
      <c r="AU40" s="4"/>
    </row>
    <row r="41" spans="1:47" x14ac:dyDescent="0.25">
      <c r="A41" s="41"/>
      <c r="B41" s="41"/>
      <c r="C41" s="41"/>
      <c r="D41" s="41"/>
      <c r="E41" s="41"/>
      <c r="F41" s="41"/>
      <c r="G41" s="41"/>
      <c r="H41" s="43"/>
      <c r="I41" s="43"/>
      <c r="J41" s="43"/>
      <c r="K41" s="43"/>
      <c r="L41" s="43"/>
      <c r="M41" s="43"/>
      <c r="N41" s="43"/>
      <c r="O41" s="43"/>
      <c r="P41" s="43"/>
      <c r="Q41" s="43"/>
      <c r="R41" s="43"/>
      <c r="S41" s="43"/>
      <c r="T41" s="43"/>
      <c r="AB41" s="42"/>
      <c r="AC41" s="42"/>
      <c r="AD41" s="42"/>
      <c r="AE41" s="42"/>
      <c r="AF41" s="42"/>
      <c r="AG41" s="42"/>
      <c r="AH41" s="42"/>
      <c r="AI41" s="4"/>
      <c r="AJ41" s="4"/>
      <c r="AK41" s="4"/>
      <c r="AL41" s="4"/>
      <c r="AM41" s="4"/>
      <c r="AN41" s="40"/>
      <c r="AO41" s="40"/>
      <c r="AP41" s="40"/>
      <c r="AQ41" s="36"/>
      <c r="AR41" s="4"/>
      <c r="AS41" s="4"/>
      <c r="AT41" s="4"/>
      <c r="AU41" s="4"/>
    </row>
    <row r="42" spans="1:47" x14ac:dyDescent="0.25">
      <c r="A42" s="95"/>
      <c r="B42" s="95"/>
      <c r="C42" s="95"/>
      <c r="D42" s="95"/>
      <c r="E42" s="95"/>
      <c r="F42" s="95"/>
      <c r="G42" s="95"/>
      <c r="H42" s="95"/>
      <c r="I42" s="95"/>
      <c r="J42" s="95"/>
      <c r="K42" s="41"/>
      <c r="L42" s="95"/>
      <c r="M42" s="95"/>
      <c r="N42" s="95"/>
      <c r="O42" s="95"/>
      <c r="P42" s="95"/>
      <c r="Q42" s="95"/>
      <c r="R42" s="95"/>
      <c r="S42" s="95"/>
      <c r="T42" s="95"/>
      <c r="AB42" s="39"/>
      <c r="AC42" s="39"/>
      <c r="AD42" s="39"/>
      <c r="AE42" s="39"/>
      <c r="AF42" s="39"/>
      <c r="AG42" s="39"/>
      <c r="AH42" s="39"/>
      <c r="AI42" s="39"/>
      <c r="AJ42" s="40"/>
      <c r="AK42" s="40"/>
      <c r="AL42" s="40"/>
      <c r="AM42" s="40"/>
      <c r="AN42" s="40"/>
      <c r="AO42" s="40"/>
      <c r="AP42" s="40"/>
      <c r="AQ42" s="36"/>
      <c r="AR42" s="4"/>
      <c r="AS42" s="4"/>
      <c r="AT42" s="4"/>
      <c r="AU42" s="4"/>
    </row>
    <row r="43" spans="1:47" x14ac:dyDescent="0.25">
      <c r="A43" s="37"/>
      <c r="B43" s="39"/>
      <c r="C43" s="39"/>
      <c r="D43" s="39"/>
      <c r="E43" s="39"/>
      <c r="F43" s="39"/>
      <c r="G43" s="39"/>
      <c r="H43" s="39"/>
      <c r="I43" s="39"/>
      <c r="J43" s="39"/>
      <c r="K43" s="39"/>
      <c r="L43" s="39"/>
      <c r="M43" s="39"/>
      <c r="N43" s="39"/>
      <c r="O43" s="39"/>
      <c r="P43" s="39"/>
      <c r="Q43" s="464"/>
      <c r="R43" s="465"/>
      <c r="S43" s="465"/>
      <c r="T43" s="465"/>
      <c r="U43" s="465"/>
      <c r="V43" s="39"/>
      <c r="W43" s="36"/>
      <c r="X43" s="35"/>
      <c r="Y43" s="35"/>
      <c r="Z43" s="35"/>
      <c r="AA43" s="35"/>
      <c r="AB43" s="36"/>
      <c r="AC43" s="36"/>
      <c r="AD43" s="36"/>
      <c r="AE43" s="36"/>
      <c r="AF43" s="36"/>
      <c r="AG43" s="36"/>
      <c r="AH43" s="36"/>
      <c r="AI43" s="36"/>
      <c r="AJ43" s="36"/>
      <c r="AK43" s="36"/>
      <c r="AL43" s="36"/>
      <c r="AM43" s="36"/>
      <c r="AN43" s="36"/>
      <c r="AO43" s="36"/>
      <c r="AP43" s="36"/>
      <c r="AQ43" s="36"/>
      <c r="AR43" s="4"/>
      <c r="AS43" s="4"/>
      <c r="AT43" s="4"/>
      <c r="AU43" s="4"/>
    </row>
    <row r="44" spans="1:47" x14ac:dyDescent="0.25">
      <c r="A44" s="5"/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O44" s="38"/>
      <c r="AP44" s="38"/>
      <c r="AQ44" s="36"/>
      <c r="AR44" s="4"/>
      <c r="AS44" s="4"/>
      <c r="AT44" s="4"/>
      <c r="AU44" s="4"/>
    </row>
    <row r="45" spans="1:47" x14ac:dyDescent="0.25">
      <c r="A45" s="97"/>
      <c r="B45" s="97"/>
      <c r="C45" s="97"/>
      <c r="D45" s="97"/>
      <c r="E45" s="97"/>
      <c r="F45" s="97"/>
      <c r="G45" s="97"/>
      <c r="H45" s="97"/>
      <c r="I45" s="97"/>
      <c r="J45" s="97"/>
      <c r="K45" s="97"/>
      <c r="L45" s="97"/>
      <c r="M45" s="97"/>
      <c r="N45" s="97"/>
      <c r="O45" s="97"/>
      <c r="P45" s="97"/>
      <c r="Q45" s="97"/>
      <c r="R45" s="8"/>
      <c r="S45" s="97"/>
      <c r="T45" s="97"/>
      <c r="U45" s="97"/>
      <c r="V45" s="97"/>
      <c r="W45" s="5"/>
      <c r="X45" s="5"/>
      <c r="Y45" s="5"/>
      <c r="Z45" s="5"/>
      <c r="AA45" s="5"/>
      <c r="AF45" s="37"/>
      <c r="AG45" s="37"/>
      <c r="AH45" s="37"/>
      <c r="AI45" s="37"/>
      <c r="AJ45" s="37"/>
      <c r="AK45" s="37"/>
      <c r="AL45" s="437"/>
      <c r="AM45" s="438"/>
      <c r="AN45" s="438"/>
      <c r="AO45" s="438"/>
      <c r="AP45" s="438"/>
      <c r="AQ45" s="36"/>
      <c r="AR45" s="4"/>
      <c r="AS45" s="4"/>
      <c r="AT45" s="4"/>
      <c r="AU45" s="4"/>
    </row>
    <row r="46" spans="1:47" x14ac:dyDescent="0.25">
      <c r="A46" s="97"/>
      <c r="B46" s="97"/>
      <c r="C46" s="97"/>
      <c r="D46" s="97"/>
      <c r="E46" s="97"/>
      <c r="F46" s="97"/>
      <c r="G46" s="97"/>
      <c r="H46" s="97"/>
      <c r="I46" s="97"/>
      <c r="J46" s="97"/>
      <c r="K46" s="97"/>
      <c r="L46" s="97"/>
      <c r="M46" s="97"/>
      <c r="N46" s="97"/>
      <c r="O46" s="97"/>
      <c r="P46" s="97"/>
      <c r="Q46" s="97"/>
      <c r="R46" s="8"/>
      <c r="S46" s="97"/>
      <c r="T46" s="97"/>
      <c r="U46" s="97"/>
      <c r="V46" s="97"/>
      <c r="W46" s="5"/>
      <c r="X46" s="5"/>
      <c r="Y46" s="5"/>
      <c r="Z46" s="5"/>
      <c r="AA46" s="5"/>
      <c r="AB46" s="35"/>
      <c r="AC46" s="35"/>
      <c r="AD46" s="35"/>
      <c r="AE46" s="35"/>
      <c r="AF46" s="35"/>
      <c r="AG46" s="35"/>
      <c r="AH46" s="34"/>
      <c r="AI46" s="34"/>
      <c r="AJ46" s="34"/>
      <c r="AK46" s="34"/>
      <c r="AL46" s="34"/>
      <c r="AM46" s="34"/>
      <c r="AN46" s="34"/>
      <c r="AO46" s="34"/>
      <c r="AP46" s="34"/>
      <c r="AQ46" s="5"/>
      <c r="AR46" s="4"/>
      <c r="AS46" s="4"/>
      <c r="AT46" s="4"/>
      <c r="AU46" s="4"/>
    </row>
    <row r="47" spans="1:47" x14ac:dyDescent="0.25">
      <c r="A47" s="97"/>
      <c r="B47" s="97"/>
      <c r="C47" s="97"/>
      <c r="D47" s="97"/>
      <c r="E47" s="97"/>
      <c r="F47" s="97"/>
      <c r="G47" s="97"/>
      <c r="H47" s="97"/>
      <c r="I47" s="97"/>
      <c r="J47" s="97"/>
      <c r="K47" s="97"/>
      <c r="L47" s="97"/>
      <c r="M47" s="97"/>
      <c r="N47" s="97"/>
      <c r="O47" s="97"/>
      <c r="P47" s="97"/>
      <c r="Q47" s="97"/>
      <c r="R47" s="8"/>
      <c r="S47" s="97"/>
      <c r="T47" s="97"/>
      <c r="U47" s="97"/>
      <c r="V47" s="97"/>
      <c r="W47" s="5"/>
      <c r="X47" s="5"/>
      <c r="Y47" s="5"/>
      <c r="Z47" s="5"/>
      <c r="AA47" s="5"/>
      <c r="AB47" s="5"/>
      <c r="AC47" s="5"/>
      <c r="AD47" s="5"/>
      <c r="AE47" s="5"/>
      <c r="AF47" s="5"/>
      <c r="AG47" s="5"/>
      <c r="AH47" s="5"/>
      <c r="AI47" s="5"/>
      <c r="AJ47" s="5"/>
      <c r="AK47" s="5"/>
      <c r="AL47" s="5"/>
      <c r="AM47" s="5"/>
      <c r="AN47" s="5"/>
      <c r="AO47" s="5"/>
      <c r="AP47" s="5"/>
      <c r="AQ47" s="5"/>
      <c r="AR47" s="4"/>
      <c r="AS47" s="4"/>
      <c r="AT47" s="4"/>
      <c r="AU47" s="4"/>
    </row>
    <row r="48" spans="1:47" ht="18" x14ac:dyDescent="0.25">
      <c r="A48" s="97"/>
      <c r="B48" s="435"/>
      <c r="C48" s="435"/>
      <c r="D48" s="435"/>
      <c r="E48" s="435"/>
      <c r="F48" s="435"/>
      <c r="G48" s="435"/>
      <c r="H48" s="435"/>
      <c r="I48" s="435"/>
      <c r="J48" s="435"/>
      <c r="K48" s="435"/>
      <c r="L48" s="435"/>
      <c r="M48" s="435"/>
      <c r="N48" s="435"/>
      <c r="O48" s="435"/>
      <c r="P48" s="435"/>
      <c r="Q48" s="435"/>
      <c r="R48" s="435"/>
      <c r="S48" s="435"/>
      <c r="T48" s="435"/>
      <c r="U48" s="97"/>
      <c r="V48" s="97"/>
      <c r="W48" s="5"/>
      <c r="X48" s="5"/>
      <c r="Y48" s="5"/>
      <c r="Z48" s="5"/>
      <c r="AA48" s="5"/>
      <c r="AB48" s="5"/>
      <c r="AC48" s="5"/>
      <c r="AD48" s="5"/>
      <c r="AE48" s="5"/>
      <c r="AF48" s="5"/>
      <c r="AG48" s="5"/>
      <c r="AH48" s="5"/>
      <c r="AI48" s="5"/>
      <c r="AJ48" s="5"/>
      <c r="AK48" s="5"/>
      <c r="AL48" s="5"/>
      <c r="AM48" s="5"/>
      <c r="AN48" s="5"/>
      <c r="AO48" s="5"/>
      <c r="AP48" s="5"/>
      <c r="AQ48" s="5"/>
      <c r="AR48" s="4"/>
      <c r="AS48" s="4"/>
      <c r="AT48" s="4"/>
      <c r="AU48" s="4"/>
    </row>
    <row r="49" spans="1:47" x14ac:dyDescent="0.25">
      <c r="A49" s="97"/>
      <c r="B49" s="97"/>
      <c r="C49" s="97"/>
      <c r="D49" s="97"/>
      <c r="E49" s="97"/>
      <c r="F49" s="97"/>
      <c r="G49" s="97"/>
      <c r="H49" s="97"/>
      <c r="I49" s="97"/>
      <c r="J49" s="97"/>
      <c r="K49" s="97"/>
      <c r="L49" s="97"/>
      <c r="M49" s="97"/>
      <c r="N49" s="97"/>
      <c r="O49" s="97"/>
      <c r="P49" s="97"/>
      <c r="Q49" s="97"/>
      <c r="R49" s="8"/>
      <c r="S49" s="97"/>
      <c r="T49" s="97"/>
      <c r="U49" s="97"/>
      <c r="V49" s="97"/>
      <c r="W49" s="5"/>
      <c r="X49" s="5"/>
      <c r="Y49" s="5"/>
      <c r="Z49" s="5"/>
      <c r="AA49" s="5"/>
      <c r="AB49" s="5"/>
      <c r="AC49" s="5"/>
      <c r="AD49" s="5"/>
      <c r="AE49" s="5"/>
      <c r="AF49" s="5"/>
      <c r="AG49" s="5"/>
      <c r="AH49" s="5"/>
      <c r="AI49" s="5"/>
      <c r="AJ49" s="5"/>
      <c r="AK49" s="5"/>
      <c r="AL49" s="5"/>
      <c r="AM49" s="5"/>
      <c r="AN49" s="5"/>
      <c r="AO49" s="5"/>
      <c r="AP49" s="5"/>
      <c r="AQ49" s="5"/>
      <c r="AR49" s="4"/>
      <c r="AS49" s="4"/>
      <c r="AT49" s="4"/>
      <c r="AU49" s="4"/>
    </row>
    <row r="50" spans="1:47" x14ac:dyDescent="0.25">
      <c r="A50" s="436"/>
      <c r="B50" s="436"/>
      <c r="C50" s="436"/>
      <c r="D50" s="436"/>
      <c r="E50" s="436"/>
      <c r="F50" s="436"/>
      <c r="G50" s="436"/>
      <c r="H50" s="436"/>
      <c r="I50" s="436"/>
      <c r="J50" s="92"/>
      <c r="K50" s="92"/>
      <c r="L50" s="92"/>
      <c r="M50" s="92"/>
      <c r="N50" s="92"/>
      <c r="O50" s="92"/>
      <c r="P50" s="92"/>
      <c r="Q50" s="92"/>
      <c r="R50" s="92"/>
      <c r="S50" s="92"/>
      <c r="T50" s="92"/>
      <c r="U50" s="92"/>
      <c r="V50" s="92"/>
      <c r="W50" s="92"/>
      <c r="X50" s="92"/>
      <c r="Y50" s="92"/>
      <c r="Z50" s="92"/>
      <c r="AA50" s="92"/>
      <c r="AB50" s="5"/>
      <c r="AC50" s="5"/>
      <c r="AD50" s="5"/>
      <c r="AE50" s="5"/>
      <c r="AF50" s="5"/>
      <c r="AG50" s="5"/>
      <c r="AH50" s="5"/>
      <c r="AI50" s="5"/>
      <c r="AJ50" s="5"/>
      <c r="AK50" s="5"/>
      <c r="AL50" s="5"/>
      <c r="AM50" s="5"/>
      <c r="AN50" s="5"/>
      <c r="AO50" s="5"/>
      <c r="AP50" s="5"/>
      <c r="AQ50" s="5"/>
      <c r="AR50" s="4"/>
      <c r="AS50" s="4"/>
      <c r="AT50" s="4"/>
      <c r="AU50" s="4"/>
    </row>
    <row r="51" spans="1:47" x14ac:dyDescent="0.25">
      <c r="A51" s="92"/>
      <c r="B51" s="418"/>
      <c r="C51" s="418"/>
      <c r="D51" s="419"/>
      <c r="E51" s="419"/>
      <c r="F51" s="419"/>
      <c r="G51" s="419"/>
      <c r="H51" s="419"/>
      <c r="I51" s="419"/>
      <c r="J51" s="418"/>
      <c r="K51" s="418"/>
      <c r="L51" s="418"/>
      <c r="M51" s="418"/>
      <c r="N51" s="418"/>
      <c r="O51" s="418"/>
      <c r="P51" s="418"/>
      <c r="Q51" s="418"/>
      <c r="R51" s="418"/>
      <c r="S51" s="418"/>
      <c r="T51" s="418"/>
      <c r="U51" s="418"/>
      <c r="V51" s="418"/>
      <c r="W51" s="418"/>
      <c r="X51" s="418"/>
      <c r="Y51" s="418"/>
      <c r="Z51" s="418"/>
      <c r="AA51" s="418"/>
      <c r="AB51" s="5"/>
      <c r="AC51" s="5"/>
      <c r="AD51" s="5"/>
      <c r="AE51" s="5"/>
      <c r="AF51" s="5"/>
      <c r="AG51" s="5"/>
      <c r="AH51" s="5"/>
      <c r="AI51" s="5"/>
      <c r="AJ51" s="5"/>
      <c r="AK51" s="5"/>
      <c r="AL51" s="5"/>
      <c r="AM51" s="5"/>
      <c r="AN51" s="5"/>
      <c r="AO51" s="5"/>
      <c r="AP51" s="5"/>
      <c r="AQ51" s="5"/>
    </row>
    <row r="52" spans="1:47" x14ac:dyDescent="0.25">
      <c r="A52" s="97"/>
      <c r="B52" s="97"/>
      <c r="C52" s="97"/>
      <c r="D52" s="97"/>
      <c r="E52" s="97"/>
      <c r="F52" s="33"/>
      <c r="G52" s="97"/>
      <c r="H52" s="97"/>
      <c r="I52" s="97"/>
      <c r="J52" s="97"/>
      <c r="K52" s="27"/>
      <c r="L52" s="97"/>
      <c r="M52" s="97"/>
      <c r="N52" s="97"/>
      <c r="O52" s="97"/>
      <c r="P52" s="97"/>
      <c r="Q52" s="97"/>
      <c r="R52" s="8"/>
      <c r="S52" s="27"/>
      <c r="T52" s="97"/>
      <c r="U52" s="97"/>
      <c r="V52" s="97"/>
      <c r="W52" s="5"/>
      <c r="X52" s="5"/>
      <c r="Y52" s="5"/>
      <c r="Z52" s="5"/>
      <c r="AA52" s="5"/>
      <c r="AB52" s="5"/>
      <c r="AC52" s="5"/>
      <c r="AD52" s="5"/>
      <c r="AE52" s="5"/>
      <c r="AF52" s="5"/>
      <c r="AG52" s="5"/>
      <c r="AH52" s="5"/>
      <c r="AI52" s="5"/>
      <c r="AJ52" s="5"/>
      <c r="AK52" s="5"/>
      <c r="AL52" s="5"/>
      <c r="AM52" s="5"/>
      <c r="AN52" s="5"/>
      <c r="AO52" s="5"/>
      <c r="AP52" s="5"/>
      <c r="AQ52" s="5"/>
    </row>
    <row r="53" spans="1:47" ht="18" x14ac:dyDescent="0.25">
      <c r="A53" s="435"/>
      <c r="B53" s="435"/>
      <c r="C53" s="435"/>
      <c r="D53" s="435"/>
      <c r="E53" s="435"/>
      <c r="F53" s="435"/>
      <c r="G53" s="435"/>
      <c r="H53" s="435"/>
      <c r="I53" s="435"/>
      <c r="J53" s="435"/>
      <c r="K53" s="435"/>
      <c r="L53" s="435"/>
      <c r="M53" s="435"/>
      <c r="N53" s="435"/>
      <c r="O53" s="435"/>
      <c r="P53" s="435"/>
      <c r="Q53" s="435"/>
      <c r="R53" s="435"/>
      <c r="S53" s="32"/>
      <c r="T53" s="32"/>
      <c r="U53" s="32"/>
      <c r="V53" s="32"/>
      <c r="W53" s="5"/>
      <c r="X53" s="5"/>
      <c r="Y53" s="5"/>
      <c r="Z53" s="5"/>
      <c r="AA53" s="5"/>
      <c r="AB53" s="92"/>
      <c r="AC53" s="92"/>
      <c r="AD53" s="92"/>
      <c r="AE53" s="92"/>
      <c r="AF53" s="92"/>
      <c r="AG53" s="92"/>
      <c r="AH53" s="92"/>
      <c r="AI53" s="92"/>
      <c r="AJ53" s="436"/>
      <c r="AK53" s="436"/>
      <c r="AL53" s="436"/>
      <c r="AM53" s="436"/>
      <c r="AN53" s="436"/>
      <c r="AO53" s="436"/>
      <c r="AP53" s="436"/>
      <c r="AQ53" s="436"/>
    </row>
    <row r="54" spans="1:47" ht="18" x14ac:dyDescent="0.25">
      <c r="A54" s="94"/>
      <c r="B54" s="94"/>
      <c r="C54" s="94"/>
      <c r="D54" s="94"/>
      <c r="E54" s="94"/>
      <c r="F54" s="94"/>
      <c r="G54" s="94"/>
      <c r="H54" s="94"/>
      <c r="I54" s="94"/>
      <c r="J54" s="94"/>
      <c r="K54" s="94"/>
      <c r="L54" s="94"/>
      <c r="M54" s="94"/>
      <c r="N54" s="94"/>
      <c r="O54" s="94"/>
      <c r="P54" s="94"/>
      <c r="Q54" s="94"/>
      <c r="R54" s="94"/>
      <c r="S54" s="97"/>
      <c r="T54" s="97"/>
      <c r="U54" s="97"/>
      <c r="V54" s="97"/>
      <c r="W54" s="5"/>
      <c r="X54" s="5"/>
      <c r="Y54" s="5"/>
      <c r="Z54" s="5"/>
      <c r="AA54" s="5"/>
      <c r="AB54" s="418"/>
      <c r="AC54" s="418"/>
      <c r="AD54" s="418"/>
      <c r="AE54" s="418"/>
      <c r="AF54" s="418"/>
      <c r="AG54" s="418"/>
      <c r="AH54" s="418"/>
      <c r="AI54" s="418"/>
      <c r="AJ54" s="418"/>
      <c r="AK54" s="418"/>
      <c r="AL54" s="418"/>
      <c r="AM54" s="418"/>
      <c r="AN54" s="418"/>
      <c r="AO54" s="418"/>
      <c r="AP54" s="418"/>
      <c r="AQ54" s="418"/>
    </row>
    <row r="55" spans="1:47" ht="15.75" x14ac:dyDescent="0.25">
      <c r="A55" s="424"/>
      <c r="B55" s="424"/>
      <c r="C55" s="424"/>
      <c r="D55" s="424"/>
      <c r="E55" s="424"/>
      <c r="F55" s="424"/>
      <c r="G55" s="433"/>
      <c r="H55" s="432"/>
      <c r="I55" s="432"/>
      <c r="J55" s="432"/>
      <c r="K55" s="432"/>
      <c r="L55" s="432"/>
      <c r="M55" s="432"/>
      <c r="N55" s="432"/>
      <c r="O55" s="432"/>
      <c r="P55" s="432"/>
      <c r="Q55" s="432"/>
      <c r="R55" s="434"/>
      <c r="S55" s="434"/>
      <c r="T55" s="424"/>
      <c r="U55" s="424"/>
      <c r="V55" s="424"/>
      <c r="W55" s="424"/>
      <c r="X55" s="424"/>
      <c r="Y55" s="424"/>
      <c r="Z55" s="96"/>
      <c r="AA55" s="99"/>
      <c r="AB55" s="5"/>
      <c r="AC55" s="5"/>
      <c r="AD55" s="5"/>
      <c r="AE55" s="5"/>
      <c r="AF55" s="5"/>
      <c r="AG55" s="5"/>
      <c r="AH55" s="5"/>
      <c r="AI55" s="5"/>
      <c r="AJ55" s="5"/>
      <c r="AK55" s="5"/>
      <c r="AL55" s="5"/>
      <c r="AM55" s="5"/>
      <c r="AN55" s="5"/>
      <c r="AO55" s="5"/>
      <c r="AP55" s="5"/>
      <c r="AQ55" s="5"/>
    </row>
    <row r="56" spans="1:47" x14ac:dyDescent="0.25">
      <c r="A56" s="29"/>
      <c r="B56" s="29"/>
      <c r="C56" s="31"/>
      <c r="D56" s="31"/>
      <c r="E56" s="31"/>
      <c r="F56" s="31"/>
      <c r="G56" s="31"/>
      <c r="H56" s="31"/>
      <c r="I56" s="31"/>
      <c r="J56" s="31"/>
      <c r="K56" s="31"/>
      <c r="L56" s="31"/>
      <c r="M56" s="31"/>
      <c r="N56" s="31"/>
      <c r="O56" s="31"/>
      <c r="P56" s="31"/>
      <c r="Q56" s="30"/>
      <c r="R56" s="29"/>
      <c r="S56" s="97"/>
      <c r="T56" s="97"/>
      <c r="U56" s="97"/>
      <c r="V56" s="97"/>
      <c r="W56" s="5"/>
      <c r="X56" s="5"/>
      <c r="Y56" s="5"/>
      <c r="Z56" s="5"/>
      <c r="AA56" s="5"/>
      <c r="AB56" s="5"/>
      <c r="AC56" s="5"/>
      <c r="AD56" s="5"/>
      <c r="AE56" s="5"/>
      <c r="AF56" s="5"/>
      <c r="AG56" s="5"/>
      <c r="AH56" s="5"/>
      <c r="AI56" s="5"/>
      <c r="AJ56" s="5"/>
      <c r="AK56" s="5"/>
      <c r="AL56" s="5"/>
      <c r="AM56" s="5"/>
      <c r="AN56" s="5"/>
      <c r="AO56" s="5"/>
      <c r="AP56" s="5"/>
      <c r="AQ56" s="5"/>
    </row>
    <row r="57" spans="1:47" x14ac:dyDescent="0.25">
      <c r="A57" s="27"/>
      <c r="B57" s="26"/>
      <c r="C57" s="27"/>
      <c r="D57" s="27"/>
      <c r="E57" s="27"/>
      <c r="F57" s="27"/>
      <c r="G57" s="27"/>
      <c r="H57" s="27"/>
      <c r="I57" s="27"/>
      <c r="J57" s="27"/>
      <c r="K57" s="27"/>
      <c r="L57" s="27"/>
      <c r="M57" s="27"/>
      <c r="N57" s="27"/>
      <c r="O57" s="28"/>
      <c r="P57" s="27"/>
      <c r="Q57" s="26"/>
      <c r="R57" s="26"/>
      <c r="S57" s="97"/>
      <c r="T57" s="97"/>
      <c r="U57" s="97"/>
      <c r="V57" s="97"/>
      <c r="W57" s="5"/>
      <c r="X57" s="5"/>
      <c r="Y57" s="5"/>
      <c r="Z57" s="5"/>
      <c r="AA57" s="5"/>
      <c r="AB57" s="5"/>
      <c r="AC57" s="5"/>
      <c r="AD57" s="5"/>
      <c r="AE57" s="5"/>
      <c r="AF57" s="5"/>
      <c r="AG57" s="5"/>
      <c r="AH57" s="5"/>
      <c r="AI57" s="5"/>
      <c r="AJ57" s="5"/>
      <c r="AK57" s="5"/>
      <c r="AL57" s="5"/>
      <c r="AM57" s="5"/>
      <c r="AN57" s="5"/>
      <c r="AO57" s="5"/>
      <c r="AP57" s="5"/>
      <c r="AQ57" s="5"/>
    </row>
    <row r="58" spans="1:47" ht="15.75" x14ac:dyDescent="0.25">
      <c r="A58" s="97"/>
      <c r="B58" s="97"/>
      <c r="C58" s="97"/>
      <c r="D58" s="97"/>
      <c r="E58" s="97"/>
      <c r="F58" s="97"/>
      <c r="G58" s="97"/>
      <c r="H58" s="97"/>
      <c r="I58" s="97"/>
      <c r="J58" s="97"/>
      <c r="K58" s="97"/>
      <c r="L58" s="97"/>
      <c r="M58" s="97"/>
      <c r="N58" s="97"/>
      <c r="O58" s="8"/>
      <c r="P58" s="97"/>
      <c r="Q58" s="97"/>
      <c r="R58" s="97"/>
      <c r="S58" s="97"/>
      <c r="T58" s="97"/>
      <c r="U58" s="97"/>
      <c r="V58" s="97"/>
      <c r="W58" s="5"/>
      <c r="X58" s="5"/>
      <c r="Y58" s="5"/>
      <c r="Z58" s="5"/>
      <c r="AA58" s="5"/>
      <c r="AB58" s="99"/>
      <c r="AC58" s="99"/>
      <c r="AD58" s="97"/>
      <c r="AE58" s="97"/>
      <c r="AF58" s="97"/>
      <c r="AG58" s="97"/>
      <c r="AH58" s="97"/>
      <c r="AI58" s="5"/>
      <c r="AJ58" s="5"/>
      <c r="AK58" s="5"/>
      <c r="AL58" s="5"/>
      <c r="AM58" s="5"/>
      <c r="AN58" s="5"/>
      <c r="AO58" s="5"/>
      <c r="AP58" s="5"/>
      <c r="AQ58" s="5"/>
    </row>
    <row r="59" spans="1:47" ht="18" x14ac:dyDescent="0.25">
      <c r="A59" s="97"/>
      <c r="B59" s="97"/>
      <c r="C59" s="97"/>
      <c r="D59" s="25"/>
      <c r="E59" s="24"/>
      <c r="F59" s="24"/>
      <c r="G59" s="24"/>
      <c r="H59" s="97"/>
      <c r="I59" s="24"/>
      <c r="J59" s="24"/>
      <c r="K59" s="97"/>
      <c r="L59" s="97"/>
      <c r="M59" s="97"/>
      <c r="N59" s="97"/>
      <c r="O59" s="8"/>
      <c r="P59" s="97"/>
      <c r="Q59" s="97"/>
      <c r="R59" s="97"/>
      <c r="S59" s="97"/>
      <c r="T59" s="97"/>
      <c r="U59" s="97"/>
      <c r="V59" s="97"/>
      <c r="W59" s="5"/>
      <c r="X59" s="5"/>
      <c r="Y59" s="5"/>
      <c r="Z59" s="5"/>
      <c r="AA59" s="5"/>
      <c r="AB59" s="5"/>
      <c r="AC59" s="5"/>
      <c r="AD59" s="5"/>
      <c r="AE59" s="5"/>
      <c r="AF59" s="5"/>
      <c r="AG59" s="5"/>
      <c r="AH59" s="5"/>
      <c r="AI59" s="5"/>
      <c r="AJ59" s="5"/>
      <c r="AK59" s="5"/>
      <c r="AL59" s="5"/>
      <c r="AM59" s="5"/>
      <c r="AN59" s="5"/>
      <c r="AO59" s="5"/>
      <c r="AP59" s="5"/>
      <c r="AQ59" s="5"/>
    </row>
    <row r="60" spans="1:47" x14ac:dyDescent="0.25">
      <c r="A60" s="21"/>
      <c r="B60" s="21"/>
      <c r="C60" s="97"/>
      <c r="D60" s="97"/>
      <c r="E60" s="97"/>
      <c r="F60" s="97"/>
      <c r="G60" s="97"/>
      <c r="H60" s="98"/>
      <c r="I60" s="97"/>
      <c r="J60" s="23"/>
      <c r="K60" s="97"/>
      <c r="L60" s="97"/>
      <c r="M60" s="97"/>
      <c r="N60" s="97"/>
      <c r="O60" s="8"/>
      <c r="P60" s="97"/>
      <c r="Q60" s="97"/>
      <c r="R60" s="97"/>
      <c r="S60" s="97"/>
      <c r="T60" s="97"/>
      <c r="U60" s="97"/>
      <c r="V60" s="97"/>
      <c r="W60" s="5"/>
      <c r="X60" s="5"/>
      <c r="Y60" s="5"/>
      <c r="Z60" s="5"/>
      <c r="AA60" s="5"/>
      <c r="AB60" s="5"/>
      <c r="AC60" s="5"/>
      <c r="AD60" s="5"/>
      <c r="AE60" s="5"/>
      <c r="AF60" s="5"/>
      <c r="AG60" s="5"/>
      <c r="AH60" s="5"/>
      <c r="AI60" s="5"/>
      <c r="AJ60" s="5"/>
      <c r="AK60" s="5"/>
      <c r="AL60" s="5"/>
      <c r="AM60" s="5"/>
      <c r="AN60" s="5"/>
      <c r="AO60" s="5"/>
      <c r="AP60" s="5"/>
      <c r="AQ60" s="5"/>
    </row>
    <row r="61" spans="1:47" x14ac:dyDescent="0.25">
      <c r="A61" s="22"/>
      <c r="B61" s="21"/>
      <c r="C61" s="97"/>
      <c r="D61" s="98"/>
      <c r="E61" s="97"/>
      <c r="F61" s="20"/>
      <c r="G61" s="97"/>
      <c r="H61" s="420"/>
      <c r="I61" s="420"/>
      <c r="J61" s="97"/>
      <c r="K61" s="421"/>
      <c r="L61" s="421"/>
      <c r="M61" s="421"/>
      <c r="N61" s="422"/>
      <c r="O61" s="422"/>
      <c r="P61" s="422"/>
      <c r="Q61" s="422"/>
      <c r="R61" s="422"/>
      <c r="S61" s="97"/>
      <c r="T61" s="97"/>
      <c r="U61" s="97"/>
      <c r="V61" s="97"/>
      <c r="W61" s="5"/>
      <c r="X61" s="5"/>
      <c r="Y61" s="5"/>
      <c r="Z61" s="5"/>
      <c r="AA61" s="5"/>
      <c r="AB61" s="5"/>
      <c r="AC61" s="5"/>
      <c r="AD61" s="5"/>
      <c r="AE61" s="5"/>
      <c r="AF61" s="5"/>
      <c r="AG61" s="5"/>
      <c r="AH61" s="5"/>
      <c r="AI61" s="5"/>
      <c r="AJ61" s="5"/>
      <c r="AK61" s="5"/>
      <c r="AL61" s="5"/>
      <c r="AM61" s="5"/>
      <c r="AN61" s="5"/>
      <c r="AO61" s="5"/>
      <c r="AP61" s="5"/>
      <c r="AQ61" s="5"/>
    </row>
    <row r="62" spans="1:47" x14ac:dyDescent="0.25">
      <c r="A62" s="97"/>
      <c r="B62" s="97"/>
      <c r="C62" s="97"/>
      <c r="D62" s="97"/>
      <c r="E62" s="97"/>
      <c r="F62" s="97"/>
      <c r="G62" s="97"/>
      <c r="H62" s="97"/>
      <c r="I62" s="97"/>
      <c r="J62" s="97"/>
      <c r="K62" s="97"/>
      <c r="L62" s="97"/>
      <c r="M62" s="97"/>
      <c r="N62" s="19"/>
      <c r="O62" s="18"/>
      <c r="P62" s="17"/>
      <c r="Q62" s="16"/>
      <c r="R62" s="16"/>
      <c r="S62" s="97"/>
      <c r="T62" s="97"/>
      <c r="U62" s="97"/>
      <c r="V62" s="97"/>
      <c r="W62" s="5"/>
      <c r="X62" s="5"/>
      <c r="Y62" s="5"/>
      <c r="Z62" s="5"/>
      <c r="AA62" s="5"/>
      <c r="AB62" s="5"/>
      <c r="AC62" s="5"/>
      <c r="AD62" s="5"/>
      <c r="AE62" s="5"/>
      <c r="AF62" s="5"/>
      <c r="AG62" s="5"/>
      <c r="AH62" s="5"/>
      <c r="AI62" s="5"/>
      <c r="AJ62" s="5"/>
      <c r="AK62" s="5"/>
      <c r="AL62" s="5"/>
      <c r="AM62" s="5"/>
      <c r="AN62" s="5"/>
      <c r="AO62" s="5"/>
      <c r="AP62" s="5"/>
      <c r="AQ62" s="5"/>
    </row>
    <row r="63" spans="1:47" ht="15.75" x14ac:dyDescent="0.25">
      <c r="A63" s="15"/>
      <c r="B63" s="15"/>
      <c r="C63" s="15"/>
      <c r="D63" s="14"/>
      <c r="E63" s="14"/>
      <c r="F63" s="14"/>
      <c r="G63" s="14"/>
      <c r="H63" s="428"/>
      <c r="I63" s="424"/>
      <c r="J63" s="424"/>
      <c r="K63" s="424"/>
      <c r="L63" s="424"/>
      <c r="M63" s="424"/>
      <c r="N63" s="424"/>
      <c r="O63" s="424"/>
      <c r="P63" s="424"/>
      <c r="Q63" s="95"/>
      <c r="R63" s="92"/>
      <c r="S63" s="92"/>
      <c r="T63" s="92"/>
      <c r="U63" s="92"/>
      <c r="V63" s="92"/>
      <c r="W63" s="92"/>
      <c r="X63" s="92"/>
      <c r="Y63" s="92"/>
      <c r="Z63" s="92"/>
      <c r="AA63" s="92"/>
      <c r="AB63" s="5"/>
      <c r="AC63" s="5"/>
      <c r="AD63" s="5"/>
      <c r="AE63" s="5"/>
      <c r="AF63" s="5"/>
      <c r="AG63" s="5"/>
      <c r="AH63" s="5"/>
      <c r="AI63" s="5"/>
      <c r="AJ63" s="5"/>
      <c r="AK63" s="5"/>
      <c r="AL63" s="5"/>
      <c r="AM63" s="5"/>
      <c r="AN63" s="5"/>
      <c r="AO63" s="5"/>
      <c r="AP63" s="5"/>
      <c r="AQ63" s="5"/>
    </row>
    <row r="64" spans="1:47" ht="15.75" x14ac:dyDescent="0.25">
      <c r="A64" s="13"/>
      <c r="B64" s="13"/>
      <c r="C64" s="13"/>
      <c r="D64" s="95"/>
      <c r="E64" s="95"/>
      <c r="F64" s="95"/>
      <c r="G64" s="95"/>
      <c r="H64" s="95"/>
      <c r="I64" s="95"/>
      <c r="J64" s="95"/>
      <c r="K64" s="95"/>
      <c r="L64" s="95"/>
      <c r="M64" s="95"/>
      <c r="N64" s="95"/>
      <c r="O64" s="95"/>
      <c r="P64" s="95"/>
      <c r="Q64" s="95"/>
      <c r="R64" s="95"/>
      <c r="S64" s="97"/>
      <c r="T64" s="97"/>
      <c r="U64" s="97"/>
      <c r="V64" s="97"/>
      <c r="W64" s="5"/>
      <c r="X64" s="5"/>
      <c r="Y64" s="5"/>
      <c r="Z64" s="5"/>
      <c r="AA64" s="5"/>
      <c r="AB64" s="5"/>
      <c r="AC64" s="5"/>
      <c r="AD64" s="5"/>
      <c r="AE64" s="5"/>
      <c r="AF64" s="5"/>
      <c r="AG64" s="5"/>
      <c r="AH64" s="5"/>
      <c r="AI64" s="5"/>
      <c r="AJ64" s="5"/>
      <c r="AK64" s="5"/>
      <c r="AL64" s="5"/>
      <c r="AM64" s="5"/>
      <c r="AN64" s="5"/>
      <c r="AO64" s="5"/>
      <c r="AP64" s="5"/>
      <c r="AQ64" s="5"/>
    </row>
    <row r="65" spans="1:43" ht="15.75" x14ac:dyDescent="0.25">
      <c r="A65" s="11"/>
      <c r="B65" s="11"/>
      <c r="C65" s="11"/>
      <c r="D65" s="11"/>
      <c r="E65" s="11"/>
      <c r="F65" s="12"/>
      <c r="G65" s="12"/>
      <c r="H65" s="12"/>
      <c r="I65" s="429"/>
      <c r="J65" s="429"/>
      <c r="K65" s="429"/>
      <c r="L65" s="11"/>
      <c r="M65" s="11"/>
      <c r="N65" s="419"/>
      <c r="O65" s="419"/>
      <c r="P65" s="419"/>
      <c r="Q65" s="419"/>
      <c r="R65" s="419"/>
      <c r="S65" s="419"/>
      <c r="T65" s="95"/>
      <c r="U65" s="97"/>
      <c r="V65" s="97"/>
      <c r="W65" s="5"/>
      <c r="X65" s="5"/>
      <c r="Y65" s="5"/>
      <c r="Z65" s="5"/>
      <c r="AA65" s="5"/>
      <c r="AB65" s="5"/>
      <c r="AC65" s="5"/>
      <c r="AD65" s="5"/>
      <c r="AE65" s="5"/>
      <c r="AF65" s="5"/>
      <c r="AG65" s="5"/>
      <c r="AH65" s="5"/>
      <c r="AI65" s="5"/>
      <c r="AJ65" s="5"/>
      <c r="AK65" s="5"/>
      <c r="AL65" s="5"/>
      <c r="AM65" s="5"/>
      <c r="AN65" s="5"/>
      <c r="AO65" s="5"/>
      <c r="AP65" s="5"/>
      <c r="AQ65" s="5"/>
    </row>
    <row r="66" spans="1:43" x14ac:dyDescent="0.25">
      <c r="A66" s="97"/>
      <c r="B66" s="97"/>
      <c r="C66" s="97"/>
      <c r="D66" s="97"/>
      <c r="E66" s="97"/>
      <c r="F66" s="97"/>
      <c r="G66" s="97"/>
      <c r="H66" s="97"/>
      <c r="I66" s="97"/>
      <c r="J66" s="97"/>
      <c r="K66" s="97"/>
      <c r="L66" s="97"/>
      <c r="M66" s="97"/>
      <c r="N66" s="97"/>
      <c r="O66" s="8"/>
      <c r="P66" s="97"/>
      <c r="Q66" s="97"/>
      <c r="R66" s="97"/>
      <c r="S66" s="97"/>
      <c r="T66" s="97"/>
      <c r="U66" s="97"/>
      <c r="V66" s="97"/>
      <c r="W66" s="5"/>
      <c r="X66" s="5"/>
      <c r="Y66" s="5"/>
      <c r="Z66" s="5"/>
      <c r="AA66" s="5"/>
      <c r="AB66" s="92"/>
      <c r="AC66" s="92"/>
      <c r="AD66" s="92"/>
      <c r="AE66" s="92"/>
      <c r="AF66" s="92"/>
      <c r="AG66" s="92"/>
      <c r="AH66" s="92"/>
      <c r="AI66" s="92"/>
      <c r="AJ66" s="92"/>
      <c r="AK66" s="92"/>
      <c r="AL66" s="92"/>
      <c r="AM66" s="92"/>
      <c r="AN66" s="92"/>
      <c r="AO66" s="92"/>
      <c r="AP66" s="92"/>
      <c r="AQ66" s="92"/>
    </row>
    <row r="67" spans="1:43" x14ac:dyDescent="0.25">
      <c r="A67" s="97"/>
      <c r="B67" s="97"/>
      <c r="C67" s="97"/>
      <c r="D67" s="97"/>
      <c r="E67" s="97"/>
      <c r="F67" s="97"/>
      <c r="G67" s="97"/>
      <c r="H67" s="97"/>
      <c r="I67" s="97"/>
      <c r="J67" s="97"/>
      <c r="K67" s="97"/>
      <c r="L67" s="97"/>
      <c r="M67" s="97"/>
      <c r="N67" s="97"/>
      <c r="O67" s="8"/>
      <c r="P67" s="97"/>
      <c r="Q67" s="97"/>
      <c r="R67" s="97"/>
      <c r="S67" s="97"/>
      <c r="T67" s="97"/>
      <c r="U67" s="97"/>
      <c r="V67" s="97"/>
      <c r="W67" s="5"/>
      <c r="X67" s="5"/>
      <c r="Y67" s="5"/>
      <c r="Z67" s="5"/>
      <c r="AA67" s="5"/>
      <c r="AB67" s="5"/>
      <c r="AC67" s="5"/>
      <c r="AD67" s="5"/>
      <c r="AE67" s="5"/>
      <c r="AF67" s="5"/>
      <c r="AG67" s="5"/>
      <c r="AH67" s="5"/>
      <c r="AI67" s="5"/>
      <c r="AJ67" s="5"/>
      <c r="AK67" s="5"/>
      <c r="AL67" s="5"/>
      <c r="AM67" s="5"/>
      <c r="AN67" s="5"/>
      <c r="AO67" s="5"/>
      <c r="AP67" s="5"/>
      <c r="AQ67" s="5"/>
    </row>
    <row r="68" spans="1:43" x14ac:dyDescent="0.25">
      <c r="A68" s="97"/>
      <c r="B68" s="97"/>
      <c r="C68" s="97"/>
      <c r="D68" s="97"/>
      <c r="E68" s="97"/>
      <c r="F68" s="97"/>
      <c r="G68" s="97"/>
      <c r="H68" s="97"/>
      <c r="I68" s="97"/>
      <c r="J68" s="97"/>
      <c r="K68" s="97"/>
      <c r="L68" s="97"/>
      <c r="M68" s="97"/>
      <c r="N68" s="97"/>
      <c r="O68" s="8"/>
      <c r="P68" s="97"/>
      <c r="Q68" s="97"/>
      <c r="R68" s="97"/>
      <c r="S68" s="97"/>
      <c r="T68" s="97"/>
      <c r="U68" s="97"/>
      <c r="V68" s="97"/>
      <c r="W68" s="5"/>
      <c r="X68" s="5"/>
      <c r="Y68" s="5"/>
      <c r="Z68" s="5"/>
      <c r="AA68" s="5"/>
      <c r="AB68" s="5"/>
      <c r="AC68" s="5"/>
      <c r="AD68" s="5"/>
      <c r="AE68" s="5"/>
      <c r="AF68" s="5"/>
      <c r="AG68" s="5"/>
      <c r="AH68" s="5"/>
      <c r="AI68" s="5"/>
      <c r="AJ68" s="5"/>
      <c r="AK68" s="5"/>
      <c r="AL68" s="5"/>
      <c r="AM68" s="5"/>
      <c r="AN68" s="5"/>
      <c r="AO68" s="5"/>
      <c r="AP68" s="5"/>
      <c r="AQ68" s="5"/>
    </row>
    <row r="69" spans="1:43" x14ac:dyDescent="0.25">
      <c r="A69" s="97"/>
      <c r="B69" s="97"/>
      <c r="C69" s="97"/>
      <c r="D69" s="97"/>
      <c r="E69" s="97"/>
      <c r="F69" s="97"/>
      <c r="G69" s="97"/>
      <c r="H69" s="97"/>
      <c r="I69" s="97"/>
      <c r="J69" s="97"/>
      <c r="K69" s="97"/>
      <c r="L69" s="97"/>
      <c r="M69" s="97"/>
      <c r="N69" s="97"/>
      <c r="O69" s="8"/>
      <c r="P69" s="97"/>
      <c r="Q69" s="97"/>
      <c r="R69" s="97"/>
      <c r="S69" s="97"/>
      <c r="T69" s="97"/>
      <c r="U69" s="97"/>
      <c r="V69" s="97"/>
      <c r="W69" s="5"/>
      <c r="X69" s="5"/>
      <c r="Y69" s="5"/>
      <c r="Z69" s="5"/>
      <c r="AA69" s="5"/>
      <c r="AB69" s="5"/>
      <c r="AC69" s="5"/>
      <c r="AD69" s="5"/>
      <c r="AE69" s="5"/>
      <c r="AF69" s="5"/>
      <c r="AG69" s="5"/>
      <c r="AH69" s="5"/>
      <c r="AI69" s="5"/>
      <c r="AJ69" s="5"/>
      <c r="AK69" s="5"/>
      <c r="AL69" s="5"/>
      <c r="AM69" s="5"/>
      <c r="AN69" s="5"/>
      <c r="AO69" s="5"/>
      <c r="AP69" s="5"/>
      <c r="AQ69" s="5"/>
    </row>
    <row r="70" spans="1:43" x14ac:dyDescent="0.25">
      <c r="A70" s="97"/>
      <c r="B70" s="97"/>
      <c r="C70" s="97"/>
      <c r="D70" s="97"/>
      <c r="E70" s="97"/>
      <c r="F70" s="97"/>
      <c r="G70" s="97"/>
      <c r="H70" s="97"/>
      <c r="I70" s="97"/>
      <c r="J70" s="97"/>
      <c r="K70" s="97"/>
      <c r="L70" s="97"/>
      <c r="M70" s="97"/>
      <c r="N70" s="97"/>
      <c r="O70" s="8"/>
      <c r="P70" s="97"/>
      <c r="Q70" s="97"/>
      <c r="R70" s="97"/>
      <c r="S70" s="97"/>
      <c r="T70" s="97"/>
      <c r="U70" s="97"/>
      <c r="V70" s="97"/>
      <c r="W70" s="5"/>
      <c r="X70" s="5"/>
      <c r="Y70" s="5"/>
      <c r="Z70" s="5"/>
      <c r="AA70" s="5"/>
      <c r="AB70" s="5"/>
      <c r="AC70" s="5"/>
      <c r="AD70" s="5"/>
      <c r="AE70" s="5"/>
      <c r="AF70" s="5"/>
      <c r="AG70" s="5"/>
      <c r="AH70" s="5"/>
      <c r="AI70" s="5"/>
      <c r="AJ70" s="5"/>
      <c r="AK70" s="5"/>
      <c r="AL70" s="5"/>
      <c r="AM70" s="5"/>
      <c r="AN70" s="5"/>
      <c r="AO70" s="5"/>
      <c r="AP70" s="5"/>
      <c r="AQ70" s="5"/>
    </row>
    <row r="71" spans="1:43" x14ac:dyDescent="0.25">
      <c r="A71" s="97"/>
      <c r="B71" s="97"/>
      <c r="C71" s="97"/>
      <c r="D71" s="97"/>
      <c r="E71" s="97"/>
      <c r="F71" s="97"/>
      <c r="G71" s="97"/>
      <c r="H71" s="97"/>
      <c r="I71" s="97"/>
      <c r="J71" s="97"/>
      <c r="K71" s="97"/>
      <c r="L71" s="97"/>
      <c r="M71" s="97"/>
      <c r="N71" s="97"/>
      <c r="O71" s="8"/>
      <c r="P71" s="97"/>
      <c r="Q71" s="97"/>
      <c r="R71" s="97"/>
      <c r="S71" s="97"/>
      <c r="T71" s="97"/>
      <c r="U71" s="97"/>
      <c r="V71" s="97"/>
      <c r="W71" s="5"/>
      <c r="X71" s="5"/>
      <c r="Y71" s="5"/>
      <c r="Z71" s="5"/>
      <c r="AA71" s="5"/>
      <c r="AB71" s="5"/>
      <c r="AC71" s="5"/>
      <c r="AD71" s="5"/>
      <c r="AE71" s="5"/>
      <c r="AF71" s="5"/>
      <c r="AG71" s="5"/>
      <c r="AH71" s="5"/>
      <c r="AI71" s="5"/>
      <c r="AJ71" s="5"/>
      <c r="AK71" s="5"/>
      <c r="AL71" s="5"/>
      <c r="AM71" s="5"/>
      <c r="AN71" s="5"/>
      <c r="AO71" s="5"/>
      <c r="AP71" s="5"/>
      <c r="AQ71" s="5"/>
    </row>
    <row r="72" spans="1:43" x14ac:dyDescent="0.25">
      <c r="A72" s="424"/>
      <c r="B72" s="424"/>
      <c r="C72" s="424"/>
      <c r="D72" s="424"/>
      <c r="E72" s="424"/>
      <c r="F72" s="424"/>
      <c r="G72" s="424"/>
      <c r="H72" s="424"/>
      <c r="I72" s="424"/>
      <c r="J72" s="424"/>
      <c r="K72" s="424"/>
      <c r="L72" s="424"/>
      <c r="M72" s="430"/>
      <c r="N72" s="431"/>
      <c r="O72" s="431"/>
      <c r="P72" s="431"/>
      <c r="Q72" s="432"/>
      <c r="R72" s="432"/>
      <c r="S72" s="432"/>
      <c r="T72" s="97"/>
      <c r="U72" s="97"/>
      <c r="V72" s="97"/>
      <c r="W72" s="5"/>
      <c r="X72" s="5"/>
      <c r="Y72" s="5"/>
      <c r="Z72" s="5"/>
      <c r="AA72" s="5"/>
      <c r="AB72" s="5"/>
      <c r="AC72" s="5"/>
      <c r="AD72" s="5"/>
      <c r="AE72" s="5"/>
      <c r="AF72" s="5"/>
      <c r="AG72" s="5"/>
      <c r="AH72" s="5"/>
      <c r="AI72" s="5"/>
      <c r="AJ72" s="5"/>
      <c r="AK72" s="5"/>
      <c r="AL72" s="5"/>
      <c r="AM72" s="5"/>
      <c r="AN72" s="5"/>
      <c r="AO72" s="5"/>
      <c r="AP72" s="5"/>
      <c r="AQ72" s="5"/>
    </row>
    <row r="73" spans="1:43" x14ac:dyDescent="0.25">
      <c r="A73" s="5"/>
      <c r="B73" s="5"/>
      <c r="C73" s="10"/>
      <c r="D73" s="97"/>
      <c r="E73" s="97"/>
      <c r="F73" s="97"/>
      <c r="G73" s="97"/>
      <c r="H73" s="97"/>
      <c r="I73" s="97"/>
      <c r="J73" s="97"/>
      <c r="K73" s="97"/>
      <c r="L73" s="97"/>
      <c r="M73" s="97"/>
      <c r="N73" s="97"/>
      <c r="O73" s="97"/>
      <c r="P73" s="97"/>
      <c r="Q73" s="97"/>
      <c r="R73" s="8"/>
      <c r="S73" s="97"/>
      <c r="T73" s="97"/>
      <c r="U73" s="97"/>
      <c r="V73" s="97"/>
      <c r="W73" s="5"/>
      <c r="X73" s="5"/>
      <c r="Y73" s="5"/>
      <c r="Z73" s="5"/>
      <c r="AA73" s="5"/>
      <c r="AB73" s="5"/>
      <c r="AC73" s="5"/>
      <c r="AD73" s="5"/>
      <c r="AE73" s="5"/>
      <c r="AF73" s="5"/>
      <c r="AG73" s="5"/>
      <c r="AH73" s="5"/>
      <c r="AI73" s="5"/>
      <c r="AJ73" s="5"/>
      <c r="AK73" s="5"/>
      <c r="AL73" s="5"/>
      <c r="AM73" s="5"/>
      <c r="AN73" s="5"/>
      <c r="AO73" s="5"/>
      <c r="AP73" s="5"/>
      <c r="AQ73" s="5"/>
    </row>
    <row r="74" spans="1:43" ht="15.75" x14ac:dyDescent="0.25">
      <c r="A74" s="423"/>
      <c r="B74" s="423"/>
      <c r="C74" s="424"/>
      <c r="D74" s="424"/>
      <c r="E74" s="424"/>
      <c r="F74" s="424"/>
      <c r="G74" s="5"/>
      <c r="H74" s="425"/>
      <c r="I74" s="424"/>
      <c r="J74" s="424"/>
      <c r="K74" s="424"/>
      <c r="L74" s="98"/>
      <c r="M74" s="426"/>
      <c r="N74" s="424"/>
      <c r="O74" s="424"/>
      <c r="P74" s="97"/>
      <c r="Q74" s="427"/>
      <c r="R74" s="424"/>
      <c r="S74" s="424"/>
      <c r="T74" s="424"/>
      <c r="U74" s="424"/>
      <c r="V74" s="424"/>
      <c r="W74" s="424"/>
      <c r="X74" s="5"/>
      <c r="Y74" s="5"/>
      <c r="Z74" s="5"/>
      <c r="AA74" s="5"/>
      <c r="AB74" s="5"/>
      <c r="AC74" s="5"/>
      <c r="AD74" s="5"/>
      <c r="AE74" s="5"/>
      <c r="AF74" s="5"/>
      <c r="AG74" s="5"/>
      <c r="AH74" s="5"/>
      <c r="AI74" s="5"/>
      <c r="AJ74" s="5"/>
      <c r="AK74" s="5"/>
      <c r="AL74" s="5"/>
      <c r="AM74" s="5"/>
      <c r="AN74" s="5"/>
      <c r="AO74" s="5"/>
      <c r="AP74" s="5"/>
      <c r="AQ74" s="5"/>
    </row>
    <row r="75" spans="1:43" x14ac:dyDescent="0.25">
      <c r="A75" s="97"/>
      <c r="B75" s="97"/>
      <c r="C75" s="97"/>
      <c r="D75" s="97"/>
      <c r="E75" s="97"/>
      <c r="F75" s="97"/>
      <c r="G75" s="97"/>
      <c r="H75" s="97"/>
      <c r="I75" s="97"/>
      <c r="J75" s="97"/>
      <c r="K75" s="97"/>
      <c r="L75" s="97"/>
      <c r="M75" s="97"/>
      <c r="N75" s="97"/>
      <c r="O75" s="97"/>
      <c r="P75" s="97"/>
      <c r="Q75" s="97"/>
      <c r="R75" s="8"/>
      <c r="S75" s="97"/>
      <c r="T75" s="97"/>
      <c r="U75" s="97"/>
      <c r="V75" s="97"/>
      <c r="W75" s="5"/>
      <c r="X75" s="5"/>
      <c r="Y75" s="5"/>
      <c r="Z75" s="5"/>
      <c r="AA75" s="5"/>
      <c r="AB75" s="5"/>
      <c r="AC75" s="5"/>
      <c r="AD75" s="5"/>
      <c r="AE75" s="5"/>
      <c r="AF75" s="5"/>
      <c r="AG75" s="5"/>
      <c r="AH75" s="5"/>
      <c r="AI75" s="5"/>
      <c r="AJ75" s="5"/>
      <c r="AK75" s="5"/>
      <c r="AL75" s="5"/>
      <c r="AM75" s="5"/>
      <c r="AN75" s="5"/>
      <c r="AO75" s="5"/>
      <c r="AP75" s="5"/>
      <c r="AQ75" s="5"/>
    </row>
    <row r="76" spans="1:43" x14ac:dyDescent="0.25">
      <c r="A76" s="2"/>
      <c r="B76" s="2"/>
      <c r="C76" s="2"/>
      <c r="D76" s="6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3"/>
      <c r="S76" s="2"/>
      <c r="T76" s="2"/>
      <c r="U76" s="2"/>
      <c r="V76" s="2"/>
      <c r="W76" s="4"/>
      <c r="X76" s="4"/>
      <c r="Y76" s="4"/>
      <c r="Z76" s="4"/>
      <c r="AA76" s="4"/>
      <c r="AB76" s="5"/>
      <c r="AC76" s="5"/>
      <c r="AD76" s="5"/>
      <c r="AE76" s="5"/>
      <c r="AF76" s="5"/>
      <c r="AG76" s="5"/>
      <c r="AH76" s="5"/>
      <c r="AI76" s="5"/>
      <c r="AJ76" s="5"/>
      <c r="AK76" s="5"/>
      <c r="AL76" s="5"/>
      <c r="AM76" s="5"/>
      <c r="AN76" s="5"/>
      <c r="AO76" s="5"/>
      <c r="AP76" s="5"/>
      <c r="AQ76" s="5"/>
    </row>
    <row r="77" spans="1:43" x14ac:dyDescent="0.25">
      <c r="A77" s="2"/>
      <c r="B77" s="2"/>
      <c r="C77" s="2"/>
      <c r="D77" s="6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3"/>
      <c r="S77" s="2"/>
      <c r="T77" s="2"/>
      <c r="U77" s="2"/>
      <c r="V77" s="2"/>
      <c r="W77" s="4"/>
      <c r="X77" s="4"/>
      <c r="Y77" s="4"/>
      <c r="Z77" s="4"/>
      <c r="AA77" s="4"/>
      <c r="AB77" s="5"/>
      <c r="AC77" s="5"/>
      <c r="AD77" s="5"/>
      <c r="AE77" s="5"/>
      <c r="AF77" s="5"/>
      <c r="AG77" s="5"/>
      <c r="AH77" s="5"/>
      <c r="AI77" s="5"/>
      <c r="AJ77" s="5"/>
      <c r="AK77" s="5"/>
      <c r="AL77" s="5"/>
      <c r="AM77" s="5"/>
      <c r="AN77" s="5"/>
      <c r="AO77" s="5"/>
      <c r="AP77" s="5"/>
      <c r="AQ77" s="5"/>
    </row>
    <row r="78" spans="1:43" x14ac:dyDescent="0.25">
      <c r="A78" s="2"/>
      <c r="B78" s="2"/>
      <c r="C78" s="2"/>
      <c r="D78" s="6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3"/>
      <c r="S78" s="2"/>
      <c r="T78" s="2"/>
      <c r="U78" s="2"/>
      <c r="V78" s="2"/>
      <c r="W78" s="4"/>
      <c r="X78" s="4"/>
      <c r="Y78" s="4"/>
      <c r="Z78" s="4"/>
      <c r="AA78" s="4"/>
      <c r="AB78" s="5"/>
      <c r="AC78" s="5"/>
      <c r="AD78" s="5"/>
      <c r="AE78" s="5"/>
      <c r="AF78" s="5"/>
      <c r="AG78" s="5"/>
      <c r="AH78" s="5"/>
      <c r="AI78" s="5"/>
      <c r="AJ78" s="5"/>
      <c r="AK78" s="5"/>
      <c r="AL78" s="5"/>
      <c r="AM78" s="5"/>
      <c r="AN78" s="5"/>
      <c r="AO78" s="5"/>
      <c r="AP78" s="5"/>
      <c r="AQ78" s="5"/>
    </row>
    <row r="79" spans="1:43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3"/>
      <c r="S79" s="2"/>
      <c r="T79" s="2"/>
      <c r="U79" s="2"/>
      <c r="V79" s="2"/>
      <c r="W79" s="4"/>
      <c r="X79" s="4"/>
      <c r="Y79" s="4"/>
      <c r="Z79" s="4"/>
      <c r="AA79" s="4"/>
      <c r="AB79" s="4"/>
      <c r="AC79" s="4"/>
      <c r="AD79" s="4"/>
      <c r="AE79" s="4"/>
      <c r="AF79" s="4"/>
      <c r="AG79" s="4"/>
      <c r="AH79" s="4"/>
      <c r="AI79" s="4"/>
      <c r="AJ79" s="4"/>
      <c r="AK79" s="4"/>
      <c r="AL79" s="4"/>
      <c r="AM79" s="4"/>
      <c r="AN79" s="4"/>
      <c r="AO79" s="4"/>
      <c r="AP79" s="4"/>
      <c r="AQ79" s="4"/>
    </row>
    <row r="80" spans="1:43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3"/>
      <c r="S80" s="2"/>
      <c r="T80" s="2"/>
      <c r="U80" s="2"/>
      <c r="V80" s="2"/>
      <c r="AB80" s="4"/>
      <c r="AC80" s="4"/>
      <c r="AD80" s="4"/>
      <c r="AE80" s="4"/>
      <c r="AF80" s="4"/>
      <c r="AG80" s="4"/>
      <c r="AH80" s="4"/>
      <c r="AI80" s="4"/>
      <c r="AJ80" s="4"/>
      <c r="AK80" s="4"/>
      <c r="AL80" s="4"/>
      <c r="AM80" s="4"/>
      <c r="AN80" s="4"/>
      <c r="AO80" s="4"/>
      <c r="AP80" s="4"/>
      <c r="AQ80" s="4"/>
    </row>
    <row r="81" spans="1:43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3"/>
      <c r="S81" s="2"/>
      <c r="T81" s="2"/>
      <c r="U81" s="2"/>
      <c r="V81" s="2"/>
      <c r="AB81" s="4"/>
      <c r="AC81" s="4"/>
      <c r="AD81" s="4"/>
      <c r="AE81" s="4"/>
      <c r="AF81" s="4"/>
      <c r="AG81" s="4"/>
      <c r="AH81" s="4"/>
      <c r="AI81" s="4"/>
      <c r="AJ81" s="4"/>
      <c r="AK81" s="4"/>
      <c r="AL81" s="4"/>
      <c r="AM81" s="4"/>
      <c r="AN81" s="4"/>
      <c r="AO81" s="4"/>
      <c r="AP81" s="4"/>
      <c r="AQ81" s="4"/>
    </row>
    <row r="82" spans="1:43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3"/>
      <c r="S82" s="2"/>
      <c r="T82" s="2"/>
      <c r="U82" s="2"/>
      <c r="V82" s="2"/>
      <c r="AB82" s="4"/>
      <c r="AC82" s="4"/>
      <c r="AD82" s="4"/>
      <c r="AE82" s="4"/>
      <c r="AF82" s="4"/>
      <c r="AG82" s="4"/>
      <c r="AH82" s="4"/>
      <c r="AI82" s="4"/>
      <c r="AJ82" s="4"/>
      <c r="AK82" s="4"/>
      <c r="AL82" s="4"/>
      <c r="AM82" s="4"/>
      <c r="AN82" s="4"/>
      <c r="AO82" s="4"/>
      <c r="AP82" s="4"/>
      <c r="AQ82" s="4"/>
    </row>
    <row r="83" spans="1:43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3"/>
      <c r="S83" s="2"/>
      <c r="T83" s="2"/>
      <c r="U83" s="2"/>
      <c r="V83" s="2"/>
    </row>
    <row r="84" spans="1:43" x14ac:dyDescent="0.2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3"/>
      <c r="S84" s="2"/>
      <c r="T84" s="2"/>
      <c r="U84" s="2"/>
      <c r="V84" s="2"/>
    </row>
    <row r="85" spans="1:43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3"/>
      <c r="S85" s="2"/>
      <c r="T85" s="2"/>
      <c r="U85" s="2"/>
      <c r="V85" s="2"/>
    </row>
  </sheetData>
  <customSheetViews>
    <customSheetView guid="{4388C856-F090-44A5-AD26-CFFEBDB7AA9F}" showPageBreaks="1" printArea="1" topLeftCell="A7">
      <selection activeCell="P19" sqref="P19:U20"/>
      <colBreaks count="1" manualBreakCount="1">
        <brk id="43" max="1048575" man="1"/>
      </colBreaks>
      <pageMargins left="0.31496062992125984" right="0.31496062992125984" top="0.62992125984251968" bottom="0.62992125984251968" header="0.31496062992125984" footer="0.31496062992125984"/>
      <printOptions horizontalCentered="1"/>
      <pageSetup paperSize="9" scale="95" orientation="portrait" r:id="rId1"/>
    </customSheetView>
  </customSheetViews>
  <mergeCells count="133">
    <mergeCell ref="J1:AQ1"/>
    <mergeCell ref="J2:K2"/>
    <mergeCell ref="L2:M2"/>
    <mergeCell ref="N2:O2"/>
    <mergeCell ref="P2:Q2"/>
    <mergeCell ref="R2:S2"/>
    <mergeCell ref="T2:U2"/>
    <mergeCell ref="V2:W2"/>
    <mergeCell ref="X2:Y2"/>
    <mergeCell ref="Z2:AA2"/>
    <mergeCell ref="B12:I12"/>
    <mergeCell ref="J12:AP12"/>
    <mergeCell ref="B14:G14"/>
    <mergeCell ref="H14:AP14"/>
    <mergeCell ref="B16:J16"/>
    <mergeCell ref="K16:P16"/>
    <mergeCell ref="Q16:AP16"/>
    <mergeCell ref="AN2:AO2"/>
    <mergeCell ref="AP2:AQ2"/>
    <mergeCell ref="A6:AQ6"/>
    <mergeCell ref="B8:AP8"/>
    <mergeCell ref="B11:F11"/>
    <mergeCell ref="G11:V11"/>
    <mergeCell ref="X11:AC11"/>
    <mergeCell ref="AD11:AP11"/>
    <mergeCell ref="AB2:AC2"/>
    <mergeCell ref="AD2:AE2"/>
    <mergeCell ref="AF2:AG2"/>
    <mergeCell ref="AH2:AI2"/>
    <mergeCell ref="AJ2:AK2"/>
    <mergeCell ref="AL2:AM2"/>
    <mergeCell ref="A18:O18"/>
    <mergeCell ref="P18:U18"/>
    <mergeCell ref="V18:AA18"/>
    <mergeCell ref="AD18:AP18"/>
    <mergeCell ref="A19:O20"/>
    <mergeCell ref="P19:U20"/>
    <mergeCell ref="V19:AA20"/>
    <mergeCell ref="AD19:AL19"/>
    <mergeCell ref="AM19:AP19"/>
    <mergeCell ref="AD20:AL20"/>
    <mergeCell ref="A23:O24"/>
    <mergeCell ref="P23:U24"/>
    <mergeCell ref="V23:AA24"/>
    <mergeCell ref="AD23:AL23"/>
    <mergeCell ref="AM23:AP23"/>
    <mergeCell ref="AD24:AL24"/>
    <mergeCell ref="AM24:AP24"/>
    <mergeCell ref="AM20:AP20"/>
    <mergeCell ref="A21:O22"/>
    <mergeCell ref="P21:U22"/>
    <mergeCell ref="V21:AA22"/>
    <mergeCell ref="AD21:AL21"/>
    <mergeCell ref="AM21:AP21"/>
    <mergeCell ref="AD22:AL22"/>
    <mergeCell ref="AM22:AP22"/>
    <mergeCell ref="A27:O28"/>
    <mergeCell ref="P27:U28"/>
    <mergeCell ref="V27:AA28"/>
    <mergeCell ref="AD27:AL27"/>
    <mergeCell ref="AM27:AP27"/>
    <mergeCell ref="AD28:AL28"/>
    <mergeCell ref="AM28:AP28"/>
    <mergeCell ref="A25:O26"/>
    <mergeCell ref="P25:U26"/>
    <mergeCell ref="V25:AA26"/>
    <mergeCell ref="AD25:AL25"/>
    <mergeCell ref="AM25:AP25"/>
    <mergeCell ref="AD26:AL26"/>
    <mergeCell ref="AM26:AP26"/>
    <mergeCell ref="AD31:AL31"/>
    <mergeCell ref="AM31:AP31"/>
    <mergeCell ref="A32:O32"/>
    <mergeCell ref="P32:U32"/>
    <mergeCell ref="V32:AA32"/>
    <mergeCell ref="A34:O34"/>
    <mergeCell ref="P34:U34"/>
    <mergeCell ref="V34:AA34"/>
    <mergeCell ref="A29:O30"/>
    <mergeCell ref="P29:U30"/>
    <mergeCell ref="V29:AA30"/>
    <mergeCell ref="AD29:AL29"/>
    <mergeCell ref="AM29:AP29"/>
    <mergeCell ref="AD30:AL30"/>
    <mergeCell ref="AM30:AP30"/>
    <mergeCell ref="B51:C51"/>
    <mergeCell ref="D51:E51"/>
    <mergeCell ref="F51:G51"/>
    <mergeCell ref="H51:I51"/>
    <mergeCell ref="J51:K51"/>
    <mergeCell ref="L51:M51"/>
    <mergeCell ref="A36:AA36"/>
    <mergeCell ref="A37:AA37"/>
    <mergeCell ref="AL45:AP45"/>
    <mergeCell ref="B48:T48"/>
    <mergeCell ref="A50:C50"/>
    <mergeCell ref="D50:I50"/>
    <mergeCell ref="Q43:U43"/>
    <mergeCell ref="AN54:AO54"/>
    <mergeCell ref="AP54:AQ54"/>
    <mergeCell ref="A55:F55"/>
    <mergeCell ref="G55:Q55"/>
    <mergeCell ref="R55:Y55"/>
    <mergeCell ref="H61:I61"/>
    <mergeCell ref="K61:M61"/>
    <mergeCell ref="N61:R61"/>
    <mergeCell ref="Z51:AA51"/>
    <mergeCell ref="A53:R53"/>
    <mergeCell ref="AJ53:AM53"/>
    <mergeCell ref="AN53:AQ53"/>
    <mergeCell ref="AB54:AC54"/>
    <mergeCell ref="AD54:AE54"/>
    <mergeCell ref="AF54:AG54"/>
    <mergeCell ref="AH54:AI54"/>
    <mergeCell ref="AJ54:AK54"/>
    <mergeCell ref="AL54:AM54"/>
    <mergeCell ref="N51:O51"/>
    <mergeCell ref="P51:Q51"/>
    <mergeCell ref="R51:S51"/>
    <mergeCell ref="T51:U51"/>
    <mergeCell ref="V51:W51"/>
    <mergeCell ref="X51:Y51"/>
    <mergeCell ref="A74:F74"/>
    <mergeCell ref="H74:K74"/>
    <mergeCell ref="M74:O74"/>
    <mergeCell ref="Q74:W74"/>
    <mergeCell ref="H63:P63"/>
    <mergeCell ref="I65:K65"/>
    <mergeCell ref="N65:O65"/>
    <mergeCell ref="P65:Q65"/>
    <mergeCell ref="R65:S65"/>
    <mergeCell ref="A72:L72"/>
    <mergeCell ref="M72:S72"/>
  </mergeCells>
  <printOptions horizontalCentered="1"/>
  <pageMargins left="0.31496062992125984" right="0.31496062992125984" top="0.62992125984251968" bottom="0.62992125984251968" header="0.31496062992125984" footer="0.31496062992125984"/>
  <pageSetup paperSize="9" scale="95" orientation="portrait" r:id="rId2"/>
  <colBreaks count="1" manualBreakCount="1">
    <brk id="43" max="1048575" man="1"/>
  </colBreak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2">
    <tabColor theme="9" tint="0.59999389629810485"/>
  </sheetPr>
  <dimension ref="A1:AU85"/>
  <sheetViews>
    <sheetView zoomScaleNormal="100" workbookViewId="0">
      <selection activeCell="AA46" sqref="A35:AA46"/>
    </sheetView>
  </sheetViews>
  <sheetFormatPr baseColWidth="10" defaultRowHeight="15" x14ac:dyDescent="0.25"/>
  <cols>
    <col min="1" max="43" width="2.28515625" style="1" customWidth="1"/>
    <col min="44" max="16384" width="11.42578125" style="1"/>
  </cols>
  <sheetData>
    <row r="1" spans="1:45" ht="16.5" customHeight="1" x14ac:dyDescent="0.25">
      <c r="A1" s="73"/>
      <c r="B1" s="73"/>
      <c r="C1" s="73"/>
      <c r="D1" s="73"/>
      <c r="E1" s="73"/>
      <c r="F1" s="73"/>
      <c r="G1" s="73"/>
      <c r="H1" s="73"/>
      <c r="I1" s="73"/>
      <c r="J1" s="415"/>
      <c r="K1" s="416"/>
      <c r="L1" s="416"/>
      <c r="M1" s="416"/>
      <c r="N1" s="416"/>
      <c r="O1" s="416"/>
      <c r="P1" s="416"/>
      <c r="Q1" s="416"/>
      <c r="R1" s="416"/>
      <c r="S1" s="416"/>
      <c r="T1" s="416"/>
      <c r="U1" s="416"/>
      <c r="V1" s="416"/>
      <c r="W1" s="416"/>
      <c r="X1" s="416"/>
      <c r="Y1" s="416"/>
      <c r="Z1" s="416"/>
      <c r="AA1" s="416"/>
      <c r="AB1" s="416"/>
      <c r="AC1" s="416"/>
      <c r="AD1" s="416"/>
      <c r="AE1" s="416"/>
      <c r="AF1" s="416"/>
      <c r="AG1" s="416"/>
      <c r="AH1" s="416"/>
      <c r="AI1" s="416"/>
      <c r="AJ1" s="416"/>
      <c r="AK1" s="416"/>
      <c r="AL1" s="416"/>
      <c r="AM1" s="416"/>
      <c r="AN1" s="416"/>
      <c r="AO1" s="416"/>
      <c r="AP1" s="416"/>
      <c r="AQ1" s="417"/>
      <c r="AR1" s="4"/>
      <c r="AS1" s="72"/>
    </row>
    <row r="2" spans="1:45" ht="18.75" customHeight="1" x14ac:dyDescent="0.25">
      <c r="A2" s="71"/>
      <c r="B2" s="71"/>
      <c r="C2" s="71"/>
      <c r="D2" s="71"/>
      <c r="E2" s="71"/>
      <c r="F2" s="71"/>
      <c r="G2" s="71"/>
      <c r="H2" s="71"/>
      <c r="I2" s="68"/>
      <c r="J2" s="406"/>
      <c r="K2" s="408"/>
      <c r="L2" s="406"/>
      <c r="M2" s="407"/>
      <c r="N2" s="407"/>
      <c r="O2" s="408"/>
      <c r="P2" s="406"/>
      <c r="Q2" s="407"/>
      <c r="R2" s="407"/>
      <c r="S2" s="408"/>
      <c r="T2" s="406"/>
      <c r="U2" s="407"/>
      <c r="V2" s="407"/>
      <c r="W2" s="408"/>
      <c r="X2" s="406"/>
      <c r="Y2" s="407"/>
      <c r="Z2" s="407"/>
      <c r="AA2" s="407"/>
      <c r="AB2" s="407"/>
      <c r="AC2" s="408"/>
      <c r="AD2" s="406"/>
      <c r="AE2" s="407"/>
      <c r="AF2" s="407"/>
      <c r="AG2" s="407"/>
      <c r="AH2" s="407"/>
      <c r="AI2" s="408"/>
      <c r="AJ2" s="406"/>
      <c r="AK2" s="407"/>
      <c r="AL2" s="407"/>
      <c r="AM2" s="408"/>
      <c r="AN2" s="406"/>
      <c r="AO2" s="407"/>
      <c r="AP2" s="407"/>
      <c r="AQ2" s="408"/>
      <c r="AR2" s="68"/>
      <c r="AS2" s="68"/>
    </row>
    <row r="3" spans="1:45" x14ac:dyDescent="0.25">
      <c r="A3" s="69"/>
      <c r="B3" s="69"/>
      <c r="C3" s="69"/>
      <c r="D3" s="69"/>
      <c r="E3" s="69"/>
      <c r="F3" s="69"/>
      <c r="G3" s="69"/>
      <c r="H3" s="69"/>
      <c r="I3" s="69"/>
      <c r="J3" s="70"/>
      <c r="K3" s="69"/>
      <c r="L3" s="69"/>
      <c r="M3" s="69"/>
      <c r="N3" s="69"/>
      <c r="O3" s="69"/>
      <c r="P3" s="69"/>
      <c r="Q3" s="69"/>
      <c r="R3" s="69"/>
      <c r="S3" s="69"/>
      <c r="T3" s="69"/>
      <c r="U3" s="69"/>
      <c r="V3" s="69"/>
      <c r="W3" s="69"/>
      <c r="X3" s="69"/>
      <c r="Y3" s="69"/>
      <c r="Z3" s="69"/>
      <c r="AA3" s="69"/>
      <c r="AB3" s="69"/>
      <c r="AC3" s="69"/>
      <c r="AD3" s="69"/>
      <c r="AE3" s="69"/>
      <c r="AF3" s="69"/>
      <c r="AG3" s="69"/>
      <c r="AH3" s="69"/>
      <c r="AI3" s="69"/>
      <c r="AJ3" s="69"/>
      <c r="AK3" s="69"/>
      <c r="AL3" s="69"/>
      <c r="AM3" s="69"/>
      <c r="AN3" s="69"/>
      <c r="AO3" s="69"/>
      <c r="AP3" s="69"/>
      <c r="AQ3" s="69"/>
      <c r="AR3" s="68"/>
      <c r="AS3" s="68"/>
    </row>
    <row r="4" spans="1:45" x14ac:dyDescent="0.25">
      <c r="A4" s="69"/>
      <c r="B4" s="69"/>
      <c r="C4" s="69"/>
      <c r="D4" s="69"/>
      <c r="E4" s="69"/>
      <c r="F4" s="69"/>
      <c r="G4" s="69"/>
      <c r="H4" s="69"/>
      <c r="I4" s="69"/>
      <c r="J4" s="69"/>
      <c r="K4" s="69"/>
      <c r="L4" s="69"/>
      <c r="M4" s="69"/>
      <c r="N4" s="69"/>
      <c r="O4" s="69"/>
      <c r="P4" s="69"/>
      <c r="Q4" s="69"/>
      <c r="R4" s="69"/>
      <c r="S4" s="69"/>
      <c r="T4" s="69"/>
      <c r="U4" s="69"/>
      <c r="V4" s="69"/>
      <c r="W4" s="69"/>
      <c r="X4" s="69"/>
      <c r="Y4" s="69"/>
      <c r="Z4" s="69"/>
      <c r="AA4" s="69"/>
      <c r="AB4" s="69"/>
      <c r="AC4" s="69"/>
      <c r="AD4" s="69"/>
      <c r="AE4" s="69"/>
      <c r="AF4" s="69"/>
      <c r="AG4" s="69"/>
      <c r="AH4" s="69"/>
      <c r="AI4" s="69"/>
      <c r="AJ4" s="69"/>
      <c r="AK4" s="69"/>
      <c r="AL4" s="69"/>
      <c r="AM4" s="69"/>
      <c r="AN4" s="69"/>
      <c r="AO4" s="69"/>
      <c r="AP4" s="69"/>
      <c r="AQ4" s="69"/>
      <c r="AR4" s="68"/>
      <c r="AS4" s="68"/>
    </row>
    <row r="5" spans="1:45" ht="15.75" thickBot="1" x14ac:dyDescent="0.3">
      <c r="A5" s="69"/>
      <c r="B5" s="69"/>
      <c r="C5" s="69"/>
      <c r="D5" s="69"/>
      <c r="E5" s="69"/>
      <c r="F5" s="69"/>
      <c r="G5" s="69"/>
      <c r="H5" s="69"/>
      <c r="I5" s="68"/>
      <c r="J5" s="68"/>
      <c r="K5" s="68"/>
      <c r="L5" s="68"/>
      <c r="M5" s="68"/>
      <c r="N5" s="68"/>
      <c r="O5" s="68"/>
      <c r="P5" s="68"/>
      <c r="Q5" s="68"/>
      <c r="R5" s="68"/>
      <c r="S5" s="68"/>
      <c r="T5" s="68"/>
      <c r="U5" s="68"/>
      <c r="V5" s="68"/>
      <c r="W5" s="68"/>
      <c r="X5" s="68"/>
      <c r="Y5" s="68"/>
      <c r="Z5" s="68"/>
      <c r="AA5" s="68"/>
      <c r="AB5" s="68"/>
      <c r="AC5" s="68"/>
      <c r="AD5" s="68"/>
      <c r="AE5" s="68"/>
      <c r="AF5" s="68"/>
      <c r="AG5" s="68"/>
      <c r="AH5" s="68"/>
      <c r="AI5" s="68"/>
      <c r="AJ5" s="68"/>
      <c r="AK5" s="68"/>
      <c r="AL5" s="68"/>
      <c r="AM5" s="68"/>
      <c r="AN5" s="68"/>
      <c r="AO5" s="69"/>
      <c r="AP5" s="69"/>
      <c r="AQ5" s="69"/>
      <c r="AR5" s="68"/>
      <c r="AS5" s="68"/>
    </row>
    <row r="6" spans="1:45" ht="27" customHeight="1" thickBot="1" x14ac:dyDescent="0.3">
      <c r="A6" s="409"/>
      <c r="B6" s="410"/>
      <c r="C6" s="410"/>
      <c r="D6" s="410"/>
      <c r="E6" s="410"/>
      <c r="F6" s="410"/>
      <c r="G6" s="410"/>
      <c r="H6" s="410"/>
      <c r="I6" s="410"/>
      <c r="J6" s="410"/>
      <c r="K6" s="410"/>
      <c r="L6" s="410"/>
      <c r="M6" s="410"/>
      <c r="N6" s="410"/>
      <c r="O6" s="410"/>
      <c r="P6" s="410"/>
      <c r="Q6" s="410"/>
      <c r="R6" s="410"/>
      <c r="S6" s="410"/>
      <c r="T6" s="410"/>
      <c r="U6" s="410"/>
      <c r="V6" s="410"/>
      <c r="W6" s="410"/>
      <c r="X6" s="410"/>
      <c r="Y6" s="410"/>
      <c r="Z6" s="410"/>
      <c r="AA6" s="410"/>
      <c r="AB6" s="410"/>
      <c r="AC6" s="410"/>
      <c r="AD6" s="410"/>
      <c r="AE6" s="410"/>
      <c r="AF6" s="410"/>
      <c r="AG6" s="410"/>
      <c r="AH6" s="410"/>
      <c r="AI6" s="410"/>
      <c r="AJ6" s="410"/>
      <c r="AK6" s="410"/>
      <c r="AL6" s="410"/>
      <c r="AM6" s="410"/>
      <c r="AN6" s="410"/>
      <c r="AO6" s="410"/>
      <c r="AP6" s="410"/>
      <c r="AQ6" s="411"/>
      <c r="AR6" s="4"/>
      <c r="AS6" s="4"/>
    </row>
    <row r="7" spans="1:45" x14ac:dyDescent="0.25">
      <c r="A7" s="67"/>
      <c r="B7" s="67"/>
      <c r="C7" s="67"/>
      <c r="D7" s="67"/>
      <c r="E7" s="67"/>
      <c r="F7" s="67"/>
      <c r="G7" s="67"/>
      <c r="H7" s="67"/>
      <c r="I7" s="67"/>
      <c r="J7" s="67"/>
      <c r="K7" s="67"/>
      <c r="L7" s="67"/>
      <c r="M7" s="67"/>
      <c r="N7" s="67"/>
      <c r="O7" s="67"/>
      <c r="P7" s="67"/>
      <c r="Q7" s="67"/>
      <c r="R7" s="67"/>
      <c r="S7" s="67"/>
      <c r="T7" s="67"/>
      <c r="U7" s="67"/>
      <c r="V7" s="67"/>
      <c r="W7" s="67"/>
      <c r="X7" s="67"/>
      <c r="Y7" s="67"/>
      <c r="Z7" s="67"/>
      <c r="AA7" s="67"/>
      <c r="AB7" s="67"/>
      <c r="AC7" s="67"/>
      <c r="AD7" s="67"/>
      <c r="AE7" s="67"/>
      <c r="AF7" s="67"/>
      <c r="AG7" s="67"/>
      <c r="AH7" s="67"/>
      <c r="AI7" s="67"/>
      <c r="AJ7" s="67"/>
      <c r="AK7" s="67"/>
      <c r="AL7" s="67"/>
      <c r="AM7" s="67"/>
      <c r="AN7" s="67"/>
      <c r="AO7" s="67"/>
      <c r="AP7" s="67"/>
      <c r="AQ7" s="67"/>
      <c r="AR7" s="4"/>
      <c r="AS7" s="4"/>
    </row>
    <row r="8" spans="1:45" x14ac:dyDescent="0.25">
      <c r="A8" s="61"/>
      <c r="B8" s="412"/>
      <c r="C8" s="412"/>
      <c r="D8" s="412"/>
      <c r="E8" s="412"/>
      <c r="F8" s="412"/>
      <c r="G8" s="412"/>
      <c r="H8" s="412"/>
      <c r="I8" s="412"/>
      <c r="J8" s="412"/>
      <c r="K8" s="412"/>
      <c r="L8" s="412"/>
      <c r="M8" s="412"/>
      <c r="N8" s="412"/>
      <c r="O8" s="412"/>
      <c r="P8" s="412"/>
      <c r="Q8" s="412"/>
      <c r="R8" s="412"/>
      <c r="S8" s="412"/>
      <c r="T8" s="412"/>
      <c r="U8" s="412"/>
      <c r="V8" s="412"/>
      <c r="W8" s="412"/>
      <c r="X8" s="412"/>
      <c r="Y8" s="412"/>
      <c r="Z8" s="412"/>
      <c r="AA8" s="412"/>
      <c r="AB8" s="412"/>
      <c r="AC8" s="412"/>
      <c r="AD8" s="412"/>
      <c r="AE8" s="412"/>
      <c r="AF8" s="412"/>
      <c r="AG8" s="412"/>
      <c r="AH8" s="412"/>
      <c r="AI8" s="412"/>
      <c r="AJ8" s="412"/>
      <c r="AK8" s="412"/>
      <c r="AL8" s="412"/>
      <c r="AM8" s="412"/>
      <c r="AN8" s="412"/>
      <c r="AO8" s="412"/>
      <c r="AP8" s="412"/>
      <c r="AQ8" s="61"/>
      <c r="AR8" s="4"/>
      <c r="AS8" s="4"/>
    </row>
    <row r="9" spans="1:45" x14ac:dyDescent="0.25">
      <c r="A9" s="144"/>
      <c r="B9" s="144"/>
      <c r="C9" s="144"/>
      <c r="D9" s="144"/>
      <c r="E9" s="144"/>
      <c r="F9" s="144"/>
      <c r="G9" s="144"/>
      <c r="H9" s="144"/>
      <c r="I9" s="144"/>
      <c r="J9" s="65"/>
      <c r="K9" s="65"/>
      <c r="L9" s="65"/>
      <c r="M9" s="65"/>
      <c r="N9" s="65"/>
      <c r="O9" s="65"/>
      <c r="P9" s="66"/>
      <c r="Q9" s="66"/>
      <c r="R9" s="65"/>
      <c r="S9" s="65"/>
      <c r="T9" s="65"/>
      <c r="U9" s="65"/>
      <c r="V9" s="65"/>
      <c r="W9" s="65"/>
      <c r="X9" s="65"/>
      <c r="Y9" s="65"/>
      <c r="Z9" s="65"/>
      <c r="AA9" s="66"/>
      <c r="AB9" s="66"/>
      <c r="AC9" s="65"/>
      <c r="AD9" s="65"/>
      <c r="AE9" s="65"/>
      <c r="AF9" s="65"/>
      <c r="AG9" s="65"/>
      <c r="AH9" s="65"/>
      <c r="AI9" s="144"/>
      <c r="AJ9" s="144"/>
      <c r="AK9" s="144"/>
      <c r="AL9" s="144"/>
      <c r="AM9" s="144"/>
      <c r="AN9" s="144"/>
      <c r="AO9" s="144"/>
      <c r="AP9" s="144"/>
      <c r="AQ9" s="144"/>
      <c r="AR9" s="4"/>
      <c r="AS9" s="4"/>
    </row>
    <row r="10" spans="1:45" x14ac:dyDescent="0.25">
      <c r="A10" s="61"/>
      <c r="B10" s="61"/>
      <c r="C10" s="61"/>
      <c r="D10" s="61"/>
      <c r="E10" s="61"/>
      <c r="F10" s="61"/>
      <c r="G10" s="61"/>
      <c r="H10" s="61"/>
      <c r="I10" s="61"/>
      <c r="J10" s="61"/>
      <c r="K10" s="61"/>
      <c r="L10" s="61"/>
      <c r="M10" s="64"/>
      <c r="N10" s="64"/>
      <c r="O10" s="64"/>
      <c r="P10" s="64"/>
      <c r="Q10" s="64"/>
      <c r="R10" s="64"/>
      <c r="S10" s="61"/>
      <c r="T10" s="61"/>
      <c r="U10" s="61"/>
      <c r="V10" s="61"/>
      <c r="W10" s="61"/>
      <c r="X10" s="61"/>
      <c r="Y10" s="61"/>
      <c r="Z10" s="61"/>
      <c r="AA10" s="61"/>
      <c r="AB10" s="61"/>
      <c r="AC10" s="61"/>
      <c r="AD10" s="61"/>
      <c r="AE10" s="61"/>
      <c r="AF10" s="61"/>
      <c r="AG10" s="61"/>
      <c r="AH10" s="61"/>
      <c r="AI10" s="61"/>
      <c r="AJ10" s="61"/>
      <c r="AK10" s="61"/>
      <c r="AL10" s="61"/>
      <c r="AM10" s="61"/>
      <c r="AN10" s="61"/>
      <c r="AO10" s="61"/>
      <c r="AP10" s="61"/>
      <c r="AQ10" s="61"/>
      <c r="AR10" s="4"/>
      <c r="AS10" s="4"/>
    </row>
    <row r="11" spans="1:45" x14ac:dyDescent="0.25">
      <c r="A11" s="61"/>
      <c r="B11" s="413" t="s">
        <v>42</v>
      </c>
      <c r="C11" s="413"/>
      <c r="D11" s="413"/>
      <c r="E11" s="413"/>
      <c r="F11" s="413"/>
      <c r="G11" s="414" t="s">
        <v>109</v>
      </c>
      <c r="H11" s="414"/>
      <c r="I11" s="414"/>
      <c r="J11" s="414"/>
      <c r="K11" s="414"/>
      <c r="L11" s="414"/>
      <c r="M11" s="414"/>
      <c r="N11" s="414"/>
      <c r="O11" s="414"/>
      <c r="P11" s="414"/>
      <c r="Q11" s="414"/>
      <c r="R11" s="414"/>
      <c r="S11" s="414"/>
      <c r="T11" s="414"/>
      <c r="U11" s="414"/>
      <c r="V11" s="414"/>
      <c r="W11" s="63"/>
      <c r="X11" s="413" t="s">
        <v>41</v>
      </c>
      <c r="Y11" s="413"/>
      <c r="Z11" s="413"/>
      <c r="AA11" s="413"/>
      <c r="AB11" s="413"/>
      <c r="AC11" s="413"/>
      <c r="AD11" s="414" t="s">
        <v>57</v>
      </c>
      <c r="AE11" s="414"/>
      <c r="AF11" s="414"/>
      <c r="AG11" s="414"/>
      <c r="AH11" s="414"/>
      <c r="AI11" s="414"/>
      <c r="AJ11" s="414"/>
      <c r="AK11" s="414"/>
      <c r="AL11" s="414"/>
      <c r="AM11" s="414"/>
      <c r="AN11" s="414"/>
      <c r="AO11" s="414"/>
      <c r="AP11" s="414"/>
      <c r="AQ11" s="62"/>
      <c r="AR11" s="4"/>
      <c r="AS11" s="4"/>
    </row>
    <row r="12" spans="1:45" x14ac:dyDescent="0.25">
      <c r="A12" s="61"/>
      <c r="B12" s="400" t="s">
        <v>40</v>
      </c>
      <c r="C12" s="400"/>
      <c r="D12" s="400"/>
      <c r="E12" s="400"/>
      <c r="F12" s="400"/>
      <c r="G12" s="400"/>
      <c r="H12" s="400"/>
      <c r="I12" s="400"/>
      <c r="J12" s="401"/>
      <c r="K12" s="401"/>
      <c r="L12" s="401"/>
      <c r="M12" s="401"/>
      <c r="N12" s="401"/>
      <c r="O12" s="401"/>
      <c r="P12" s="401"/>
      <c r="Q12" s="401"/>
      <c r="R12" s="401"/>
      <c r="S12" s="401"/>
      <c r="T12" s="401"/>
      <c r="U12" s="401"/>
      <c r="V12" s="401"/>
      <c r="W12" s="401"/>
      <c r="X12" s="401"/>
      <c r="Y12" s="401"/>
      <c r="Z12" s="401"/>
      <c r="AA12" s="401"/>
      <c r="AB12" s="401"/>
      <c r="AC12" s="401"/>
      <c r="AD12" s="401"/>
      <c r="AE12" s="401"/>
      <c r="AF12" s="401"/>
      <c r="AG12" s="401"/>
      <c r="AH12" s="401"/>
      <c r="AI12" s="401"/>
      <c r="AJ12" s="401"/>
      <c r="AK12" s="401"/>
      <c r="AL12" s="401"/>
      <c r="AM12" s="401"/>
      <c r="AN12" s="401"/>
      <c r="AO12" s="401"/>
      <c r="AP12" s="401"/>
      <c r="AQ12" s="59"/>
      <c r="AR12" s="4"/>
      <c r="AS12" s="4"/>
    </row>
    <row r="13" spans="1:45" x14ac:dyDescent="0.25">
      <c r="A13" s="61"/>
      <c r="B13" s="61"/>
      <c r="C13" s="61"/>
      <c r="D13" s="61"/>
      <c r="E13" s="61"/>
      <c r="F13" s="61"/>
      <c r="G13" s="61"/>
      <c r="H13" s="61"/>
      <c r="I13" s="61"/>
      <c r="J13" s="61"/>
      <c r="K13" s="61"/>
      <c r="L13" s="61"/>
      <c r="M13" s="61"/>
      <c r="N13" s="61"/>
      <c r="O13" s="61"/>
      <c r="P13" s="61"/>
      <c r="Q13" s="61"/>
      <c r="R13" s="61"/>
      <c r="S13" s="60"/>
      <c r="T13" s="59"/>
      <c r="U13" s="59"/>
      <c r="V13" s="59"/>
      <c r="W13" s="59"/>
      <c r="X13" s="59"/>
      <c r="Y13" s="59"/>
      <c r="Z13" s="59"/>
      <c r="AA13" s="59"/>
      <c r="AB13" s="59"/>
      <c r="AC13" s="59"/>
      <c r="AD13" s="59"/>
      <c r="AE13" s="59"/>
      <c r="AF13" s="59"/>
      <c r="AG13" s="59"/>
      <c r="AH13" s="59"/>
      <c r="AI13" s="59"/>
      <c r="AJ13" s="59"/>
      <c r="AK13" s="59"/>
      <c r="AL13" s="59"/>
      <c r="AM13" s="59"/>
      <c r="AN13" s="59"/>
      <c r="AO13" s="59"/>
      <c r="AP13" s="59"/>
      <c r="AQ13" s="59"/>
      <c r="AR13" s="4"/>
      <c r="AS13" s="4"/>
    </row>
    <row r="14" spans="1:45" x14ac:dyDescent="0.25">
      <c r="A14" s="55"/>
      <c r="B14" s="402" t="s">
        <v>39</v>
      </c>
      <c r="C14" s="402"/>
      <c r="D14" s="402"/>
      <c r="E14" s="402"/>
      <c r="F14" s="402"/>
      <c r="G14" s="402"/>
      <c r="H14" s="403" t="s">
        <v>85</v>
      </c>
      <c r="I14" s="403"/>
      <c r="J14" s="403"/>
      <c r="K14" s="403"/>
      <c r="L14" s="403"/>
      <c r="M14" s="403"/>
      <c r="N14" s="403"/>
      <c r="O14" s="403"/>
      <c r="P14" s="403"/>
      <c r="Q14" s="403"/>
      <c r="R14" s="403"/>
      <c r="S14" s="403"/>
      <c r="T14" s="403"/>
      <c r="U14" s="403"/>
      <c r="V14" s="403"/>
      <c r="W14" s="403"/>
      <c r="X14" s="403"/>
      <c r="Y14" s="403"/>
      <c r="Z14" s="403"/>
      <c r="AA14" s="403"/>
      <c r="AB14" s="403"/>
      <c r="AC14" s="403"/>
      <c r="AD14" s="403"/>
      <c r="AE14" s="403"/>
      <c r="AF14" s="403"/>
      <c r="AG14" s="403"/>
      <c r="AH14" s="403"/>
      <c r="AI14" s="403"/>
      <c r="AJ14" s="403"/>
      <c r="AK14" s="403"/>
      <c r="AL14" s="403"/>
      <c r="AM14" s="403"/>
      <c r="AN14" s="403"/>
      <c r="AO14" s="403"/>
      <c r="AP14" s="403"/>
      <c r="AQ14" s="42"/>
      <c r="AR14" s="4"/>
      <c r="AS14" s="4"/>
    </row>
    <row r="15" spans="1:45" x14ac:dyDescent="0.25">
      <c r="A15" s="55"/>
      <c r="B15" s="147"/>
      <c r="C15" s="147"/>
      <c r="D15" s="147"/>
      <c r="E15" s="147"/>
      <c r="F15" s="147"/>
      <c r="G15" s="147"/>
      <c r="H15" s="147"/>
      <c r="I15" s="147"/>
      <c r="J15" s="147"/>
      <c r="K15" s="147"/>
      <c r="L15" s="147"/>
      <c r="M15" s="147"/>
      <c r="N15" s="147"/>
      <c r="O15" s="147"/>
      <c r="P15" s="147"/>
      <c r="Q15" s="147"/>
      <c r="R15" s="147"/>
      <c r="S15" s="147"/>
      <c r="T15" s="147"/>
      <c r="U15" s="147"/>
      <c r="V15" s="147"/>
      <c r="W15" s="147"/>
      <c r="X15" s="147"/>
      <c r="Y15" s="147"/>
      <c r="Z15" s="147"/>
      <c r="AA15" s="147"/>
      <c r="AB15" s="147"/>
      <c r="AC15" s="147"/>
      <c r="AD15" s="147"/>
      <c r="AE15" s="147"/>
      <c r="AF15" s="147"/>
      <c r="AG15" s="147"/>
      <c r="AH15" s="147"/>
      <c r="AI15" s="147"/>
      <c r="AJ15" s="147"/>
      <c r="AK15" s="147"/>
      <c r="AL15" s="147"/>
      <c r="AM15" s="147"/>
      <c r="AN15" s="147"/>
      <c r="AO15" s="147"/>
      <c r="AP15" s="147"/>
      <c r="AQ15" s="42"/>
      <c r="AR15" s="4"/>
      <c r="AS15" s="4"/>
    </row>
    <row r="16" spans="1:45" ht="15.75" customHeight="1" x14ac:dyDescent="0.25">
      <c r="A16" s="55"/>
      <c r="B16" s="404" t="s">
        <v>38</v>
      </c>
      <c r="C16" s="404"/>
      <c r="D16" s="404"/>
      <c r="E16" s="404"/>
      <c r="F16" s="404"/>
      <c r="G16" s="404"/>
      <c r="H16" s="404"/>
      <c r="I16" s="404"/>
      <c r="J16" s="404"/>
      <c r="K16" s="405">
        <v>163.35</v>
      </c>
      <c r="L16" s="405"/>
      <c r="M16" s="405"/>
      <c r="N16" s="405"/>
      <c r="O16" s="405"/>
      <c r="P16" s="405"/>
      <c r="Q16" s="404"/>
      <c r="R16" s="404"/>
      <c r="S16" s="404"/>
      <c r="T16" s="404"/>
      <c r="U16" s="404"/>
      <c r="V16" s="404"/>
      <c r="W16" s="404"/>
      <c r="X16" s="404"/>
      <c r="Y16" s="404"/>
      <c r="Z16" s="404"/>
      <c r="AA16" s="404"/>
      <c r="AB16" s="404"/>
      <c r="AC16" s="404"/>
      <c r="AD16" s="404"/>
      <c r="AE16" s="404"/>
      <c r="AF16" s="404"/>
      <c r="AG16" s="404"/>
      <c r="AH16" s="404"/>
      <c r="AI16" s="404"/>
      <c r="AJ16" s="404"/>
      <c r="AK16" s="404"/>
      <c r="AL16" s="404"/>
      <c r="AM16" s="404"/>
      <c r="AN16" s="404"/>
      <c r="AO16" s="404"/>
      <c r="AP16" s="404"/>
      <c r="AQ16" s="55"/>
      <c r="AR16" s="4"/>
      <c r="AS16" s="4"/>
    </row>
    <row r="17" spans="1:45" x14ac:dyDescent="0.25">
      <c r="A17" s="55"/>
      <c r="B17" s="145"/>
      <c r="C17" s="145"/>
      <c r="D17" s="145"/>
      <c r="E17" s="145"/>
      <c r="F17" s="145"/>
      <c r="G17" s="145"/>
      <c r="H17" s="145"/>
      <c r="I17" s="145"/>
      <c r="J17" s="145"/>
      <c r="K17" s="146"/>
      <c r="L17" s="146"/>
      <c r="M17" s="146"/>
      <c r="N17" s="146"/>
      <c r="O17" s="146"/>
      <c r="P17" s="146"/>
      <c r="Q17" s="145"/>
      <c r="R17" s="145"/>
      <c r="S17" s="145"/>
      <c r="T17" s="145"/>
      <c r="U17" s="145"/>
      <c r="V17" s="145"/>
      <c r="W17" s="145"/>
      <c r="X17" s="145"/>
      <c r="Y17" s="145"/>
      <c r="Z17" s="145"/>
      <c r="AA17" s="145"/>
      <c r="AB17" s="145"/>
      <c r="AC17" s="145"/>
      <c r="AD17" s="145"/>
      <c r="AE17" s="145"/>
      <c r="AF17" s="145"/>
      <c r="AG17" s="145"/>
      <c r="AH17" s="145"/>
      <c r="AI17" s="145"/>
      <c r="AJ17" s="145"/>
      <c r="AK17" s="145"/>
      <c r="AL17" s="145"/>
      <c r="AM17" s="145"/>
      <c r="AN17" s="145"/>
      <c r="AO17" s="145"/>
      <c r="AP17" s="145"/>
      <c r="AQ17" s="55"/>
      <c r="AR17" s="4"/>
      <c r="AS17" s="4"/>
    </row>
    <row r="18" spans="1:45" ht="36" customHeight="1" x14ac:dyDescent="0.25">
      <c r="A18" s="396" t="s">
        <v>37</v>
      </c>
      <c r="B18" s="397"/>
      <c r="C18" s="397"/>
      <c r="D18" s="397"/>
      <c r="E18" s="397"/>
      <c r="F18" s="397"/>
      <c r="G18" s="397"/>
      <c r="H18" s="397"/>
      <c r="I18" s="397"/>
      <c r="J18" s="397"/>
      <c r="K18" s="397"/>
      <c r="L18" s="397"/>
      <c r="M18" s="397"/>
      <c r="N18" s="397"/>
      <c r="O18" s="398"/>
      <c r="P18" s="399" t="s">
        <v>36</v>
      </c>
      <c r="Q18" s="399"/>
      <c r="R18" s="399"/>
      <c r="S18" s="399"/>
      <c r="T18" s="399"/>
      <c r="U18" s="399"/>
      <c r="V18" s="399" t="s">
        <v>35</v>
      </c>
      <c r="W18" s="399"/>
      <c r="X18" s="399"/>
      <c r="Y18" s="399"/>
      <c r="Z18" s="399"/>
      <c r="AA18" s="399"/>
      <c r="AB18" s="54"/>
      <c r="AC18" s="54"/>
      <c r="AD18" s="359" t="s">
        <v>55</v>
      </c>
      <c r="AE18" s="360"/>
      <c r="AF18" s="360"/>
      <c r="AG18" s="360"/>
      <c r="AH18" s="360"/>
      <c r="AI18" s="360"/>
      <c r="AJ18" s="360"/>
      <c r="AK18" s="360"/>
      <c r="AL18" s="360"/>
      <c r="AM18" s="360"/>
      <c r="AN18" s="360"/>
      <c r="AO18" s="360"/>
      <c r="AP18" s="361"/>
      <c r="AQ18" s="53"/>
      <c r="AR18" s="4"/>
      <c r="AS18" s="4"/>
    </row>
    <row r="19" spans="1:45" ht="18" customHeight="1" x14ac:dyDescent="0.25">
      <c r="A19" s="393"/>
      <c r="B19" s="393"/>
      <c r="C19" s="393"/>
      <c r="D19" s="393"/>
      <c r="E19" s="393"/>
      <c r="F19" s="393"/>
      <c r="G19" s="393"/>
      <c r="H19" s="393"/>
      <c r="I19" s="393"/>
      <c r="J19" s="393"/>
      <c r="K19" s="393"/>
      <c r="L19" s="393"/>
      <c r="M19" s="393"/>
      <c r="N19" s="393"/>
      <c r="O19" s="393"/>
      <c r="P19" s="394">
        <v>15</v>
      </c>
      <c r="Q19" s="394"/>
      <c r="R19" s="394"/>
      <c r="S19" s="394"/>
      <c r="T19" s="394"/>
      <c r="U19" s="394"/>
      <c r="V19" s="395">
        <f>P19*K16</f>
        <v>2450.25</v>
      </c>
      <c r="W19" s="395"/>
      <c r="X19" s="395"/>
      <c r="Y19" s="395"/>
      <c r="Z19" s="395"/>
      <c r="AA19" s="395"/>
      <c r="AB19" s="49"/>
      <c r="AC19" s="49"/>
      <c r="AD19" s="366" t="s">
        <v>34</v>
      </c>
      <c r="AE19" s="367"/>
      <c r="AF19" s="367"/>
      <c r="AG19" s="367"/>
      <c r="AH19" s="367"/>
      <c r="AI19" s="367"/>
      <c r="AJ19" s="367"/>
      <c r="AK19" s="367"/>
      <c r="AL19" s="368"/>
      <c r="AM19" s="366">
        <v>0.5</v>
      </c>
      <c r="AN19" s="367"/>
      <c r="AO19" s="367"/>
      <c r="AP19" s="368"/>
      <c r="AQ19" s="49"/>
      <c r="AR19" s="150"/>
      <c r="AS19" s="150"/>
    </row>
    <row r="20" spans="1:45" ht="18" customHeight="1" x14ac:dyDescent="0.25">
      <c r="A20" s="393"/>
      <c r="B20" s="393"/>
      <c r="C20" s="393"/>
      <c r="D20" s="393"/>
      <c r="E20" s="393"/>
      <c r="F20" s="393"/>
      <c r="G20" s="393"/>
      <c r="H20" s="393"/>
      <c r="I20" s="393"/>
      <c r="J20" s="393"/>
      <c r="K20" s="393"/>
      <c r="L20" s="393"/>
      <c r="M20" s="393"/>
      <c r="N20" s="393"/>
      <c r="O20" s="393"/>
      <c r="P20" s="394"/>
      <c r="Q20" s="394"/>
      <c r="R20" s="394"/>
      <c r="S20" s="394"/>
      <c r="T20" s="394"/>
      <c r="U20" s="394"/>
      <c r="V20" s="395"/>
      <c r="W20" s="395"/>
      <c r="X20" s="395"/>
      <c r="Y20" s="395"/>
      <c r="Z20" s="395"/>
      <c r="AA20" s="395"/>
      <c r="AB20" s="49"/>
      <c r="AC20" s="49"/>
      <c r="AD20" s="366" t="s">
        <v>33</v>
      </c>
      <c r="AE20" s="367"/>
      <c r="AF20" s="367"/>
      <c r="AG20" s="367"/>
      <c r="AH20" s="367"/>
      <c r="AI20" s="367"/>
      <c r="AJ20" s="367"/>
      <c r="AK20" s="367"/>
      <c r="AL20" s="368"/>
      <c r="AM20" s="366">
        <v>5</v>
      </c>
      <c r="AN20" s="367"/>
      <c r="AO20" s="367"/>
      <c r="AP20" s="368"/>
      <c r="AQ20" s="49"/>
      <c r="AR20" s="150"/>
      <c r="AS20" s="150"/>
    </row>
    <row r="21" spans="1:45" ht="18" customHeight="1" x14ac:dyDescent="0.25">
      <c r="A21" s="369"/>
      <c r="B21" s="370"/>
      <c r="C21" s="370"/>
      <c r="D21" s="370"/>
      <c r="E21" s="370"/>
      <c r="F21" s="370"/>
      <c r="G21" s="370"/>
      <c r="H21" s="370"/>
      <c r="I21" s="370"/>
      <c r="J21" s="370"/>
      <c r="K21" s="370"/>
      <c r="L21" s="370"/>
      <c r="M21" s="370"/>
      <c r="N21" s="370"/>
      <c r="O21" s="371"/>
      <c r="P21" s="394">
        <v>0</v>
      </c>
      <c r="Q21" s="394"/>
      <c r="R21" s="394"/>
      <c r="S21" s="394"/>
      <c r="T21" s="394"/>
      <c r="U21" s="394"/>
      <c r="V21" s="395">
        <f>P21*K16</f>
        <v>0</v>
      </c>
      <c r="W21" s="395"/>
      <c r="X21" s="395"/>
      <c r="Y21" s="395"/>
      <c r="Z21" s="395"/>
      <c r="AA21" s="395"/>
      <c r="AB21" s="52"/>
      <c r="AC21" s="52"/>
      <c r="AD21" s="366" t="s">
        <v>32</v>
      </c>
      <c r="AE21" s="367"/>
      <c r="AF21" s="367"/>
      <c r="AG21" s="367"/>
      <c r="AH21" s="367"/>
      <c r="AI21" s="367"/>
      <c r="AJ21" s="367"/>
      <c r="AK21" s="367"/>
      <c r="AL21" s="368"/>
      <c r="AM21" s="366">
        <v>10</v>
      </c>
      <c r="AN21" s="367"/>
      <c r="AO21" s="367"/>
      <c r="AP21" s="368"/>
      <c r="AQ21" s="48"/>
      <c r="AR21" s="151"/>
      <c r="AS21" s="151"/>
    </row>
    <row r="22" spans="1:45" ht="22.5" customHeight="1" x14ac:dyDescent="0.25">
      <c r="A22" s="372"/>
      <c r="B22" s="373"/>
      <c r="C22" s="373"/>
      <c r="D22" s="373"/>
      <c r="E22" s="373"/>
      <c r="F22" s="373"/>
      <c r="G22" s="373"/>
      <c r="H22" s="373"/>
      <c r="I22" s="373"/>
      <c r="J22" s="373"/>
      <c r="K22" s="373"/>
      <c r="L22" s="373"/>
      <c r="M22" s="373"/>
      <c r="N22" s="373"/>
      <c r="O22" s="374"/>
      <c r="P22" s="394"/>
      <c r="Q22" s="394"/>
      <c r="R22" s="394"/>
      <c r="S22" s="394"/>
      <c r="T22" s="394"/>
      <c r="U22" s="394"/>
      <c r="V22" s="395"/>
      <c r="W22" s="395"/>
      <c r="X22" s="395"/>
      <c r="Y22" s="395"/>
      <c r="Z22" s="395"/>
      <c r="AA22" s="395"/>
      <c r="AB22" s="52"/>
      <c r="AC22" s="52"/>
      <c r="AD22" s="366" t="s">
        <v>31</v>
      </c>
      <c r="AE22" s="367"/>
      <c r="AF22" s="367"/>
      <c r="AG22" s="367"/>
      <c r="AH22" s="367"/>
      <c r="AI22" s="367"/>
      <c r="AJ22" s="367"/>
      <c r="AK22" s="367"/>
      <c r="AL22" s="368"/>
      <c r="AM22" s="366">
        <v>0</v>
      </c>
      <c r="AN22" s="367"/>
      <c r="AO22" s="367"/>
      <c r="AP22" s="368"/>
      <c r="AQ22" s="48"/>
      <c r="AR22" s="47"/>
      <c r="AS22" s="47"/>
    </row>
    <row r="23" spans="1:45" ht="18" customHeight="1" x14ac:dyDescent="0.25">
      <c r="A23" s="393"/>
      <c r="B23" s="393"/>
      <c r="C23" s="393"/>
      <c r="D23" s="393"/>
      <c r="E23" s="393"/>
      <c r="F23" s="393"/>
      <c r="G23" s="393"/>
      <c r="H23" s="393"/>
      <c r="I23" s="393"/>
      <c r="J23" s="393"/>
      <c r="K23" s="393"/>
      <c r="L23" s="393"/>
      <c r="M23" s="393"/>
      <c r="N23" s="393"/>
      <c r="O23" s="393"/>
      <c r="P23" s="394">
        <v>12</v>
      </c>
      <c r="Q23" s="394"/>
      <c r="R23" s="394"/>
      <c r="S23" s="394"/>
      <c r="T23" s="394"/>
      <c r="U23" s="394"/>
      <c r="V23" s="395">
        <f>P23*K16</f>
        <v>1960.1999999999998</v>
      </c>
      <c r="W23" s="395"/>
      <c r="X23" s="395"/>
      <c r="Y23" s="395"/>
      <c r="Z23" s="395"/>
      <c r="AA23" s="395"/>
      <c r="AB23" s="49"/>
      <c r="AC23" s="49"/>
      <c r="AD23" s="366" t="s">
        <v>30</v>
      </c>
      <c r="AE23" s="367"/>
      <c r="AF23" s="367"/>
      <c r="AG23" s="367"/>
      <c r="AH23" s="367"/>
      <c r="AI23" s="367"/>
      <c r="AJ23" s="367"/>
      <c r="AK23" s="367"/>
      <c r="AL23" s="368"/>
      <c r="AM23" s="366">
        <v>5</v>
      </c>
      <c r="AN23" s="367"/>
      <c r="AO23" s="367"/>
      <c r="AP23" s="368"/>
      <c r="AQ23" s="48"/>
      <c r="AR23" s="34"/>
      <c r="AS23" s="34"/>
    </row>
    <row r="24" spans="1:45" ht="20.25" customHeight="1" x14ac:dyDescent="0.25">
      <c r="A24" s="393"/>
      <c r="B24" s="393"/>
      <c r="C24" s="393"/>
      <c r="D24" s="393"/>
      <c r="E24" s="393"/>
      <c r="F24" s="393"/>
      <c r="G24" s="393"/>
      <c r="H24" s="393"/>
      <c r="I24" s="393"/>
      <c r="J24" s="393"/>
      <c r="K24" s="393"/>
      <c r="L24" s="393"/>
      <c r="M24" s="393"/>
      <c r="N24" s="393"/>
      <c r="O24" s="393"/>
      <c r="P24" s="394"/>
      <c r="Q24" s="394"/>
      <c r="R24" s="394"/>
      <c r="S24" s="394"/>
      <c r="T24" s="394"/>
      <c r="U24" s="394"/>
      <c r="V24" s="395"/>
      <c r="W24" s="395"/>
      <c r="X24" s="395"/>
      <c r="Y24" s="395"/>
      <c r="Z24" s="395"/>
      <c r="AA24" s="395"/>
      <c r="AB24" s="49"/>
      <c r="AC24" s="49"/>
      <c r="AD24" s="366" t="s">
        <v>29</v>
      </c>
      <c r="AE24" s="367"/>
      <c r="AF24" s="367"/>
      <c r="AG24" s="367"/>
      <c r="AH24" s="367"/>
      <c r="AI24" s="367"/>
      <c r="AJ24" s="367"/>
      <c r="AK24" s="367"/>
      <c r="AL24" s="368"/>
      <c r="AM24" s="366">
        <v>27</v>
      </c>
      <c r="AN24" s="367"/>
      <c r="AO24" s="367"/>
      <c r="AP24" s="368"/>
      <c r="AQ24" s="48"/>
      <c r="AR24" s="47"/>
      <c r="AS24" s="47"/>
    </row>
    <row r="25" spans="1:45" ht="18" customHeight="1" x14ac:dyDescent="0.25">
      <c r="A25" s="387"/>
      <c r="B25" s="388"/>
      <c r="C25" s="388"/>
      <c r="D25" s="388"/>
      <c r="E25" s="388"/>
      <c r="F25" s="388"/>
      <c r="G25" s="388"/>
      <c r="H25" s="388"/>
      <c r="I25" s="388"/>
      <c r="J25" s="388"/>
      <c r="K25" s="388"/>
      <c r="L25" s="388"/>
      <c r="M25" s="388"/>
      <c r="N25" s="388"/>
      <c r="O25" s="389"/>
      <c r="P25" s="394">
        <v>0</v>
      </c>
      <c r="Q25" s="394"/>
      <c r="R25" s="394"/>
      <c r="S25" s="394"/>
      <c r="T25" s="394"/>
      <c r="U25" s="394"/>
      <c r="V25" s="381">
        <f>P25*K16</f>
        <v>0</v>
      </c>
      <c r="W25" s="382"/>
      <c r="X25" s="382"/>
      <c r="Y25" s="382"/>
      <c r="Z25" s="382"/>
      <c r="AA25" s="383"/>
      <c r="AB25" s="49"/>
      <c r="AC25" s="49"/>
      <c r="AD25" s="366" t="s">
        <v>28</v>
      </c>
      <c r="AE25" s="367"/>
      <c r="AF25" s="367"/>
      <c r="AG25" s="367"/>
      <c r="AH25" s="367"/>
      <c r="AI25" s="367"/>
      <c r="AJ25" s="367"/>
      <c r="AK25" s="367"/>
      <c r="AL25" s="368"/>
      <c r="AM25" s="366">
        <v>0</v>
      </c>
      <c r="AN25" s="367"/>
      <c r="AO25" s="367"/>
      <c r="AP25" s="368"/>
      <c r="AQ25" s="48"/>
      <c r="AR25" s="47"/>
      <c r="AS25" s="47"/>
    </row>
    <row r="26" spans="1:45" ht="17.25" customHeight="1" x14ac:dyDescent="0.25">
      <c r="A26" s="390"/>
      <c r="B26" s="391"/>
      <c r="C26" s="391"/>
      <c r="D26" s="391"/>
      <c r="E26" s="391"/>
      <c r="F26" s="391"/>
      <c r="G26" s="391"/>
      <c r="H26" s="391"/>
      <c r="I26" s="391"/>
      <c r="J26" s="391"/>
      <c r="K26" s="391"/>
      <c r="L26" s="391"/>
      <c r="M26" s="391"/>
      <c r="N26" s="391"/>
      <c r="O26" s="392"/>
      <c r="P26" s="394"/>
      <c r="Q26" s="394"/>
      <c r="R26" s="394"/>
      <c r="S26" s="394"/>
      <c r="T26" s="394"/>
      <c r="U26" s="394"/>
      <c r="V26" s="384"/>
      <c r="W26" s="385"/>
      <c r="X26" s="385"/>
      <c r="Y26" s="385"/>
      <c r="Z26" s="385"/>
      <c r="AA26" s="386"/>
      <c r="AB26" s="49"/>
      <c r="AC26" s="49"/>
      <c r="AD26" s="366" t="s">
        <v>27</v>
      </c>
      <c r="AE26" s="367"/>
      <c r="AF26" s="367"/>
      <c r="AG26" s="367"/>
      <c r="AH26" s="367"/>
      <c r="AI26" s="367"/>
      <c r="AJ26" s="367"/>
      <c r="AK26" s="367"/>
      <c r="AL26" s="368"/>
      <c r="AM26" s="366">
        <v>0</v>
      </c>
      <c r="AN26" s="367"/>
      <c r="AO26" s="367"/>
      <c r="AP26" s="368"/>
      <c r="AQ26" s="48"/>
      <c r="AR26" s="47"/>
      <c r="AS26" s="47"/>
    </row>
    <row r="27" spans="1:45" ht="18" customHeight="1" x14ac:dyDescent="0.25">
      <c r="A27" s="369"/>
      <c r="B27" s="370"/>
      <c r="C27" s="370"/>
      <c r="D27" s="370"/>
      <c r="E27" s="370"/>
      <c r="F27" s="370"/>
      <c r="G27" s="370"/>
      <c r="H27" s="370"/>
      <c r="I27" s="370"/>
      <c r="J27" s="370"/>
      <c r="K27" s="370"/>
      <c r="L27" s="370"/>
      <c r="M27" s="370"/>
      <c r="N27" s="370"/>
      <c r="O27" s="371"/>
      <c r="P27" s="394">
        <v>0</v>
      </c>
      <c r="Q27" s="394"/>
      <c r="R27" s="394"/>
      <c r="S27" s="394"/>
      <c r="T27" s="394"/>
      <c r="U27" s="394"/>
      <c r="V27" s="381">
        <f>P27*K16</f>
        <v>0</v>
      </c>
      <c r="W27" s="382"/>
      <c r="X27" s="382"/>
      <c r="Y27" s="382"/>
      <c r="Z27" s="382"/>
      <c r="AA27" s="383"/>
      <c r="AB27" s="51"/>
      <c r="AC27" s="51"/>
      <c r="AD27" s="366" t="s">
        <v>26</v>
      </c>
      <c r="AE27" s="367"/>
      <c r="AF27" s="367"/>
      <c r="AG27" s="367"/>
      <c r="AH27" s="367"/>
      <c r="AI27" s="367"/>
      <c r="AJ27" s="367"/>
      <c r="AK27" s="367"/>
      <c r="AL27" s="368"/>
      <c r="AM27" s="366">
        <v>0</v>
      </c>
      <c r="AN27" s="367"/>
      <c r="AO27" s="367"/>
      <c r="AP27" s="368"/>
      <c r="AQ27" s="48"/>
      <c r="AR27" s="47"/>
      <c r="AS27" s="47"/>
    </row>
    <row r="28" spans="1:45" ht="18" customHeight="1" x14ac:dyDescent="0.25">
      <c r="A28" s="372"/>
      <c r="B28" s="373"/>
      <c r="C28" s="373"/>
      <c r="D28" s="373"/>
      <c r="E28" s="373"/>
      <c r="F28" s="373"/>
      <c r="G28" s="373"/>
      <c r="H28" s="373"/>
      <c r="I28" s="373"/>
      <c r="J28" s="373"/>
      <c r="K28" s="373"/>
      <c r="L28" s="373"/>
      <c r="M28" s="373"/>
      <c r="N28" s="373"/>
      <c r="O28" s="374"/>
      <c r="P28" s="394"/>
      <c r="Q28" s="394"/>
      <c r="R28" s="394"/>
      <c r="S28" s="394"/>
      <c r="T28" s="394"/>
      <c r="U28" s="394"/>
      <c r="V28" s="384"/>
      <c r="W28" s="385"/>
      <c r="X28" s="385"/>
      <c r="Y28" s="385"/>
      <c r="Z28" s="385"/>
      <c r="AA28" s="386"/>
      <c r="AB28" s="49"/>
      <c r="AC28" s="49"/>
      <c r="AD28" s="366" t="s">
        <v>25</v>
      </c>
      <c r="AE28" s="367"/>
      <c r="AF28" s="367"/>
      <c r="AG28" s="367"/>
      <c r="AH28" s="367"/>
      <c r="AI28" s="367"/>
      <c r="AJ28" s="367"/>
      <c r="AK28" s="367"/>
      <c r="AL28" s="368"/>
      <c r="AM28" s="366">
        <v>0</v>
      </c>
      <c r="AN28" s="367"/>
      <c r="AO28" s="367"/>
      <c r="AP28" s="368"/>
      <c r="AQ28" s="48"/>
      <c r="AR28" s="34"/>
      <c r="AS28" s="34"/>
    </row>
    <row r="29" spans="1:45" ht="18" customHeight="1" x14ac:dyDescent="0.25">
      <c r="A29" s="365" t="s">
        <v>24</v>
      </c>
      <c r="B29" s="365"/>
      <c r="C29" s="365"/>
      <c r="D29" s="365"/>
      <c r="E29" s="365"/>
      <c r="F29" s="365"/>
      <c r="G29" s="365"/>
      <c r="H29" s="365"/>
      <c r="I29" s="365"/>
      <c r="J29" s="365"/>
      <c r="K29" s="365"/>
      <c r="L29" s="365"/>
      <c r="M29" s="365"/>
      <c r="N29" s="365"/>
      <c r="O29" s="365"/>
      <c r="P29" s="365">
        <f>SUM(P19:U28)</f>
        <v>27</v>
      </c>
      <c r="Q29" s="365"/>
      <c r="R29" s="365"/>
      <c r="S29" s="365"/>
      <c r="T29" s="365"/>
      <c r="U29" s="365"/>
      <c r="V29" s="363">
        <f>SUM(V19:AA28)</f>
        <v>4410.45</v>
      </c>
      <c r="W29" s="363"/>
      <c r="X29" s="363"/>
      <c r="Y29" s="363"/>
      <c r="Z29" s="363"/>
      <c r="AA29" s="363"/>
      <c r="AB29" s="49"/>
      <c r="AC29" s="49"/>
      <c r="AD29" s="366" t="s">
        <v>23</v>
      </c>
      <c r="AE29" s="367"/>
      <c r="AF29" s="367"/>
      <c r="AG29" s="367"/>
      <c r="AH29" s="367"/>
      <c r="AI29" s="367"/>
      <c r="AJ29" s="367"/>
      <c r="AK29" s="367"/>
      <c r="AL29" s="368"/>
      <c r="AM29" s="366">
        <v>0</v>
      </c>
      <c r="AN29" s="367"/>
      <c r="AO29" s="367"/>
      <c r="AP29" s="368"/>
      <c r="AQ29" s="48"/>
      <c r="AR29" s="47"/>
      <c r="AS29" s="47"/>
    </row>
    <row r="30" spans="1:45" ht="18" customHeight="1" x14ac:dyDescent="0.25">
      <c r="A30" s="365"/>
      <c r="B30" s="365"/>
      <c r="C30" s="365"/>
      <c r="D30" s="365"/>
      <c r="E30" s="365"/>
      <c r="F30" s="365"/>
      <c r="G30" s="365"/>
      <c r="H30" s="365"/>
      <c r="I30" s="365"/>
      <c r="J30" s="365"/>
      <c r="K30" s="365"/>
      <c r="L30" s="365"/>
      <c r="M30" s="365"/>
      <c r="N30" s="365"/>
      <c r="O30" s="365"/>
      <c r="P30" s="365"/>
      <c r="Q30" s="365"/>
      <c r="R30" s="365"/>
      <c r="S30" s="365"/>
      <c r="T30" s="365"/>
      <c r="U30" s="365"/>
      <c r="V30" s="363"/>
      <c r="W30" s="363"/>
      <c r="X30" s="363"/>
      <c r="Y30" s="363"/>
      <c r="Z30" s="363"/>
      <c r="AA30" s="363"/>
      <c r="AB30" s="49"/>
      <c r="AC30" s="49"/>
      <c r="AD30" s="366" t="s">
        <v>22</v>
      </c>
      <c r="AE30" s="367"/>
      <c r="AF30" s="367"/>
      <c r="AG30" s="367"/>
      <c r="AH30" s="367"/>
      <c r="AI30" s="367"/>
      <c r="AJ30" s="367"/>
      <c r="AK30" s="367"/>
      <c r="AL30" s="368"/>
      <c r="AM30" s="366">
        <v>0</v>
      </c>
      <c r="AN30" s="367"/>
      <c r="AO30" s="367"/>
      <c r="AP30" s="368"/>
      <c r="AQ30" s="48"/>
      <c r="AR30" s="47"/>
      <c r="AS30" s="47"/>
    </row>
    <row r="31" spans="1:45" ht="18" customHeight="1" x14ac:dyDescent="0.25">
      <c r="A31" s="39"/>
      <c r="B31" s="39"/>
      <c r="C31" s="39"/>
      <c r="D31" s="39"/>
      <c r="E31" s="39"/>
      <c r="F31" s="39"/>
      <c r="G31" s="39"/>
      <c r="H31" s="39"/>
      <c r="I31" s="39"/>
      <c r="J31" s="39"/>
      <c r="K31" s="39"/>
      <c r="L31" s="39"/>
      <c r="M31" s="39"/>
      <c r="N31" s="39"/>
      <c r="O31" s="39"/>
      <c r="P31" s="39"/>
      <c r="Q31" s="50"/>
      <c r="R31" s="39"/>
      <c r="S31" s="39"/>
      <c r="T31" s="39"/>
      <c r="U31" s="39"/>
      <c r="V31" s="39"/>
      <c r="W31" s="39"/>
      <c r="X31" s="39"/>
      <c r="Y31" s="39"/>
      <c r="Z31" s="39"/>
      <c r="AA31" s="39"/>
      <c r="AB31" s="49"/>
      <c r="AC31" s="49"/>
      <c r="AD31" s="358" t="s">
        <v>21</v>
      </c>
      <c r="AE31" s="358"/>
      <c r="AF31" s="358"/>
      <c r="AG31" s="358"/>
      <c r="AH31" s="358"/>
      <c r="AI31" s="358"/>
      <c r="AJ31" s="358"/>
      <c r="AK31" s="358"/>
      <c r="AL31" s="358"/>
      <c r="AM31" s="358">
        <f>SUM(AM19:AP30)</f>
        <v>47.5</v>
      </c>
      <c r="AN31" s="358"/>
      <c r="AO31" s="358"/>
      <c r="AP31" s="358"/>
      <c r="AQ31" s="48"/>
      <c r="AR31" s="47"/>
      <c r="AS31" s="47"/>
    </row>
    <row r="32" spans="1:45" ht="28.5" customHeight="1" x14ac:dyDescent="0.25">
      <c r="A32" s="359" t="s">
        <v>20</v>
      </c>
      <c r="B32" s="360"/>
      <c r="C32" s="360"/>
      <c r="D32" s="360"/>
      <c r="E32" s="360"/>
      <c r="F32" s="360"/>
      <c r="G32" s="360"/>
      <c r="H32" s="360"/>
      <c r="I32" s="360"/>
      <c r="J32" s="360"/>
      <c r="K32" s="360"/>
      <c r="L32" s="360"/>
      <c r="M32" s="360"/>
      <c r="N32" s="360"/>
      <c r="O32" s="361"/>
      <c r="P32" s="362">
        <v>0</v>
      </c>
      <c r="Q32" s="362"/>
      <c r="R32" s="362"/>
      <c r="S32" s="362"/>
      <c r="T32" s="362"/>
      <c r="U32" s="362"/>
      <c r="V32" s="363">
        <f>P32*K16</f>
        <v>0</v>
      </c>
      <c r="W32" s="364"/>
      <c r="X32" s="364"/>
      <c r="Y32" s="364"/>
      <c r="Z32" s="364"/>
      <c r="AA32" s="364"/>
      <c r="AQ32" s="46"/>
      <c r="AR32" s="4"/>
      <c r="AS32" s="4"/>
    </row>
    <row r="33" spans="1:47" ht="15" customHeight="1" x14ac:dyDescent="0.25">
      <c r="AQ33" s="46"/>
      <c r="AR33" s="4"/>
      <c r="AS33" s="4"/>
    </row>
    <row r="34" spans="1:47" ht="13.5" customHeight="1" x14ac:dyDescent="0.25">
      <c r="A34" s="359" t="s">
        <v>19</v>
      </c>
      <c r="B34" s="360"/>
      <c r="C34" s="360"/>
      <c r="D34" s="360"/>
      <c r="E34" s="360"/>
      <c r="F34" s="360"/>
      <c r="G34" s="360"/>
      <c r="H34" s="360"/>
      <c r="I34" s="360"/>
      <c r="J34" s="360"/>
      <c r="K34" s="360"/>
      <c r="L34" s="360"/>
      <c r="M34" s="360"/>
      <c r="N34" s="360"/>
      <c r="O34" s="361"/>
      <c r="P34" s="365">
        <f>P29+P32</f>
        <v>27</v>
      </c>
      <c r="Q34" s="365"/>
      <c r="R34" s="365"/>
      <c r="S34" s="365"/>
      <c r="T34" s="365"/>
      <c r="U34" s="365"/>
      <c r="V34" s="363">
        <f>V29+V32</f>
        <v>4410.45</v>
      </c>
      <c r="W34" s="364"/>
      <c r="X34" s="364"/>
      <c r="Y34" s="364"/>
      <c r="Z34" s="364"/>
      <c r="AA34" s="364"/>
      <c r="AB34" s="39"/>
      <c r="AC34" s="39"/>
      <c r="AQ34" s="40"/>
      <c r="AR34" s="4"/>
      <c r="AS34" s="4"/>
    </row>
    <row r="35" spans="1:47" ht="33" customHeight="1" x14ac:dyDescent="0.25">
      <c r="AN35" s="40"/>
      <c r="AO35" s="40"/>
      <c r="AP35" s="40"/>
      <c r="AQ35" s="40"/>
      <c r="AR35" s="4"/>
      <c r="AS35" s="4"/>
    </row>
    <row r="36" spans="1:47" x14ac:dyDescent="0.25">
      <c r="A36" s="356"/>
      <c r="B36" s="356"/>
      <c r="C36" s="356"/>
      <c r="D36" s="356"/>
      <c r="E36" s="356"/>
      <c r="F36" s="356"/>
      <c r="G36" s="356"/>
      <c r="H36" s="356"/>
      <c r="I36" s="356"/>
      <c r="J36" s="356"/>
      <c r="K36" s="356"/>
      <c r="L36" s="356"/>
      <c r="M36" s="356"/>
      <c r="N36" s="356"/>
      <c r="O36" s="356"/>
      <c r="P36" s="356"/>
      <c r="Q36" s="356"/>
      <c r="R36" s="356"/>
      <c r="S36" s="356"/>
      <c r="T36" s="356"/>
      <c r="U36" s="356"/>
      <c r="V36" s="356"/>
      <c r="W36" s="356"/>
      <c r="X36" s="356"/>
      <c r="Y36" s="356"/>
      <c r="Z36" s="356"/>
      <c r="AA36" s="356"/>
      <c r="AQ36" s="40"/>
      <c r="AR36" s="4"/>
      <c r="AS36" s="4"/>
    </row>
    <row r="37" spans="1:47" ht="32.25" customHeight="1" x14ac:dyDescent="0.25">
      <c r="A37" s="356"/>
      <c r="B37" s="356"/>
      <c r="C37" s="356"/>
      <c r="D37" s="356"/>
      <c r="E37" s="356"/>
      <c r="F37" s="356"/>
      <c r="G37" s="356"/>
      <c r="H37" s="356"/>
      <c r="I37" s="356"/>
      <c r="J37" s="356"/>
      <c r="K37" s="356"/>
      <c r="L37" s="356"/>
      <c r="M37" s="356"/>
      <c r="N37" s="356"/>
      <c r="O37" s="356"/>
      <c r="P37" s="356"/>
      <c r="Q37" s="356"/>
      <c r="R37" s="356"/>
      <c r="S37" s="356"/>
      <c r="T37" s="356"/>
      <c r="U37" s="356"/>
      <c r="V37" s="356"/>
      <c r="W37" s="356"/>
      <c r="X37" s="356"/>
      <c r="Y37" s="356"/>
      <c r="Z37" s="356"/>
      <c r="AA37" s="356"/>
      <c r="AQ37" s="40"/>
      <c r="AR37" s="4"/>
      <c r="AS37" s="4"/>
    </row>
    <row r="38" spans="1:47" x14ac:dyDescent="0.25">
      <c r="A38" s="45"/>
      <c r="B38" s="45"/>
      <c r="C38" s="45"/>
      <c r="D38" s="45"/>
      <c r="E38" s="45"/>
      <c r="F38" s="45"/>
      <c r="G38" s="45"/>
      <c r="H38" s="45"/>
      <c r="I38" s="45"/>
      <c r="J38" s="45"/>
      <c r="K38" s="45"/>
      <c r="L38" s="45"/>
      <c r="M38" s="45"/>
      <c r="N38" s="45"/>
      <c r="O38" s="42"/>
      <c r="P38" s="42"/>
      <c r="Q38" s="42"/>
      <c r="R38" s="42"/>
      <c r="S38" s="42"/>
      <c r="T38" s="42"/>
      <c r="U38" s="42"/>
      <c r="V38" s="42"/>
      <c r="W38" s="42"/>
      <c r="X38" s="42"/>
      <c r="Y38" s="42"/>
      <c r="Z38" s="42"/>
      <c r="AA38" s="42"/>
      <c r="AQ38" s="40"/>
      <c r="AR38" s="4"/>
      <c r="AS38" s="4"/>
    </row>
    <row r="39" spans="1:47" x14ac:dyDescent="0.25">
      <c r="A39" s="45"/>
      <c r="B39" s="45"/>
      <c r="C39" s="45"/>
      <c r="D39" s="45"/>
      <c r="E39" s="45"/>
      <c r="F39" s="45"/>
      <c r="G39" s="45"/>
      <c r="H39" s="45"/>
      <c r="I39" s="45"/>
      <c r="J39" s="45"/>
      <c r="K39" s="45"/>
      <c r="L39" s="45"/>
      <c r="M39" s="45"/>
      <c r="N39" s="45"/>
      <c r="O39" s="45"/>
      <c r="P39" s="45"/>
      <c r="Q39" s="45"/>
      <c r="R39" s="45"/>
      <c r="S39" s="45"/>
      <c r="T39" s="39"/>
      <c r="U39" s="39"/>
      <c r="V39" s="39"/>
      <c r="W39" s="39"/>
      <c r="X39" s="39"/>
      <c r="Y39" s="39"/>
      <c r="Z39" s="39"/>
      <c r="AA39" s="39"/>
      <c r="AB39" s="144"/>
      <c r="AC39" s="144"/>
      <c r="AD39" s="144"/>
      <c r="AE39" s="144"/>
      <c r="AF39" s="144"/>
      <c r="AG39" s="144"/>
      <c r="AH39" s="144"/>
      <c r="AI39" s="144"/>
      <c r="AJ39" s="144"/>
      <c r="AK39" s="144"/>
      <c r="AL39" s="144"/>
      <c r="AM39" s="144"/>
      <c r="AN39" s="144"/>
      <c r="AO39" s="144"/>
      <c r="AP39" s="144"/>
      <c r="AQ39" s="39"/>
      <c r="AR39" s="4"/>
      <c r="AS39" s="4"/>
      <c r="AT39" s="4"/>
      <c r="AU39" s="4"/>
    </row>
    <row r="40" spans="1:47" x14ac:dyDescent="0.25">
      <c r="A40" s="39"/>
      <c r="B40" s="39"/>
      <c r="C40" s="39"/>
      <c r="D40" s="39"/>
      <c r="E40" s="39"/>
      <c r="F40" s="39"/>
      <c r="G40" s="39"/>
      <c r="H40" s="39"/>
      <c r="I40" s="39"/>
      <c r="J40" s="39"/>
      <c r="K40" s="39"/>
      <c r="L40" s="39"/>
      <c r="M40" s="39"/>
      <c r="N40" s="36"/>
      <c r="O40" s="36"/>
      <c r="P40" s="36"/>
      <c r="Q40" s="36"/>
      <c r="R40" s="36"/>
      <c r="S40" s="36"/>
      <c r="T40" s="36"/>
      <c r="U40" s="36"/>
      <c r="V40" s="36"/>
      <c r="W40" s="36"/>
      <c r="X40" s="36"/>
      <c r="Y40" s="36"/>
      <c r="Z40" s="36"/>
      <c r="AA40" s="36"/>
      <c r="AB40" s="144"/>
      <c r="AC40" s="144"/>
      <c r="AD40" s="144"/>
      <c r="AE40" s="144"/>
      <c r="AF40" s="144"/>
      <c r="AG40" s="144"/>
      <c r="AH40" s="144"/>
      <c r="AI40" s="144"/>
      <c r="AJ40" s="144"/>
      <c r="AK40" s="144"/>
      <c r="AL40" s="144"/>
      <c r="AM40" s="144"/>
      <c r="AN40" s="144"/>
      <c r="AO40" s="144"/>
      <c r="AP40" s="144"/>
      <c r="AQ40" s="39"/>
      <c r="AR40" s="4"/>
      <c r="AS40" s="4"/>
      <c r="AT40" s="4"/>
      <c r="AU40" s="4"/>
    </row>
    <row r="41" spans="1:47" x14ac:dyDescent="0.25">
      <c r="A41" s="41"/>
      <c r="B41" s="41"/>
      <c r="C41" s="41"/>
      <c r="D41" s="41"/>
      <c r="E41" s="41"/>
      <c r="F41" s="41"/>
      <c r="G41" s="41"/>
      <c r="H41" s="43"/>
      <c r="I41" s="43"/>
      <c r="J41" s="43"/>
      <c r="K41" s="43"/>
      <c r="L41" s="43"/>
      <c r="M41" s="43"/>
      <c r="N41" s="43"/>
      <c r="O41" s="43"/>
      <c r="P41" s="43"/>
      <c r="Q41" s="43"/>
      <c r="R41" s="43"/>
      <c r="S41" s="43"/>
      <c r="T41" s="43"/>
      <c r="AB41" s="42"/>
      <c r="AC41" s="42"/>
      <c r="AD41" s="42"/>
      <c r="AE41" s="42"/>
      <c r="AF41" s="42"/>
      <c r="AG41" s="42"/>
      <c r="AH41" s="42"/>
      <c r="AI41" s="4"/>
      <c r="AJ41" s="4"/>
      <c r="AK41" s="4"/>
      <c r="AL41" s="4"/>
      <c r="AM41" s="4"/>
      <c r="AN41" s="40"/>
      <c r="AO41" s="40"/>
      <c r="AP41" s="40"/>
      <c r="AQ41" s="36"/>
      <c r="AR41" s="4"/>
      <c r="AS41" s="4"/>
      <c r="AT41" s="4"/>
      <c r="AU41" s="4"/>
    </row>
    <row r="42" spans="1:47" x14ac:dyDescent="0.25">
      <c r="A42" s="148"/>
      <c r="B42" s="148"/>
      <c r="C42" s="148"/>
      <c r="D42" s="148"/>
      <c r="E42" s="148"/>
      <c r="F42" s="148"/>
      <c r="G42" s="148"/>
      <c r="H42" s="148"/>
      <c r="I42" s="148"/>
      <c r="J42" s="148"/>
      <c r="K42" s="41"/>
      <c r="L42" s="148"/>
      <c r="M42" s="148"/>
      <c r="N42" s="148"/>
      <c r="O42" s="148"/>
      <c r="P42" s="148"/>
      <c r="Q42" s="148"/>
      <c r="R42" s="148"/>
      <c r="S42" s="148"/>
      <c r="T42" s="148"/>
      <c r="AB42" s="39"/>
      <c r="AC42" s="39"/>
      <c r="AD42" s="39"/>
      <c r="AE42" s="39"/>
      <c r="AF42" s="39"/>
      <c r="AG42" s="39"/>
      <c r="AH42" s="39"/>
      <c r="AI42" s="39"/>
      <c r="AJ42" s="40"/>
      <c r="AK42" s="40"/>
      <c r="AL42" s="40"/>
      <c r="AM42" s="40"/>
      <c r="AN42" s="40"/>
      <c r="AO42" s="40"/>
      <c r="AP42" s="40"/>
      <c r="AQ42" s="36"/>
      <c r="AR42" s="4"/>
      <c r="AS42" s="4"/>
      <c r="AT42" s="4"/>
      <c r="AU42" s="4"/>
    </row>
    <row r="43" spans="1:47" x14ac:dyDescent="0.25">
      <c r="A43" s="37"/>
      <c r="B43" s="39"/>
      <c r="C43" s="39"/>
      <c r="D43" s="39"/>
      <c r="E43" s="39"/>
      <c r="F43" s="39"/>
      <c r="G43" s="39"/>
      <c r="H43" s="39"/>
      <c r="I43" s="39"/>
      <c r="J43" s="39"/>
      <c r="K43" s="39"/>
      <c r="L43" s="39"/>
      <c r="M43" s="39"/>
      <c r="N43" s="39"/>
      <c r="O43" s="39"/>
      <c r="P43" s="39"/>
      <c r="Q43" s="39"/>
      <c r="R43" s="464"/>
      <c r="S43" s="465"/>
      <c r="T43" s="465"/>
      <c r="U43" s="465"/>
      <c r="V43" s="465"/>
      <c r="W43" s="36"/>
      <c r="X43" s="35"/>
      <c r="Y43" s="35"/>
      <c r="Z43" s="35"/>
      <c r="AA43" s="35"/>
      <c r="AB43" s="36"/>
      <c r="AC43" s="36"/>
      <c r="AD43" s="36"/>
      <c r="AE43" s="36"/>
      <c r="AF43" s="36"/>
      <c r="AG43" s="36"/>
      <c r="AH43" s="36"/>
      <c r="AI43" s="36"/>
      <c r="AJ43" s="36"/>
      <c r="AK43" s="36"/>
      <c r="AL43" s="36"/>
      <c r="AM43" s="36"/>
      <c r="AN43" s="36"/>
      <c r="AO43" s="36"/>
      <c r="AP43" s="36"/>
      <c r="AQ43" s="36"/>
      <c r="AR43" s="4"/>
      <c r="AS43" s="4"/>
      <c r="AT43" s="4"/>
      <c r="AU43" s="4"/>
    </row>
    <row r="44" spans="1:47" x14ac:dyDescent="0.25">
      <c r="A44" s="5"/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O44" s="38"/>
      <c r="AP44" s="38"/>
      <c r="AQ44" s="36"/>
      <c r="AR44" s="4"/>
      <c r="AS44" s="4"/>
      <c r="AT44" s="4"/>
      <c r="AU44" s="4"/>
    </row>
    <row r="45" spans="1:47" x14ac:dyDescent="0.25">
      <c r="A45" s="151"/>
      <c r="B45" s="151"/>
      <c r="C45" s="151"/>
      <c r="D45" s="151"/>
      <c r="E45" s="151"/>
      <c r="F45" s="151"/>
      <c r="G45" s="151"/>
      <c r="H45" s="151"/>
      <c r="I45" s="151"/>
      <c r="J45" s="151"/>
      <c r="K45" s="151"/>
      <c r="L45" s="151"/>
      <c r="M45" s="151"/>
      <c r="N45" s="151"/>
      <c r="O45" s="151"/>
      <c r="P45" s="151"/>
      <c r="Q45" s="151"/>
      <c r="R45" s="8"/>
      <c r="S45" s="151"/>
      <c r="T45" s="151"/>
      <c r="U45" s="151"/>
      <c r="V45" s="151"/>
      <c r="W45" s="5"/>
      <c r="X45" s="5"/>
      <c r="Y45" s="5"/>
      <c r="Z45" s="5"/>
      <c r="AA45" s="5"/>
      <c r="AF45" s="37"/>
      <c r="AG45" s="37"/>
      <c r="AH45" s="37"/>
      <c r="AI45" s="37"/>
      <c r="AJ45" s="37"/>
      <c r="AK45" s="37"/>
      <c r="AL45" s="437"/>
      <c r="AM45" s="438"/>
      <c r="AN45" s="438"/>
      <c r="AO45" s="438"/>
      <c r="AP45" s="438"/>
      <c r="AQ45" s="36"/>
      <c r="AR45" s="4"/>
      <c r="AS45" s="4"/>
      <c r="AT45" s="4"/>
      <c r="AU45" s="4"/>
    </row>
    <row r="46" spans="1:47" x14ac:dyDescent="0.25">
      <c r="A46" s="151"/>
      <c r="B46" s="151"/>
      <c r="C46" s="151"/>
      <c r="D46" s="151"/>
      <c r="E46" s="151"/>
      <c r="F46" s="151"/>
      <c r="G46" s="151"/>
      <c r="H46" s="151"/>
      <c r="I46" s="151"/>
      <c r="J46" s="151"/>
      <c r="K46" s="151"/>
      <c r="L46" s="151"/>
      <c r="M46" s="151"/>
      <c r="N46" s="151"/>
      <c r="O46" s="151"/>
      <c r="P46" s="151"/>
      <c r="Q46" s="151"/>
      <c r="R46" s="8"/>
      <c r="S46" s="151"/>
      <c r="T46" s="151"/>
      <c r="U46" s="151"/>
      <c r="V46" s="151"/>
      <c r="W46" s="5"/>
      <c r="X46" s="5"/>
      <c r="Y46" s="5"/>
      <c r="Z46" s="5"/>
      <c r="AA46" s="5"/>
      <c r="AB46" s="35"/>
      <c r="AC46" s="35"/>
      <c r="AD46" s="35"/>
      <c r="AE46" s="35"/>
      <c r="AF46" s="35"/>
      <c r="AG46" s="35"/>
      <c r="AH46" s="34"/>
      <c r="AI46" s="34"/>
      <c r="AJ46" s="34"/>
      <c r="AK46" s="34"/>
      <c r="AL46" s="34"/>
      <c r="AM46" s="34"/>
      <c r="AN46" s="34"/>
      <c r="AO46" s="34"/>
      <c r="AP46" s="34"/>
      <c r="AQ46" s="5"/>
      <c r="AR46" s="4"/>
      <c r="AS46" s="4"/>
      <c r="AT46" s="4"/>
      <c r="AU46" s="4"/>
    </row>
    <row r="47" spans="1:47" x14ac:dyDescent="0.25">
      <c r="A47" s="151"/>
      <c r="B47" s="151"/>
      <c r="C47" s="151"/>
      <c r="D47" s="151"/>
      <c r="E47" s="151"/>
      <c r="F47" s="151"/>
      <c r="G47" s="151"/>
      <c r="H47" s="151"/>
      <c r="I47" s="151"/>
      <c r="J47" s="151"/>
      <c r="K47" s="151"/>
      <c r="L47" s="151"/>
      <c r="M47" s="151"/>
      <c r="N47" s="151"/>
      <c r="O47" s="151"/>
      <c r="P47" s="151"/>
      <c r="Q47" s="151"/>
      <c r="R47" s="8"/>
      <c r="S47" s="151"/>
      <c r="T47" s="151"/>
      <c r="U47" s="151"/>
      <c r="V47" s="151"/>
      <c r="W47" s="5"/>
      <c r="X47" s="5"/>
      <c r="Y47" s="5"/>
      <c r="Z47" s="5"/>
      <c r="AA47" s="5"/>
      <c r="AB47" s="5"/>
      <c r="AC47" s="5"/>
      <c r="AD47" s="5"/>
      <c r="AE47" s="5"/>
      <c r="AF47" s="5"/>
      <c r="AG47" s="5"/>
      <c r="AH47" s="5"/>
      <c r="AI47" s="5"/>
      <c r="AJ47" s="5"/>
      <c r="AK47" s="5"/>
      <c r="AL47" s="5"/>
      <c r="AM47" s="5"/>
      <c r="AN47" s="5"/>
      <c r="AO47" s="5"/>
      <c r="AP47" s="5"/>
      <c r="AQ47" s="5"/>
      <c r="AR47" s="4"/>
      <c r="AS47" s="4"/>
      <c r="AT47" s="4"/>
      <c r="AU47" s="4"/>
    </row>
    <row r="48" spans="1:47" ht="18" x14ac:dyDescent="0.25">
      <c r="A48" s="151"/>
      <c r="B48" s="435"/>
      <c r="C48" s="435"/>
      <c r="D48" s="435"/>
      <c r="E48" s="435"/>
      <c r="F48" s="435"/>
      <c r="G48" s="435"/>
      <c r="H48" s="435"/>
      <c r="I48" s="435"/>
      <c r="J48" s="435"/>
      <c r="K48" s="435"/>
      <c r="L48" s="435"/>
      <c r="M48" s="435"/>
      <c r="N48" s="435"/>
      <c r="O48" s="435"/>
      <c r="P48" s="435"/>
      <c r="Q48" s="435"/>
      <c r="R48" s="435"/>
      <c r="S48" s="435"/>
      <c r="T48" s="435"/>
      <c r="U48" s="151"/>
      <c r="V48" s="151"/>
      <c r="W48" s="5"/>
      <c r="X48" s="5"/>
      <c r="Y48" s="5"/>
      <c r="Z48" s="5"/>
      <c r="AA48" s="5"/>
      <c r="AB48" s="5"/>
      <c r="AC48" s="5"/>
      <c r="AD48" s="5"/>
      <c r="AE48" s="5"/>
      <c r="AF48" s="5"/>
      <c r="AG48" s="5"/>
      <c r="AH48" s="5"/>
      <c r="AI48" s="5"/>
      <c r="AJ48" s="5"/>
      <c r="AK48" s="5"/>
      <c r="AL48" s="5"/>
      <c r="AM48" s="5"/>
      <c r="AN48" s="5"/>
      <c r="AO48" s="5"/>
      <c r="AP48" s="5"/>
      <c r="AQ48" s="5"/>
      <c r="AR48" s="4"/>
      <c r="AS48" s="4"/>
      <c r="AT48" s="4"/>
      <c r="AU48" s="4"/>
    </row>
    <row r="49" spans="1:47" x14ac:dyDescent="0.25">
      <c r="A49" s="151"/>
      <c r="B49" s="151"/>
      <c r="C49" s="151"/>
      <c r="D49" s="151"/>
      <c r="E49" s="151"/>
      <c r="F49" s="151"/>
      <c r="G49" s="151"/>
      <c r="H49" s="151"/>
      <c r="I49" s="151"/>
      <c r="J49" s="151"/>
      <c r="K49" s="151"/>
      <c r="L49" s="151"/>
      <c r="M49" s="151"/>
      <c r="N49" s="151"/>
      <c r="O49" s="151"/>
      <c r="P49" s="151"/>
      <c r="Q49" s="151"/>
      <c r="R49" s="8"/>
      <c r="S49" s="151"/>
      <c r="T49" s="151"/>
      <c r="U49" s="151"/>
      <c r="V49" s="151"/>
      <c r="W49" s="5"/>
      <c r="X49" s="5"/>
      <c r="Y49" s="5"/>
      <c r="Z49" s="5"/>
      <c r="AA49" s="5"/>
      <c r="AB49" s="5"/>
      <c r="AC49" s="5"/>
      <c r="AD49" s="5"/>
      <c r="AE49" s="5"/>
      <c r="AF49" s="5"/>
      <c r="AG49" s="5"/>
      <c r="AH49" s="5"/>
      <c r="AI49" s="5"/>
      <c r="AJ49" s="5"/>
      <c r="AK49" s="5"/>
      <c r="AL49" s="5"/>
      <c r="AM49" s="5"/>
      <c r="AN49" s="5"/>
      <c r="AO49" s="5"/>
      <c r="AP49" s="5"/>
      <c r="AQ49" s="5"/>
      <c r="AR49" s="4"/>
      <c r="AS49" s="4"/>
      <c r="AT49" s="4"/>
      <c r="AU49" s="4"/>
    </row>
    <row r="50" spans="1:47" x14ac:dyDescent="0.25">
      <c r="A50" s="436"/>
      <c r="B50" s="436"/>
      <c r="C50" s="436"/>
      <c r="D50" s="436"/>
      <c r="E50" s="436"/>
      <c r="F50" s="436"/>
      <c r="G50" s="436"/>
      <c r="H50" s="436"/>
      <c r="I50" s="436"/>
      <c r="J50" s="149"/>
      <c r="K50" s="149"/>
      <c r="L50" s="149"/>
      <c r="M50" s="149"/>
      <c r="N50" s="149"/>
      <c r="O50" s="149"/>
      <c r="P50" s="149"/>
      <c r="Q50" s="149"/>
      <c r="R50" s="149"/>
      <c r="S50" s="149"/>
      <c r="T50" s="149"/>
      <c r="U50" s="149"/>
      <c r="V50" s="149"/>
      <c r="W50" s="149"/>
      <c r="X50" s="149"/>
      <c r="Y50" s="149"/>
      <c r="Z50" s="149"/>
      <c r="AA50" s="149"/>
      <c r="AB50" s="5"/>
      <c r="AC50" s="5"/>
      <c r="AD50" s="5"/>
      <c r="AE50" s="5"/>
      <c r="AF50" s="5"/>
      <c r="AG50" s="5"/>
      <c r="AH50" s="5"/>
      <c r="AI50" s="5"/>
      <c r="AJ50" s="5"/>
      <c r="AK50" s="5"/>
      <c r="AL50" s="5"/>
      <c r="AM50" s="5"/>
      <c r="AN50" s="5"/>
      <c r="AO50" s="5"/>
      <c r="AP50" s="5"/>
      <c r="AQ50" s="5"/>
      <c r="AR50" s="4"/>
      <c r="AS50" s="4"/>
      <c r="AT50" s="4"/>
      <c r="AU50" s="4"/>
    </row>
    <row r="51" spans="1:47" x14ac:dyDescent="0.25">
      <c r="A51" s="149"/>
      <c r="B51" s="418"/>
      <c r="C51" s="418"/>
      <c r="D51" s="419"/>
      <c r="E51" s="419"/>
      <c r="F51" s="419"/>
      <c r="G51" s="419"/>
      <c r="H51" s="419"/>
      <c r="I51" s="419"/>
      <c r="J51" s="418"/>
      <c r="K51" s="418"/>
      <c r="L51" s="418"/>
      <c r="M51" s="418"/>
      <c r="N51" s="418"/>
      <c r="O51" s="418"/>
      <c r="P51" s="418"/>
      <c r="Q51" s="418"/>
      <c r="R51" s="418"/>
      <c r="S51" s="418"/>
      <c r="T51" s="418"/>
      <c r="U51" s="418"/>
      <c r="V51" s="418"/>
      <c r="W51" s="418"/>
      <c r="X51" s="418"/>
      <c r="Y51" s="418"/>
      <c r="Z51" s="418"/>
      <c r="AA51" s="418"/>
      <c r="AB51" s="5"/>
      <c r="AC51" s="5"/>
      <c r="AD51" s="5"/>
      <c r="AE51" s="5"/>
      <c r="AF51" s="5"/>
      <c r="AG51" s="5"/>
      <c r="AH51" s="5"/>
      <c r="AI51" s="5"/>
      <c r="AJ51" s="5"/>
      <c r="AK51" s="5"/>
      <c r="AL51" s="5"/>
      <c r="AM51" s="5"/>
      <c r="AN51" s="5"/>
      <c r="AO51" s="5"/>
      <c r="AP51" s="5"/>
      <c r="AQ51" s="5"/>
    </row>
    <row r="52" spans="1:47" x14ac:dyDescent="0.25">
      <c r="A52" s="151"/>
      <c r="B52" s="151"/>
      <c r="C52" s="151"/>
      <c r="D52" s="151"/>
      <c r="E52" s="151"/>
      <c r="F52" s="33"/>
      <c r="G52" s="151"/>
      <c r="H52" s="151"/>
      <c r="I52" s="151"/>
      <c r="J52" s="151"/>
      <c r="K52" s="27"/>
      <c r="L52" s="151"/>
      <c r="M52" s="151"/>
      <c r="N52" s="151"/>
      <c r="O52" s="151"/>
      <c r="P52" s="151"/>
      <c r="Q52" s="151"/>
      <c r="R52" s="8"/>
      <c r="S52" s="27"/>
      <c r="T52" s="151"/>
      <c r="U52" s="151"/>
      <c r="V52" s="151"/>
      <c r="W52" s="5"/>
      <c r="X52" s="5"/>
      <c r="Y52" s="5"/>
      <c r="Z52" s="5"/>
      <c r="AA52" s="5"/>
      <c r="AB52" s="5"/>
      <c r="AC52" s="5"/>
      <c r="AD52" s="5"/>
      <c r="AE52" s="5"/>
      <c r="AF52" s="5"/>
      <c r="AG52" s="5"/>
      <c r="AH52" s="5"/>
      <c r="AI52" s="5"/>
      <c r="AJ52" s="5"/>
      <c r="AK52" s="5"/>
      <c r="AL52" s="5"/>
      <c r="AM52" s="5"/>
      <c r="AN52" s="5"/>
      <c r="AO52" s="5"/>
      <c r="AP52" s="5"/>
      <c r="AQ52" s="5"/>
    </row>
    <row r="53" spans="1:47" ht="18" x14ac:dyDescent="0.25">
      <c r="A53" s="435"/>
      <c r="B53" s="435"/>
      <c r="C53" s="435"/>
      <c r="D53" s="435"/>
      <c r="E53" s="435"/>
      <c r="F53" s="435"/>
      <c r="G53" s="435"/>
      <c r="H53" s="435"/>
      <c r="I53" s="435"/>
      <c r="J53" s="435"/>
      <c r="K53" s="435"/>
      <c r="L53" s="435"/>
      <c r="M53" s="435"/>
      <c r="N53" s="435"/>
      <c r="O53" s="435"/>
      <c r="P53" s="435"/>
      <c r="Q53" s="435"/>
      <c r="R53" s="435"/>
      <c r="S53" s="32"/>
      <c r="T53" s="32"/>
      <c r="U53" s="32"/>
      <c r="V53" s="32"/>
      <c r="W53" s="5"/>
      <c r="X53" s="5"/>
      <c r="Y53" s="5"/>
      <c r="Z53" s="5"/>
      <c r="AA53" s="5"/>
      <c r="AB53" s="149"/>
      <c r="AC53" s="149"/>
      <c r="AD53" s="149"/>
      <c r="AE53" s="149"/>
      <c r="AF53" s="149"/>
      <c r="AG53" s="149"/>
      <c r="AH53" s="149"/>
      <c r="AI53" s="149"/>
      <c r="AJ53" s="436"/>
      <c r="AK53" s="436"/>
      <c r="AL53" s="436"/>
      <c r="AM53" s="436"/>
      <c r="AN53" s="436"/>
      <c r="AO53" s="436"/>
      <c r="AP53" s="436"/>
      <c r="AQ53" s="436"/>
    </row>
    <row r="54" spans="1:47" ht="18" x14ac:dyDescent="0.25">
      <c r="A54" s="152"/>
      <c r="B54" s="152"/>
      <c r="C54" s="152"/>
      <c r="D54" s="152"/>
      <c r="E54" s="152"/>
      <c r="F54" s="152"/>
      <c r="G54" s="152"/>
      <c r="H54" s="152"/>
      <c r="I54" s="152"/>
      <c r="J54" s="152"/>
      <c r="K54" s="152"/>
      <c r="L54" s="152"/>
      <c r="M54" s="152"/>
      <c r="N54" s="152"/>
      <c r="O54" s="152"/>
      <c r="P54" s="152"/>
      <c r="Q54" s="152"/>
      <c r="R54" s="152"/>
      <c r="S54" s="151"/>
      <c r="T54" s="151"/>
      <c r="U54" s="151"/>
      <c r="V54" s="151"/>
      <c r="W54" s="5"/>
      <c r="X54" s="5"/>
      <c r="Y54" s="5"/>
      <c r="Z54" s="5"/>
      <c r="AA54" s="5"/>
      <c r="AB54" s="418"/>
      <c r="AC54" s="418"/>
      <c r="AD54" s="418"/>
      <c r="AE54" s="418"/>
      <c r="AF54" s="418"/>
      <c r="AG54" s="418"/>
      <c r="AH54" s="418"/>
      <c r="AI54" s="418"/>
      <c r="AJ54" s="418"/>
      <c r="AK54" s="418"/>
      <c r="AL54" s="418"/>
      <c r="AM54" s="418"/>
      <c r="AN54" s="418"/>
      <c r="AO54" s="418"/>
      <c r="AP54" s="418"/>
      <c r="AQ54" s="418"/>
    </row>
    <row r="55" spans="1:47" ht="15.75" x14ac:dyDescent="0.25">
      <c r="A55" s="424"/>
      <c r="B55" s="424"/>
      <c r="C55" s="424"/>
      <c r="D55" s="424"/>
      <c r="E55" s="424"/>
      <c r="F55" s="424"/>
      <c r="G55" s="433"/>
      <c r="H55" s="432"/>
      <c r="I55" s="432"/>
      <c r="J55" s="432"/>
      <c r="K55" s="432"/>
      <c r="L55" s="432"/>
      <c r="M55" s="432"/>
      <c r="N55" s="432"/>
      <c r="O55" s="432"/>
      <c r="P55" s="432"/>
      <c r="Q55" s="432"/>
      <c r="R55" s="434"/>
      <c r="S55" s="434"/>
      <c r="T55" s="424"/>
      <c r="U55" s="424"/>
      <c r="V55" s="424"/>
      <c r="W55" s="424"/>
      <c r="X55" s="424"/>
      <c r="Y55" s="424"/>
      <c r="Z55" s="153"/>
      <c r="AA55" s="154"/>
      <c r="AB55" s="5"/>
      <c r="AC55" s="5"/>
      <c r="AD55" s="5"/>
      <c r="AE55" s="5"/>
      <c r="AF55" s="5"/>
      <c r="AG55" s="5"/>
      <c r="AH55" s="5"/>
      <c r="AI55" s="5"/>
      <c r="AJ55" s="5"/>
      <c r="AK55" s="5"/>
      <c r="AL55" s="5"/>
      <c r="AM55" s="5"/>
      <c r="AN55" s="5"/>
      <c r="AO55" s="5"/>
      <c r="AP55" s="5"/>
      <c r="AQ55" s="5"/>
    </row>
    <row r="56" spans="1:47" x14ac:dyDescent="0.25">
      <c r="A56" s="29"/>
      <c r="B56" s="29"/>
      <c r="C56" s="31"/>
      <c r="D56" s="31"/>
      <c r="E56" s="31"/>
      <c r="F56" s="31"/>
      <c r="G56" s="31"/>
      <c r="H56" s="31"/>
      <c r="I56" s="31"/>
      <c r="J56" s="31"/>
      <c r="K56" s="31"/>
      <c r="L56" s="31"/>
      <c r="M56" s="31"/>
      <c r="N56" s="31"/>
      <c r="O56" s="31"/>
      <c r="P56" s="31"/>
      <c r="Q56" s="30"/>
      <c r="R56" s="29"/>
      <c r="S56" s="151"/>
      <c r="T56" s="151"/>
      <c r="U56" s="151"/>
      <c r="V56" s="151"/>
      <c r="W56" s="5"/>
      <c r="X56" s="5"/>
      <c r="Y56" s="5"/>
      <c r="Z56" s="5"/>
      <c r="AA56" s="5"/>
      <c r="AB56" s="5"/>
      <c r="AC56" s="5"/>
      <c r="AD56" s="5"/>
      <c r="AE56" s="5"/>
      <c r="AF56" s="5"/>
      <c r="AG56" s="5"/>
      <c r="AH56" s="5"/>
      <c r="AI56" s="5"/>
      <c r="AJ56" s="5"/>
      <c r="AK56" s="5"/>
      <c r="AL56" s="5"/>
      <c r="AM56" s="5"/>
      <c r="AN56" s="5"/>
      <c r="AO56" s="5"/>
      <c r="AP56" s="5"/>
      <c r="AQ56" s="5"/>
    </row>
    <row r="57" spans="1:47" x14ac:dyDescent="0.25">
      <c r="A57" s="27"/>
      <c r="B57" s="26"/>
      <c r="C57" s="27"/>
      <c r="D57" s="27"/>
      <c r="E57" s="27"/>
      <c r="F57" s="27"/>
      <c r="G57" s="27"/>
      <c r="H57" s="27"/>
      <c r="I57" s="27"/>
      <c r="J57" s="27"/>
      <c r="K57" s="27"/>
      <c r="L57" s="27"/>
      <c r="M57" s="27"/>
      <c r="N57" s="27"/>
      <c r="O57" s="28"/>
      <c r="P57" s="27"/>
      <c r="Q57" s="26"/>
      <c r="R57" s="26"/>
      <c r="S57" s="151"/>
      <c r="T57" s="151"/>
      <c r="U57" s="151"/>
      <c r="V57" s="151"/>
      <c r="W57" s="5"/>
      <c r="X57" s="5"/>
      <c r="Y57" s="5"/>
      <c r="Z57" s="5"/>
      <c r="AA57" s="5"/>
      <c r="AB57" s="5"/>
      <c r="AC57" s="5"/>
      <c r="AD57" s="5"/>
      <c r="AE57" s="5"/>
      <c r="AF57" s="5"/>
      <c r="AG57" s="5"/>
      <c r="AH57" s="5"/>
      <c r="AI57" s="5"/>
      <c r="AJ57" s="5"/>
      <c r="AK57" s="5"/>
      <c r="AL57" s="5"/>
      <c r="AM57" s="5"/>
      <c r="AN57" s="5"/>
      <c r="AO57" s="5"/>
      <c r="AP57" s="5"/>
      <c r="AQ57" s="5"/>
    </row>
    <row r="58" spans="1:47" ht="15.75" x14ac:dyDescent="0.25">
      <c r="A58" s="151"/>
      <c r="B58" s="151"/>
      <c r="C58" s="151"/>
      <c r="D58" s="151"/>
      <c r="E58" s="151"/>
      <c r="F58" s="151"/>
      <c r="G58" s="151"/>
      <c r="H58" s="151"/>
      <c r="I58" s="151"/>
      <c r="J58" s="151"/>
      <c r="K58" s="151"/>
      <c r="L58" s="151"/>
      <c r="M58" s="151"/>
      <c r="N58" s="151"/>
      <c r="O58" s="8"/>
      <c r="P58" s="151"/>
      <c r="Q58" s="151"/>
      <c r="R58" s="151"/>
      <c r="S58" s="151"/>
      <c r="T58" s="151"/>
      <c r="U58" s="151"/>
      <c r="V58" s="151"/>
      <c r="W58" s="5"/>
      <c r="X58" s="5"/>
      <c r="Y58" s="5"/>
      <c r="Z58" s="5"/>
      <c r="AA58" s="5"/>
      <c r="AB58" s="154"/>
      <c r="AC58" s="154"/>
      <c r="AD58" s="151"/>
      <c r="AE58" s="151"/>
      <c r="AF58" s="151"/>
      <c r="AG58" s="151"/>
      <c r="AH58" s="151"/>
      <c r="AI58" s="5"/>
      <c r="AJ58" s="5"/>
      <c r="AK58" s="5"/>
      <c r="AL58" s="5"/>
      <c r="AM58" s="5"/>
      <c r="AN58" s="5"/>
      <c r="AO58" s="5"/>
      <c r="AP58" s="5"/>
      <c r="AQ58" s="5"/>
    </row>
    <row r="59" spans="1:47" ht="18" x14ac:dyDescent="0.25">
      <c r="A59" s="151"/>
      <c r="B59" s="151"/>
      <c r="C59" s="151"/>
      <c r="D59" s="25"/>
      <c r="E59" s="24"/>
      <c r="F59" s="24"/>
      <c r="G59" s="24"/>
      <c r="H59" s="151"/>
      <c r="I59" s="24"/>
      <c r="J59" s="24"/>
      <c r="K59" s="151"/>
      <c r="L59" s="151"/>
      <c r="M59" s="151"/>
      <c r="N59" s="151"/>
      <c r="O59" s="8"/>
      <c r="P59" s="151"/>
      <c r="Q59" s="151"/>
      <c r="R59" s="151"/>
      <c r="S59" s="151"/>
      <c r="T59" s="151"/>
      <c r="U59" s="151"/>
      <c r="V59" s="151"/>
      <c r="W59" s="5"/>
      <c r="X59" s="5"/>
      <c r="Y59" s="5"/>
      <c r="Z59" s="5"/>
      <c r="AA59" s="5"/>
      <c r="AB59" s="5"/>
      <c r="AC59" s="5"/>
      <c r="AD59" s="5"/>
      <c r="AE59" s="5"/>
      <c r="AF59" s="5"/>
      <c r="AG59" s="5"/>
      <c r="AH59" s="5"/>
      <c r="AI59" s="5"/>
      <c r="AJ59" s="5"/>
      <c r="AK59" s="5"/>
      <c r="AL59" s="5"/>
      <c r="AM59" s="5"/>
      <c r="AN59" s="5"/>
      <c r="AO59" s="5"/>
      <c r="AP59" s="5"/>
      <c r="AQ59" s="5"/>
    </row>
    <row r="60" spans="1:47" x14ac:dyDescent="0.25">
      <c r="A60" s="21"/>
      <c r="B60" s="21"/>
      <c r="C60" s="151"/>
      <c r="D60" s="151"/>
      <c r="E60" s="151"/>
      <c r="F60" s="151"/>
      <c r="G60" s="151"/>
      <c r="H60" s="150"/>
      <c r="I60" s="151"/>
      <c r="J60" s="23"/>
      <c r="K60" s="151"/>
      <c r="L60" s="151"/>
      <c r="M60" s="151"/>
      <c r="N60" s="151"/>
      <c r="O60" s="8"/>
      <c r="P60" s="151"/>
      <c r="Q60" s="151"/>
      <c r="R60" s="151"/>
      <c r="S60" s="151"/>
      <c r="T60" s="151"/>
      <c r="U60" s="151"/>
      <c r="V60" s="151"/>
      <c r="W60" s="5"/>
      <c r="X60" s="5"/>
      <c r="Y60" s="5"/>
      <c r="Z60" s="5"/>
      <c r="AA60" s="5"/>
      <c r="AB60" s="5"/>
      <c r="AC60" s="5"/>
      <c r="AD60" s="5"/>
      <c r="AE60" s="5"/>
      <c r="AF60" s="5"/>
      <c r="AG60" s="5"/>
      <c r="AH60" s="5"/>
      <c r="AI60" s="5"/>
      <c r="AJ60" s="5"/>
      <c r="AK60" s="5"/>
      <c r="AL60" s="5"/>
      <c r="AM60" s="5"/>
      <c r="AN60" s="5"/>
      <c r="AO60" s="5"/>
      <c r="AP60" s="5"/>
      <c r="AQ60" s="5"/>
    </row>
    <row r="61" spans="1:47" x14ac:dyDescent="0.25">
      <c r="A61" s="22"/>
      <c r="B61" s="21"/>
      <c r="C61" s="151"/>
      <c r="D61" s="150"/>
      <c r="E61" s="151"/>
      <c r="F61" s="20"/>
      <c r="G61" s="151"/>
      <c r="H61" s="420"/>
      <c r="I61" s="420"/>
      <c r="J61" s="151"/>
      <c r="K61" s="421"/>
      <c r="L61" s="421"/>
      <c r="M61" s="421"/>
      <c r="N61" s="422"/>
      <c r="O61" s="422"/>
      <c r="P61" s="422"/>
      <c r="Q61" s="422"/>
      <c r="R61" s="422"/>
      <c r="S61" s="151"/>
      <c r="T61" s="151"/>
      <c r="U61" s="151"/>
      <c r="V61" s="151"/>
      <c r="W61" s="5"/>
      <c r="X61" s="5"/>
      <c r="Y61" s="5"/>
      <c r="Z61" s="5"/>
      <c r="AA61" s="5"/>
      <c r="AB61" s="5"/>
      <c r="AC61" s="5"/>
      <c r="AD61" s="5"/>
      <c r="AE61" s="5"/>
      <c r="AF61" s="5"/>
      <c r="AG61" s="5"/>
      <c r="AH61" s="5"/>
      <c r="AI61" s="5"/>
      <c r="AJ61" s="5"/>
      <c r="AK61" s="5"/>
      <c r="AL61" s="5"/>
      <c r="AM61" s="5"/>
      <c r="AN61" s="5"/>
      <c r="AO61" s="5"/>
      <c r="AP61" s="5"/>
      <c r="AQ61" s="5"/>
    </row>
    <row r="62" spans="1:47" x14ac:dyDescent="0.25">
      <c r="A62" s="151"/>
      <c r="B62" s="151"/>
      <c r="C62" s="151"/>
      <c r="D62" s="151"/>
      <c r="E62" s="151"/>
      <c r="F62" s="151"/>
      <c r="G62" s="151"/>
      <c r="H62" s="151"/>
      <c r="I62" s="151"/>
      <c r="J62" s="151"/>
      <c r="K62" s="151"/>
      <c r="L62" s="151"/>
      <c r="M62" s="151"/>
      <c r="N62" s="19"/>
      <c r="O62" s="18"/>
      <c r="P62" s="17"/>
      <c r="Q62" s="16"/>
      <c r="R62" s="16"/>
      <c r="S62" s="151"/>
      <c r="T62" s="151"/>
      <c r="U62" s="151"/>
      <c r="V62" s="151"/>
      <c r="W62" s="5"/>
      <c r="X62" s="5"/>
      <c r="Y62" s="5"/>
      <c r="Z62" s="5"/>
      <c r="AA62" s="5"/>
      <c r="AB62" s="5"/>
      <c r="AC62" s="5"/>
      <c r="AD62" s="5"/>
      <c r="AE62" s="5"/>
      <c r="AF62" s="5"/>
      <c r="AG62" s="5"/>
      <c r="AH62" s="5"/>
      <c r="AI62" s="5"/>
      <c r="AJ62" s="5"/>
      <c r="AK62" s="5"/>
      <c r="AL62" s="5"/>
      <c r="AM62" s="5"/>
      <c r="AN62" s="5"/>
      <c r="AO62" s="5"/>
      <c r="AP62" s="5"/>
      <c r="AQ62" s="5"/>
    </row>
    <row r="63" spans="1:47" ht="15.75" x14ac:dyDescent="0.25">
      <c r="A63" s="15"/>
      <c r="B63" s="15"/>
      <c r="C63" s="15"/>
      <c r="D63" s="14"/>
      <c r="E63" s="14"/>
      <c r="F63" s="14"/>
      <c r="G63" s="14"/>
      <c r="H63" s="428"/>
      <c r="I63" s="424"/>
      <c r="J63" s="424"/>
      <c r="K63" s="424"/>
      <c r="L63" s="424"/>
      <c r="M63" s="424"/>
      <c r="N63" s="424"/>
      <c r="O63" s="424"/>
      <c r="P63" s="424"/>
      <c r="Q63" s="148"/>
      <c r="R63" s="149"/>
      <c r="S63" s="149"/>
      <c r="T63" s="149"/>
      <c r="U63" s="149"/>
      <c r="V63" s="149"/>
      <c r="W63" s="149"/>
      <c r="X63" s="149"/>
      <c r="Y63" s="149"/>
      <c r="Z63" s="149"/>
      <c r="AA63" s="149"/>
      <c r="AB63" s="5"/>
      <c r="AC63" s="5"/>
      <c r="AD63" s="5"/>
      <c r="AE63" s="5"/>
      <c r="AF63" s="5"/>
      <c r="AG63" s="5"/>
      <c r="AH63" s="5"/>
      <c r="AI63" s="5"/>
      <c r="AJ63" s="5"/>
      <c r="AK63" s="5"/>
      <c r="AL63" s="5"/>
      <c r="AM63" s="5"/>
      <c r="AN63" s="5"/>
      <c r="AO63" s="5"/>
      <c r="AP63" s="5"/>
      <c r="AQ63" s="5"/>
    </row>
    <row r="64" spans="1:47" ht="15.75" x14ac:dyDescent="0.25">
      <c r="A64" s="13"/>
      <c r="B64" s="13"/>
      <c r="C64" s="13"/>
      <c r="D64" s="148"/>
      <c r="E64" s="148"/>
      <c r="F64" s="148"/>
      <c r="G64" s="148"/>
      <c r="H64" s="148"/>
      <c r="I64" s="148"/>
      <c r="J64" s="148"/>
      <c r="K64" s="148"/>
      <c r="L64" s="148"/>
      <c r="M64" s="148"/>
      <c r="N64" s="148"/>
      <c r="O64" s="148"/>
      <c r="P64" s="148"/>
      <c r="Q64" s="148"/>
      <c r="R64" s="148"/>
      <c r="S64" s="151"/>
      <c r="T64" s="151"/>
      <c r="U64" s="151"/>
      <c r="V64" s="151"/>
      <c r="W64" s="5"/>
      <c r="X64" s="5"/>
      <c r="Y64" s="5"/>
      <c r="Z64" s="5"/>
      <c r="AA64" s="5"/>
      <c r="AB64" s="5"/>
      <c r="AC64" s="5"/>
      <c r="AD64" s="5"/>
      <c r="AE64" s="5"/>
      <c r="AF64" s="5"/>
      <c r="AG64" s="5"/>
      <c r="AH64" s="5"/>
      <c r="AI64" s="5"/>
      <c r="AJ64" s="5"/>
      <c r="AK64" s="5"/>
      <c r="AL64" s="5"/>
      <c r="AM64" s="5"/>
      <c r="AN64" s="5"/>
      <c r="AO64" s="5"/>
      <c r="AP64" s="5"/>
      <c r="AQ64" s="5"/>
    </row>
    <row r="65" spans="1:43" ht="15.75" x14ac:dyDescent="0.25">
      <c r="A65" s="11"/>
      <c r="B65" s="11"/>
      <c r="C65" s="11"/>
      <c r="D65" s="11"/>
      <c r="E65" s="11"/>
      <c r="F65" s="12"/>
      <c r="G65" s="12"/>
      <c r="H65" s="12"/>
      <c r="I65" s="429"/>
      <c r="J65" s="429"/>
      <c r="K65" s="429"/>
      <c r="L65" s="11"/>
      <c r="M65" s="11"/>
      <c r="N65" s="419"/>
      <c r="O65" s="419"/>
      <c r="P65" s="419"/>
      <c r="Q65" s="419"/>
      <c r="R65" s="419"/>
      <c r="S65" s="419"/>
      <c r="T65" s="148"/>
      <c r="U65" s="151"/>
      <c r="V65" s="151"/>
      <c r="W65" s="5"/>
      <c r="X65" s="5"/>
      <c r="Y65" s="5"/>
      <c r="Z65" s="5"/>
      <c r="AA65" s="5"/>
      <c r="AB65" s="5"/>
      <c r="AC65" s="5"/>
      <c r="AD65" s="5"/>
      <c r="AE65" s="5"/>
      <c r="AF65" s="5"/>
      <c r="AG65" s="5"/>
      <c r="AH65" s="5"/>
      <c r="AI65" s="5"/>
      <c r="AJ65" s="5"/>
      <c r="AK65" s="5"/>
      <c r="AL65" s="5"/>
      <c r="AM65" s="5"/>
      <c r="AN65" s="5"/>
      <c r="AO65" s="5"/>
      <c r="AP65" s="5"/>
      <c r="AQ65" s="5"/>
    </row>
    <row r="66" spans="1:43" x14ac:dyDescent="0.25">
      <c r="A66" s="151"/>
      <c r="B66" s="151"/>
      <c r="C66" s="151"/>
      <c r="D66" s="151"/>
      <c r="E66" s="151"/>
      <c r="F66" s="151"/>
      <c r="G66" s="151"/>
      <c r="H66" s="151"/>
      <c r="I66" s="151"/>
      <c r="J66" s="151"/>
      <c r="K66" s="151"/>
      <c r="L66" s="151"/>
      <c r="M66" s="151"/>
      <c r="N66" s="151"/>
      <c r="O66" s="8"/>
      <c r="P66" s="151"/>
      <c r="Q66" s="151"/>
      <c r="R66" s="151"/>
      <c r="S66" s="151"/>
      <c r="T66" s="151"/>
      <c r="U66" s="151"/>
      <c r="V66" s="151"/>
      <c r="W66" s="5"/>
      <c r="X66" s="5"/>
      <c r="Y66" s="5"/>
      <c r="Z66" s="5"/>
      <c r="AA66" s="5"/>
      <c r="AB66" s="149"/>
      <c r="AC66" s="149"/>
      <c r="AD66" s="149"/>
      <c r="AE66" s="149"/>
      <c r="AF66" s="149"/>
      <c r="AG66" s="149"/>
      <c r="AH66" s="149"/>
      <c r="AI66" s="149"/>
      <c r="AJ66" s="149"/>
      <c r="AK66" s="149"/>
      <c r="AL66" s="149"/>
      <c r="AM66" s="149"/>
      <c r="AN66" s="149"/>
      <c r="AO66" s="149"/>
      <c r="AP66" s="149"/>
      <c r="AQ66" s="149"/>
    </row>
    <row r="67" spans="1:43" x14ac:dyDescent="0.25">
      <c r="A67" s="151"/>
      <c r="B67" s="151"/>
      <c r="C67" s="151"/>
      <c r="D67" s="151"/>
      <c r="E67" s="151"/>
      <c r="F67" s="151"/>
      <c r="G67" s="151"/>
      <c r="H67" s="151"/>
      <c r="I67" s="151"/>
      <c r="J67" s="151"/>
      <c r="K67" s="151"/>
      <c r="L67" s="151"/>
      <c r="M67" s="151"/>
      <c r="N67" s="151"/>
      <c r="O67" s="8"/>
      <c r="P67" s="151"/>
      <c r="Q67" s="151"/>
      <c r="R67" s="151"/>
      <c r="S67" s="151"/>
      <c r="T67" s="151"/>
      <c r="U67" s="151"/>
      <c r="V67" s="151"/>
      <c r="W67" s="5"/>
      <c r="X67" s="5"/>
      <c r="Y67" s="5"/>
      <c r="Z67" s="5"/>
      <c r="AA67" s="5"/>
      <c r="AB67" s="5"/>
      <c r="AC67" s="5"/>
      <c r="AD67" s="5"/>
      <c r="AE67" s="5"/>
      <c r="AF67" s="5"/>
      <c r="AG67" s="5"/>
      <c r="AH67" s="5"/>
      <c r="AI67" s="5"/>
      <c r="AJ67" s="5"/>
      <c r="AK67" s="5"/>
      <c r="AL67" s="5"/>
      <c r="AM67" s="5"/>
      <c r="AN67" s="5"/>
      <c r="AO67" s="5"/>
      <c r="AP67" s="5"/>
      <c r="AQ67" s="5"/>
    </row>
    <row r="68" spans="1:43" x14ac:dyDescent="0.25">
      <c r="A68" s="151"/>
      <c r="B68" s="151"/>
      <c r="C68" s="151"/>
      <c r="D68" s="151"/>
      <c r="E68" s="151"/>
      <c r="F68" s="151"/>
      <c r="G68" s="151"/>
      <c r="H68" s="151"/>
      <c r="I68" s="151"/>
      <c r="J68" s="151"/>
      <c r="K68" s="151"/>
      <c r="L68" s="151"/>
      <c r="M68" s="151"/>
      <c r="N68" s="151"/>
      <c r="O68" s="8"/>
      <c r="P68" s="151"/>
      <c r="Q68" s="151"/>
      <c r="R68" s="151"/>
      <c r="S68" s="151"/>
      <c r="T68" s="151"/>
      <c r="U68" s="151"/>
      <c r="V68" s="151"/>
      <c r="W68" s="5"/>
      <c r="X68" s="5"/>
      <c r="Y68" s="5"/>
      <c r="Z68" s="5"/>
      <c r="AA68" s="5"/>
      <c r="AB68" s="5"/>
      <c r="AC68" s="5"/>
      <c r="AD68" s="5"/>
      <c r="AE68" s="5"/>
      <c r="AF68" s="5"/>
      <c r="AG68" s="5"/>
      <c r="AH68" s="5"/>
      <c r="AI68" s="5"/>
      <c r="AJ68" s="5"/>
      <c r="AK68" s="5"/>
      <c r="AL68" s="5"/>
      <c r="AM68" s="5"/>
      <c r="AN68" s="5"/>
      <c r="AO68" s="5"/>
      <c r="AP68" s="5"/>
      <c r="AQ68" s="5"/>
    </row>
    <row r="69" spans="1:43" x14ac:dyDescent="0.25">
      <c r="A69" s="151"/>
      <c r="B69" s="151"/>
      <c r="C69" s="151"/>
      <c r="D69" s="151"/>
      <c r="E69" s="151"/>
      <c r="F69" s="151"/>
      <c r="G69" s="151"/>
      <c r="H69" s="151"/>
      <c r="I69" s="151"/>
      <c r="J69" s="151"/>
      <c r="K69" s="151"/>
      <c r="L69" s="151"/>
      <c r="M69" s="151"/>
      <c r="N69" s="151"/>
      <c r="O69" s="8"/>
      <c r="P69" s="151"/>
      <c r="Q69" s="151"/>
      <c r="R69" s="151"/>
      <c r="S69" s="151"/>
      <c r="T69" s="151"/>
      <c r="U69" s="151"/>
      <c r="V69" s="151"/>
      <c r="W69" s="5"/>
      <c r="X69" s="5"/>
      <c r="Y69" s="5"/>
      <c r="Z69" s="5"/>
      <c r="AA69" s="5"/>
      <c r="AB69" s="5"/>
      <c r="AC69" s="5"/>
      <c r="AD69" s="5"/>
      <c r="AE69" s="5"/>
      <c r="AF69" s="5"/>
      <c r="AG69" s="5"/>
      <c r="AH69" s="5"/>
      <c r="AI69" s="5"/>
      <c r="AJ69" s="5"/>
      <c r="AK69" s="5"/>
      <c r="AL69" s="5"/>
      <c r="AM69" s="5"/>
      <c r="AN69" s="5"/>
      <c r="AO69" s="5"/>
      <c r="AP69" s="5"/>
      <c r="AQ69" s="5"/>
    </row>
    <row r="70" spans="1:43" x14ac:dyDescent="0.25">
      <c r="A70" s="151"/>
      <c r="B70" s="151"/>
      <c r="C70" s="151"/>
      <c r="D70" s="151"/>
      <c r="E70" s="151"/>
      <c r="F70" s="151"/>
      <c r="G70" s="151"/>
      <c r="H70" s="151"/>
      <c r="I70" s="151"/>
      <c r="J70" s="151"/>
      <c r="K70" s="151"/>
      <c r="L70" s="151"/>
      <c r="M70" s="151"/>
      <c r="N70" s="151"/>
      <c r="O70" s="8"/>
      <c r="P70" s="151"/>
      <c r="Q70" s="151"/>
      <c r="R70" s="151"/>
      <c r="S70" s="151"/>
      <c r="T70" s="151"/>
      <c r="U70" s="151"/>
      <c r="V70" s="151"/>
      <c r="W70" s="5"/>
      <c r="X70" s="5"/>
      <c r="Y70" s="5"/>
      <c r="Z70" s="5"/>
      <c r="AA70" s="5"/>
      <c r="AB70" s="5"/>
      <c r="AC70" s="5"/>
      <c r="AD70" s="5"/>
      <c r="AE70" s="5"/>
      <c r="AF70" s="5"/>
      <c r="AG70" s="5"/>
      <c r="AH70" s="5"/>
      <c r="AI70" s="5"/>
      <c r="AJ70" s="5"/>
      <c r="AK70" s="5"/>
      <c r="AL70" s="5"/>
      <c r="AM70" s="5"/>
      <c r="AN70" s="5"/>
      <c r="AO70" s="5"/>
      <c r="AP70" s="5"/>
      <c r="AQ70" s="5"/>
    </row>
    <row r="71" spans="1:43" x14ac:dyDescent="0.25">
      <c r="A71" s="151"/>
      <c r="B71" s="151"/>
      <c r="C71" s="151"/>
      <c r="D71" s="151"/>
      <c r="E71" s="151"/>
      <c r="F71" s="151"/>
      <c r="G71" s="151"/>
      <c r="H71" s="151"/>
      <c r="I71" s="151"/>
      <c r="J71" s="151"/>
      <c r="K71" s="151"/>
      <c r="L71" s="151"/>
      <c r="M71" s="151"/>
      <c r="N71" s="151"/>
      <c r="O71" s="8"/>
      <c r="P71" s="151"/>
      <c r="Q71" s="151"/>
      <c r="R71" s="151"/>
      <c r="S71" s="151"/>
      <c r="T71" s="151"/>
      <c r="U71" s="151"/>
      <c r="V71" s="151"/>
      <c r="W71" s="5"/>
      <c r="X71" s="5"/>
      <c r="Y71" s="5"/>
      <c r="Z71" s="5"/>
      <c r="AA71" s="5"/>
      <c r="AB71" s="5"/>
      <c r="AC71" s="5"/>
      <c r="AD71" s="5"/>
      <c r="AE71" s="5"/>
      <c r="AF71" s="5"/>
      <c r="AG71" s="5"/>
      <c r="AH71" s="5"/>
      <c r="AI71" s="5"/>
      <c r="AJ71" s="5"/>
      <c r="AK71" s="5"/>
      <c r="AL71" s="5"/>
      <c r="AM71" s="5"/>
      <c r="AN71" s="5"/>
      <c r="AO71" s="5"/>
      <c r="AP71" s="5"/>
      <c r="AQ71" s="5"/>
    </row>
    <row r="72" spans="1:43" x14ac:dyDescent="0.25">
      <c r="A72" s="424"/>
      <c r="B72" s="424"/>
      <c r="C72" s="424"/>
      <c r="D72" s="424"/>
      <c r="E72" s="424"/>
      <c r="F72" s="424"/>
      <c r="G72" s="424"/>
      <c r="H72" s="424"/>
      <c r="I72" s="424"/>
      <c r="J72" s="424"/>
      <c r="K72" s="424"/>
      <c r="L72" s="424"/>
      <c r="M72" s="430"/>
      <c r="N72" s="431"/>
      <c r="O72" s="431"/>
      <c r="P72" s="431"/>
      <c r="Q72" s="432"/>
      <c r="R72" s="432"/>
      <c r="S72" s="432"/>
      <c r="T72" s="151"/>
      <c r="U72" s="151"/>
      <c r="V72" s="151"/>
      <c r="W72" s="5"/>
      <c r="X72" s="5"/>
      <c r="Y72" s="5"/>
      <c r="Z72" s="5"/>
      <c r="AA72" s="5"/>
      <c r="AB72" s="5"/>
      <c r="AC72" s="5"/>
      <c r="AD72" s="5"/>
      <c r="AE72" s="5"/>
      <c r="AF72" s="5"/>
      <c r="AG72" s="5"/>
      <c r="AH72" s="5"/>
      <c r="AI72" s="5"/>
      <c r="AJ72" s="5"/>
      <c r="AK72" s="5"/>
      <c r="AL72" s="5"/>
      <c r="AM72" s="5"/>
      <c r="AN72" s="5"/>
      <c r="AO72" s="5"/>
      <c r="AP72" s="5"/>
      <c r="AQ72" s="5"/>
    </row>
    <row r="73" spans="1:43" x14ac:dyDescent="0.25">
      <c r="A73" s="5"/>
      <c r="B73" s="5"/>
      <c r="C73" s="10"/>
      <c r="D73" s="151"/>
      <c r="E73" s="151"/>
      <c r="F73" s="151"/>
      <c r="G73" s="151"/>
      <c r="H73" s="151"/>
      <c r="I73" s="151"/>
      <c r="J73" s="151"/>
      <c r="K73" s="151"/>
      <c r="L73" s="151"/>
      <c r="M73" s="151"/>
      <c r="N73" s="151"/>
      <c r="O73" s="151"/>
      <c r="P73" s="151"/>
      <c r="Q73" s="151"/>
      <c r="R73" s="8"/>
      <c r="S73" s="151"/>
      <c r="T73" s="151"/>
      <c r="U73" s="151"/>
      <c r="V73" s="151"/>
      <c r="W73" s="5"/>
      <c r="X73" s="5"/>
      <c r="Y73" s="5"/>
      <c r="Z73" s="5"/>
      <c r="AA73" s="5"/>
      <c r="AB73" s="5"/>
      <c r="AC73" s="5"/>
      <c r="AD73" s="5"/>
      <c r="AE73" s="5"/>
      <c r="AF73" s="5"/>
      <c r="AG73" s="5"/>
      <c r="AH73" s="5"/>
      <c r="AI73" s="5"/>
      <c r="AJ73" s="5"/>
      <c r="AK73" s="5"/>
      <c r="AL73" s="5"/>
      <c r="AM73" s="5"/>
      <c r="AN73" s="5"/>
      <c r="AO73" s="5"/>
      <c r="AP73" s="5"/>
      <c r="AQ73" s="5"/>
    </row>
    <row r="74" spans="1:43" ht="15.75" x14ac:dyDescent="0.25">
      <c r="A74" s="423"/>
      <c r="B74" s="423"/>
      <c r="C74" s="424"/>
      <c r="D74" s="424"/>
      <c r="E74" s="424"/>
      <c r="F74" s="424"/>
      <c r="G74" s="5"/>
      <c r="H74" s="425"/>
      <c r="I74" s="424"/>
      <c r="J74" s="424"/>
      <c r="K74" s="424"/>
      <c r="L74" s="150"/>
      <c r="M74" s="426"/>
      <c r="N74" s="424"/>
      <c r="O74" s="424"/>
      <c r="P74" s="151"/>
      <c r="Q74" s="427"/>
      <c r="R74" s="424"/>
      <c r="S74" s="424"/>
      <c r="T74" s="424"/>
      <c r="U74" s="424"/>
      <c r="V74" s="424"/>
      <c r="W74" s="424"/>
      <c r="X74" s="5"/>
      <c r="Y74" s="5"/>
      <c r="Z74" s="5"/>
      <c r="AA74" s="5"/>
      <c r="AB74" s="5"/>
      <c r="AC74" s="5"/>
      <c r="AD74" s="5"/>
      <c r="AE74" s="5"/>
      <c r="AF74" s="5"/>
      <c r="AG74" s="5"/>
      <c r="AH74" s="5"/>
      <c r="AI74" s="5"/>
      <c r="AJ74" s="5"/>
      <c r="AK74" s="5"/>
      <c r="AL74" s="5"/>
      <c r="AM74" s="5"/>
      <c r="AN74" s="5"/>
      <c r="AO74" s="5"/>
      <c r="AP74" s="5"/>
      <c r="AQ74" s="5"/>
    </row>
    <row r="75" spans="1:43" x14ac:dyDescent="0.25">
      <c r="A75" s="151"/>
      <c r="B75" s="151"/>
      <c r="C75" s="151"/>
      <c r="D75" s="151"/>
      <c r="E75" s="151"/>
      <c r="F75" s="151"/>
      <c r="G75" s="151"/>
      <c r="H75" s="151"/>
      <c r="I75" s="151"/>
      <c r="J75" s="151"/>
      <c r="K75" s="151"/>
      <c r="L75" s="151"/>
      <c r="M75" s="151"/>
      <c r="N75" s="151"/>
      <c r="O75" s="151"/>
      <c r="P75" s="151"/>
      <c r="Q75" s="151"/>
      <c r="R75" s="8"/>
      <c r="S75" s="151"/>
      <c r="T75" s="151"/>
      <c r="U75" s="151"/>
      <c r="V75" s="151"/>
      <c r="W75" s="5"/>
      <c r="X75" s="5"/>
      <c r="Y75" s="5"/>
      <c r="Z75" s="5"/>
      <c r="AA75" s="5"/>
      <c r="AB75" s="5"/>
      <c r="AC75" s="5"/>
      <c r="AD75" s="5"/>
      <c r="AE75" s="5"/>
      <c r="AF75" s="5"/>
      <c r="AG75" s="5"/>
      <c r="AH75" s="5"/>
      <c r="AI75" s="5"/>
      <c r="AJ75" s="5"/>
      <c r="AK75" s="5"/>
      <c r="AL75" s="5"/>
      <c r="AM75" s="5"/>
      <c r="AN75" s="5"/>
      <c r="AO75" s="5"/>
      <c r="AP75" s="5"/>
      <c r="AQ75" s="5"/>
    </row>
    <row r="76" spans="1:43" x14ac:dyDescent="0.25">
      <c r="A76" s="2"/>
      <c r="B76" s="2"/>
      <c r="C76" s="2"/>
      <c r="D76" s="6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3"/>
      <c r="S76" s="2"/>
      <c r="T76" s="2"/>
      <c r="U76" s="2"/>
      <c r="V76" s="2"/>
      <c r="W76" s="4"/>
      <c r="X76" s="4"/>
      <c r="Y76" s="4"/>
      <c r="Z76" s="4"/>
      <c r="AA76" s="4"/>
      <c r="AB76" s="5"/>
      <c r="AC76" s="5"/>
      <c r="AD76" s="5"/>
      <c r="AE76" s="5"/>
      <c r="AF76" s="5"/>
      <c r="AG76" s="5"/>
      <c r="AH76" s="5"/>
      <c r="AI76" s="5"/>
      <c r="AJ76" s="5"/>
      <c r="AK76" s="5"/>
      <c r="AL76" s="5"/>
      <c r="AM76" s="5"/>
      <c r="AN76" s="5"/>
      <c r="AO76" s="5"/>
      <c r="AP76" s="5"/>
      <c r="AQ76" s="5"/>
    </row>
    <row r="77" spans="1:43" x14ac:dyDescent="0.25">
      <c r="A77" s="2"/>
      <c r="B77" s="2"/>
      <c r="C77" s="2"/>
      <c r="D77" s="6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3"/>
      <c r="S77" s="2"/>
      <c r="T77" s="2"/>
      <c r="U77" s="2"/>
      <c r="V77" s="2"/>
      <c r="W77" s="4"/>
      <c r="X77" s="4"/>
      <c r="Y77" s="4"/>
      <c r="Z77" s="4"/>
      <c r="AA77" s="4"/>
      <c r="AB77" s="5"/>
      <c r="AC77" s="5"/>
      <c r="AD77" s="5"/>
      <c r="AE77" s="5"/>
      <c r="AF77" s="5"/>
      <c r="AG77" s="5"/>
      <c r="AH77" s="5"/>
      <c r="AI77" s="5"/>
      <c r="AJ77" s="5"/>
      <c r="AK77" s="5"/>
      <c r="AL77" s="5"/>
      <c r="AM77" s="5"/>
      <c r="AN77" s="5"/>
      <c r="AO77" s="5"/>
      <c r="AP77" s="5"/>
      <c r="AQ77" s="5"/>
    </row>
    <row r="78" spans="1:43" x14ac:dyDescent="0.25">
      <c r="A78" s="2"/>
      <c r="B78" s="2"/>
      <c r="C78" s="2"/>
      <c r="D78" s="6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3"/>
      <c r="S78" s="2"/>
      <c r="T78" s="2"/>
      <c r="U78" s="2"/>
      <c r="V78" s="2"/>
      <c r="W78" s="4"/>
      <c r="X78" s="4"/>
      <c r="Y78" s="4"/>
      <c r="Z78" s="4"/>
      <c r="AA78" s="4"/>
      <c r="AB78" s="5"/>
      <c r="AC78" s="5"/>
      <c r="AD78" s="5"/>
      <c r="AE78" s="5"/>
      <c r="AF78" s="5"/>
      <c r="AG78" s="5"/>
      <c r="AH78" s="5"/>
      <c r="AI78" s="5"/>
      <c r="AJ78" s="5"/>
      <c r="AK78" s="5"/>
      <c r="AL78" s="5"/>
      <c r="AM78" s="5"/>
      <c r="AN78" s="5"/>
      <c r="AO78" s="5"/>
      <c r="AP78" s="5"/>
      <c r="AQ78" s="5"/>
    </row>
    <row r="79" spans="1:43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3"/>
      <c r="S79" s="2"/>
      <c r="T79" s="2"/>
      <c r="U79" s="2"/>
      <c r="V79" s="2"/>
      <c r="W79" s="4"/>
      <c r="X79" s="4"/>
      <c r="Y79" s="4"/>
      <c r="Z79" s="4"/>
      <c r="AA79" s="4"/>
      <c r="AB79" s="4"/>
      <c r="AC79" s="4"/>
      <c r="AD79" s="4"/>
      <c r="AE79" s="4"/>
      <c r="AF79" s="4"/>
      <c r="AG79" s="4"/>
      <c r="AH79" s="4"/>
      <c r="AI79" s="4"/>
      <c r="AJ79" s="4"/>
      <c r="AK79" s="4"/>
      <c r="AL79" s="4"/>
      <c r="AM79" s="4"/>
      <c r="AN79" s="4"/>
      <c r="AO79" s="4"/>
      <c r="AP79" s="4"/>
      <c r="AQ79" s="4"/>
    </row>
    <row r="80" spans="1:43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3"/>
      <c r="S80" s="2"/>
      <c r="T80" s="2"/>
      <c r="U80" s="2"/>
      <c r="V80" s="2"/>
      <c r="AB80" s="4"/>
      <c r="AC80" s="4"/>
      <c r="AD80" s="4"/>
      <c r="AE80" s="4"/>
      <c r="AF80" s="4"/>
      <c r="AG80" s="4"/>
      <c r="AH80" s="4"/>
      <c r="AI80" s="4"/>
      <c r="AJ80" s="4"/>
      <c r="AK80" s="4"/>
      <c r="AL80" s="4"/>
      <c r="AM80" s="4"/>
      <c r="AN80" s="4"/>
      <c r="AO80" s="4"/>
      <c r="AP80" s="4"/>
      <c r="AQ80" s="4"/>
    </row>
    <row r="81" spans="1:43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3"/>
      <c r="S81" s="2"/>
      <c r="T81" s="2"/>
      <c r="U81" s="2"/>
      <c r="V81" s="2"/>
      <c r="AB81" s="4"/>
      <c r="AC81" s="4"/>
      <c r="AD81" s="4"/>
      <c r="AE81" s="4"/>
      <c r="AF81" s="4"/>
      <c r="AG81" s="4"/>
      <c r="AH81" s="4"/>
      <c r="AI81" s="4"/>
      <c r="AJ81" s="4"/>
      <c r="AK81" s="4"/>
      <c r="AL81" s="4"/>
      <c r="AM81" s="4"/>
      <c r="AN81" s="4"/>
      <c r="AO81" s="4"/>
      <c r="AP81" s="4"/>
      <c r="AQ81" s="4"/>
    </row>
    <row r="82" spans="1:43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3"/>
      <c r="S82" s="2"/>
      <c r="T82" s="2"/>
      <c r="U82" s="2"/>
      <c r="V82" s="2"/>
      <c r="AB82" s="4"/>
      <c r="AC82" s="4"/>
      <c r="AD82" s="4"/>
      <c r="AE82" s="4"/>
      <c r="AF82" s="4"/>
      <c r="AG82" s="4"/>
      <c r="AH82" s="4"/>
      <c r="AI82" s="4"/>
      <c r="AJ82" s="4"/>
      <c r="AK82" s="4"/>
      <c r="AL82" s="4"/>
      <c r="AM82" s="4"/>
      <c r="AN82" s="4"/>
      <c r="AO82" s="4"/>
      <c r="AP82" s="4"/>
      <c r="AQ82" s="4"/>
    </row>
    <row r="83" spans="1:43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3"/>
      <c r="S83" s="2"/>
      <c r="T83" s="2"/>
      <c r="U83" s="2"/>
      <c r="V83" s="2"/>
    </row>
    <row r="84" spans="1:43" x14ac:dyDescent="0.2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3"/>
      <c r="S84" s="2"/>
      <c r="T84" s="2"/>
      <c r="U84" s="2"/>
      <c r="V84" s="2"/>
    </row>
    <row r="85" spans="1:43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3"/>
      <c r="S85" s="2"/>
      <c r="T85" s="2"/>
      <c r="U85" s="2"/>
      <c r="V85" s="2"/>
    </row>
  </sheetData>
  <customSheetViews>
    <customSheetView guid="{4388C856-F090-44A5-AD26-CFFEBDB7AA9F}" showPageBreaks="1" printArea="1">
      <selection activeCell="AT30" sqref="AT30"/>
      <colBreaks count="1" manualBreakCount="1">
        <brk id="43" max="1048575" man="1"/>
      </colBreaks>
      <pageMargins left="0.31496062992125984" right="0.31496062992125984" top="0.62992125984251968" bottom="0.62992125984251968" header="0.31496062992125984" footer="0.31496062992125984"/>
      <printOptions horizontalCentered="1"/>
      <pageSetup paperSize="9" scale="95" orientation="portrait" r:id="rId1"/>
    </customSheetView>
  </customSheetViews>
  <mergeCells count="133">
    <mergeCell ref="A74:F74"/>
    <mergeCell ref="H74:K74"/>
    <mergeCell ref="M74:O74"/>
    <mergeCell ref="Q74:W74"/>
    <mergeCell ref="H63:P63"/>
    <mergeCell ref="I65:K65"/>
    <mergeCell ref="N65:O65"/>
    <mergeCell ref="P65:Q65"/>
    <mergeCell ref="R65:S65"/>
    <mergeCell ref="A72:L72"/>
    <mergeCell ref="M72:S72"/>
    <mergeCell ref="AN54:AO54"/>
    <mergeCell ref="AP54:AQ54"/>
    <mergeCell ref="A55:F55"/>
    <mergeCell ref="G55:Q55"/>
    <mergeCell ref="R55:Y55"/>
    <mergeCell ref="H61:I61"/>
    <mergeCell ref="K61:M61"/>
    <mergeCell ref="N61:R61"/>
    <mergeCell ref="Z51:AA51"/>
    <mergeCell ref="A53:R53"/>
    <mergeCell ref="AJ53:AM53"/>
    <mergeCell ref="AN53:AQ53"/>
    <mergeCell ref="AB54:AC54"/>
    <mergeCell ref="AD54:AE54"/>
    <mergeCell ref="AF54:AG54"/>
    <mergeCell ref="AH54:AI54"/>
    <mergeCell ref="AJ54:AK54"/>
    <mergeCell ref="AL54:AM54"/>
    <mergeCell ref="N51:O51"/>
    <mergeCell ref="P51:Q51"/>
    <mergeCell ref="R51:S51"/>
    <mergeCell ref="T51:U51"/>
    <mergeCell ref="V51:W51"/>
    <mergeCell ref="X51:Y51"/>
    <mergeCell ref="B51:C51"/>
    <mergeCell ref="D51:E51"/>
    <mergeCell ref="F51:G51"/>
    <mergeCell ref="H51:I51"/>
    <mergeCell ref="J51:K51"/>
    <mergeCell ref="L51:M51"/>
    <mergeCell ref="A36:AA36"/>
    <mergeCell ref="A37:AA37"/>
    <mergeCell ref="AL45:AP45"/>
    <mergeCell ref="B48:T48"/>
    <mergeCell ref="A50:C50"/>
    <mergeCell ref="D50:I50"/>
    <mergeCell ref="R43:V43"/>
    <mergeCell ref="AD31:AL31"/>
    <mergeCell ref="AM31:AP31"/>
    <mergeCell ref="A32:O32"/>
    <mergeCell ref="P32:U32"/>
    <mergeCell ref="V32:AA32"/>
    <mergeCell ref="A34:O34"/>
    <mergeCell ref="P34:U34"/>
    <mergeCell ref="V34:AA34"/>
    <mergeCell ref="A29:O30"/>
    <mergeCell ref="P29:U30"/>
    <mergeCell ref="V29:AA30"/>
    <mergeCell ref="AD29:AL29"/>
    <mergeCell ref="AM29:AP29"/>
    <mergeCell ref="AD30:AL30"/>
    <mergeCell ref="AM30:AP30"/>
    <mergeCell ref="A27:O28"/>
    <mergeCell ref="P27:U28"/>
    <mergeCell ref="V27:AA28"/>
    <mergeCell ref="AD27:AL27"/>
    <mergeCell ref="AM27:AP27"/>
    <mergeCell ref="AD28:AL28"/>
    <mergeCell ref="AM28:AP28"/>
    <mergeCell ref="A25:O26"/>
    <mergeCell ref="P25:U26"/>
    <mergeCell ref="V25:AA26"/>
    <mergeCell ref="AD25:AL25"/>
    <mergeCell ref="AM25:AP25"/>
    <mergeCell ref="AD26:AL26"/>
    <mergeCell ref="AM26:AP26"/>
    <mergeCell ref="A23:O24"/>
    <mergeCell ref="P23:U24"/>
    <mergeCell ref="V23:AA24"/>
    <mergeCell ref="AD23:AL23"/>
    <mergeCell ref="AM23:AP23"/>
    <mergeCell ref="AD24:AL24"/>
    <mergeCell ref="AM24:AP24"/>
    <mergeCell ref="AM20:AP20"/>
    <mergeCell ref="A21:O22"/>
    <mergeCell ref="P21:U22"/>
    <mergeCell ref="V21:AA22"/>
    <mergeCell ref="AD21:AL21"/>
    <mergeCell ref="AM21:AP21"/>
    <mergeCell ref="AD22:AL22"/>
    <mergeCell ref="AM22:AP22"/>
    <mergeCell ref="A18:O18"/>
    <mergeCell ref="P18:U18"/>
    <mergeCell ref="V18:AA18"/>
    <mergeCell ref="AD18:AP18"/>
    <mergeCell ref="A19:O20"/>
    <mergeCell ref="P19:U20"/>
    <mergeCell ref="V19:AA20"/>
    <mergeCell ref="AD19:AL19"/>
    <mergeCell ref="AM19:AP19"/>
    <mergeCell ref="AD20:AL20"/>
    <mergeCell ref="B12:I12"/>
    <mergeCell ref="J12:AP12"/>
    <mergeCell ref="B14:G14"/>
    <mergeCell ref="H14:AP14"/>
    <mergeCell ref="B16:J16"/>
    <mergeCell ref="K16:P16"/>
    <mergeCell ref="Q16:AP16"/>
    <mergeCell ref="AN2:AO2"/>
    <mergeCell ref="AP2:AQ2"/>
    <mergeCell ref="A6:AQ6"/>
    <mergeCell ref="B8:AP8"/>
    <mergeCell ref="B11:F11"/>
    <mergeCell ref="G11:V11"/>
    <mergeCell ref="X11:AC11"/>
    <mergeCell ref="AD11:AP11"/>
    <mergeCell ref="AB2:AC2"/>
    <mergeCell ref="AD2:AE2"/>
    <mergeCell ref="AF2:AG2"/>
    <mergeCell ref="AH2:AI2"/>
    <mergeCell ref="AJ2:AK2"/>
    <mergeCell ref="AL2:AM2"/>
    <mergeCell ref="J1:AQ1"/>
    <mergeCell ref="J2:K2"/>
    <mergeCell ref="L2:M2"/>
    <mergeCell ref="N2:O2"/>
    <mergeCell ref="P2:Q2"/>
    <mergeCell ref="R2:S2"/>
    <mergeCell ref="T2:U2"/>
    <mergeCell ref="V2:W2"/>
    <mergeCell ref="X2:Y2"/>
    <mergeCell ref="Z2:AA2"/>
  </mergeCells>
  <printOptions horizontalCentered="1"/>
  <pageMargins left="0.31496062992125984" right="0.31496062992125984" top="0.62992125984251968" bottom="0.62992125984251968" header="0.31496062992125984" footer="0.31496062992125984"/>
  <pageSetup paperSize="9" scale="95" orientation="portrait" r:id="rId2"/>
  <colBreaks count="1" manualBreakCount="1">
    <brk id="43" max="1048575" man="1"/>
  </colBreaks>
  <drawing r:id="rId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6">
    <tabColor theme="4" tint="0.39997558519241921"/>
  </sheetPr>
  <dimension ref="A1:AD14"/>
  <sheetViews>
    <sheetView workbookViewId="0">
      <selection activeCell="A2" sqref="A2:P2"/>
    </sheetView>
  </sheetViews>
  <sheetFormatPr baseColWidth="10" defaultRowHeight="15" x14ac:dyDescent="0.25"/>
  <cols>
    <col min="1" max="1" width="17.42578125" style="158" customWidth="1"/>
    <col min="2" max="2" width="36.85546875" style="158" customWidth="1"/>
    <col min="3" max="3" width="16" style="158" customWidth="1"/>
    <col min="4" max="4" width="14.140625" style="158" customWidth="1"/>
    <col min="5" max="16384" width="11.42578125" style="158"/>
  </cols>
  <sheetData>
    <row r="1" spans="1:30" x14ac:dyDescent="0.25">
      <c r="A1" s="238"/>
      <c r="B1" s="238"/>
      <c r="C1" s="238"/>
      <c r="D1" s="238"/>
      <c r="E1" s="238"/>
      <c r="F1" s="238"/>
      <c r="G1" s="238"/>
      <c r="H1" s="238"/>
      <c r="I1" s="238"/>
      <c r="J1" s="238"/>
      <c r="K1" s="238"/>
      <c r="L1" s="238"/>
      <c r="M1" s="238"/>
      <c r="N1" s="238"/>
      <c r="O1" s="238"/>
      <c r="P1" s="238"/>
      <c r="Q1" s="238"/>
      <c r="R1" s="238"/>
      <c r="S1" s="238"/>
      <c r="T1" s="238"/>
      <c r="U1" s="238"/>
      <c r="V1" s="238"/>
      <c r="W1" s="238"/>
      <c r="X1" s="238"/>
      <c r="Y1" s="238"/>
      <c r="Z1" s="238"/>
      <c r="AA1" s="238"/>
      <c r="AB1" s="238"/>
      <c r="AC1" s="238"/>
      <c r="AD1" s="238"/>
    </row>
    <row r="2" spans="1:30" ht="15.75" x14ac:dyDescent="0.25">
      <c r="A2" s="347"/>
      <c r="B2" s="347"/>
      <c r="C2" s="347"/>
      <c r="D2" s="347"/>
      <c r="E2" s="347"/>
      <c r="F2" s="347"/>
      <c r="G2" s="347"/>
      <c r="H2" s="347"/>
      <c r="I2" s="347"/>
      <c r="J2" s="347"/>
      <c r="K2" s="347"/>
      <c r="L2" s="347"/>
      <c r="M2" s="347"/>
      <c r="N2" s="347"/>
      <c r="O2" s="347"/>
      <c r="P2" s="347"/>
      <c r="Q2" s="274"/>
      <c r="R2" s="274"/>
      <c r="S2" s="263"/>
      <c r="T2" s="258"/>
      <c r="U2" s="258"/>
      <c r="V2" s="258"/>
      <c r="W2" s="258"/>
      <c r="X2" s="258"/>
      <c r="Y2" s="258"/>
      <c r="Z2" s="258"/>
      <c r="AA2" s="258"/>
      <c r="AB2" s="258"/>
      <c r="AC2" s="258"/>
      <c r="AD2" s="258"/>
    </row>
    <row r="3" spans="1:30" ht="15.75" x14ac:dyDescent="0.25">
      <c r="A3" s="264"/>
      <c r="B3" s="264"/>
      <c r="C3" s="265"/>
      <c r="D3" s="265"/>
      <c r="E3" s="265"/>
      <c r="F3" s="265"/>
      <c r="G3" s="265"/>
      <c r="H3" s="265"/>
      <c r="I3" s="265"/>
      <c r="J3" s="265"/>
      <c r="K3" s="265"/>
      <c r="L3" s="265"/>
      <c r="M3" s="265"/>
      <c r="N3" s="265"/>
      <c r="O3" s="265"/>
      <c r="P3" s="265"/>
      <c r="Q3" s="265"/>
      <c r="R3" s="274"/>
      <c r="S3" s="263"/>
      <c r="T3" s="258"/>
      <c r="U3" s="258"/>
      <c r="V3" s="258"/>
      <c r="W3" s="258"/>
      <c r="X3" s="258"/>
      <c r="Y3" s="258"/>
      <c r="Z3" s="258"/>
      <c r="AA3" s="258"/>
      <c r="AB3" s="258"/>
      <c r="AC3" s="258"/>
      <c r="AD3" s="258"/>
    </row>
    <row r="4" spans="1:30" ht="15.75" x14ac:dyDescent="0.25">
      <c r="A4" s="264"/>
      <c r="B4" s="266"/>
      <c r="C4" s="265"/>
      <c r="D4" s="265"/>
      <c r="E4" s="265"/>
      <c r="F4" s="265"/>
      <c r="G4" s="265"/>
      <c r="H4" s="265"/>
      <c r="I4" s="265"/>
      <c r="J4" s="265"/>
      <c r="K4" s="265"/>
      <c r="L4" s="265"/>
      <c r="M4" s="265"/>
      <c r="N4" s="265"/>
      <c r="O4" s="265"/>
      <c r="P4" s="265"/>
      <c r="Q4" s="265"/>
      <c r="R4" s="274"/>
      <c r="S4" s="263"/>
      <c r="T4" s="258"/>
      <c r="U4" s="258"/>
      <c r="V4" s="258"/>
      <c r="W4" s="258"/>
      <c r="X4" s="258"/>
      <c r="Y4" s="258"/>
      <c r="Z4" s="258"/>
      <c r="AA4" s="258"/>
      <c r="AB4" s="258"/>
      <c r="AC4" s="258"/>
      <c r="AD4" s="258"/>
    </row>
    <row r="5" spans="1:30" ht="15.75" x14ac:dyDescent="0.25">
      <c r="A5" s="267"/>
      <c r="B5" s="268"/>
      <c r="C5" s="263"/>
      <c r="D5" s="263"/>
      <c r="E5" s="263"/>
      <c r="F5" s="263"/>
      <c r="G5" s="263"/>
      <c r="H5" s="263"/>
      <c r="I5" s="263"/>
      <c r="J5" s="263"/>
      <c r="K5" s="263"/>
      <c r="L5" s="263"/>
      <c r="M5" s="263"/>
      <c r="N5" s="263"/>
      <c r="O5" s="263"/>
      <c r="P5" s="263"/>
      <c r="Q5" s="263"/>
      <c r="R5" s="274"/>
      <c r="S5" s="263"/>
      <c r="T5" s="258"/>
      <c r="U5" s="258"/>
      <c r="V5" s="258"/>
      <c r="W5" s="258"/>
      <c r="X5" s="258"/>
      <c r="Y5" s="258"/>
      <c r="Z5" s="258"/>
      <c r="AA5" s="258"/>
      <c r="AB5" s="258"/>
      <c r="AC5" s="258"/>
      <c r="AD5" s="258"/>
    </row>
    <row r="6" spans="1:30" ht="15.75" customHeight="1" x14ac:dyDescent="0.25">
      <c r="A6" s="263"/>
      <c r="B6" s="263"/>
      <c r="C6" s="258"/>
      <c r="D6" s="258"/>
      <c r="E6" s="479" t="s">
        <v>1</v>
      </c>
      <c r="F6" s="479"/>
      <c r="G6" s="478" t="s">
        <v>2</v>
      </c>
      <c r="H6" s="478"/>
      <c r="I6" s="479" t="s">
        <v>3</v>
      </c>
      <c r="J6" s="479"/>
      <c r="K6" s="478" t="s">
        <v>4</v>
      </c>
      <c r="L6" s="478"/>
      <c r="M6" s="479" t="s">
        <v>5</v>
      </c>
      <c r="N6" s="479"/>
      <c r="O6" s="478" t="s">
        <v>6</v>
      </c>
      <c r="P6" s="478"/>
      <c r="Q6" s="479" t="s">
        <v>7</v>
      </c>
      <c r="R6" s="479"/>
      <c r="S6" s="478" t="s">
        <v>8</v>
      </c>
      <c r="T6" s="478"/>
      <c r="U6" s="479" t="s">
        <v>9</v>
      </c>
      <c r="V6" s="479"/>
      <c r="W6" s="478" t="s">
        <v>10</v>
      </c>
      <c r="X6" s="478"/>
      <c r="Y6" s="479" t="s">
        <v>11</v>
      </c>
      <c r="Z6" s="479"/>
      <c r="AA6" s="478" t="s">
        <v>12</v>
      </c>
      <c r="AB6" s="478"/>
      <c r="AC6" s="274"/>
      <c r="AD6" s="258"/>
    </row>
    <row r="7" spans="1:30" ht="78.75" x14ac:dyDescent="0.25">
      <c r="A7" s="269"/>
      <c r="B7" s="269"/>
      <c r="C7" s="276" t="s">
        <v>79</v>
      </c>
      <c r="D7" s="277" t="s">
        <v>68</v>
      </c>
      <c r="E7" s="270" t="s">
        <v>78</v>
      </c>
      <c r="F7" s="270" t="s">
        <v>73</v>
      </c>
      <c r="G7" s="280" t="s">
        <v>78</v>
      </c>
      <c r="H7" s="280" t="s">
        <v>73</v>
      </c>
      <c r="I7" s="270" t="s">
        <v>78</v>
      </c>
      <c r="J7" s="270" t="s">
        <v>73</v>
      </c>
      <c r="K7" s="280" t="s">
        <v>78</v>
      </c>
      <c r="L7" s="280" t="s">
        <v>73</v>
      </c>
      <c r="M7" s="270" t="s">
        <v>78</v>
      </c>
      <c r="N7" s="270" t="s">
        <v>73</v>
      </c>
      <c r="O7" s="280" t="s">
        <v>78</v>
      </c>
      <c r="P7" s="280" t="s">
        <v>73</v>
      </c>
      <c r="Q7" s="270" t="s">
        <v>78</v>
      </c>
      <c r="R7" s="270" t="s">
        <v>73</v>
      </c>
      <c r="S7" s="280" t="s">
        <v>78</v>
      </c>
      <c r="T7" s="280" t="s">
        <v>73</v>
      </c>
      <c r="U7" s="270" t="s">
        <v>78</v>
      </c>
      <c r="V7" s="270" t="s">
        <v>73</v>
      </c>
      <c r="W7" s="280" t="s">
        <v>78</v>
      </c>
      <c r="X7" s="280" t="s">
        <v>73</v>
      </c>
      <c r="Y7" s="270" t="s">
        <v>78</v>
      </c>
      <c r="Z7" s="270" t="s">
        <v>73</v>
      </c>
      <c r="AA7" s="280" t="s">
        <v>78</v>
      </c>
      <c r="AB7" s="280" t="s">
        <v>73</v>
      </c>
      <c r="AC7" s="274"/>
      <c r="AD7" s="270" t="s">
        <v>72</v>
      </c>
    </row>
    <row r="8" spans="1:30" ht="15.75" x14ac:dyDescent="0.25">
      <c r="A8" s="258"/>
      <c r="B8" s="259" t="s">
        <v>111</v>
      </c>
      <c r="C8" s="295">
        <f>E8+G8+I8+K8+M8+O8+Q8+S8+U8+W8+Y8+AA8</f>
        <v>115.5</v>
      </c>
      <c r="D8" s="296">
        <f>C8-AD8</f>
        <v>15</v>
      </c>
      <c r="E8" s="332">
        <v>27.5</v>
      </c>
      <c r="F8" s="332">
        <v>27.5</v>
      </c>
      <c r="G8" s="333">
        <v>43</v>
      </c>
      <c r="H8" s="333">
        <v>43</v>
      </c>
      <c r="I8" s="332">
        <v>15</v>
      </c>
      <c r="J8" s="332">
        <v>15</v>
      </c>
      <c r="K8" s="333">
        <v>0</v>
      </c>
      <c r="L8" s="333">
        <v>0</v>
      </c>
      <c r="M8" s="332">
        <v>0</v>
      </c>
      <c r="N8" s="332">
        <v>0</v>
      </c>
      <c r="O8" s="333">
        <v>15</v>
      </c>
      <c r="P8" s="333">
        <v>15</v>
      </c>
      <c r="Q8" s="332">
        <v>15</v>
      </c>
      <c r="R8" s="332"/>
      <c r="S8" s="333"/>
      <c r="T8" s="333"/>
      <c r="U8" s="332"/>
      <c r="V8" s="332"/>
      <c r="W8" s="333"/>
      <c r="X8" s="333"/>
      <c r="Y8" s="332"/>
      <c r="Z8" s="332"/>
      <c r="AA8" s="333"/>
      <c r="AB8" s="333"/>
      <c r="AC8" s="274"/>
      <c r="AD8" s="270">
        <f>F8+H8+J8+L8+N8+P8+S30+R8+T8+V8+X8+Z8+AB8</f>
        <v>100.5</v>
      </c>
    </row>
    <row r="9" spans="1:30" ht="15.75" x14ac:dyDescent="0.25">
      <c r="A9" s="269"/>
      <c r="B9" s="269"/>
      <c r="C9" s="275"/>
      <c r="D9" s="275"/>
      <c r="E9" s="275"/>
      <c r="F9" s="275"/>
      <c r="G9" s="275"/>
      <c r="H9" s="275"/>
      <c r="I9" s="275"/>
      <c r="J9" s="275"/>
      <c r="K9" s="275"/>
      <c r="L9" s="275"/>
      <c r="M9" s="275"/>
      <c r="N9" s="275"/>
      <c r="O9" s="275"/>
      <c r="P9" s="275"/>
      <c r="Q9" s="275"/>
      <c r="R9" s="278"/>
      <c r="S9" s="275"/>
      <c r="T9" s="262"/>
      <c r="U9" s="258"/>
      <c r="V9" s="258"/>
      <c r="W9" s="258"/>
      <c r="X9" s="258"/>
      <c r="Y9" s="258"/>
      <c r="Z9" s="258"/>
      <c r="AA9" s="258"/>
      <c r="AB9" s="258"/>
      <c r="AC9" s="258"/>
      <c r="AD9" s="258"/>
    </row>
    <row r="10" spans="1:30" ht="15.75" x14ac:dyDescent="0.25">
      <c r="A10" s="354" t="s">
        <v>70</v>
      </c>
      <c r="B10" s="355"/>
      <c r="C10" s="272"/>
      <c r="D10" s="272"/>
      <c r="E10" s="271">
        <f t="shared" ref="E10:AB10" si="0">SUM(E8:E8)</f>
        <v>27.5</v>
      </c>
      <c r="F10" s="271">
        <f t="shared" si="0"/>
        <v>27.5</v>
      </c>
      <c r="G10" s="271">
        <f t="shared" si="0"/>
        <v>43</v>
      </c>
      <c r="H10" s="271">
        <f t="shared" si="0"/>
        <v>43</v>
      </c>
      <c r="I10" s="271">
        <f t="shared" si="0"/>
        <v>15</v>
      </c>
      <c r="J10" s="271">
        <f t="shared" si="0"/>
        <v>15</v>
      </c>
      <c r="K10" s="271">
        <f t="shared" si="0"/>
        <v>0</v>
      </c>
      <c r="L10" s="271">
        <f t="shared" si="0"/>
        <v>0</v>
      </c>
      <c r="M10" s="271">
        <f t="shared" si="0"/>
        <v>0</v>
      </c>
      <c r="N10" s="271">
        <f t="shared" si="0"/>
        <v>0</v>
      </c>
      <c r="O10" s="271">
        <f t="shared" si="0"/>
        <v>15</v>
      </c>
      <c r="P10" s="271">
        <f t="shared" si="0"/>
        <v>15</v>
      </c>
      <c r="Q10" s="271">
        <f t="shared" si="0"/>
        <v>15</v>
      </c>
      <c r="R10" s="271">
        <f t="shared" si="0"/>
        <v>0</v>
      </c>
      <c r="S10" s="271">
        <f t="shared" si="0"/>
        <v>0</v>
      </c>
      <c r="T10" s="271">
        <f t="shared" si="0"/>
        <v>0</v>
      </c>
      <c r="U10" s="271">
        <f t="shared" si="0"/>
        <v>0</v>
      </c>
      <c r="V10" s="271">
        <f t="shared" si="0"/>
        <v>0</v>
      </c>
      <c r="W10" s="271">
        <f t="shared" si="0"/>
        <v>0</v>
      </c>
      <c r="X10" s="271">
        <f t="shared" si="0"/>
        <v>0</v>
      </c>
      <c r="Y10" s="271">
        <f t="shared" si="0"/>
        <v>0</v>
      </c>
      <c r="Z10" s="271">
        <f t="shared" si="0"/>
        <v>0</v>
      </c>
      <c r="AA10" s="271">
        <f t="shared" si="0"/>
        <v>0</v>
      </c>
      <c r="AB10" s="271">
        <f t="shared" si="0"/>
        <v>0</v>
      </c>
      <c r="AC10" s="258"/>
      <c r="AD10" s="258"/>
    </row>
    <row r="11" spans="1:30" ht="15.75" x14ac:dyDescent="0.25">
      <c r="A11" s="263"/>
      <c r="B11" s="263"/>
      <c r="C11" s="263"/>
      <c r="D11" s="263"/>
      <c r="E11" s="263"/>
      <c r="F11" s="263"/>
      <c r="G11" s="263"/>
      <c r="H11" s="263"/>
      <c r="I11" s="263"/>
      <c r="J11" s="263"/>
      <c r="K11" s="263"/>
      <c r="L11" s="263"/>
      <c r="M11" s="263"/>
      <c r="N11" s="263"/>
      <c r="O11" s="263"/>
      <c r="P11" s="263"/>
      <c r="Q11" s="263"/>
      <c r="R11" s="274"/>
      <c r="S11" s="263"/>
      <c r="T11" s="258"/>
      <c r="U11" s="258"/>
      <c r="V11" s="258"/>
      <c r="W11" s="258"/>
      <c r="X11" s="258"/>
      <c r="Y11" s="258"/>
      <c r="Z11" s="258"/>
      <c r="AA11" s="258"/>
      <c r="AB11" s="258"/>
      <c r="AC11" s="258"/>
      <c r="AD11" s="258"/>
    </row>
    <row r="12" spans="1:30" ht="63" x14ac:dyDescent="0.25">
      <c r="A12" s="279" t="s">
        <v>71</v>
      </c>
      <c r="B12" s="261">
        <f>F10+H10+J10+L10+N10+P10+R10+T10+V10+X10+Z10+AB10</f>
        <v>100.5</v>
      </c>
      <c r="C12" s="272"/>
      <c r="D12" s="272"/>
      <c r="E12" s="263"/>
      <c r="F12" s="263"/>
      <c r="G12" s="263"/>
      <c r="H12" s="263"/>
      <c r="I12" s="263"/>
      <c r="J12" s="263"/>
      <c r="K12" s="263"/>
      <c r="L12" s="263"/>
      <c r="M12" s="263"/>
      <c r="N12" s="263"/>
      <c r="O12" s="263"/>
      <c r="P12" s="263"/>
      <c r="Q12" s="263"/>
      <c r="R12" s="274"/>
      <c r="S12" s="263"/>
      <c r="T12" s="258"/>
      <c r="U12" s="258"/>
      <c r="V12" s="258"/>
      <c r="W12" s="258"/>
      <c r="X12" s="258"/>
      <c r="Y12" s="258"/>
      <c r="Z12" s="258"/>
      <c r="AA12" s="258"/>
      <c r="AB12" s="258"/>
      <c r="AC12" s="258"/>
      <c r="AD12" s="258"/>
    </row>
    <row r="13" spans="1:30" ht="63" x14ac:dyDescent="0.25">
      <c r="A13" s="279" t="s">
        <v>68</v>
      </c>
      <c r="B13" s="260">
        <f>A5-B12</f>
        <v>-100.5</v>
      </c>
      <c r="C13" s="272"/>
      <c r="D13" s="272"/>
      <c r="E13" s="263"/>
      <c r="F13" s="263"/>
      <c r="G13" s="263"/>
      <c r="H13" s="263"/>
      <c r="I13" s="263"/>
      <c r="J13" s="263"/>
      <c r="K13" s="263"/>
      <c r="L13" s="263"/>
      <c r="M13" s="263"/>
      <c r="N13" s="263"/>
      <c r="O13" s="263"/>
      <c r="P13" s="263"/>
      <c r="Q13" s="263"/>
      <c r="R13" s="274"/>
      <c r="S13" s="263"/>
      <c r="T13" s="258"/>
      <c r="U13" s="258"/>
      <c r="V13" s="258"/>
      <c r="W13" s="258"/>
      <c r="X13" s="258"/>
      <c r="Y13" s="258"/>
      <c r="Z13" s="258"/>
      <c r="AA13" s="258"/>
      <c r="AB13" s="258"/>
      <c r="AC13" s="258"/>
      <c r="AD13" s="258"/>
    </row>
    <row r="14" spans="1:30" ht="18.75" x14ac:dyDescent="0.3">
      <c r="A14" s="273"/>
      <c r="B14" s="273"/>
      <c r="C14" s="273"/>
      <c r="D14" s="273"/>
      <c r="E14" s="273"/>
      <c r="F14" s="273"/>
      <c r="G14" s="273"/>
      <c r="H14" s="273"/>
      <c r="I14" s="273"/>
      <c r="J14" s="273"/>
      <c r="K14" s="273"/>
      <c r="L14" s="273"/>
      <c r="M14" s="273"/>
      <c r="N14" s="273"/>
      <c r="O14" s="273"/>
      <c r="P14" s="273"/>
      <c r="Q14" s="273"/>
      <c r="R14" s="258"/>
      <c r="S14" s="258"/>
      <c r="T14" s="258"/>
      <c r="U14" s="258"/>
      <c r="V14" s="258"/>
      <c r="W14" s="258"/>
      <c r="X14" s="258"/>
      <c r="Y14" s="258"/>
      <c r="Z14" s="258"/>
      <c r="AA14" s="258"/>
      <c r="AB14" s="258"/>
      <c r="AC14" s="258"/>
      <c r="AD14" s="258"/>
    </row>
  </sheetData>
  <customSheetViews>
    <customSheetView guid="{4388C856-F090-44A5-AD26-CFFEBDB7AA9F}">
      <selection activeCell="A8" sqref="A8:XFD8"/>
      <pageMargins left="0.7" right="0.7" top="0.75" bottom="0.75" header="0.3" footer="0.3"/>
    </customSheetView>
  </customSheetViews>
  <mergeCells count="14">
    <mergeCell ref="AA6:AB6"/>
    <mergeCell ref="O6:P6"/>
    <mergeCell ref="Q6:R6"/>
    <mergeCell ref="S6:T6"/>
    <mergeCell ref="U6:V6"/>
    <mergeCell ref="W6:X6"/>
    <mergeCell ref="Y6:Z6"/>
    <mergeCell ref="A2:P2"/>
    <mergeCell ref="A10:B10"/>
    <mergeCell ref="E6:F6"/>
    <mergeCell ref="G6:H6"/>
    <mergeCell ref="I6:J6"/>
    <mergeCell ref="K6:L6"/>
    <mergeCell ref="M6:N6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tabColor theme="4" tint="0.59999389629810485"/>
  </sheetPr>
  <dimension ref="A1:AQ44"/>
  <sheetViews>
    <sheetView zoomScaleNormal="100" workbookViewId="0">
      <selection activeCell="A19" sqref="A19:O31"/>
    </sheetView>
  </sheetViews>
  <sheetFormatPr baseColWidth="10" defaultRowHeight="15" x14ac:dyDescent="0.25"/>
  <cols>
    <col min="1" max="43" width="2.28515625" style="1" customWidth="1"/>
    <col min="44" max="16384" width="11.42578125" style="1"/>
  </cols>
  <sheetData>
    <row r="1" spans="1:43" ht="16.5" customHeight="1" x14ac:dyDescent="0.25">
      <c r="A1" s="73"/>
      <c r="B1" s="73"/>
      <c r="C1" s="73"/>
      <c r="D1" s="73"/>
      <c r="E1" s="73"/>
      <c r="F1" s="73"/>
      <c r="G1" s="73"/>
      <c r="H1" s="73"/>
      <c r="I1" s="73"/>
      <c r="J1" s="415"/>
      <c r="K1" s="416"/>
      <c r="L1" s="416"/>
      <c r="M1" s="416"/>
      <c r="N1" s="416"/>
      <c r="O1" s="416"/>
      <c r="P1" s="416"/>
      <c r="Q1" s="416"/>
      <c r="R1" s="416"/>
      <c r="S1" s="416"/>
      <c r="T1" s="416"/>
      <c r="U1" s="416"/>
      <c r="V1" s="416"/>
      <c r="W1" s="416"/>
      <c r="X1" s="416"/>
      <c r="Y1" s="416"/>
      <c r="Z1" s="416"/>
      <c r="AA1" s="416"/>
      <c r="AB1" s="416"/>
      <c r="AC1" s="416"/>
      <c r="AD1" s="416"/>
      <c r="AE1" s="416"/>
      <c r="AF1" s="416"/>
      <c r="AG1" s="416"/>
      <c r="AH1" s="416"/>
      <c r="AI1" s="416"/>
      <c r="AJ1" s="416"/>
      <c r="AK1" s="416"/>
      <c r="AL1" s="416"/>
      <c r="AM1" s="416"/>
      <c r="AN1" s="416"/>
      <c r="AO1" s="416"/>
      <c r="AP1" s="416"/>
      <c r="AQ1" s="417"/>
    </row>
    <row r="2" spans="1:43" ht="18.75" customHeight="1" x14ac:dyDescent="0.25">
      <c r="A2" s="71"/>
      <c r="B2" s="71"/>
      <c r="C2" s="71"/>
      <c r="D2" s="71"/>
      <c r="E2" s="71"/>
      <c r="F2" s="71"/>
      <c r="G2" s="71"/>
      <c r="H2" s="71"/>
      <c r="I2" s="68"/>
      <c r="J2" s="406"/>
      <c r="K2" s="408"/>
      <c r="L2" s="406"/>
      <c r="M2" s="407"/>
      <c r="N2" s="407"/>
      <c r="O2" s="408"/>
      <c r="P2" s="406"/>
      <c r="Q2" s="407"/>
      <c r="R2" s="407"/>
      <c r="S2" s="408"/>
      <c r="T2" s="406"/>
      <c r="U2" s="407"/>
      <c r="V2" s="407"/>
      <c r="W2" s="408"/>
      <c r="X2" s="406"/>
      <c r="Y2" s="407"/>
      <c r="Z2" s="407"/>
      <c r="AA2" s="407"/>
      <c r="AB2" s="407"/>
      <c r="AC2" s="408"/>
      <c r="AD2" s="406"/>
      <c r="AE2" s="407"/>
      <c r="AF2" s="407"/>
      <c r="AG2" s="407"/>
      <c r="AH2" s="407"/>
      <c r="AI2" s="408"/>
      <c r="AJ2" s="406"/>
      <c r="AK2" s="407"/>
      <c r="AL2" s="407"/>
      <c r="AM2" s="408"/>
      <c r="AN2" s="406"/>
      <c r="AO2" s="407"/>
      <c r="AP2" s="407"/>
      <c r="AQ2" s="408"/>
    </row>
    <row r="3" spans="1:43" x14ac:dyDescent="0.25">
      <c r="A3" s="69"/>
      <c r="B3" s="69"/>
      <c r="C3" s="69"/>
      <c r="D3" s="69"/>
      <c r="E3" s="69"/>
      <c r="F3" s="69"/>
      <c r="G3" s="69"/>
      <c r="H3" s="69"/>
      <c r="I3" s="69"/>
      <c r="J3" s="70"/>
      <c r="K3" s="69"/>
      <c r="L3" s="69"/>
      <c r="M3" s="69"/>
      <c r="N3" s="69"/>
      <c r="O3" s="69"/>
      <c r="P3" s="69"/>
      <c r="Q3" s="69"/>
      <c r="R3" s="69"/>
      <c r="S3" s="69"/>
      <c r="T3" s="69"/>
      <c r="U3" s="69"/>
      <c r="V3" s="69"/>
      <c r="W3" s="69"/>
      <c r="X3" s="69"/>
      <c r="Y3" s="69"/>
      <c r="Z3" s="69"/>
      <c r="AA3" s="69"/>
      <c r="AB3" s="69"/>
      <c r="AC3" s="69"/>
      <c r="AD3" s="69"/>
      <c r="AE3" s="69"/>
      <c r="AF3" s="69"/>
      <c r="AG3" s="69"/>
      <c r="AH3" s="69"/>
      <c r="AI3" s="69"/>
      <c r="AJ3" s="69"/>
      <c r="AK3" s="69"/>
      <c r="AL3" s="69"/>
      <c r="AM3" s="69"/>
      <c r="AN3" s="69"/>
      <c r="AO3" s="69"/>
      <c r="AP3" s="69"/>
      <c r="AQ3" s="69"/>
    </row>
    <row r="4" spans="1:43" x14ac:dyDescent="0.25">
      <c r="A4" s="69"/>
      <c r="B4" s="69"/>
      <c r="C4" s="69"/>
      <c r="D4" s="69"/>
      <c r="E4" s="69"/>
      <c r="F4" s="69"/>
      <c r="G4" s="69"/>
      <c r="H4" s="69"/>
      <c r="I4" s="69"/>
      <c r="J4" s="69"/>
      <c r="K4" s="69"/>
      <c r="L4" s="69"/>
      <c r="M4" s="69"/>
      <c r="N4" s="69"/>
      <c r="O4" s="69"/>
      <c r="P4" s="69"/>
      <c r="Q4" s="69"/>
      <c r="R4" s="69"/>
      <c r="S4" s="69"/>
      <c r="T4" s="69"/>
      <c r="U4" s="69"/>
      <c r="V4" s="69"/>
      <c r="W4" s="69"/>
      <c r="X4" s="69"/>
      <c r="Y4" s="69"/>
      <c r="Z4" s="69"/>
      <c r="AA4" s="69"/>
      <c r="AB4" s="69"/>
      <c r="AC4" s="69"/>
      <c r="AD4" s="69"/>
      <c r="AE4" s="69"/>
      <c r="AF4" s="69"/>
      <c r="AG4" s="69"/>
      <c r="AH4" s="69"/>
      <c r="AI4" s="69"/>
      <c r="AJ4" s="69"/>
      <c r="AK4" s="69"/>
      <c r="AL4" s="69"/>
      <c r="AM4" s="69"/>
      <c r="AN4" s="69"/>
      <c r="AO4" s="69"/>
      <c r="AP4" s="69"/>
      <c r="AQ4" s="69"/>
    </row>
    <row r="5" spans="1:43" ht="15.75" thickBot="1" x14ac:dyDescent="0.3">
      <c r="A5" s="69"/>
      <c r="B5" s="69"/>
      <c r="C5" s="69"/>
      <c r="D5" s="69"/>
      <c r="E5" s="69"/>
      <c r="F5" s="69"/>
      <c r="G5" s="69"/>
      <c r="H5" s="69"/>
      <c r="I5" s="68"/>
      <c r="J5" s="68"/>
      <c r="K5" s="68"/>
      <c r="L5" s="68"/>
      <c r="M5" s="68"/>
      <c r="N5" s="68"/>
      <c r="O5" s="68"/>
      <c r="P5" s="68"/>
      <c r="Q5" s="68"/>
      <c r="R5" s="68"/>
      <c r="S5" s="68"/>
      <c r="T5" s="68"/>
      <c r="U5" s="68"/>
      <c r="V5" s="68"/>
      <c r="W5" s="68"/>
      <c r="X5" s="68"/>
      <c r="Y5" s="68"/>
      <c r="Z5" s="68"/>
      <c r="AA5" s="68"/>
      <c r="AB5" s="68"/>
      <c r="AC5" s="68"/>
      <c r="AD5" s="68"/>
      <c r="AE5" s="68"/>
      <c r="AF5" s="68"/>
      <c r="AG5" s="68"/>
      <c r="AH5" s="68"/>
      <c r="AI5" s="68"/>
      <c r="AJ5" s="68"/>
      <c r="AK5" s="68"/>
      <c r="AL5" s="68"/>
      <c r="AM5" s="68"/>
      <c r="AN5" s="68"/>
      <c r="AO5" s="69"/>
      <c r="AP5" s="69"/>
      <c r="AQ5" s="69"/>
    </row>
    <row r="6" spans="1:43" ht="27" customHeight="1" thickBot="1" x14ac:dyDescent="0.3">
      <c r="A6" s="409"/>
      <c r="B6" s="410"/>
      <c r="C6" s="410"/>
      <c r="D6" s="410"/>
      <c r="E6" s="410"/>
      <c r="F6" s="410"/>
      <c r="G6" s="410"/>
      <c r="H6" s="410"/>
      <c r="I6" s="410"/>
      <c r="J6" s="410"/>
      <c r="K6" s="410"/>
      <c r="L6" s="410"/>
      <c r="M6" s="410"/>
      <c r="N6" s="410"/>
      <c r="O6" s="410"/>
      <c r="P6" s="410"/>
      <c r="Q6" s="410"/>
      <c r="R6" s="410"/>
      <c r="S6" s="410"/>
      <c r="T6" s="410"/>
      <c r="U6" s="410"/>
      <c r="V6" s="410"/>
      <c r="W6" s="410"/>
      <c r="X6" s="410"/>
      <c r="Y6" s="410"/>
      <c r="Z6" s="410"/>
      <c r="AA6" s="410"/>
      <c r="AB6" s="410"/>
      <c r="AC6" s="410"/>
      <c r="AD6" s="410"/>
      <c r="AE6" s="410"/>
      <c r="AF6" s="410"/>
      <c r="AG6" s="410"/>
      <c r="AH6" s="410"/>
      <c r="AI6" s="410"/>
      <c r="AJ6" s="410"/>
      <c r="AK6" s="410"/>
      <c r="AL6" s="410"/>
      <c r="AM6" s="410"/>
      <c r="AN6" s="410"/>
      <c r="AO6" s="410"/>
      <c r="AP6" s="410"/>
      <c r="AQ6" s="411"/>
    </row>
    <row r="7" spans="1:43" x14ac:dyDescent="0.25">
      <c r="A7" s="67"/>
      <c r="B7" s="67"/>
      <c r="C7" s="67"/>
      <c r="D7" s="67"/>
      <c r="E7" s="67"/>
      <c r="F7" s="67"/>
      <c r="G7" s="67"/>
      <c r="H7" s="67"/>
      <c r="I7" s="67"/>
      <c r="J7" s="67"/>
      <c r="K7" s="67"/>
      <c r="L7" s="67"/>
      <c r="M7" s="67"/>
      <c r="N7" s="67"/>
      <c r="O7" s="67"/>
      <c r="P7" s="67"/>
      <c r="Q7" s="67"/>
      <c r="R7" s="67"/>
      <c r="S7" s="67"/>
      <c r="T7" s="67"/>
      <c r="U7" s="67"/>
      <c r="V7" s="67"/>
      <c r="W7" s="67"/>
      <c r="X7" s="67"/>
      <c r="Y7" s="67"/>
      <c r="Z7" s="67"/>
      <c r="AA7" s="67"/>
      <c r="AB7" s="67"/>
      <c r="AC7" s="67"/>
      <c r="AD7" s="67"/>
      <c r="AE7" s="67"/>
      <c r="AF7" s="67"/>
      <c r="AG7" s="67"/>
      <c r="AH7" s="67"/>
      <c r="AI7" s="67"/>
      <c r="AJ7" s="67"/>
      <c r="AK7" s="67"/>
      <c r="AL7" s="67"/>
      <c r="AM7" s="67"/>
      <c r="AN7" s="67"/>
      <c r="AO7" s="67"/>
      <c r="AP7" s="67"/>
      <c r="AQ7" s="67"/>
    </row>
    <row r="8" spans="1:43" x14ac:dyDescent="0.25">
      <c r="A8" s="61"/>
      <c r="B8" s="412"/>
      <c r="C8" s="412"/>
      <c r="D8" s="412"/>
      <c r="E8" s="412"/>
      <c r="F8" s="412"/>
      <c r="G8" s="412"/>
      <c r="H8" s="412"/>
      <c r="I8" s="412"/>
      <c r="J8" s="412"/>
      <c r="K8" s="412"/>
      <c r="L8" s="412"/>
      <c r="M8" s="412"/>
      <c r="N8" s="412"/>
      <c r="O8" s="412"/>
      <c r="P8" s="412"/>
      <c r="Q8" s="412"/>
      <c r="R8" s="412"/>
      <c r="S8" s="412"/>
      <c r="T8" s="412"/>
      <c r="U8" s="412"/>
      <c r="V8" s="412"/>
      <c r="W8" s="412"/>
      <c r="X8" s="412"/>
      <c r="Y8" s="412"/>
      <c r="Z8" s="412"/>
      <c r="AA8" s="412"/>
      <c r="AB8" s="412"/>
      <c r="AC8" s="412"/>
      <c r="AD8" s="412"/>
      <c r="AE8" s="412"/>
      <c r="AF8" s="412"/>
      <c r="AG8" s="412"/>
      <c r="AH8" s="412"/>
      <c r="AI8" s="412"/>
      <c r="AJ8" s="412"/>
      <c r="AK8" s="412"/>
      <c r="AL8" s="412"/>
      <c r="AM8" s="412"/>
      <c r="AN8" s="412"/>
      <c r="AO8" s="412"/>
      <c r="AP8" s="412"/>
      <c r="AQ8" s="61"/>
    </row>
    <row r="9" spans="1:43" x14ac:dyDescent="0.25">
      <c r="A9" s="108"/>
      <c r="B9" s="108"/>
      <c r="C9" s="108"/>
      <c r="D9" s="108"/>
      <c r="E9" s="108"/>
      <c r="F9" s="108"/>
      <c r="G9" s="108"/>
      <c r="H9" s="108"/>
      <c r="I9" s="108"/>
      <c r="J9" s="65"/>
      <c r="K9" s="65"/>
      <c r="L9" s="65"/>
      <c r="M9" s="65"/>
      <c r="N9" s="65"/>
      <c r="O9" s="65"/>
      <c r="P9" s="66"/>
      <c r="Q9" s="66"/>
      <c r="R9" s="65"/>
      <c r="S9" s="65"/>
      <c r="T9" s="65"/>
      <c r="U9" s="65"/>
      <c r="V9" s="65"/>
      <c r="W9" s="65"/>
      <c r="X9" s="65"/>
      <c r="Y9" s="65"/>
      <c r="Z9" s="65"/>
      <c r="AA9" s="66"/>
      <c r="AB9" s="66"/>
      <c r="AC9" s="65"/>
      <c r="AD9" s="65"/>
      <c r="AE9" s="65"/>
      <c r="AF9" s="65"/>
      <c r="AG9" s="65"/>
      <c r="AH9" s="65"/>
      <c r="AI9" s="108"/>
      <c r="AJ9" s="108"/>
      <c r="AK9" s="108"/>
      <c r="AL9" s="108"/>
      <c r="AM9" s="108"/>
      <c r="AN9" s="108"/>
      <c r="AO9" s="108"/>
      <c r="AP9" s="108"/>
      <c r="AQ9" s="108"/>
    </row>
    <row r="10" spans="1:43" x14ac:dyDescent="0.25">
      <c r="A10" s="61"/>
      <c r="B10" s="61"/>
      <c r="C10" s="61"/>
      <c r="D10" s="61"/>
      <c r="E10" s="61"/>
      <c r="F10" s="61"/>
      <c r="G10" s="61"/>
      <c r="H10" s="61"/>
      <c r="I10" s="61"/>
      <c r="J10" s="61"/>
      <c r="K10" s="61"/>
      <c r="L10" s="61"/>
      <c r="M10" s="64"/>
      <c r="N10" s="64"/>
      <c r="O10" s="64"/>
      <c r="P10" s="64"/>
      <c r="Q10" s="64"/>
      <c r="R10" s="64"/>
      <c r="S10" s="61"/>
      <c r="T10" s="61"/>
      <c r="U10" s="61"/>
      <c r="V10" s="61"/>
      <c r="W10" s="61"/>
      <c r="X10" s="61"/>
      <c r="Y10" s="61"/>
      <c r="Z10" s="61"/>
      <c r="AA10" s="61"/>
      <c r="AB10" s="61"/>
      <c r="AC10" s="61"/>
      <c r="AD10" s="61"/>
      <c r="AE10" s="61"/>
      <c r="AF10" s="61"/>
      <c r="AG10" s="61"/>
      <c r="AH10" s="61"/>
      <c r="AI10" s="61"/>
      <c r="AJ10" s="61"/>
      <c r="AK10" s="61"/>
      <c r="AL10" s="61"/>
      <c r="AM10" s="61"/>
      <c r="AN10" s="61"/>
      <c r="AO10" s="61"/>
      <c r="AP10" s="61"/>
      <c r="AQ10" s="61"/>
    </row>
    <row r="11" spans="1:43" x14ac:dyDescent="0.25">
      <c r="A11" s="61"/>
      <c r="B11" s="413" t="s">
        <v>42</v>
      </c>
      <c r="C11" s="413"/>
      <c r="D11" s="413"/>
      <c r="E11" s="413"/>
      <c r="F11" s="413"/>
      <c r="G11" s="414" t="s">
        <v>110</v>
      </c>
      <c r="H11" s="414"/>
      <c r="I11" s="414"/>
      <c r="J11" s="414"/>
      <c r="K11" s="414"/>
      <c r="L11" s="414"/>
      <c r="M11" s="414"/>
      <c r="N11" s="414"/>
      <c r="O11" s="414"/>
      <c r="P11" s="414"/>
      <c r="Q11" s="414"/>
      <c r="R11" s="414"/>
      <c r="S11" s="414"/>
      <c r="T11" s="414"/>
      <c r="U11" s="414"/>
      <c r="V11" s="414"/>
      <c r="W11" s="63"/>
      <c r="X11" s="413" t="s">
        <v>41</v>
      </c>
      <c r="Y11" s="413"/>
      <c r="Z11" s="413"/>
      <c r="AA11" s="413"/>
      <c r="AB11" s="413"/>
      <c r="AC11" s="413"/>
      <c r="AD11" s="414" t="s">
        <v>51</v>
      </c>
      <c r="AE11" s="414"/>
      <c r="AF11" s="414"/>
      <c r="AG11" s="414"/>
      <c r="AH11" s="414"/>
      <c r="AI11" s="414"/>
      <c r="AJ11" s="414"/>
      <c r="AK11" s="414"/>
      <c r="AL11" s="414"/>
      <c r="AM11" s="414"/>
      <c r="AN11" s="414"/>
      <c r="AO11" s="414"/>
      <c r="AP11" s="414"/>
      <c r="AQ11" s="62"/>
    </row>
    <row r="12" spans="1:43" x14ac:dyDescent="0.25">
      <c r="A12" s="61"/>
      <c r="B12" s="400" t="s">
        <v>40</v>
      </c>
      <c r="C12" s="400"/>
      <c r="D12" s="400"/>
      <c r="E12" s="400"/>
      <c r="F12" s="400"/>
      <c r="G12" s="400"/>
      <c r="H12" s="400"/>
      <c r="I12" s="400"/>
      <c r="J12" s="401"/>
      <c r="K12" s="401"/>
      <c r="L12" s="401"/>
      <c r="M12" s="401"/>
      <c r="N12" s="401"/>
      <c r="O12" s="401"/>
      <c r="P12" s="401"/>
      <c r="Q12" s="401"/>
      <c r="R12" s="401"/>
      <c r="S12" s="401"/>
      <c r="T12" s="401"/>
      <c r="U12" s="401"/>
      <c r="V12" s="401"/>
      <c r="W12" s="401"/>
      <c r="X12" s="401"/>
      <c r="Y12" s="401"/>
      <c r="Z12" s="401"/>
      <c r="AA12" s="401"/>
      <c r="AB12" s="401"/>
      <c r="AC12" s="401"/>
      <c r="AD12" s="401"/>
      <c r="AE12" s="401"/>
      <c r="AF12" s="401"/>
      <c r="AG12" s="401"/>
      <c r="AH12" s="401"/>
      <c r="AI12" s="401"/>
      <c r="AJ12" s="401"/>
      <c r="AK12" s="401"/>
      <c r="AL12" s="401"/>
      <c r="AM12" s="401"/>
      <c r="AN12" s="401"/>
      <c r="AO12" s="401"/>
      <c r="AP12" s="401"/>
      <c r="AQ12" s="59"/>
    </row>
    <row r="13" spans="1:43" x14ac:dyDescent="0.25">
      <c r="A13" s="61"/>
      <c r="B13" s="61"/>
      <c r="C13" s="61"/>
      <c r="D13" s="61"/>
      <c r="E13" s="61"/>
      <c r="F13" s="61"/>
      <c r="G13" s="61"/>
      <c r="H13" s="61"/>
      <c r="I13" s="61"/>
      <c r="J13" s="61"/>
      <c r="K13" s="61"/>
      <c r="L13" s="61"/>
      <c r="M13" s="61"/>
      <c r="N13" s="61"/>
      <c r="O13" s="61"/>
      <c r="P13" s="61"/>
      <c r="Q13" s="61"/>
      <c r="R13" s="61"/>
      <c r="S13" s="60"/>
      <c r="T13" s="59"/>
      <c r="U13" s="59"/>
      <c r="V13" s="59"/>
      <c r="W13" s="59"/>
      <c r="X13" s="59"/>
      <c r="Y13" s="59"/>
      <c r="Z13" s="59"/>
      <c r="AA13" s="59"/>
      <c r="AB13" s="59"/>
      <c r="AC13" s="59"/>
      <c r="AD13" s="59"/>
      <c r="AE13" s="59"/>
      <c r="AF13" s="59"/>
      <c r="AG13" s="59"/>
      <c r="AH13" s="59"/>
      <c r="AI13" s="59"/>
      <c r="AJ13" s="59"/>
      <c r="AK13" s="59"/>
      <c r="AL13" s="59"/>
      <c r="AM13" s="59"/>
      <c r="AN13" s="59"/>
      <c r="AO13" s="59"/>
      <c r="AP13" s="59"/>
      <c r="AQ13" s="59"/>
    </row>
    <row r="14" spans="1:43" x14ac:dyDescent="0.25">
      <c r="A14" s="55"/>
      <c r="B14" s="402" t="s">
        <v>39</v>
      </c>
      <c r="C14" s="402"/>
      <c r="D14" s="402"/>
      <c r="E14" s="402"/>
      <c r="F14" s="402"/>
      <c r="G14" s="402"/>
      <c r="H14" s="403" t="s">
        <v>85</v>
      </c>
      <c r="I14" s="403"/>
      <c r="J14" s="403"/>
      <c r="K14" s="403"/>
      <c r="L14" s="403"/>
      <c r="M14" s="403"/>
      <c r="N14" s="403"/>
      <c r="O14" s="403"/>
      <c r="P14" s="403"/>
      <c r="Q14" s="403"/>
      <c r="R14" s="403"/>
      <c r="S14" s="403"/>
      <c r="T14" s="403"/>
      <c r="U14" s="403"/>
      <c r="V14" s="403"/>
      <c r="W14" s="403"/>
      <c r="X14" s="403"/>
      <c r="Y14" s="403"/>
      <c r="Z14" s="403"/>
      <c r="AA14" s="403"/>
      <c r="AB14" s="403"/>
      <c r="AC14" s="403"/>
      <c r="AD14" s="403"/>
      <c r="AE14" s="403"/>
      <c r="AF14" s="403"/>
      <c r="AG14" s="403"/>
      <c r="AH14" s="403"/>
      <c r="AI14" s="403"/>
      <c r="AJ14" s="403"/>
      <c r="AK14" s="403"/>
      <c r="AL14" s="403"/>
      <c r="AM14" s="403"/>
      <c r="AN14" s="403"/>
      <c r="AO14" s="403"/>
      <c r="AP14" s="403"/>
      <c r="AQ14" s="42"/>
    </row>
    <row r="15" spans="1:43" x14ac:dyDescent="0.25">
      <c r="A15" s="55"/>
      <c r="B15" s="111"/>
      <c r="C15" s="111"/>
      <c r="D15" s="111"/>
      <c r="E15" s="111"/>
      <c r="F15" s="111"/>
      <c r="G15" s="111"/>
      <c r="H15" s="111"/>
      <c r="I15" s="111"/>
      <c r="J15" s="111"/>
      <c r="K15" s="111"/>
      <c r="L15" s="111"/>
      <c r="M15" s="111"/>
      <c r="N15" s="111"/>
      <c r="O15" s="111"/>
      <c r="P15" s="111"/>
      <c r="Q15" s="111"/>
      <c r="R15" s="111"/>
      <c r="S15" s="111"/>
      <c r="T15" s="111"/>
      <c r="U15" s="111"/>
      <c r="V15" s="111"/>
      <c r="W15" s="111"/>
      <c r="X15" s="111"/>
      <c r="Y15" s="111"/>
      <c r="Z15" s="111"/>
      <c r="AA15" s="111"/>
      <c r="AB15" s="111"/>
      <c r="AC15" s="111"/>
      <c r="AD15" s="111"/>
      <c r="AE15" s="111"/>
      <c r="AF15" s="111"/>
      <c r="AG15" s="111"/>
      <c r="AH15" s="111"/>
      <c r="AI15" s="111"/>
      <c r="AJ15" s="111"/>
      <c r="AK15" s="111"/>
      <c r="AL15" s="111"/>
      <c r="AM15" s="111"/>
      <c r="AN15" s="111"/>
      <c r="AO15" s="111"/>
      <c r="AP15" s="111"/>
      <c r="AQ15" s="42"/>
    </row>
    <row r="16" spans="1:43" ht="15.75" customHeight="1" x14ac:dyDescent="0.25">
      <c r="A16" s="55"/>
      <c r="B16" s="404" t="s">
        <v>38</v>
      </c>
      <c r="C16" s="404"/>
      <c r="D16" s="404"/>
      <c r="E16" s="404"/>
      <c r="F16" s="404"/>
      <c r="G16" s="404"/>
      <c r="H16" s="404"/>
      <c r="I16" s="404"/>
      <c r="J16" s="404"/>
      <c r="K16" s="405">
        <v>163.35</v>
      </c>
      <c r="L16" s="405"/>
      <c r="M16" s="405"/>
      <c r="N16" s="405"/>
      <c r="O16" s="405"/>
      <c r="P16" s="405"/>
      <c r="Q16" s="404"/>
      <c r="R16" s="404"/>
      <c r="S16" s="404"/>
      <c r="T16" s="404"/>
      <c r="U16" s="404"/>
      <c r="V16" s="404"/>
      <c r="W16" s="404"/>
      <c r="X16" s="404"/>
      <c r="Y16" s="404"/>
      <c r="Z16" s="404"/>
      <c r="AA16" s="404"/>
      <c r="AB16" s="404"/>
      <c r="AC16" s="404"/>
      <c r="AD16" s="404"/>
      <c r="AE16" s="404"/>
      <c r="AF16" s="404"/>
      <c r="AG16" s="404"/>
      <c r="AH16" s="404"/>
      <c r="AI16" s="404"/>
      <c r="AJ16" s="404"/>
      <c r="AK16" s="404"/>
      <c r="AL16" s="404"/>
      <c r="AM16" s="404"/>
      <c r="AN16" s="404"/>
      <c r="AO16" s="404"/>
      <c r="AP16" s="404"/>
      <c r="AQ16" s="55"/>
    </row>
    <row r="17" spans="1:43" x14ac:dyDescent="0.25">
      <c r="A17" s="55"/>
      <c r="B17" s="109"/>
      <c r="C17" s="109"/>
      <c r="D17" s="109"/>
      <c r="E17" s="109"/>
      <c r="F17" s="109"/>
      <c r="G17" s="109"/>
      <c r="H17" s="109"/>
      <c r="I17" s="109"/>
      <c r="J17" s="109"/>
      <c r="K17" s="110"/>
      <c r="L17" s="110"/>
      <c r="M17" s="110"/>
      <c r="N17" s="110"/>
      <c r="O17" s="110"/>
      <c r="P17" s="110"/>
      <c r="Q17" s="109"/>
      <c r="R17" s="109"/>
      <c r="S17" s="109"/>
      <c r="T17" s="109"/>
      <c r="U17" s="109"/>
      <c r="V17" s="109"/>
      <c r="W17" s="109"/>
      <c r="X17" s="109"/>
      <c r="Y17" s="109"/>
      <c r="Z17" s="109"/>
      <c r="AA17" s="109"/>
      <c r="AB17" s="109"/>
      <c r="AC17" s="109"/>
      <c r="AD17" s="109"/>
      <c r="AE17" s="109"/>
      <c r="AF17" s="109"/>
      <c r="AG17" s="109"/>
      <c r="AH17" s="109"/>
      <c r="AI17" s="109"/>
      <c r="AJ17" s="109"/>
      <c r="AK17" s="109"/>
      <c r="AL17" s="109"/>
      <c r="AM17" s="109"/>
      <c r="AN17" s="109"/>
      <c r="AO17" s="109"/>
      <c r="AP17" s="109"/>
      <c r="AQ17" s="55"/>
    </row>
    <row r="18" spans="1:43" ht="36" customHeight="1" x14ac:dyDescent="0.25">
      <c r="A18" s="396" t="s">
        <v>37</v>
      </c>
      <c r="B18" s="397"/>
      <c r="C18" s="397"/>
      <c r="D18" s="397"/>
      <c r="E18" s="397"/>
      <c r="F18" s="397"/>
      <c r="G18" s="397"/>
      <c r="H18" s="397"/>
      <c r="I18" s="397"/>
      <c r="J18" s="397"/>
      <c r="K18" s="397"/>
      <c r="L18" s="397"/>
      <c r="M18" s="397"/>
      <c r="N18" s="397"/>
      <c r="O18" s="398"/>
      <c r="P18" s="399" t="s">
        <v>36</v>
      </c>
      <c r="Q18" s="399"/>
      <c r="R18" s="399"/>
      <c r="S18" s="399"/>
      <c r="T18" s="399"/>
      <c r="U18" s="399"/>
      <c r="V18" s="399" t="s">
        <v>35</v>
      </c>
      <c r="W18" s="399"/>
      <c r="X18" s="399"/>
      <c r="Y18" s="399"/>
      <c r="Z18" s="399"/>
      <c r="AA18" s="399"/>
      <c r="AB18" s="54"/>
      <c r="AC18" s="54"/>
      <c r="AD18" s="359" t="s">
        <v>55</v>
      </c>
      <c r="AE18" s="360"/>
      <c r="AF18" s="360"/>
      <c r="AG18" s="360"/>
      <c r="AH18" s="360"/>
      <c r="AI18" s="360"/>
      <c r="AJ18" s="360"/>
      <c r="AK18" s="360"/>
      <c r="AL18" s="360"/>
      <c r="AM18" s="360"/>
      <c r="AN18" s="360"/>
      <c r="AO18" s="360"/>
      <c r="AP18" s="361"/>
      <c r="AQ18" s="53"/>
    </row>
    <row r="19" spans="1:43" ht="18" customHeight="1" x14ac:dyDescent="0.25">
      <c r="A19" s="439"/>
      <c r="B19" s="439"/>
      <c r="C19" s="439"/>
      <c r="D19" s="439"/>
      <c r="E19" s="439"/>
      <c r="F19" s="439"/>
      <c r="G19" s="439"/>
      <c r="H19" s="439"/>
      <c r="I19" s="439"/>
      <c r="J19" s="439"/>
      <c r="K19" s="439"/>
      <c r="L19" s="439"/>
      <c r="M19" s="439"/>
      <c r="N19" s="439"/>
      <c r="O19" s="439"/>
      <c r="P19" s="394">
        <v>15</v>
      </c>
      <c r="Q19" s="394"/>
      <c r="R19" s="394"/>
      <c r="S19" s="394"/>
      <c r="T19" s="394"/>
      <c r="U19" s="394"/>
      <c r="V19" s="395">
        <f>P19*K16</f>
        <v>2450.25</v>
      </c>
      <c r="W19" s="395"/>
      <c r="X19" s="395"/>
      <c r="Y19" s="395"/>
      <c r="Z19" s="395"/>
      <c r="AA19" s="395"/>
      <c r="AB19" s="49"/>
      <c r="AC19" s="49"/>
      <c r="AD19" s="366" t="s">
        <v>34</v>
      </c>
      <c r="AE19" s="367"/>
      <c r="AF19" s="367"/>
      <c r="AG19" s="367"/>
      <c r="AH19" s="367"/>
      <c r="AI19" s="367"/>
      <c r="AJ19" s="367"/>
      <c r="AK19" s="367"/>
      <c r="AL19" s="368"/>
      <c r="AM19" s="366">
        <v>27.5</v>
      </c>
      <c r="AN19" s="367"/>
      <c r="AO19" s="367"/>
      <c r="AP19" s="368"/>
      <c r="AQ19" s="49"/>
    </row>
    <row r="20" spans="1:43" ht="18" customHeight="1" x14ac:dyDescent="0.25">
      <c r="A20" s="439"/>
      <c r="B20" s="439"/>
      <c r="C20" s="439"/>
      <c r="D20" s="439"/>
      <c r="E20" s="439"/>
      <c r="F20" s="439"/>
      <c r="G20" s="439"/>
      <c r="H20" s="439"/>
      <c r="I20" s="439"/>
      <c r="J20" s="439"/>
      <c r="K20" s="439"/>
      <c r="L20" s="439"/>
      <c r="M20" s="439"/>
      <c r="N20" s="439"/>
      <c r="O20" s="439"/>
      <c r="P20" s="394"/>
      <c r="Q20" s="394"/>
      <c r="R20" s="394"/>
      <c r="S20" s="394"/>
      <c r="T20" s="394"/>
      <c r="U20" s="394"/>
      <c r="V20" s="395"/>
      <c r="W20" s="395"/>
      <c r="X20" s="395"/>
      <c r="Y20" s="395"/>
      <c r="Z20" s="395"/>
      <c r="AA20" s="395"/>
      <c r="AB20" s="49"/>
      <c r="AC20" s="49"/>
      <c r="AD20" s="366" t="s">
        <v>33</v>
      </c>
      <c r="AE20" s="367"/>
      <c r="AF20" s="367"/>
      <c r="AG20" s="367"/>
      <c r="AH20" s="367"/>
      <c r="AI20" s="367"/>
      <c r="AJ20" s="367"/>
      <c r="AK20" s="367"/>
      <c r="AL20" s="368"/>
      <c r="AM20" s="366">
        <v>43</v>
      </c>
      <c r="AN20" s="367"/>
      <c r="AO20" s="367"/>
      <c r="AP20" s="368"/>
      <c r="AQ20" s="49"/>
    </row>
    <row r="21" spans="1:43" ht="18" customHeight="1" x14ac:dyDescent="0.25">
      <c r="A21" s="440"/>
      <c r="B21" s="441"/>
      <c r="C21" s="441"/>
      <c r="D21" s="441"/>
      <c r="E21" s="441"/>
      <c r="F21" s="441"/>
      <c r="G21" s="441"/>
      <c r="H21" s="441"/>
      <c r="I21" s="441"/>
      <c r="J21" s="441"/>
      <c r="K21" s="441"/>
      <c r="L21" s="441"/>
      <c r="M21" s="441"/>
      <c r="N21" s="441"/>
      <c r="O21" s="442"/>
      <c r="P21" s="394">
        <v>0</v>
      </c>
      <c r="Q21" s="394"/>
      <c r="R21" s="394"/>
      <c r="S21" s="394"/>
      <c r="T21" s="394"/>
      <c r="U21" s="394"/>
      <c r="V21" s="395">
        <f>P21*K16</f>
        <v>0</v>
      </c>
      <c r="W21" s="395"/>
      <c r="X21" s="395"/>
      <c r="Y21" s="395"/>
      <c r="Z21" s="395"/>
      <c r="AA21" s="395"/>
      <c r="AB21" s="52"/>
      <c r="AC21" s="52"/>
      <c r="AD21" s="366" t="s">
        <v>32</v>
      </c>
      <c r="AE21" s="367"/>
      <c r="AF21" s="367"/>
      <c r="AG21" s="367"/>
      <c r="AH21" s="367"/>
      <c r="AI21" s="367"/>
      <c r="AJ21" s="367"/>
      <c r="AK21" s="367"/>
      <c r="AL21" s="368"/>
      <c r="AM21" s="366">
        <v>15</v>
      </c>
      <c r="AN21" s="367"/>
      <c r="AO21" s="367"/>
      <c r="AP21" s="368"/>
      <c r="AQ21" s="48"/>
    </row>
    <row r="22" spans="1:43" ht="22.5" customHeight="1" x14ac:dyDescent="0.25">
      <c r="A22" s="443"/>
      <c r="B22" s="444"/>
      <c r="C22" s="444"/>
      <c r="D22" s="444"/>
      <c r="E22" s="444"/>
      <c r="F22" s="444"/>
      <c r="G22" s="444"/>
      <c r="H22" s="444"/>
      <c r="I22" s="444"/>
      <c r="J22" s="444"/>
      <c r="K22" s="444"/>
      <c r="L22" s="444"/>
      <c r="M22" s="444"/>
      <c r="N22" s="444"/>
      <c r="O22" s="445"/>
      <c r="P22" s="394"/>
      <c r="Q22" s="394"/>
      <c r="R22" s="394"/>
      <c r="S22" s="394"/>
      <c r="T22" s="394"/>
      <c r="U22" s="394"/>
      <c r="V22" s="395"/>
      <c r="W22" s="395"/>
      <c r="X22" s="395"/>
      <c r="Y22" s="395"/>
      <c r="Z22" s="395"/>
      <c r="AA22" s="395"/>
      <c r="AB22" s="52"/>
      <c r="AC22" s="52"/>
      <c r="AD22" s="366" t="s">
        <v>31</v>
      </c>
      <c r="AE22" s="367"/>
      <c r="AF22" s="367"/>
      <c r="AG22" s="367"/>
      <c r="AH22" s="367"/>
      <c r="AI22" s="367"/>
      <c r="AJ22" s="367"/>
      <c r="AK22" s="367"/>
      <c r="AL22" s="368"/>
      <c r="AM22" s="366">
        <v>0</v>
      </c>
      <c r="AN22" s="367"/>
      <c r="AO22" s="367"/>
      <c r="AP22" s="368"/>
      <c r="AQ22" s="48"/>
    </row>
    <row r="23" spans="1:43" ht="18" customHeight="1" x14ac:dyDescent="0.25">
      <c r="A23" s="439"/>
      <c r="B23" s="439"/>
      <c r="C23" s="439"/>
      <c r="D23" s="439"/>
      <c r="E23" s="439"/>
      <c r="F23" s="439"/>
      <c r="G23" s="439"/>
      <c r="H23" s="439"/>
      <c r="I23" s="439"/>
      <c r="J23" s="439"/>
      <c r="K23" s="439"/>
      <c r="L23" s="439"/>
      <c r="M23" s="439"/>
      <c r="N23" s="439"/>
      <c r="O23" s="439"/>
      <c r="P23" s="394">
        <v>0</v>
      </c>
      <c r="Q23" s="394"/>
      <c r="R23" s="394"/>
      <c r="S23" s="394"/>
      <c r="T23" s="394"/>
      <c r="U23" s="394"/>
      <c r="V23" s="395">
        <f>P23*K16</f>
        <v>0</v>
      </c>
      <c r="W23" s="395"/>
      <c r="X23" s="395"/>
      <c r="Y23" s="395"/>
      <c r="Z23" s="395"/>
      <c r="AA23" s="395"/>
      <c r="AB23" s="49"/>
      <c r="AC23" s="49"/>
      <c r="AD23" s="366" t="s">
        <v>30</v>
      </c>
      <c r="AE23" s="367"/>
      <c r="AF23" s="367"/>
      <c r="AG23" s="367"/>
      <c r="AH23" s="367"/>
      <c r="AI23" s="367"/>
      <c r="AJ23" s="367"/>
      <c r="AK23" s="367"/>
      <c r="AL23" s="368"/>
      <c r="AM23" s="366">
        <v>0</v>
      </c>
      <c r="AN23" s="367"/>
      <c r="AO23" s="367"/>
      <c r="AP23" s="368"/>
      <c r="AQ23" s="48"/>
    </row>
    <row r="24" spans="1:43" ht="20.25" customHeight="1" x14ac:dyDescent="0.25">
      <c r="A24" s="439"/>
      <c r="B24" s="439"/>
      <c r="C24" s="439"/>
      <c r="D24" s="439"/>
      <c r="E24" s="439"/>
      <c r="F24" s="439"/>
      <c r="G24" s="439"/>
      <c r="H24" s="439"/>
      <c r="I24" s="439"/>
      <c r="J24" s="439"/>
      <c r="K24" s="439"/>
      <c r="L24" s="439"/>
      <c r="M24" s="439"/>
      <c r="N24" s="439"/>
      <c r="O24" s="439"/>
      <c r="P24" s="394"/>
      <c r="Q24" s="394"/>
      <c r="R24" s="394"/>
      <c r="S24" s="394"/>
      <c r="T24" s="394"/>
      <c r="U24" s="394"/>
      <c r="V24" s="395"/>
      <c r="W24" s="395"/>
      <c r="X24" s="395"/>
      <c r="Y24" s="395"/>
      <c r="Z24" s="395"/>
      <c r="AA24" s="395"/>
      <c r="AB24" s="49"/>
      <c r="AC24" s="49"/>
      <c r="AD24" s="366" t="s">
        <v>29</v>
      </c>
      <c r="AE24" s="367"/>
      <c r="AF24" s="367"/>
      <c r="AG24" s="367"/>
      <c r="AH24" s="367"/>
      <c r="AI24" s="367"/>
      <c r="AJ24" s="367"/>
      <c r="AK24" s="367"/>
      <c r="AL24" s="368"/>
      <c r="AM24" s="366">
        <v>15</v>
      </c>
      <c r="AN24" s="367"/>
      <c r="AO24" s="367"/>
      <c r="AP24" s="368"/>
      <c r="AQ24" s="48"/>
    </row>
    <row r="25" spans="1:43" ht="18" customHeight="1" x14ac:dyDescent="0.25">
      <c r="A25" s="440"/>
      <c r="B25" s="441"/>
      <c r="C25" s="441"/>
      <c r="D25" s="441"/>
      <c r="E25" s="441"/>
      <c r="F25" s="441"/>
      <c r="G25" s="441"/>
      <c r="H25" s="441"/>
      <c r="I25" s="441"/>
      <c r="J25" s="441"/>
      <c r="K25" s="441"/>
      <c r="L25" s="441"/>
      <c r="M25" s="441"/>
      <c r="N25" s="441"/>
      <c r="O25" s="442"/>
      <c r="P25" s="375">
        <v>0</v>
      </c>
      <c r="Q25" s="376"/>
      <c r="R25" s="376"/>
      <c r="S25" s="376"/>
      <c r="T25" s="376"/>
      <c r="U25" s="377"/>
      <c r="V25" s="452">
        <f>P25*K16</f>
        <v>0</v>
      </c>
      <c r="W25" s="453"/>
      <c r="X25" s="453"/>
      <c r="Y25" s="453"/>
      <c r="Z25" s="453"/>
      <c r="AA25" s="454"/>
      <c r="AB25" s="49"/>
      <c r="AC25" s="49"/>
      <c r="AD25" s="366" t="s">
        <v>28</v>
      </c>
      <c r="AE25" s="367"/>
      <c r="AF25" s="367"/>
      <c r="AG25" s="367"/>
      <c r="AH25" s="367"/>
      <c r="AI25" s="367"/>
      <c r="AJ25" s="367"/>
      <c r="AK25" s="367"/>
      <c r="AL25" s="368"/>
      <c r="AM25" s="366">
        <v>0</v>
      </c>
      <c r="AN25" s="367"/>
      <c r="AO25" s="367"/>
      <c r="AP25" s="368"/>
      <c r="AQ25" s="48"/>
    </row>
    <row r="26" spans="1:43" ht="17.25" customHeight="1" x14ac:dyDescent="0.25">
      <c r="A26" s="446"/>
      <c r="B26" s="447"/>
      <c r="C26" s="447"/>
      <c r="D26" s="447"/>
      <c r="E26" s="447"/>
      <c r="F26" s="447"/>
      <c r="G26" s="447"/>
      <c r="H26" s="447"/>
      <c r="I26" s="447"/>
      <c r="J26" s="447"/>
      <c r="K26" s="447"/>
      <c r="L26" s="447"/>
      <c r="M26" s="447"/>
      <c r="N26" s="447"/>
      <c r="O26" s="448"/>
      <c r="P26" s="449"/>
      <c r="Q26" s="450"/>
      <c r="R26" s="450"/>
      <c r="S26" s="450"/>
      <c r="T26" s="450"/>
      <c r="U26" s="451"/>
      <c r="V26" s="381"/>
      <c r="W26" s="382"/>
      <c r="X26" s="382"/>
      <c r="Y26" s="382"/>
      <c r="Z26" s="382"/>
      <c r="AA26" s="383"/>
      <c r="AB26" s="49"/>
      <c r="AC26" s="49"/>
      <c r="AD26" s="366" t="s">
        <v>27</v>
      </c>
      <c r="AE26" s="367"/>
      <c r="AF26" s="367"/>
      <c r="AG26" s="367"/>
      <c r="AH26" s="367"/>
      <c r="AI26" s="367"/>
      <c r="AJ26" s="367"/>
      <c r="AK26" s="367"/>
      <c r="AL26" s="368"/>
      <c r="AM26" s="366">
        <v>0</v>
      </c>
      <c r="AN26" s="367"/>
      <c r="AO26" s="367"/>
      <c r="AP26" s="368"/>
      <c r="AQ26" s="48"/>
    </row>
    <row r="27" spans="1:43" ht="18" customHeight="1" x14ac:dyDescent="0.25">
      <c r="A27" s="443"/>
      <c r="B27" s="444"/>
      <c r="C27" s="444"/>
      <c r="D27" s="444"/>
      <c r="E27" s="444"/>
      <c r="F27" s="444"/>
      <c r="G27" s="444"/>
      <c r="H27" s="444"/>
      <c r="I27" s="444"/>
      <c r="J27" s="444"/>
      <c r="K27" s="444"/>
      <c r="L27" s="444"/>
      <c r="M27" s="444"/>
      <c r="N27" s="444"/>
      <c r="O27" s="445"/>
      <c r="P27" s="449"/>
      <c r="Q27" s="450"/>
      <c r="R27" s="450"/>
      <c r="S27" s="450"/>
      <c r="T27" s="450"/>
      <c r="U27" s="451"/>
      <c r="V27" s="384"/>
      <c r="W27" s="385"/>
      <c r="X27" s="385"/>
      <c r="Y27" s="385"/>
      <c r="Z27" s="385"/>
      <c r="AA27" s="386"/>
      <c r="AB27" s="51"/>
      <c r="AC27" s="51"/>
      <c r="AD27" s="366" t="s">
        <v>26</v>
      </c>
      <c r="AE27" s="367"/>
      <c r="AF27" s="367"/>
      <c r="AG27" s="367"/>
      <c r="AH27" s="367"/>
      <c r="AI27" s="367"/>
      <c r="AJ27" s="367"/>
      <c r="AK27" s="367"/>
      <c r="AL27" s="368"/>
      <c r="AM27" s="366">
        <v>0</v>
      </c>
      <c r="AN27" s="367"/>
      <c r="AO27" s="367"/>
      <c r="AP27" s="368"/>
      <c r="AQ27" s="48"/>
    </row>
    <row r="28" spans="1:43" ht="18" customHeight="1" x14ac:dyDescent="0.25">
      <c r="A28" s="455"/>
      <c r="B28" s="456"/>
      <c r="C28" s="456"/>
      <c r="D28" s="456"/>
      <c r="E28" s="456"/>
      <c r="F28" s="456"/>
      <c r="G28" s="456"/>
      <c r="H28" s="456"/>
      <c r="I28" s="456"/>
      <c r="J28" s="456"/>
      <c r="K28" s="456"/>
      <c r="L28" s="456"/>
      <c r="M28" s="456"/>
      <c r="N28" s="456"/>
      <c r="O28" s="457"/>
      <c r="P28" s="375">
        <v>0</v>
      </c>
      <c r="Q28" s="376"/>
      <c r="R28" s="376"/>
      <c r="S28" s="376"/>
      <c r="T28" s="376"/>
      <c r="U28" s="377"/>
      <c r="V28" s="381">
        <f>P28*K16</f>
        <v>0</v>
      </c>
      <c r="W28" s="382"/>
      <c r="X28" s="382"/>
      <c r="Y28" s="382"/>
      <c r="Z28" s="382"/>
      <c r="AA28" s="383"/>
      <c r="AB28" s="49"/>
      <c r="AC28" s="49"/>
      <c r="AD28" s="366" t="s">
        <v>25</v>
      </c>
      <c r="AE28" s="367"/>
      <c r="AF28" s="367"/>
      <c r="AG28" s="367"/>
      <c r="AH28" s="367"/>
      <c r="AI28" s="367"/>
      <c r="AJ28" s="367"/>
      <c r="AK28" s="367"/>
      <c r="AL28" s="368"/>
      <c r="AM28" s="366">
        <v>0</v>
      </c>
      <c r="AN28" s="367"/>
      <c r="AO28" s="367"/>
      <c r="AP28" s="368"/>
      <c r="AQ28" s="48"/>
    </row>
    <row r="29" spans="1:43" ht="18" customHeight="1" x14ac:dyDescent="0.25">
      <c r="A29" s="458"/>
      <c r="B29" s="459"/>
      <c r="C29" s="459"/>
      <c r="D29" s="459"/>
      <c r="E29" s="459"/>
      <c r="F29" s="459"/>
      <c r="G29" s="459"/>
      <c r="H29" s="459"/>
      <c r="I29" s="459"/>
      <c r="J29" s="459"/>
      <c r="K29" s="459"/>
      <c r="L29" s="459"/>
      <c r="M29" s="459"/>
      <c r="N29" s="459"/>
      <c r="O29" s="460"/>
      <c r="P29" s="378"/>
      <c r="Q29" s="379"/>
      <c r="R29" s="379"/>
      <c r="S29" s="379"/>
      <c r="T29" s="379"/>
      <c r="U29" s="380"/>
      <c r="V29" s="384"/>
      <c r="W29" s="385"/>
      <c r="X29" s="385"/>
      <c r="Y29" s="385"/>
      <c r="Z29" s="385"/>
      <c r="AA29" s="386"/>
      <c r="AB29" s="49"/>
      <c r="AC29" s="49"/>
      <c r="AD29" s="366" t="s">
        <v>23</v>
      </c>
      <c r="AE29" s="367"/>
      <c r="AF29" s="367"/>
      <c r="AG29" s="367"/>
      <c r="AH29" s="367"/>
      <c r="AI29" s="367"/>
      <c r="AJ29" s="367"/>
      <c r="AK29" s="367"/>
      <c r="AL29" s="368"/>
      <c r="AM29" s="366">
        <v>0</v>
      </c>
      <c r="AN29" s="367"/>
      <c r="AO29" s="367"/>
      <c r="AP29" s="368"/>
      <c r="AQ29" s="48"/>
    </row>
    <row r="30" spans="1:43" ht="18" customHeight="1" x14ac:dyDescent="0.25">
      <c r="A30" s="440"/>
      <c r="B30" s="441"/>
      <c r="C30" s="441"/>
      <c r="D30" s="441"/>
      <c r="E30" s="441"/>
      <c r="F30" s="441"/>
      <c r="G30" s="441"/>
      <c r="H30" s="441"/>
      <c r="I30" s="441"/>
      <c r="J30" s="441"/>
      <c r="K30" s="441"/>
      <c r="L30" s="441"/>
      <c r="M30" s="441"/>
      <c r="N30" s="441"/>
      <c r="O30" s="442"/>
      <c r="P30" s="375">
        <v>0</v>
      </c>
      <c r="Q30" s="376"/>
      <c r="R30" s="376"/>
      <c r="S30" s="376"/>
      <c r="T30" s="376"/>
      <c r="U30" s="377"/>
      <c r="V30" s="381">
        <f>P30*K16</f>
        <v>0</v>
      </c>
      <c r="W30" s="382"/>
      <c r="X30" s="382"/>
      <c r="Y30" s="382"/>
      <c r="Z30" s="382"/>
      <c r="AA30" s="383"/>
      <c r="AB30" s="49"/>
      <c r="AC30" s="49"/>
      <c r="AD30" s="366" t="s">
        <v>22</v>
      </c>
      <c r="AE30" s="367"/>
      <c r="AF30" s="367"/>
      <c r="AG30" s="367"/>
      <c r="AH30" s="367"/>
      <c r="AI30" s="367"/>
      <c r="AJ30" s="367"/>
      <c r="AK30" s="367"/>
      <c r="AL30" s="368"/>
      <c r="AM30" s="366">
        <v>0</v>
      </c>
      <c r="AN30" s="367"/>
      <c r="AO30" s="367"/>
      <c r="AP30" s="368"/>
      <c r="AQ30" s="48"/>
    </row>
    <row r="31" spans="1:43" ht="18" customHeight="1" x14ac:dyDescent="0.25">
      <c r="A31" s="443"/>
      <c r="B31" s="444"/>
      <c r="C31" s="444"/>
      <c r="D31" s="444"/>
      <c r="E31" s="444"/>
      <c r="F31" s="444"/>
      <c r="G31" s="444"/>
      <c r="H31" s="444"/>
      <c r="I31" s="444"/>
      <c r="J31" s="444"/>
      <c r="K31" s="444"/>
      <c r="L31" s="444"/>
      <c r="M31" s="444"/>
      <c r="N31" s="444"/>
      <c r="O31" s="445"/>
      <c r="P31" s="378"/>
      <c r="Q31" s="379"/>
      <c r="R31" s="379"/>
      <c r="S31" s="379"/>
      <c r="T31" s="379"/>
      <c r="U31" s="380"/>
      <c r="V31" s="384"/>
      <c r="W31" s="385"/>
      <c r="X31" s="385"/>
      <c r="Y31" s="385"/>
      <c r="Z31" s="385"/>
      <c r="AA31" s="386"/>
      <c r="AB31" s="49"/>
      <c r="AC31" s="49"/>
      <c r="AD31" s="358" t="s">
        <v>21</v>
      </c>
      <c r="AE31" s="358"/>
      <c r="AF31" s="358"/>
      <c r="AG31" s="358"/>
      <c r="AH31" s="358"/>
      <c r="AI31" s="358"/>
      <c r="AJ31" s="358"/>
      <c r="AK31" s="358"/>
      <c r="AL31" s="358"/>
      <c r="AM31" s="358">
        <f>SUM(AM19:AP30)</f>
        <v>100.5</v>
      </c>
      <c r="AN31" s="358"/>
      <c r="AO31" s="358"/>
      <c r="AP31" s="358"/>
      <c r="AQ31" s="48"/>
    </row>
    <row r="32" spans="1:43" ht="28.5" customHeight="1" x14ac:dyDescent="0.25">
      <c r="A32" s="365" t="s">
        <v>24</v>
      </c>
      <c r="B32" s="365"/>
      <c r="C32" s="365"/>
      <c r="D32" s="365"/>
      <c r="E32" s="365"/>
      <c r="F32" s="365"/>
      <c r="G32" s="365"/>
      <c r="H32" s="365"/>
      <c r="I32" s="365"/>
      <c r="J32" s="365"/>
      <c r="K32" s="365"/>
      <c r="L32" s="365"/>
      <c r="M32" s="365"/>
      <c r="N32" s="365"/>
      <c r="O32" s="365"/>
      <c r="P32" s="365">
        <f>SUM(P19:U31)</f>
        <v>15</v>
      </c>
      <c r="Q32" s="365"/>
      <c r="R32" s="365"/>
      <c r="S32" s="365"/>
      <c r="T32" s="365"/>
      <c r="U32" s="365"/>
      <c r="V32" s="363">
        <f>SUM(V19:AA31)</f>
        <v>2450.25</v>
      </c>
      <c r="W32" s="363"/>
      <c r="X32" s="363"/>
      <c r="Y32" s="363"/>
      <c r="Z32" s="363"/>
      <c r="AA32" s="363"/>
      <c r="AQ32" s="46"/>
    </row>
    <row r="33" spans="1:43" ht="15" customHeight="1" x14ac:dyDescent="0.25">
      <c r="A33" s="365"/>
      <c r="B33" s="365"/>
      <c r="C33" s="365"/>
      <c r="D33" s="365"/>
      <c r="E33" s="365"/>
      <c r="F33" s="365"/>
      <c r="G33" s="365"/>
      <c r="H33" s="365"/>
      <c r="I33" s="365"/>
      <c r="J33" s="365"/>
      <c r="K33" s="365"/>
      <c r="L33" s="365"/>
      <c r="M33" s="365"/>
      <c r="N33" s="365"/>
      <c r="O33" s="365"/>
      <c r="P33" s="365"/>
      <c r="Q33" s="365"/>
      <c r="R33" s="365"/>
      <c r="S33" s="365"/>
      <c r="T33" s="365"/>
      <c r="U33" s="365"/>
      <c r="V33" s="363"/>
      <c r="W33" s="363"/>
      <c r="X33" s="363"/>
      <c r="Y33" s="363"/>
      <c r="Z33" s="363"/>
      <c r="AA33" s="363"/>
      <c r="AQ33" s="46"/>
    </row>
    <row r="34" spans="1:43" ht="13.5" customHeight="1" x14ac:dyDescent="0.25">
      <c r="A34" s="39"/>
      <c r="B34" s="39"/>
      <c r="C34" s="39"/>
      <c r="D34" s="39"/>
      <c r="E34" s="39"/>
      <c r="F34" s="39"/>
      <c r="G34" s="39"/>
      <c r="H34" s="39"/>
      <c r="I34" s="39"/>
      <c r="J34" s="39"/>
      <c r="K34" s="39"/>
      <c r="L34" s="39"/>
      <c r="M34" s="39"/>
      <c r="N34" s="39"/>
      <c r="O34" s="39"/>
      <c r="P34" s="39"/>
      <c r="Q34" s="50"/>
      <c r="R34" s="39"/>
      <c r="S34" s="39"/>
      <c r="T34" s="39"/>
      <c r="U34" s="39"/>
      <c r="V34" s="39"/>
      <c r="W34" s="39"/>
      <c r="X34" s="39"/>
      <c r="Y34" s="39"/>
      <c r="Z34" s="39"/>
      <c r="AA34" s="39"/>
      <c r="AB34" s="39"/>
      <c r="AC34" s="39"/>
      <c r="AQ34" s="40"/>
    </row>
    <row r="35" spans="1:43" ht="33" customHeight="1" x14ac:dyDescent="0.25">
      <c r="A35" s="359" t="s">
        <v>20</v>
      </c>
      <c r="B35" s="360"/>
      <c r="C35" s="360"/>
      <c r="D35" s="360"/>
      <c r="E35" s="360"/>
      <c r="F35" s="360"/>
      <c r="G35" s="360"/>
      <c r="H35" s="360"/>
      <c r="I35" s="360"/>
      <c r="J35" s="360"/>
      <c r="K35" s="360"/>
      <c r="L35" s="360"/>
      <c r="M35" s="360"/>
      <c r="N35" s="360"/>
      <c r="O35" s="361"/>
      <c r="P35" s="362">
        <v>0</v>
      </c>
      <c r="Q35" s="362"/>
      <c r="R35" s="362"/>
      <c r="S35" s="362"/>
      <c r="T35" s="362"/>
      <c r="U35" s="362"/>
      <c r="V35" s="363">
        <f>P35*K16</f>
        <v>0</v>
      </c>
      <c r="W35" s="364"/>
      <c r="X35" s="364"/>
      <c r="Y35" s="364"/>
      <c r="Z35" s="364"/>
      <c r="AA35" s="364"/>
      <c r="AN35" s="40"/>
      <c r="AO35" s="40"/>
      <c r="AP35" s="40"/>
      <c r="AQ35" s="40"/>
    </row>
    <row r="36" spans="1:43" x14ac:dyDescent="0.25">
      <c r="AQ36" s="40"/>
    </row>
    <row r="37" spans="1:43" ht="32.25" customHeight="1" x14ac:dyDescent="0.25">
      <c r="A37" s="359" t="s">
        <v>19</v>
      </c>
      <c r="B37" s="360"/>
      <c r="C37" s="360"/>
      <c r="D37" s="360"/>
      <c r="E37" s="360"/>
      <c r="F37" s="360"/>
      <c r="G37" s="360"/>
      <c r="H37" s="360"/>
      <c r="I37" s="360"/>
      <c r="J37" s="360"/>
      <c r="K37" s="360"/>
      <c r="L37" s="360"/>
      <c r="M37" s="360"/>
      <c r="N37" s="360"/>
      <c r="O37" s="361"/>
      <c r="P37" s="365">
        <f>P32+P35</f>
        <v>15</v>
      </c>
      <c r="Q37" s="365"/>
      <c r="R37" s="365"/>
      <c r="S37" s="365"/>
      <c r="T37" s="365"/>
      <c r="U37" s="365"/>
      <c r="V37" s="363">
        <f>V32+V35</f>
        <v>2450.25</v>
      </c>
      <c r="W37" s="364"/>
      <c r="X37" s="364"/>
      <c r="Y37" s="364"/>
      <c r="Z37" s="364"/>
      <c r="AA37" s="364"/>
      <c r="AQ37" s="40"/>
    </row>
    <row r="38" spans="1:43" x14ac:dyDescent="0.25">
      <c r="A38" s="45"/>
      <c r="B38" s="45"/>
      <c r="C38" s="45"/>
      <c r="D38" s="45"/>
      <c r="E38" s="45"/>
      <c r="F38" s="45"/>
      <c r="G38" s="45"/>
      <c r="H38" s="45"/>
      <c r="I38" s="45"/>
      <c r="J38" s="45"/>
      <c r="K38" s="45"/>
      <c r="L38" s="45"/>
      <c r="M38" s="45"/>
      <c r="N38" s="45"/>
      <c r="O38" s="42"/>
      <c r="P38" s="42"/>
      <c r="Q38" s="42"/>
      <c r="R38" s="42"/>
      <c r="S38" s="42"/>
      <c r="T38" s="42"/>
      <c r="U38" s="42"/>
      <c r="V38" s="42"/>
      <c r="W38" s="42"/>
      <c r="X38" s="42"/>
      <c r="Y38" s="42"/>
      <c r="Z38" s="42"/>
      <c r="AA38" s="42"/>
      <c r="AQ38" s="40"/>
    </row>
    <row r="39" spans="1:43" x14ac:dyDescent="0.25">
      <c r="A39" s="45"/>
      <c r="B39" s="45"/>
      <c r="C39" s="45"/>
      <c r="D39" s="45"/>
      <c r="E39" s="45"/>
      <c r="F39" s="45"/>
      <c r="G39" s="45"/>
      <c r="H39" s="45"/>
      <c r="I39" s="45"/>
      <c r="J39" s="45"/>
      <c r="K39" s="45"/>
      <c r="L39" s="45"/>
      <c r="M39" s="45"/>
      <c r="N39" s="45"/>
      <c r="O39" s="45"/>
      <c r="P39" s="45"/>
      <c r="Q39" s="45"/>
      <c r="R39" s="45"/>
      <c r="S39" s="45"/>
      <c r="T39" s="39"/>
      <c r="U39" s="39"/>
      <c r="V39" s="39"/>
      <c r="W39" s="39"/>
      <c r="X39" s="39"/>
      <c r="Y39" s="39"/>
      <c r="Z39" s="39"/>
      <c r="AA39" s="39"/>
      <c r="AB39" s="108"/>
      <c r="AC39" s="108"/>
      <c r="AD39" s="108"/>
      <c r="AE39" s="108"/>
      <c r="AF39" s="108"/>
      <c r="AG39" s="108"/>
      <c r="AH39" s="108"/>
      <c r="AI39" s="108"/>
      <c r="AJ39" s="108"/>
      <c r="AK39" s="108"/>
      <c r="AL39" s="108"/>
      <c r="AM39" s="108"/>
      <c r="AN39" s="108"/>
      <c r="AO39" s="108"/>
      <c r="AP39" s="108"/>
      <c r="AQ39" s="39"/>
    </row>
    <row r="40" spans="1:43" x14ac:dyDescent="0.25">
      <c r="A40" s="39"/>
      <c r="B40" s="39"/>
      <c r="C40" s="39"/>
      <c r="D40" s="39"/>
      <c r="E40" s="39"/>
      <c r="F40" s="39"/>
      <c r="G40" s="39"/>
      <c r="H40" s="39"/>
      <c r="I40" s="39"/>
      <c r="J40" s="39"/>
      <c r="K40" s="39"/>
      <c r="L40" s="39"/>
      <c r="M40" s="39"/>
      <c r="N40" s="36"/>
      <c r="O40" s="36"/>
      <c r="P40" s="36"/>
      <c r="Q40" s="36"/>
      <c r="R40" s="36"/>
      <c r="S40" s="36"/>
      <c r="T40" s="36"/>
      <c r="U40" s="36"/>
      <c r="V40" s="36"/>
      <c r="W40" s="36"/>
      <c r="X40" s="36"/>
      <c r="Y40" s="36"/>
      <c r="Z40" s="36"/>
      <c r="AA40" s="36"/>
      <c r="AB40" s="108"/>
      <c r="AC40" s="108"/>
      <c r="AD40" s="108"/>
      <c r="AE40" s="108"/>
      <c r="AF40" s="108"/>
      <c r="AG40" s="108"/>
      <c r="AH40" s="108"/>
      <c r="AI40" s="108"/>
      <c r="AJ40" s="108"/>
      <c r="AK40" s="108"/>
      <c r="AL40" s="108"/>
      <c r="AM40" s="108"/>
      <c r="AN40" s="108"/>
      <c r="AO40" s="108"/>
      <c r="AP40" s="108"/>
      <c r="AQ40" s="39"/>
    </row>
    <row r="41" spans="1:43" x14ac:dyDescent="0.25">
      <c r="A41" s="41"/>
      <c r="B41" s="41"/>
      <c r="C41" s="41"/>
      <c r="D41" s="41"/>
      <c r="E41" s="41"/>
      <c r="F41" s="41"/>
      <c r="G41" s="41"/>
      <c r="H41" s="43"/>
      <c r="I41" s="43"/>
      <c r="J41" s="43"/>
      <c r="K41" s="43"/>
      <c r="L41" s="43"/>
      <c r="M41" s="43"/>
      <c r="N41" s="43"/>
      <c r="O41" s="43"/>
      <c r="P41" s="43"/>
      <c r="Q41" s="43"/>
      <c r="R41" s="43"/>
      <c r="S41" s="43"/>
      <c r="T41" s="43"/>
      <c r="AB41" s="42"/>
      <c r="AC41" s="42"/>
      <c r="AD41" s="42"/>
      <c r="AE41" s="42"/>
      <c r="AF41" s="42"/>
      <c r="AG41" s="42"/>
      <c r="AH41" s="42"/>
      <c r="AI41" s="4"/>
      <c r="AJ41" s="4"/>
      <c r="AK41" s="4"/>
      <c r="AL41" s="4"/>
      <c r="AM41" s="4"/>
      <c r="AN41" s="40"/>
      <c r="AO41" s="40"/>
      <c r="AP41" s="40"/>
      <c r="AQ41" s="36"/>
    </row>
    <row r="42" spans="1:43" x14ac:dyDescent="0.25">
      <c r="A42" s="112"/>
      <c r="B42" s="112"/>
      <c r="C42" s="112"/>
      <c r="D42" s="112"/>
      <c r="E42" s="112"/>
      <c r="F42" s="112"/>
      <c r="G42" s="112"/>
      <c r="H42" s="112"/>
      <c r="I42" s="112"/>
      <c r="J42" s="112"/>
      <c r="K42" s="41"/>
      <c r="L42" s="112"/>
      <c r="M42" s="112"/>
      <c r="N42" s="112"/>
      <c r="O42" s="112"/>
      <c r="P42" s="112"/>
      <c r="Q42" s="112"/>
      <c r="R42" s="112"/>
      <c r="S42" s="112"/>
      <c r="T42" s="112"/>
      <c r="AB42" s="39"/>
      <c r="AC42" s="39"/>
      <c r="AD42" s="39"/>
      <c r="AE42" s="39"/>
      <c r="AF42" s="39"/>
      <c r="AG42" s="39"/>
      <c r="AH42" s="39"/>
      <c r="AI42" s="39"/>
      <c r="AJ42" s="40"/>
      <c r="AK42" s="40"/>
      <c r="AL42" s="40"/>
      <c r="AM42" s="40"/>
      <c r="AN42" s="40"/>
      <c r="AO42" s="40"/>
      <c r="AP42" s="40"/>
      <c r="AQ42" s="36"/>
    </row>
    <row r="43" spans="1:43" x14ac:dyDescent="0.25">
      <c r="A43" s="37" t="s">
        <v>76</v>
      </c>
      <c r="B43" s="39"/>
      <c r="C43" s="39"/>
      <c r="D43" s="39"/>
      <c r="E43" s="39"/>
      <c r="F43" s="39"/>
      <c r="G43" s="39"/>
      <c r="H43" s="39"/>
      <c r="I43" s="39"/>
      <c r="J43" s="39"/>
      <c r="K43" s="39"/>
      <c r="L43" s="464">
        <f ca="1">TODAY()+30</f>
        <v>44069</v>
      </c>
      <c r="M43" s="465"/>
      <c r="N43" s="465"/>
      <c r="O43" s="465"/>
      <c r="P43" s="465"/>
      <c r="Q43" s="39"/>
      <c r="R43" s="39"/>
      <c r="S43" s="39"/>
      <c r="T43" s="39"/>
      <c r="U43" s="39"/>
      <c r="V43" s="39"/>
      <c r="W43" s="36"/>
      <c r="X43" s="35"/>
      <c r="Y43" s="35"/>
      <c r="Z43" s="35"/>
      <c r="AA43" s="35"/>
      <c r="AB43" s="36"/>
      <c r="AC43" s="36"/>
      <c r="AD43" s="36"/>
      <c r="AE43" s="36"/>
      <c r="AF43" s="36"/>
      <c r="AG43" s="36"/>
      <c r="AH43" s="36"/>
      <c r="AI43" s="36"/>
      <c r="AJ43" s="36"/>
      <c r="AK43" s="36"/>
      <c r="AL43" s="36"/>
      <c r="AM43" s="36"/>
      <c r="AN43" s="36"/>
      <c r="AO43" s="36"/>
      <c r="AP43" s="36"/>
      <c r="AQ43" s="36"/>
    </row>
    <row r="44" spans="1:43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3"/>
      <c r="S44" s="2"/>
      <c r="T44" s="2"/>
      <c r="U44" s="2"/>
      <c r="V44" s="2"/>
    </row>
  </sheetData>
  <customSheetViews>
    <customSheetView guid="{4388C856-F090-44A5-AD26-CFFEBDB7AA9F}" showPageBreaks="1" printArea="1" topLeftCell="A7">
      <selection activeCell="AS27" sqref="AS27"/>
      <pageMargins left="0.31496062992125984" right="0.31496062992125984" top="0.62992125984251968" bottom="0.62992125984251968" header="0.31496062992125984" footer="0.31496062992125984"/>
      <printOptions horizontalCentered="1"/>
      <pageSetup paperSize="9" scale="95" orientation="portrait" r:id="rId1"/>
    </customSheetView>
  </customSheetViews>
  <mergeCells count="89">
    <mergeCell ref="L43:P43"/>
    <mergeCell ref="A32:O33"/>
    <mergeCell ref="P32:U33"/>
    <mergeCell ref="V32:AA33"/>
    <mergeCell ref="A35:O35"/>
    <mergeCell ref="P35:U35"/>
    <mergeCell ref="V35:AA35"/>
    <mergeCell ref="A37:O37"/>
    <mergeCell ref="P37:U37"/>
    <mergeCell ref="V37:AA37"/>
    <mergeCell ref="AD30:AL30"/>
    <mergeCell ref="AM30:AP30"/>
    <mergeCell ref="A30:O31"/>
    <mergeCell ref="P30:U31"/>
    <mergeCell ref="V30:AA31"/>
    <mergeCell ref="AD31:AL31"/>
    <mergeCell ref="AM31:AP31"/>
    <mergeCell ref="AD28:AL28"/>
    <mergeCell ref="AM28:AP28"/>
    <mergeCell ref="A28:O29"/>
    <mergeCell ref="P28:U29"/>
    <mergeCell ref="V28:AA29"/>
    <mergeCell ref="AD29:AL29"/>
    <mergeCell ref="AM29:AP29"/>
    <mergeCell ref="AD25:AL25"/>
    <mergeCell ref="AM25:AP25"/>
    <mergeCell ref="AD26:AL26"/>
    <mergeCell ref="AM26:AP26"/>
    <mergeCell ref="A25:O27"/>
    <mergeCell ref="P25:U27"/>
    <mergeCell ref="V25:AA27"/>
    <mergeCell ref="AD27:AL27"/>
    <mergeCell ref="AM27:AP27"/>
    <mergeCell ref="A23:O24"/>
    <mergeCell ref="P23:U24"/>
    <mergeCell ref="V23:AA24"/>
    <mergeCell ref="AD23:AL23"/>
    <mergeCell ref="AM23:AP23"/>
    <mergeCell ref="AD24:AL24"/>
    <mergeCell ref="AM24:AP24"/>
    <mergeCell ref="A21:O22"/>
    <mergeCell ref="P21:U22"/>
    <mergeCell ref="V21:AA22"/>
    <mergeCell ref="AD21:AL21"/>
    <mergeCell ref="AM21:AP21"/>
    <mergeCell ref="AD22:AL22"/>
    <mergeCell ref="AM22:AP22"/>
    <mergeCell ref="A19:O20"/>
    <mergeCell ref="P19:U20"/>
    <mergeCell ref="V19:AA20"/>
    <mergeCell ref="AD19:AL19"/>
    <mergeCell ref="AM19:AP19"/>
    <mergeCell ref="AD20:AL20"/>
    <mergeCell ref="AM20:AP20"/>
    <mergeCell ref="B16:J16"/>
    <mergeCell ref="K16:P16"/>
    <mergeCell ref="Q16:AP16"/>
    <mergeCell ref="A18:O18"/>
    <mergeCell ref="P18:U18"/>
    <mergeCell ref="V18:AA18"/>
    <mergeCell ref="AD18:AP18"/>
    <mergeCell ref="B12:I12"/>
    <mergeCell ref="J12:AP12"/>
    <mergeCell ref="B14:G14"/>
    <mergeCell ref="H14:AP14"/>
    <mergeCell ref="AB2:AC2"/>
    <mergeCell ref="AD2:AE2"/>
    <mergeCell ref="AF2:AG2"/>
    <mergeCell ref="AH2:AI2"/>
    <mergeCell ref="AJ2:AK2"/>
    <mergeCell ref="B8:AP8"/>
    <mergeCell ref="B11:F11"/>
    <mergeCell ref="G11:V11"/>
    <mergeCell ref="X11:AC11"/>
    <mergeCell ref="AD11:AP11"/>
    <mergeCell ref="A6:AQ6"/>
    <mergeCell ref="J1:AQ1"/>
    <mergeCell ref="J2:K2"/>
    <mergeCell ref="L2:M2"/>
    <mergeCell ref="N2:O2"/>
    <mergeCell ref="P2:Q2"/>
    <mergeCell ref="R2:S2"/>
    <mergeCell ref="T2:U2"/>
    <mergeCell ref="V2:W2"/>
    <mergeCell ref="X2:Y2"/>
    <mergeCell ref="Z2:AA2"/>
    <mergeCell ref="AN2:AO2"/>
    <mergeCell ref="AP2:AQ2"/>
    <mergeCell ref="AL2:AM2"/>
  </mergeCells>
  <printOptions horizontalCentered="1"/>
  <pageMargins left="0.31496062992125984" right="0.31496062992125984" top="0.62992125984251968" bottom="0.62992125984251968" header="0.31496062992125984" footer="0.31496062992125984"/>
  <pageSetup paperSize="9" scale="95" orientation="portrait"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7" filterMode="1">
    <tabColor theme="2" tint="-0.249977111117893"/>
  </sheetPr>
  <dimension ref="A2:AD17"/>
  <sheetViews>
    <sheetView workbookViewId="0">
      <selection activeCell="B5" sqref="A1:P5"/>
    </sheetView>
  </sheetViews>
  <sheetFormatPr baseColWidth="10" defaultRowHeight="15" x14ac:dyDescent="0.25"/>
  <cols>
    <col min="1" max="1" width="25.7109375" style="258" customWidth="1"/>
    <col min="2" max="2" width="35.85546875" style="258" customWidth="1"/>
    <col min="3" max="3" width="14.140625" style="258" customWidth="1"/>
    <col min="4" max="4" width="16.42578125" style="258" customWidth="1"/>
    <col min="5" max="28" width="12.7109375" style="258" customWidth="1"/>
    <col min="29" max="256" width="11.42578125" style="258"/>
    <col min="257" max="257" width="25.7109375" style="258" customWidth="1"/>
    <col min="258" max="258" width="35.85546875" style="258" customWidth="1"/>
    <col min="259" max="259" width="14.140625" style="258" customWidth="1"/>
    <col min="260" max="260" width="16.42578125" style="258" customWidth="1"/>
    <col min="261" max="284" width="12.7109375" style="258" customWidth="1"/>
    <col min="285" max="512" width="11.42578125" style="258"/>
    <col min="513" max="513" width="25.7109375" style="258" customWidth="1"/>
    <col min="514" max="514" width="35.85546875" style="258" customWidth="1"/>
    <col min="515" max="515" width="14.140625" style="258" customWidth="1"/>
    <col min="516" max="516" width="16.42578125" style="258" customWidth="1"/>
    <col min="517" max="540" width="12.7109375" style="258" customWidth="1"/>
    <col min="541" max="768" width="11.42578125" style="258"/>
    <col min="769" max="769" width="25.7109375" style="258" customWidth="1"/>
    <col min="770" max="770" width="35.85546875" style="258" customWidth="1"/>
    <col min="771" max="771" width="14.140625" style="258" customWidth="1"/>
    <col min="772" max="772" width="16.42578125" style="258" customWidth="1"/>
    <col min="773" max="796" width="12.7109375" style="258" customWidth="1"/>
    <col min="797" max="1024" width="11.42578125" style="258"/>
    <col min="1025" max="1025" width="25.7109375" style="258" customWidth="1"/>
    <col min="1026" max="1026" width="35.85546875" style="258" customWidth="1"/>
    <col min="1027" max="1027" width="14.140625" style="258" customWidth="1"/>
    <col min="1028" max="1028" width="16.42578125" style="258" customWidth="1"/>
    <col min="1029" max="1052" width="12.7109375" style="258" customWidth="1"/>
    <col min="1053" max="1280" width="11.42578125" style="258"/>
    <col min="1281" max="1281" width="25.7109375" style="258" customWidth="1"/>
    <col min="1282" max="1282" width="35.85546875" style="258" customWidth="1"/>
    <col min="1283" max="1283" width="14.140625" style="258" customWidth="1"/>
    <col min="1284" max="1284" width="16.42578125" style="258" customWidth="1"/>
    <col min="1285" max="1308" width="12.7109375" style="258" customWidth="1"/>
    <col min="1309" max="1536" width="11.42578125" style="258"/>
    <col min="1537" max="1537" width="25.7109375" style="258" customWidth="1"/>
    <col min="1538" max="1538" width="35.85546875" style="258" customWidth="1"/>
    <col min="1539" max="1539" width="14.140625" style="258" customWidth="1"/>
    <col min="1540" max="1540" width="16.42578125" style="258" customWidth="1"/>
    <col min="1541" max="1564" width="12.7109375" style="258" customWidth="1"/>
    <col min="1565" max="1792" width="11.42578125" style="258"/>
    <col min="1793" max="1793" width="25.7109375" style="258" customWidth="1"/>
    <col min="1794" max="1794" width="35.85546875" style="258" customWidth="1"/>
    <col min="1795" max="1795" width="14.140625" style="258" customWidth="1"/>
    <col min="1796" max="1796" width="16.42578125" style="258" customWidth="1"/>
    <col min="1797" max="1820" width="12.7109375" style="258" customWidth="1"/>
    <col min="1821" max="2048" width="11.42578125" style="258"/>
    <col min="2049" max="2049" width="25.7109375" style="258" customWidth="1"/>
    <col min="2050" max="2050" width="35.85546875" style="258" customWidth="1"/>
    <col min="2051" max="2051" width="14.140625" style="258" customWidth="1"/>
    <col min="2052" max="2052" width="16.42578125" style="258" customWidth="1"/>
    <col min="2053" max="2076" width="12.7109375" style="258" customWidth="1"/>
    <col min="2077" max="2304" width="11.42578125" style="258"/>
    <col min="2305" max="2305" width="25.7109375" style="258" customWidth="1"/>
    <col min="2306" max="2306" width="35.85546875" style="258" customWidth="1"/>
    <col min="2307" max="2307" width="14.140625" style="258" customWidth="1"/>
    <col min="2308" max="2308" width="16.42578125" style="258" customWidth="1"/>
    <col min="2309" max="2332" width="12.7109375" style="258" customWidth="1"/>
    <col min="2333" max="2560" width="11.42578125" style="258"/>
    <col min="2561" max="2561" width="25.7109375" style="258" customWidth="1"/>
    <col min="2562" max="2562" width="35.85546875" style="258" customWidth="1"/>
    <col min="2563" max="2563" width="14.140625" style="258" customWidth="1"/>
    <col min="2564" max="2564" width="16.42578125" style="258" customWidth="1"/>
    <col min="2565" max="2588" width="12.7109375" style="258" customWidth="1"/>
    <col min="2589" max="2816" width="11.42578125" style="258"/>
    <col min="2817" max="2817" width="25.7109375" style="258" customWidth="1"/>
    <col min="2818" max="2818" width="35.85546875" style="258" customWidth="1"/>
    <col min="2819" max="2819" width="14.140625" style="258" customWidth="1"/>
    <col min="2820" max="2820" width="16.42578125" style="258" customWidth="1"/>
    <col min="2821" max="2844" width="12.7109375" style="258" customWidth="1"/>
    <col min="2845" max="3072" width="11.42578125" style="258"/>
    <col min="3073" max="3073" width="25.7109375" style="258" customWidth="1"/>
    <col min="3074" max="3074" width="35.85546875" style="258" customWidth="1"/>
    <col min="3075" max="3075" width="14.140625" style="258" customWidth="1"/>
    <col min="3076" max="3076" width="16.42578125" style="258" customWidth="1"/>
    <col min="3077" max="3100" width="12.7109375" style="258" customWidth="1"/>
    <col min="3101" max="3328" width="11.42578125" style="258"/>
    <col min="3329" max="3329" width="25.7109375" style="258" customWidth="1"/>
    <col min="3330" max="3330" width="35.85546875" style="258" customWidth="1"/>
    <col min="3331" max="3331" width="14.140625" style="258" customWidth="1"/>
    <col min="3332" max="3332" width="16.42578125" style="258" customWidth="1"/>
    <col min="3333" max="3356" width="12.7109375" style="258" customWidth="1"/>
    <col min="3357" max="3584" width="11.42578125" style="258"/>
    <col min="3585" max="3585" width="25.7109375" style="258" customWidth="1"/>
    <col min="3586" max="3586" width="35.85546875" style="258" customWidth="1"/>
    <col min="3587" max="3587" width="14.140625" style="258" customWidth="1"/>
    <col min="3588" max="3588" width="16.42578125" style="258" customWidth="1"/>
    <col min="3589" max="3612" width="12.7109375" style="258" customWidth="1"/>
    <col min="3613" max="3840" width="11.42578125" style="258"/>
    <col min="3841" max="3841" width="25.7109375" style="258" customWidth="1"/>
    <col min="3842" max="3842" width="35.85546875" style="258" customWidth="1"/>
    <col min="3843" max="3843" width="14.140625" style="258" customWidth="1"/>
    <col min="3844" max="3844" width="16.42578125" style="258" customWidth="1"/>
    <col min="3845" max="3868" width="12.7109375" style="258" customWidth="1"/>
    <col min="3869" max="4096" width="11.42578125" style="258"/>
    <col min="4097" max="4097" width="25.7109375" style="258" customWidth="1"/>
    <col min="4098" max="4098" width="35.85546875" style="258" customWidth="1"/>
    <col min="4099" max="4099" width="14.140625" style="258" customWidth="1"/>
    <col min="4100" max="4100" width="16.42578125" style="258" customWidth="1"/>
    <col min="4101" max="4124" width="12.7109375" style="258" customWidth="1"/>
    <col min="4125" max="4352" width="11.42578125" style="258"/>
    <col min="4353" max="4353" width="25.7109375" style="258" customWidth="1"/>
    <col min="4354" max="4354" width="35.85546875" style="258" customWidth="1"/>
    <col min="4355" max="4355" width="14.140625" style="258" customWidth="1"/>
    <col min="4356" max="4356" width="16.42578125" style="258" customWidth="1"/>
    <col min="4357" max="4380" width="12.7109375" style="258" customWidth="1"/>
    <col min="4381" max="4608" width="11.42578125" style="258"/>
    <col min="4609" max="4609" width="25.7109375" style="258" customWidth="1"/>
    <col min="4610" max="4610" width="35.85546875" style="258" customWidth="1"/>
    <col min="4611" max="4611" width="14.140625" style="258" customWidth="1"/>
    <col min="4612" max="4612" width="16.42578125" style="258" customWidth="1"/>
    <col min="4613" max="4636" width="12.7109375" style="258" customWidth="1"/>
    <col min="4637" max="4864" width="11.42578125" style="258"/>
    <col min="4865" max="4865" width="25.7109375" style="258" customWidth="1"/>
    <col min="4866" max="4866" width="35.85546875" style="258" customWidth="1"/>
    <col min="4867" max="4867" width="14.140625" style="258" customWidth="1"/>
    <col min="4868" max="4868" width="16.42578125" style="258" customWidth="1"/>
    <col min="4869" max="4892" width="12.7109375" style="258" customWidth="1"/>
    <col min="4893" max="5120" width="11.42578125" style="258"/>
    <col min="5121" max="5121" width="25.7109375" style="258" customWidth="1"/>
    <col min="5122" max="5122" width="35.85546875" style="258" customWidth="1"/>
    <col min="5123" max="5123" width="14.140625" style="258" customWidth="1"/>
    <col min="5124" max="5124" width="16.42578125" style="258" customWidth="1"/>
    <col min="5125" max="5148" width="12.7109375" style="258" customWidth="1"/>
    <col min="5149" max="5376" width="11.42578125" style="258"/>
    <col min="5377" max="5377" width="25.7109375" style="258" customWidth="1"/>
    <col min="5378" max="5378" width="35.85546875" style="258" customWidth="1"/>
    <col min="5379" max="5379" width="14.140625" style="258" customWidth="1"/>
    <col min="5380" max="5380" width="16.42578125" style="258" customWidth="1"/>
    <col min="5381" max="5404" width="12.7109375" style="258" customWidth="1"/>
    <col min="5405" max="5632" width="11.42578125" style="258"/>
    <col min="5633" max="5633" width="25.7109375" style="258" customWidth="1"/>
    <col min="5634" max="5634" width="35.85546875" style="258" customWidth="1"/>
    <col min="5635" max="5635" width="14.140625" style="258" customWidth="1"/>
    <col min="5636" max="5636" width="16.42578125" style="258" customWidth="1"/>
    <col min="5637" max="5660" width="12.7109375" style="258" customWidth="1"/>
    <col min="5661" max="5888" width="11.42578125" style="258"/>
    <col min="5889" max="5889" width="25.7109375" style="258" customWidth="1"/>
    <col min="5890" max="5890" width="35.85546875" style="258" customWidth="1"/>
    <col min="5891" max="5891" width="14.140625" style="258" customWidth="1"/>
    <col min="5892" max="5892" width="16.42578125" style="258" customWidth="1"/>
    <col min="5893" max="5916" width="12.7109375" style="258" customWidth="1"/>
    <col min="5917" max="6144" width="11.42578125" style="258"/>
    <col min="6145" max="6145" width="25.7109375" style="258" customWidth="1"/>
    <col min="6146" max="6146" width="35.85546875" style="258" customWidth="1"/>
    <col min="6147" max="6147" width="14.140625" style="258" customWidth="1"/>
    <col min="6148" max="6148" width="16.42578125" style="258" customWidth="1"/>
    <col min="6149" max="6172" width="12.7109375" style="258" customWidth="1"/>
    <col min="6173" max="6400" width="11.42578125" style="258"/>
    <col min="6401" max="6401" width="25.7109375" style="258" customWidth="1"/>
    <col min="6402" max="6402" width="35.85546875" style="258" customWidth="1"/>
    <col min="6403" max="6403" width="14.140625" style="258" customWidth="1"/>
    <col min="6404" max="6404" width="16.42578125" style="258" customWidth="1"/>
    <col min="6405" max="6428" width="12.7109375" style="258" customWidth="1"/>
    <col min="6429" max="6656" width="11.42578125" style="258"/>
    <col min="6657" max="6657" width="25.7109375" style="258" customWidth="1"/>
    <col min="6658" max="6658" width="35.85546875" style="258" customWidth="1"/>
    <col min="6659" max="6659" width="14.140625" style="258" customWidth="1"/>
    <col min="6660" max="6660" width="16.42578125" style="258" customWidth="1"/>
    <col min="6661" max="6684" width="12.7109375" style="258" customWidth="1"/>
    <col min="6685" max="6912" width="11.42578125" style="258"/>
    <col min="6913" max="6913" width="25.7109375" style="258" customWidth="1"/>
    <col min="6914" max="6914" width="35.85546875" style="258" customWidth="1"/>
    <col min="6915" max="6915" width="14.140625" style="258" customWidth="1"/>
    <col min="6916" max="6916" width="16.42578125" style="258" customWidth="1"/>
    <col min="6917" max="6940" width="12.7109375" style="258" customWidth="1"/>
    <col min="6941" max="7168" width="11.42578125" style="258"/>
    <col min="7169" max="7169" width="25.7109375" style="258" customWidth="1"/>
    <col min="7170" max="7170" width="35.85546875" style="258" customWidth="1"/>
    <col min="7171" max="7171" width="14.140625" style="258" customWidth="1"/>
    <col min="7172" max="7172" width="16.42578125" style="258" customWidth="1"/>
    <col min="7173" max="7196" width="12.7109375" style="258" customWidth="1"/>
    <col min="7197" max="7424" width="11.42578125" style="258"/>
    <col min="7425" max="7425" width="25.7109375" style="258" customWidth="1"/>
    <col min="7426" max="7426" width="35.85546875" style="258" customWidth="1"/>
    <col min="7427" max="7427" width="14.140625" style="258" customWidth="1"/>
    <col min="7428" max="7428" width="16.42578125" style="258" customWidth="1"/>
    <col min="7429" max="7452" width="12.7109375" style="258" customWidth="1"/>
    <col min="7453" max="7680" width="11.42578125" style="258"/>
    <col min="7681" max="7681" width="25.7109375" style="258" customWidth="1"/>
    <col min="7682" max="7682" width="35.85546875" style="258" customWidth="1"/>
    <col min="7683" max="7683" width="14.140625" style="258" customWidth="1"/>
    <col min="7684" max="7684" width="16.42578125" style="258" customWidth="1"/>
    <col min="7685" max="7708" width="12.7109375" style="258" customWidth="1"/>
    <col min="7709" max="7936" width="11.42578125" style="258"/>
    <col min="7937" max="7937" width="25.7109375" style="258" customWidth="1"/>
    <col min="7938" max="7938" width="35.85546875" style="258" customWidth="1"/>
    <col min="7939" max="7939" width="14.140625" style="258" customWidth="1"/>
    <col min="7940" max="7940" width="16.42578125" style="258" customWidth="1"/>
    <col min="7941" max="7964" width="12.7109375" style="258" customWidth="1"/>
    <col min="7965" max="8192" width="11.42578125" style="258"/>
    <col min="8193" max="8193" width="25.7109375" style="258" customWidth="1"/>
    <col min="8194" max="8194" width="35.85546875" style="258" customWidth="1"/>
    <col min="8195" max="8195" width="14.140625" style="258" customWidth="1"/>
    <col min="8196" max="8196" width="16.42578125" style="258" customWidth="1"/>
    <col min="8197" max="8220" width="12.7109375" style="258" customWidth="1"/>
    <col min="8221" max="8448" width="11.42578125" style="258"/>
    <col min="8449" max="8449" width="25.7109375" style="258" customWidth="1"/>
    <col min="8450" max="8450" width="35.85546875" style="258" customWidth="1"/>
    <col min="8451" max="8451" width="14.140625" style="258" customWidth="1"/>
    <col min="8452" max="8452" width="16.42578125" style="258" customWidth="1"/>
    <col min="8453" max="8476" width="12.7109375" style="258" customWidth="1"/>
    <col min="8477" max="8704" width="11.42578125" style="258"/>
    <col min="8705" max="8705" width="25.7109375" style="258" customWidth="1"/>
    <col min="8706" max="8706" width="35.85546875" style="258" customWidth="1"/>
    <col min="8707" max="8707" width="14.140625" style="258" customWidth="1"/>
    <col min="8708" max="8708" width="16.42578125" style="258" customWidth="1"/>
    <col min="8709" max="8732" width="12.7109375" style="258" customWidth="1"/>
    <col min="8733" max="8960" width="11.42578125" style="258"/>
    <col min="8961" max="8961" width="25.7109375" style="258" customWidth="1"/>
    <col min="8962" max="8962" width="35.85546875" style="258" customWidth="1"/>
    <col min="8963" max="8963" width="14.140625" style="258" customWidth="1"/>
    <col min="8964" max="8964" width="16.42578125" style="258" customWidth="1"/>
    <col min="8965" max="8988" width="12.7109375" style="258" customWidth="1"/>
    <col min="8989" max="9216" width="11.42578125" style="258"/>
    <col min="9217" max="9217" width="25.7109375" style="258" customWidth="1"/>
    <col min="9218" max="9218" width="35.85546875" style="258" customWidth="1"/>
    <col min="9219" max="9219" width="14.140625" style="258" customWidth="1"/>
    <col min="9220" max="9220" width="16.42578125" style="258" customWidth="1"/>
    <col min="9221" max="9244" width="12.7109375" style="258" customWidth="1"/>
    <col min="9245" max="9472" width="11.42578125" style="258"/>
    <col min="9473" max="9473" width="25.7109375" style="258" customWidth="1"/>
    <col min="9474" max="9474" width="35.85546875" style="258" customWidth="1"/>
    <col min="9475" max="9475" width="14.140625" style="258" customWidth="1"/>
    <col min="9476" max="9476" width="16.42578125" style="258" customWidth="1"/>
    <col min="9477" max="9500" width="12.7109375" style="258" customWidth="1"/>
    <col min="9501" max="9728" width="11.42578125" style="258"/>
    <col min="9729" max="9729" width="25.7109375" style="258" customWidth="1"/>
    <col min="9730" max="9730" width="35.85546875" style="258" customWidth="1"/>
    <col min="9731" max="9731" width="14.140625" style="258" customWidth="1"/>
    <col min="9732" max="9732" width="16.42578125" style="258" customWidth="1"/>
    <col min="9733" max="9756" width="12.7109375" style="258" customWidth="1"/>
    <col min="9757" max="9984" width="11.42578125" style="258"/>
    <col min="9985" max="9985" width="25.7109375" style="258" customWidth="1"/>
    <col min="9986" max="9986" width="35.85546875" style="258" customWidth="1"/>
    <col min="9987" max="9987" width="14.140625" style="258" customWidth="1"/>
    <col min="9988" max="9988" width="16.42578125" style="258" customWidth="1"/>
    <col min="9989" max="10012" width="12.7109375" style="258" customWidth="1"/>
    <col min="10013" max="10240" width="11.42578125" style="258"/>
    <col min="10241" max="10241" width="25.7109375" style="258" customWidth="1"/>
    <col min="10242" max="10242" width="35.85546875" style="258" customWidth="1"/>
    <col min="10243" max="10243" width="14.140625" style="258" customWidth="1"/>
    <col min="10244" max="10244" width="16.42578125" style="258" customWidth="1"/>
    <col min="10245" max="10268" width="12.7109375" style="258" customWidth="1"/>
    <col min="10269" max="10496" width="11.42578125" style="258"/>
    <col min="10497" max="10497" width="25.7109375" style="258" customWidth="1"/>
    <col min="10498" max="10498" width="35.85546875" style="258" customWidth="1"/>
    <col min="10499" max="10499" width="14.140625" style="258" customWidth="1"/>
    <col min="10500" max="10500" width="16.42578125" style="258" customWidth="1"/>
    <col min="10501" max="10524" width="12.7109375" style="258" customWidth="1"/>
    <col min="10525" max="10752" width="11.42578125" style="258"/>
    <col min="10753" max="10753" width="25.7109375" style="258" customWidth="1"/>
    <col min="10754" max="10754" width="35.85546875" style="258" customWidth="1"/>
    <col min="10755" max="10755" width="14.140625" style="258" customWidth="1"/>
    <col min="10756" max="10756" width="16.42578125" style="258" customWidth="1"/>
    <col min="10757" max="10780" width="12.7109375" style="258" customWidth="1"/>
    <col min="10781" max="11008" width="11.42578125" style="258"/>
    <col min="11009" max="11009" width="25.7109375" style="258" customWidth="1"/>
    <col min="11010" max="11010" width="35.85546875" style="258" customWidth="1"/>
    <col min="11011" max="11011" width="14.140625" style="258" customWidth="1"/>
    <col min="11012" max="11012" width="16.42578125" style="258" customWidth="1"/>
    <col min="11013" max="11036" width="12.7109375" style="258" customWidth="1"/>
    <col min="11037" max="11264" width="11.42578125" style="258"/>
    <col min="11265" max="11265" width="25.7109375" style="258" customWidth="1"/>
    <col min="11266" max="11266" width="35.85546875" style="258" customWidth="1"/>
    <col min="11267" max="11267" width="14.140625" style="258" customWidth="1"/>
    <col min="11268" max="11268" width="16.42578125" style="258" customWidth="1"/>
    <col min="11269" max="11292" width="12.7109375" style="258" customWidth="1"/>
    <col min="11293" max="11520" width="11.42578125" style="258"/>
    <col min="11521" max="11521" width="25.7109375" style="258" customWidth="1"/>
    <col min="11522" max="11522" width="35.85546875" style="258" customWidth="1"/>
    <col min="11523" max="11523" width="14.140625" style="258" customWidth="1"/>
    <col min="11524" max="11524" width="16.42578125" style="258" customWidth="1"/>
    <col min="11525" max="11548" width="12.7109375" style="258" customWidth="1"/>
    <col min="11549" max="11776" width="11.42578125" style="258"/>
    <col min="11777" max="11777" width="25.7109375" style="258" customWidth="1"/>
    <col min="11778" max="11778" width="35.85546875" style="258" customWidth="1"/>
    <col min="11779" max="11779" width="14.140625" style="258" customWidth="1"/>
    <col min="11780" max="11780" width="16.42578125" style="258" customWidth="1"/>
    <col min="11781" max="11804" width="12.7109375" style="258" customWidth="1"/>
    <col min="11805" max="12032" width="11.42578125" style="258"/>
    <col min="12033" max="12033" width="25.7109375" style="258" customWidth="1"/>
    <col min="12034" max="12034" width="35.85546875" style="258" customWidth="1"/>
    <col min="12035" max="12035" width="14.140625" style="258" customWidth="1"/>
    <col min="12036" max="12036" width="16.42578125" style="258" customWidth="1"/>
    <col min="12037" max="12060" width="12.7109375" style="258" customWidth="1"/>
    <col min="12061" max="12288" width="11.42578125" style="258"/>
    <col min="12289" max="12289" width="25.7109375" style="258" customWidth="1"/>
    <col min="12290" max="12290" width="35.85546875" style="258" customWidth="1"/>
    <col min="12291" max="12291" width="14.140625" style="258" customWidth="1"/>
    <col min="12292" max="12292" width="16.42578125" style="258" customWidth="1"/>
    <col min="12293" max="12316" width="12.7109375" style="258" customWidth="1"/>
    <col min="12317" max="12544" width="11.42578125" style="258"/>
    <col min="12545" max="12545" width="25.7109375" style="258" customWidth="1"/>
    <col min="12546" max="12546" width="35.85546875" style="258" customWidth="1"/>
    <col min="12547" max="12547" width="14.140625" style="258" customWidth="1"/>
    <col min="12548" max="12548" width="16.42578125" style="258" customWidth="1"/>
    <col min="12549" max="12572" width="12.7109375" style="258" customWidth="1"/>
    <col min="12573" max="12800" width="11.42578125" style="258"/>
    <col min="12801" max="12801" width="25.7109375" style="258" customWidth="1"/>
    <col min="12802" max="12802" width="35.85546875" style="258" customWidth="1"/>
    <col min="12803" max="12803" width="14.140625" style="258" customWidth="1"/>
    <col min="12804" max="12804" width="16.42578125" style="258" customWidth="1"/>
    <col min="12805" max="12828" width="12.7109375" style="258" customWidth="1"/>
    <col min="12829" max="13056" width="11.42578125" style="258"/>
    <col min="13057" max="13057" width="25.7109375" style="258" customWidth="1"/>
    <col min="13058" max="13058" width="35.85546875" style="258" customWidth="1"/>
    <col min="13059" max="13059" width="14.140625" style="258" customWidth="1"/>
    <col min="13060" max="13060" width="16.42578125" style="258" customWidth="1"/>
    <col min="13061" max="13084" width="12.7109375" style="258" customWidth="1"/>
    <col min="13085" max="13312" width="11.42578125" style="258"/>
    <col min="13313" max="13313" width="25.7109375" style="258" customWidth="1"/>
    <col min="13314" max="13314" width="35.85546875" style="258" customWidth="1"/>
    <col min="13315" max="13315" width="14.140625" style="258" customWidth="1"/>
    <col min="13316" max="13316" width="16.42578125" style="258" customWidth="1"/>
    <col min="13317" max="13340" width="12.7109375" style="258" customWidth="1"/>
    <col min="13341" max="13568" width="11.42578125" style="258"/>
    <col min="13569" max="13569" width="25.7109375" style="258" customWidth="1"/>
    <col min="13570" max="13570" width="35.85546875" style="258" customWidth="1"/>
    <col min="13571" max="13571" width="14.140625" style="258" customWidth="1"/>
    <col min="13572" max="13572" width="16.42578125" style="258" customWidth="1"/>
    <col min="13573" max="13596" width="12.7109375" style="258" customWidth="1"/>
    <col min="13597" max="13824" width="11.42578125" style="258"/>
    <col min="13825" max="13825" width="25.7109375" style="258" customWidth="1"/>
    <col min="13826" max="13826" width="35.85546875" style="258" customWidth="1"/>
    <col min="13827" max="13827" width="14.140625" style="258" customWidth="1"/>
    <col min="13828" max="13828" width="16.42578125" style="258" customWidth="1"/>
    <col min="13829" max="13852" width="12.7109375" style="258" customWidth="1"/>
    <col min="13853" max="14080" width="11.42578125" style="258"/>
    <col min="14081" max="14081" width="25.7109375" style="258" customWidth="1"/>
    <col min="14082" max="14082" width="35.85546875" style="258" customWidth="1"/>
    <col min="14083" max="14083" width="14.140625" style="258" customWidth="1"/>
    <col min="14084" max="14084" width="16.42578125" style="258" customWidth="1"/>
    <col min="14085" max="14108" width="12.7109375" style="258" customWidth="1"/>
    <col min="14109" max="14336" width="11.42578125" style="258"/>
    <col min="14337" max="14337" width="25.7109375" style="258" customWidth="1"/>
    <col min="14338" max="14338" width="35.85546875" style="258" customWidth="1"/>
    <col min="14339" max="14339" width="14.140625" style="258" customWidth="1"/>
    <col min="14340" max="14340" width="16.42578125" style="258" customWidth="1"/>
    <col min="14341" max="14364" width="12.7109375" style="258" customWidth="1"/>
    <col min="14365" max="14592" width="11.42578125" style="258"/>
    <col min="14593" max="14593" width="25.7109375" style="258" customWidth="1"/>
    <col min="14594" max="14594" width="35.85546875" style="258" customWidth="1"/>
    <col min="14595" max="14595" width="14.140625" style="258" customWidth="1"/>
    <col min="14596" max="14596" width="16.42578125" style="258" customWidth="1"/>
    <col min="14597" max="14620" width="12.7109375" style="258" customWidth="1"/>
    <col min="14621" max="14848" width="11.42578125" style="258"/>
    <col min="14849" max="14849" width="25.7109375" style="258" customWidth="1"/>
    <col min="14850" max="14850" width="35.85546875" style="258" customWidth="1"/>
    <col min="14851" max="14851" width="14.140625" style="258" customWidth="1"/>
    <col min="14852" max="14852" width="16.42578125" style="258" customWidth="1"/>
    <col min="14853" max="14876" width="12.7109375" style="258" customWidth="1"/>
    <col min="14877" max="15104" width="11.42578125" style="258"/>
    <col min="15105" max="15105" width="25.7109375" style="258" customWidth="1"/>
    <col min="15106" max="15106" width="35.85546875" style="258" customWidth="1"/>
    <col min="15107" max="15107" width="14.140625" style="258" customWidth="1"/>
    <col min="15108" max="15108" width="16.42578125" style="258" customWidth="1"/>
    <col min="15109" max="15132" width="12.7109375" style="258" customWidth="1"/>
    <col min="15133" max="15360" width="11.42578125" style="258"/>
    <col min="15361" max="15361" width="25.7109375" style="258" customWidth="1"/>
    <col min="15362" max="15362" width="35.85546875" style="258" customWidth="1"/>
    <col min="15363" max="15363" width="14.140625" style="258" customWidth="1"/>
    <col min="15364" max="15364" width="16.42578125" style="258" customWidth="1"/>
    <col min="15365" max="15388" width="12.7109375" style="258" customWidth="1"/>
    <col min="15389" max="15616" width="11.42578125" style="258"/>
    <col min="15617" max="15617" width="25.7109375" style="258" customWidth="1"/>
    <col min="15618" max="15618" width="35.85546875" style="258" customWidth="1"/>
    <col min="15619" max="15619" width="14.140625" style="258" customWidth="1"/>
    <col min="15620" max="15620" width="16.42578125" style="258" customWidth="1"/>
    <col min="15621" max="15644" width="12.7109375" style="258" customWidth="1"/>
    <col min="15645" max="15872" width="11.42578125" style="258"/>
    <col min="15873" max="15873" width="25.7109375" style="258" customWidth="1"/>
    <col min="15874" max="15874" width="35.85546875" style="258" customWidth="1"/>
    <col min="15875" max="15875" width="14.140625" style="258" customWidth="1"/>
    <col min="15876" max="15876" width="16.42578125" style="258" customWidth="1"/>
    <col min="15877" max="15900" width="12.7109375" style="258" customWidth="1"/>
    <col min="15901" max="16128" width="11.42578125" style="258"/>
    <col min="16129" max="16129" width="25.7109375" style="258" customWidth="1"/>
    <col min="16130" max="16130" width="35.85546875" style="258" customWidth="1"/>
    <col min="16131" max="16131" width="14.140625" style="258" customWidth="1"/>
    <col min="16132" max="16132" width="16.42578125" style="258" customWidth="1"/>
    <col min="16133" max="16156" width="12.7109375" style="258" customWidth="1"/>
    <col min="16157" max="16384" width="11.42578125" style="258"/>
  </cols>
  <sheetData>
    <row r="2" spans="1:30" ht="15.75" x14ac:dyDescent="0.25">
      <c r="A2" s="347"/>
      <c r="B2" s="347"/>
      <c r="C2" s="347"/>
      <c r="D2" s="347"/>
      <c r="E2" s="347"/>
      <c r="F2" s="347"/>
      <c r="G2" s="347"/>
      <c r="H2" s="347"/>
      <c r="I2" s="347"/>
      <c r="J2" s="347"/>
      <c r="K2" s="347"/>
      <c r="L2" s="347"/>
      <c r="M2" s="347"/>
      <c r="N2" s="347"/>
      <c r="O2" s="347"/>
      <c r="P2" s="347"/>
      <c r="Q2" s="274"/>
      <c r="R2" s="274"/>
      <c r="S2" s="263"/>
    </row>
    <row r="3" spans="1:30" ht="15.75" x14ac:dyDescent="0.25">
      <c r="A3" s="264"/>
      <c r="B3" s="264"/>
      <c r="C3" s="265"/>
      <c r="D3" s="265"/>
      <c r="E3" s="265"/>
      <c r="F3" s="265"/>
      <c r="G3" s="265"/>
      <c r="H3" s="265"/>
      <c r="I3" s="265"/>
      <c r="J3" s="265"/>
      <c r="K3" s="265"/>
      <c r="L3" s="265"/>
      <c r="M3" s="265"/>
      <c r="N3" s="265"/>
      <c r="O3" s="265"/>
      <c r="P3" s="265"/>
      <c r="Q3" s="265"/>
      <c r="R3" s="274"/>
      <c r="S3" s="263"/>
    </row>
    <row r="4" spans="1:30" ht="15.75" x14ac:dyDescent="0.25">
      <c r="A4" s="264"/>
      <c r="B4" s="266"/>
      <c r="C4" s="265"/>
      <c r="D4" s="265"/>
      <c r="E4" s="265"/>
      <c r="F4" s="265"/>
      <c r="G4" s="265"/>
      <c r="H4" s="265"/>
      <c r="I4" s="265"/>
      <c r="J4" s="265"/>
      <c r="K4" s="265"/>
      <c r="L4" s="265"/>
      <c r="M4" s="265"/>
      <c r="N4" s="265"/>
      <c r="O4" s="265"/>
      <c r="P4" s="265"/>
      <c r="Q4" s="265"/>
      <c r="R4" s="274"/>
      <c r="S4" s="263"/>
    </row>
    <row r="5" spans="1:30" ht="15.75" x14ac:dyDescent="0.25">
      <c r="A5" s="267"/>
      <c r="B5" s="268"/>
      <c r="C5" s="263"/>
      <c r="D5" s="263"/>
      <c r="E5" s="263"/>
      <c r="F5" s="263"/>
      <c r="G5" s="263"/>
      <c r="H5" s="263"/>
      <c r="I5" s="263"/>
      <c r="J5" s="263"/>
      <c r="K5" s="263"/>
      <c r="L5" s="263"/>
      <c r="M5" s="263"/>
      <c r="N5" s="263"/>
      <c r="O5" s="263"/>
      <c r="P5" s="263"/>
      <c r="Q5" s="263"/>
      <c r="R5" s="274"/>
      <c r="S5" s="263"/>
    </row>
    <row r="6" spans="1:30" ht="15.75" customHeight="1" x14ac:dyDescent="0.25">
      <c r="A6" s="263"/>
      <c r="B6" s="263"/>
      <c r="E6" s="479" t="s">
        <v>1</v>
      </c>
      <c r="F6" s="479"/>
      <c r="G6" s="478" t="s">
        <v>2</v>
      </c>
      <c r="H6" s="478"/>
      <c r="I6" s="479" t="s">
        <v>3</v>
      </c>
      <c r="J6" s="479"/>
      <c r="K6" s="478" t="s">
        <v>4</v>
      </c>
      <c r="L6" s="478"/>
      <c r="M6" s="479" t="s">
        <v>5</v>
      </c>
      <c r="N6" s="479"/>
      <c r="O6" s="478" t="s">
        <v>6</v>
      </c>
      <c r="P6" s="478"/>
      <c r="Q6" s="479" t="s">
        <v>7</v>
      </c>
      <c r="R6" s="479"/>
      <c r="S6" s="478" t="s">
        <v>8</v>
      </c>
      <c r="T6" s="478"/>
      <c r="U6" s="479" t="s">
        <v>9</v>
      </c>
      <c r="V6" s="479"/>
      <c r="W6" s="350" t="s">
        <v>10</v>
      </c>
      <c r="X6" s="351"/>
      <c r="Y6" s="479" t="s">
        <v>11</v>
      </c>
      <c r="Z6" s="479"/>
      <c r="AA6" s="478" t="s">
        <v>12</v>
      </c>
      <c r="AB6" s="478"/>
      <c r="AC6" s="274"/>
    </row>
    <row r="7" spans="1:30" ht="63" x14ac:dyDescent="0.25">
      <c r="A7" s="269"/>
      <c r="B7" s="269"/>
      <c r="C7" s="276" t="s">
        <v>79</v>
      </c>
      <c r="D7" s="277" t="s">
        <v>68</v>
      </c>
      <c r="E7" s="270" t="s">
        <v>78</v>
      </c>
      <c r="F7" s="270" t="s">
        <v>73</v>
      </c>
      <c r="G7" s="280" t="s">
        <v>78</v>
      </c>
      <c r="H7" s="280" t="s">
        <v>73</v>
      </c>
      <c r="I7" s="270" t="s">
        <v>78</v>
      </c>
      <c r="J7" s="270" t="s">
        <v>73</v>
      </c>
      <c r="K7" s="280" t="s">
        <v>78</v>
      </c>
      <c r="L7" s="280" t="s">
        <v>73</v>
      </c>
      <c r="M7" s="270" t="s">
        <v>78</v>
      </c>
      <c r="N7" s="270" t="s">
        <v>73</v>
      </c>
      <c r="O7" s="280" t="s">
        <v>78</v>
      </c>
      <c r="P7" s="280" t="s">
        <v>73</v>
      </c>
      <c r="Q7" s="270" t="s">
        <v>78</v>
      </c>
      <c r="R7" s="270" t="s">
        <v>73</v>
      </c>
      <c r="S7" s="280" t="s">
        <v>78</v>
      </c>
      <c r="T7" s="280" t="s">
        <v>73</v>
      </c>
      <c r="U7" s="270" t="s">
        <v>78</v>
      </c>
      <c r="V7" s="270" t="s">
        <v>73</v>
      </c>
      <c r="W7" s="280" t="s">
        <v>78</v>
      </c>
      <c r="X7" s="280" t="s">
        <v>73</v>
      </c>
      <c r="Y7" s="270" t="s">
        <v>78</v>
      </c>
      <c r="Z7" s="270" t="s">
        <v>73</v>
      </c>
      <c r="AA7" s="280" t="s">
        <v>78</v>
      </c>
      <c r="AB7" s="280" t="s">
        <v>73</v>
      </c>
      <c r="AC7" s="274"/>
      <c r="AD7" s="270" t="s">
        <v>72</v>
      </c>
    </row>
    <row r="8" spans="1:30" ht="15.75" x14ac:dyDescent="0.25">
      <c r="B8" s="219" t="s">
        <v>116</v>
      </c>
      <c r="C8" s="276">
        <f>E8+G8+I8+K8+M8+O8+Q8+S8+U8+W8+Y8+AA8</f>
        <v>151</v>
      </c>
      <c r="D8" s="296">
        <f>C8-AD8</f>
        <v>85</v>
      </c>
      <c r="E8" s="270">
        <v>12</v>
      </c>
      <c r="F8" s="270">
        <v>24</v>
      </c>
      <c r="G8" s="280">
        <v>12</v>
      </c>
      <c r="H8" s="280">
        <v>0</v>
      </c>
      <c r="I8" s="270">
        <v>12</v>
      </c>
      <c r="J8" s="270">
        <v>6</v>
      </c>
      <c r="K8" s="280">
        <v>0</v>
      </c>
      <c r="L8" s="280">
        <v>0</v>
      </c>
      <c r="M8" s="270">
        <v>12</v>
      </c>
      <c r="N8" s="270">
        <v>6</v>
      </c>
      <c r="O8" s="280">
        <v>30</v>
      </c>
      <c r="P8" s="280">
        <v>30</v>
      </c>
      <c r="Q8" s="270">
        <v>9</v>
      </c>
      <c r="R8" s="270"/>
      <c r="S8" s="280">
        <v>4</v>
      </c>
      <c r="T8" s="280"/>
      <c r="U8" s="270">
        <v>15</v>
      </c>
      <c r="V8" s="270"/>
      <c r="W8" s="280">
        <v>15</v>
      </c>
      <c r="X8" s="280"/>
      <c r="Y8" s="270">
        <v>15</v>
      </c>
      <c r="Z8" s="270"/>
      <c r="AA8" s="280">
        <v>15</v>
      </c>
      <c r="AB8" s="280"/>
      <c r="AC8" s="274"/>
      <c r="AD8" s="270">
        <f>F8+H8+J8+L8+N8+P8+R8+L33+T8+V8+X8+Z8+AB8</f>
        <v>66</v>
      </c>
    </row>
    <row r="9" spans="1:30" ht="15.75" x14ac:dyDescent="0.25">
      <c r="B9" s="219" t="s">
        <v>117</v>
      </c>
      <c r="C9" s="295">
        <f>E9+G9+I9+K9+M9+O9+Q9+S9+U9+W9+Y9+AA9</f>
        <v>128</v>
      </c>
      <c r="D9" s="296">
        <f>C9-AD9</f>
        <v>67.5</v>
      </c>
      <c r="E9" s="270">
        <v>7</v>
      </c>
      <c r="F9" s="270">
        <v>6.5</v>
      </c>
      <c r="G9" s="280">
        <v>7</v>
      </c>
      <c r="H9" s="280">
        <v>6</v>
      </c>
      <c r="I9" s="270">
        <v>7</v>
      </c>
      <c r="J9" s="270">
        <v>18</v>
      </c>
      <c r="K9" s="280">
        <v>0</v>
      </c>
      <c r="L9" s="280">
        <v>0</v>
      </c>
      <c r="M9" s="270">
        <v>7</v>
      </c>
      <c r="N9" s="270">
        <v>3</v>
      </c>
      <c r="O9" s="280">
        <v>27</v>
      </c>
      <c r="P9" s="280">
        <v>27</v>
      </c>
      <c r="Q9" s="270">
        <v>9</v>
      </c>
      <c r="R9" s="270"/>
      <c r="S9" s="280">
        <v>4</v>
      </c>
      <c r="T9" s="280"/>
      <c r="U9" s="270">
        <v>15</v>
      </c>
      <c r="V9" s="270"/>
      <c r="W9" s="280">
        <v>15</v>
      </c>
      <c r="X9" s="280"/>
      <c r="Y9" s="270">
        <v>15</v>
      </c>
      <c r="Z9" s="270"/>
      <c r="AA9" s="280">
        <v>15</v>
      </c>
      <c r="AB9" s="280"/>
      <c r="AC9" s="274"/>
      <c r="AD9" s="270">
        <f>F9+H9+J9+L9+N9+P9+R9+L34+T9+V9+X9+Z9+AB9</f>
        <v>60.5</v>
      </c>
    </row>
    <row r="10" spans="1:30" s="158" customFormat="1" ht="15.75" x14ac:dyDescent="0.25">
      <c r="A10" s="258"/>
      <c r="B10" s="239" t="s">
        <v>95</v>
      </c>
      <c r="C10" s="295">
        <f>E10+G10+I10+K10+M10+O10+Q10+S10+U10+W10+Y10+AA10</f>
        <v>146</v>
      </c>
      <c r="D10" s="296">
        <f>C10-AD10</f>
        <v>101</v>
      </c>
      <c r="E10" s="270">
        <v>10</v>
      </c>
      <c r="F10" s="270">
        <v>9</v>
      </c>
      <c r="G10" s="280">
        <v>10</v>
      </c>
      <c r="H10" s="280">
        <v>12</v>
      </c>
      <c r="I10" s="270">
        <v>10</v>
      </c>
      <c r="J10" s="270">
        <v>6</v>
      </c>
      <c r="K10" s="280">
        <v>0</v>
      </c>
      <c r="L10" s="280">
        <v>0</v>
      </c>
      <c r="M10" s="270">
        <v>10</v>
      </c>
      <c r="N10" s="270">
        <v>3</v>
      </c>
      <c r="O10" s="280">
        <v>15</v>
      </c>
      <c r="P10" s="280">
        <v>15</v>
      </c>
      <c r="Q10" s="335">
        <v>27</v>
      </c>
      <c r="R10" s="270"/>
      <c r="S10" s="280">
        <v>4</v>
      </c>
      <c r="T10" s="280"/>
      <c r="U10" s="335">
        <v>15</v>
      </c>
      <c r="V10" s="185"/>
      <c r="W10" s="280">
        <v>15</v>
      </c>
      <c r="X10" s="280"/>
      <c r="Y10" s="335">
        <v>15</v>
      </c>
      <c r="Z10" s="185"/>
      <c r="AA10" s="280">
        <v>15</v>
      </c>
      <c r="AB10" s="280"/>
      <c r="AD10" s="270">
        <f>F10+H10+J10+L10+N10+P10+R10+L35+T10+V10+X10+Z10+AB10</f>
        <v>45</v>
      </c>
    </row>
    <row r="11" spans="1:30" ht="15.75" hidden="1" x14ac:dyDescent="0.25">
      <c r="A11" s="269"/>
      <c r="B11" s="269"/>
      <c r="C11" s="275">
        <f>C8</f>
        <v>151</v>
      </c>
      <c r="D11" s="275">
        <f>D8</f>
        <v>85</v>
      </c>
      <c r="E11" s="275"/>
      <c r="F11" s="275"/>
      <c r="G11" s="275"/>
      <c r="H11" s="275"/>
      <c r="I11" s="275"/>
      <c r="J11" s="275"/>
      <c r="K11" s="275"/>
      <c r="L11" s="275"/>
      <c r="M11" s="275"/>
      <c r="N11" s="275"/>
      <c r="O11" s="275"/>
      <c r="P11" s="275"/>
      <c r="Q11" s="275"/>
      <c r="R11" s="278"/>
      <c r="S11" s="275"/>
      <c r="T11" s="262"/>
    </row>
    <row r="12" spans="1:30" ht="15.75" x14ac:dyDescent="0.25">
      <c r="A12" s="269"/>
      <c r="B12" s="269"/>
      <c r="C12" s="275"/>
      <c r="D12" s="275"/>
      <c r="E12" s="275"/>
      <c r="F12" s="275"/>
      <c r="G12" s="275"/>
      <c r="H12" s="275"/>
      <c r="I12" s="275"/>
      <c r="J12" s="275"/>
      <c r="K12" s="275"/>
      <c r="L12" s="275"/>
      <c r="M12" s="275"/>
      <c r="N12" s="275"/>
      <c r="O12" s="275"/>
      <c r="P12" s="275"/>
      <c r="Q12" s="275"/>
      <c r="R12" s="278"/>
      <c r="S12" s="275"/>
      <c r="T12" s="262"/>
    </row>
    <row r="13" spans="1:30" ht="15.75" x14ac:dyDescent="0.25">
      <c r="A13" s="354" t="s">
        <v>70</v>
      </c>
      <c r="B13" s="355"/>
      <c r="C13" s="272"/>
      <c r="D13" s="272"/>
      <c r="E13" s="271">
        <f>SUM(E8:E10)</f>
        <v>29</v>
      </c>
      <c r="F13" s="271">
        <f t="shared" ref="F13:AB13" si="0">SUM(F8:F10)</f>
        <v>39.5</v>
      </c>
      <c r="G13" s="271">
        <f t="shared" si="0"/>
        <v>29</v>
      </c>
      <c r="H13" s="271">
        <f t="shared" si="0"/>
        <v>18</v>
      </c>
      <c r="I13" s="271">
        <f t="shared" si="0"/>
        <v>29</v>
      </c>
      <c r="J13" s="271">
        <f t="shared" si="0"/>
        <v>30</v>
      </c>
      <c r="K13" s="271">
        <f t="shared" si="0"/>
        <v>0</v>
      </c>
      <c r="L13" s="271">
        <f t="shared" si="0"/>
        <v>0</v>
      </c>
      <c r="M13" s="271">
        <f t="shared" si="0"/>
        <v>29</v>
      </c>
      <c r="N13" s="271">
        <f t="shared" si="0"/>
        <v>12</v>
      </c>
      <c r="O13" s="271">
        <f t="shared" si="0"/>
        <v>72</v>
      </c>
      <c r="P13" s="271">
        <f t="shared" si="0"/>
        <v>72</v>
      </c>
      <c r="Q13" s="271">
        <f t="shared" si="0"/>
        <v>45</v>
      </c>
      <c r="R13" s="271">
        <f t="shared" si="0"/>
        <v>0</v>
      </c>
      <c r="S13" s="271">
        <f t="shared" si="0"/>
        <v>12</v>
      </c>
      <c r="T13" s="271">
        <f t="shared" si="0"/>
        <v>0</v>
      </c>
      <c r="U13" s="271">
        <f t="shared" si="0"/>
        <v>45</v>
      </c>
      <c r="V13" s="271">
        <f t="shared" si="0"/>
        <v>0</v>
      </c>
      <c r="W13" s="271">
        <f t="shared" si="0"/>
        <v>45</v>
      </c>
      <c r="X13" s="271">
        <f t="shared" si="0"/>
        <v>0</v>
      </c>
      <c r="Y13" s="271">
        <f t="shared" si="0"/>
        <v>45</v>
      </c>
      <c r="Z13" s="271">
        <f t="shared" si="0"/>
        <v>0</v>
      </c>
      <c r="AA13" s="271">
        <f t="shared" si="0"/>
        <v>45</v>
      </c>
      <c r="AB13" s="271">
        <f t="shared" si="0"/>
        <v>0</v>
      </c>
    </row>
    <row r="14" spans="1:30" ht="15.75" x14ac:dyDescent="0.25">
      <c r="A14" s="263"/>
      <c r="B14" s="263"/>
      <c r="C14" s="263"/>
      <c r="D14" s="263"/>
      <c r="E14" s="263"/>
      <c r="F14" s="263"/>
      <c r="G14" s="263"/>
      <c r="H14" s="263"/>
      <c r="I14" s="263"/>
      <c r="J14" s="263"/>
      <c r="K14" s="263"/>
      <c r="L14" s="263"/>
      <c r="M14" s="263"/>
      <c r="N14" s="263"/>
      <c r="O14" s="263"/>
      <c r="P14" s="263"/>
      <c r="Q14" s="263"/>
      <c r="R14" s="274"/>
      <c r="S14" s="263"/>
    </row>
    <row r="15" spans="1:30" ht="31.5" x14ac:dyDescent="0.25">
      <c r="A15" s="279" t="s">
        <v>71</v>
      </c>
      <c r="B15" s="261">
        <f>F13+H13+J13+L13+N13+P13+R13+T13+V13+X13+Z13+AB13</f>
        <v>171.5</v>
      </c>
      <c r="C15" s="272"/>
      <c r="D15" s="272"/>
      <c r="E15" s="263"/>
      <c r="F15" s="263"/>
      <c r="G15" s="263"/>
      <c r="H15" s="263"/>
      <c r="I15" s="263"/>
      <c r="J15" s="263"/>
      <c r="K15" s="263"/>
      <c r="L15" s="263"/>
      <c r="M15" s="263"/>
      <c r="N15" s="263"/>
      <c r="O15" s="263"/>
      <c r="P15" s="263"/>
      <c r="Q15" s="263"/>
      <c r="R15" s="274"/>
      <c r="S15" s="263"/>
    </row>
    <row r="16" spans="1:30" ht="31.5" x14ac:dyDescent="0.25">
      <c r="A16" s="279" t="s">
        <v>68</v>
      </c>
      <c r="B16" s="260">
        <f>A5-B15</f>
        <v>-171.5</v>
      </c>
      <c r="C16" s="272"/>
      <c r="D16" s="272"/>
      <c r="E16" s="263"/>
      <c r="F16" s="263"/>
      <c r="G16" s="263"/>
      <c r="H16" s="263"/>
      <c r="I16" s="263"/>
      <c r="J16" s="263"/>
      <c r="K16" s="263"/>
      <c r="L16" s="263"/>
      <c r="M16" s="263"/>
      <c r="N16" s="263"/>
      <c r="O16" s="263"/>
      <c r="P16" s="263"/>
      <c r="Q16" s="263"/>
      <c r="R16" s="274"/>
      <c r="S16" s="263"/>
    </row>
    <row r="17" spans="1:17" ht="18.75" x14ac:dyDescent="0.3">
      <c r="A17" s="273"/>
      <c r="B17" s="273"/>
      <c r="C17" s="273"/>
      <c r="D17" s="273"/>
      <c r="E17" s="273"/>
      <c r="F17" s="273"/>
      <c r="G17" s="273"/>
      <c r="H17" s="273"/>
      <c r="I17" s="273"/>
      <c r="J17" s="273"/>
      <c r="K17" s="273"/>
      <c r="L17" s="273"/>
      <c r="M17" s="273"/>
      <c r="N17" s="273"/>
      <c r="O17" s="273"/>
      <c r="P17" s="273"/>
      <c r="Q17" s="273"/>
    </row>
  </sheetData>
  <autoFilter ref="A7:AD11">
    <filterColumn colId="1">
      <customFilters>
        <customFilter operator="notEqual" val=" "/>
      </customFilters>
    </filterColumn>
  </autoFilter>
  <customSheetViews>
    <customSheetView guid="{4388C856-F090-44A5-AD26-CFFEBDB7AA9F}" filter="1" showAutoFilter="1">
      <selection activeCell="P9" sqref="P9"/>
      <pageMargins left="0.7" right="0.7" top="0.75" bottom="0.75" header="0.3" footer="0.3"/>
      <autoFilter ref="A7:AD11">
        <filterColumn colId="1">
          <customFilters>
            <customFilter operator="notEqual" val=" "/>
          </customFilters>
        </filterColumn>
      </autoFilter>
    </customSheetView>
  </customSheetViews>
  <mergeCells count="14">
    <mergeCell ref="AA6:AB6"/>
    <mergeCell ref="A13:B13"/>
    <mergeCell ref="Q6:R6"/>
    <mergeCell ref="S6:T6"/>
    <mergeCell ref="U6:V6"/>
    <mergeCell ref="W6:X6"/>
    <mergeCell ref="Y6:Z6"/>
    <mergeCell ref="A2:P2"/>
    <mergeCell ref="E6:F6"/>
    <mergeCell ref="G6:H6"/>
    <mergeCell ref="I6:J6"/>
    <mergeCell ref="K6:L6"/>
    <mergeCell ref="M6:N6"/>
    <mergeCell ref="O6:P6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>
    <tabColor theme="2" tint="-0.249977111117893"/>
  </sheetPr>
  <dimension ref="A1:AU85"/>
  <sheetViews>
    <sheetView zoomScaleNormal="100" workbookViewId="0">
      <selection activeCell="R45" sqref="A35:AA45"/>
    </sheetView>
  </sheetViews>
  <sheetFormatPr baseColWidth="10" defaultRowHeight="15" x14ac:dyDescent="0.25"/>
  <cols>
    <col min="1" max="43" width="2.28515625" style="1" customWidth="1"/>
    <col min="44" max="16384" width="11.42578125" style="1"/>
  </cols>
  <sheetData>
    <row r="1" spans="1:45" ht="16.5" customHeight="1" x14ac:dyDescent="0.25">
      <c r="A1" s="73"/>
      <c r="B1" s="73"/>
      <c r="C1" s="73"/>
      <c r="D1" s="73"/>
      <c r="E1" s="73"/>
      <c r="F1" s="73"/>
      <c r="G1" s="73"/>
      <c r="H1" s="73"/>
      <c r="I1" s="73"/>
      <c r="J1" s="415"/>
      <c r="K1" s="416"/>
      <c r="L1" s="416"/>
      <c r="M1" s="416"/>
      <c r="N1" s="416"/>
      <c r="O1" s="416"/>
      <c r="P1" s="416"/>
      <c r="Q1" s="416"/>
      <c r="R1" s="416"/>
      <c r="S1" s="416"/>
      <c r="T1" s="416"/>
      <c r="U1" s="416"/>
      <c r="V1" s="416"/>
      <c r="W1" s="416"/>
      <c r="X1" s="416"/>
      <c r="Y1" s="416"/>
      <c r="Z1" s="416"/>
      <c r="AA1" s="416"/>
      <c r="AB1" s="416"/>
      <c r="AC1" s="416"/>
      <c r="AD1" s="416"/>
      <c r="AE1" s="416"/>
      <c r="AF1" s="416"/>
      <c r="AG1" s="416"/>
      <c r="AH1" s="416"/>
      <c r="AI1" s="416"/>
      <c r="AJ1" s="416"/>
      <c r="AK1" s="416"/>
      <c r="AL1" s="416"/>
      <c r="AM1" s="416"/>
      <c r="AN1" s="416"/>
      <c r="AO1" s="416"/>
      <c r="AP1" s="416"/>
      <c r="AQ1" s="417"/>
      <c r="AR1" s="4"/>
      <c r="AS1" s="72"/>
    </row>
    <row r="2" spans="1:45" ht="18.75" customHeight="1" x14ac:dyDescent="0.25">
      <c r="A2" s="71"/>
      <c r="B2" s="71"/>
      <c r="C2" s="71"/>
      <c r="D2" s="71"/>
      <c r="E2" s="71"/>
      <c r="F2" s="71"/>
      <c r="G2" s="71"/>
      <c r="H2" s="71"/>
      <c r="I2" s="68"/>
      <c r="J2" s="406"/>
      <c r="K2" s="408"/>
      <c r="L2" s="406"/>
      <c r="M2" s="407"/>
      <c r="N2" s="407"/>
      <c r="O2" s="408"/>
      <c r="P2" s="406"/>
      <c r="Q2" s="407"/>
      <c r="R2" s="407"/>
      <c r="S2" s="408"/>
      <c r="T2" s="406"/>
      <c r="U2" s="407"/>
      <c r="V2" s="407"/>
      <c r="W2" s="408"/>
      <c r="X2" s="406"/>
      <c r="Y2" s="407"/>
      <c r="Z2" s="407"/>
      <c r="AA2" s="407"/>
      <c r="AB2" s="407"/>
      <c r="AC2" s="408"/>
      <c r="AD2" s="406"/>
      <c r="AE2" s="407"/>
      <c r="AF2" s="407"/>
      <c r="AG2" s="407"/>
      <c r="AH2" s="407"/>
      <c r="AI2" s="408"/>
      <c r="AJ2" s="406"/>
      <c r="AK2" s="407"/>
      <c r="AL2" s="407"/>
      <c r="AM2" s="408"/>
      <c r="AN2" s="406"/>
      <c r="AO2" s="407"/>
      <c r="AP2" s="407"/>
      <c r="AQ2" s="408"/>
      <c r="AR2" s="68"/>
      <c r="AS2" s="68"/>
    </row>
    <row r="3" spans="1:45" x14ac:dyDescent="0.25">
      <c r="A3" s="69"/>
      <c r="B3" s="69"/>
      <c r="C3" s="69"/>
      <c r="D3" s="69"/>
      <c r="E3" s="69"/>
      <c r="F3" s="69"/>
      <c r="G3" s="69"/>
      <c r="H3" s="69"/>
      <c r="I3" s="69"/>
      <c r="J3" s="70"/>
      <c r="K3" s="69"/>
      <c r="L3" s="69"/>
      <c r="M3" s="69"/>
      <c r="N3" s="69"/>
      <c r="O3" s="69"/>
      <c r="P3" s="69"/>
      <c r="Q3" s="69"/>
      <c r="R3" s="69"/>
      <c r="S3" s="69"/>
      <c r="T3" s="69"/>
      <c r="U3" s="69"/>
      <c r="V3" s="69"/>
      <c r="W3" s="69"/>
      <c r="X3" s="69"/>
      <c r="Y3" s="69"/>
      <c r="Z3" s="69"/>
      <c r="AA3" s="69"/>
      <c r="AB3" s="69"/>
      <c r="AC3" s="69"/>
      <c r="AD3" s="69"/>
      <c r="AE3" s="69"/>
      <c r="AF3" s="69"/>
      <c r="AG3" s="69"/>
      <c r="AH3" s="69"/>
      <c r="AI3" s="69"/>
      <c r="AJ3" s="69"/>
      <c r="AK3" s="69"/>
      <c r="AL3" s="69"/>
      <c r="AM3" s="69"/>
      <c r="AN3" s="69"/>
      <c r="AO3" s="69"/>
      <c r="AP3" s="69"/>
      <c r="AQ3" s="69"/>
      <c r="AR3" s="68"/>
      <c r="AS3" s="68"/>
    </row>
    <row r="4" spans="1:45" x14ac:dyDescent="0.25">
      <c r="A4" s="69"/>
      <c r="B4" s="69"/>
      <c r="C4" s="69"/>
      <c r="D4" s="69"/>
      <c r="E4" s="69"/>
      <c r="F4" s="69"/>
      <c r="G4" s="69"/>
      <c r="H4" s="69"/>
      <c r="I4" s="69"/>
      <c r="J4" s="69"/>
      <c r="K4" s="69"/>
      <c r="L4" s="69"/>
      <c r="M4" s="69"/>
      <c r="N4" s="69"/>
      <c r="O4" s="69"/>
      <c r="P4" s="69"/>
      <c r="Q4" s="69"/>
      <c r="R4" s="69"/>
      <c r="S4" s="69"/>
      <c r="T4" s="69"/>
      <c r="U4" s="69"/>
      <c r="V4" s="69"/>
      <c r="W4" s="69"/>
      <c r="X4" s="69"/>
      <c r="Y4" s="69"/>
      <c r="Z4" s="69"/>
      <c r="AA4" s="69"/>
      <c r="AB4" s="69"/>
      <c r="AC4" s="69"/>
      <c r="AD4" s="69"/>
      <c r="AE4" s="69"/>
      <c r="AF4" s="69"/>
      <c r="AG4" s="69"/>
      <c r="AH4" s="69"/>
      <c r="AI4" s="69"/>
      <c r="AJ4" s="69"/>
      <c r="AK4" s="69"/>
      <c r="AL4" s="69"/>
      <c r="AM4" s="69"/>
      <c r="AN4" s="69"/>
      <c r="AO4" s="69"/>
      <c r="AP4" s="69"/>
      <c r="AQ4" s="69"/>
      <c r="AR4" s="68"/>
      <c r="AS4" s="68"/>
    </row>
    <row r="5" spans="1:45" ht="15.75" thickBot="1" x14ac:dyDescent="0.3">
      <c r="A5" s="69"/>
      <c r="B5" s="69"/>
      <c r="C5" s="69"/>
      <c r="D5" s="69"/>
      <c r="E5" s="69"/>
      <c r="F5" s="69"/>
      <c r="G5" s="69"/>
      <c r="H5" s="69"/>
      <c r="I5" s="68"/>
      <c r="J5" s="68"/>
      <c r="K5" s="68"/>
      <c r="L5" s="68"/>
      <c r="M5" s="68"/>
      <c r="N5" s="68"/>
      <c r="O5" s="68"/>
      <c r="P5" s="68"/>
      <c r="Q5" s="68"/>
      <c r="R5" s="68"/>
      <c r="S5" s="68"/>
      <c r="T5" s="68"/>
      <c r="U5" s="68"/>
      <c r="V5" s="68"/>
      <c r="W5" s="68"/>
      <c r="X5" s="68"/>
      <c r="Y5" s="68"/>
      <c r="Z5" s="68"/>
      <c r="AA5" s="68"/>
      <c r="AB5" s="68"/>
      <c r="AC5" s="68"/>
      <c r="AD5" s="68"/>
      <c r="AE5" s="68"/>
      <c r="AF5" s="68"/>
      <c r="AG5" s="68"/>
      <c r="AH5" s="68"/>
      <c r="AI5" s="68"/>
      <c r="AJ5" s="68"/>
      <c r="AK5" s="68"/>
      <c r="AL5" s="68"/>
      <c r="AM5" s="68"/>
      <c r="AN5" s="68"/>
      <c r="AO5" s="69"/>
      <c r="AP5" s="69"/>
      <c r="AQ5" s="69"/>
      <c r="AR5" s="68"/>
      <c r="AS5" s="68"/>
    </row>
    <row r="6" spans="1:45" ht="27" customHeight="1" thickBot="1" x14ac:dyDescent="0.3">
      <c r="A6" s="409"/>
      <c r="B6" s="410"/>
      <c r="C6" s="410"/>
      <c r="D6" s="410"/>
      <c r="E6" s="410"/>
      <c r="F6" s="410"/>
      <c r="G6" s="410"/>
      <c r="H6" s="410"/>
      <c r="I6" s="410"/>
      <c r="J6" s="410"/>
      <c r="K6" s="410"/>
      <c r="L6" s="410"/>
      <c r="M6" s="410"/>
      <c r="N6" s="410"/>
      <c r="O6" s="410"/>
      <c r="P6" s="410"/>
      <c r="Q6" s="410"/>
      <c r="R6" s="410"/>
      <c r="S6" s="410"/>
      <c r="T6" s="410"/>
      <c r="U6" s="410"/>
      <c r="V6" s="410"/>
      <c r="W6" s="410"/>
      <c r="X6" s="410"/>
      <c r="Y6" s="410"/>
      <c r="Z6" s="410"/>
      <c r="AA6" s="410"/>
      <c r="AB6" s="410"/>
      <c r="AC6" s="410"/>
      <c r="AD6" s="410"/>
      <c r="AE6" s="410"/>
      <c r="AF6" s="410"/>
      <c r="AG6" s="410"/>
      <c r="AH6" s="410"/>
      <c r="AI6" s="410"/>
      <c r="AJ6" s="410"/>
      <c r="AK6" s="410"/>
      <c r="AL6" s="410"/>
      <c r="AM6" s="410"/>
      <c r="AN6" s="410"/>
      <c r="AO6" s="410"/>
      <c r="AP6" s="410"/>
      <c r="AQ6" s="411"/>
      <c r="AR6" s="4"/>
      <c r="AS6" s="4"/>
    </row>
    <row r="7" spans="1:45" x14ac:dyDescent="0.25">
      <c r="A7" s="67"/>
      <c r="B7" s="67"/>
      <c r="C7" s="67"/>
      <c r="D7" s="67"/>
      <c r="E7" s="67"/>
      <c r="F7" s="67"/>
      <c r="G7" s="67"/>
      <c r="H7" s="67"/>
      <c r="I7" s="67"/>
      <c r="J7" s="67"/>
      <c r="K7" s="67"/>
      <c r="L7" s="67"/>
      <c r="M7" s="67"/>
      <c r="N7" s="67"/>
      <c r="O7" s="67"/>
      <c r="P7" s="67"/>
      <c r="Q7" s="67"/>
      <c r="R7" s="67"/>
      <c r="S7" s="67"/>
      <c r="T7" s="67"/>
      <c r="U7" s="67"/>
      <c r="V7" s="67"/>
      <c r="W7" s="67"/>
      <c r="X7" s="67"/>
      <c r="Y7" s="67"/>
      <c r="Z7" s="67"/>
      <c r="AA7" s="67"/>
      <c r="AB7" s="67"/>
      <c r="AC7" s="67"/>
      <c r="AD7" s="67"/>
      <c r="AE7" s="67"/>
      <c r="AF7" s="67"/>
      <c r="AG7" s="67"/>
      <c r="AH7" s="67"/>
      <c r="AI7" s="67"/>
      <c r="AJ7" s="67"/>
      <c r="AK7" s="67"/>
      <c r="AL7" s="67"/>
      <c r="AM7" s="67"/>
      <c r="AN7" s="67"/>
      <c r="AO7" s="67"/>
      <c r="AP7" s="67"/>
      <c r="AQ7" s="67"/>
      <c r="AR7" s="4"/>
      <c r="AS7" s="4"/>
    </row>
    <row r="8" spans="1:45" x14ac:dyDescent="0.25">
      <c r="A8" s="61"/>
      <c r="B8" s="412"/>
      <c r="C8" s="412"/>
      <c r="D8" s="412"/>
      <c r="E8" s="412"/>
      <c r="F8" s="412"/>
      <c r="G8" s="412"/>
      <c r="H8" s="412"/>
      <c r="I8" s="412"/>
      <c r="J8" s="412"/>
      <c r="K8" s="412"/>
      <c r="L8" s="412"/>
      <c r="M8" s="412"/>
      <c r="N8" s="412"/>
      <c r="O8" s="412"/>
      <c r="P8" s="412"/>
      <c r="Q8" s="412"/>
      <c r="R8" s="412"/>
      <c r="S8" s="412"/>
      <c r="T8" s="412"/>
      <c r="U8" s="412"/>
      <c r="V8" s="412"/>
      <c r="W8" s="412"/>
      <c r="X8" s="412"/>
      <c r="Y8" s="412"/>
      <c r="Z8" s="412"/>
      <c r="AA8" s="412"/>
      <c r="AB8" s="412"/>
      <c r="AC8" s="412"/>
      <c r="AD8" s="412"/>
      <c r="AE8" s="412"/>
      <c r="AF8" s="412"/>
      <c r="AG8" s="412"/>
      <c r="AH8" s="412"/>
      <c r="AI8" s="412"/>
      <c r="AJ8" s="412"/>
      <c r="AK8" s="412"/>
      <c r="AL8" s="412"/>
      <c r="AM8" s="412"/>
      <c r="AN8" s="412"/>
      <c r="AO8" s="412"/>
      <c r="AP8" s="412"/>
      <c r="AQ8" s="61"/>
      <c r="AR8" s="4"/>
      <c r="AS8" s="4"/>
    </row>
    <row r="9" spans="1:45" x14ac:dyDescent="0.25">
      <c r="A9" s="125"/>
      <c r="B9" s="125"/>
      <c r="C9" s="125"/>
      <c r="D9" s="125"/>
      <c r="E9" s="125"/>
      <c r="F9" s="125"/>
      <c r="G9" s="125"/>
      <c r="H9" s="125"/>
      <c r="I9" s="125"/>
      <c r="J9" s="65"/>
      <c r="K9" s="65"/>
      <c r="L9" s="65"/>
      <c r="M9" s="65"/>
      <c r="N9" s="65"/>
      <c r="O9" s="65"/>
      <c r="P9" s="66"/>
      <c r="Q9" s="66"/>
      <c r="R9" s="65"/>
      <c r="S9" s="65"/>
      <c r="T9" s="65"/>
      <c r="U9" s="65"/>
      <c r="V9" s="65"/>
      <c r="W9" s="65"/>
      <c r="X9" s="65"/>
      <c r="Y9" s="65"/>
      <c r="Z9" s="65"/>
      <c r="AA9" s="66"/>
      <c r="AB9" s="66"/>
      <c r="AC9" s="65"/>
      <c r="AD9" s="65"/>
      <c r="AE9" s="65"/>
      <c r="AF9" s="65"/>
      <c r="AG9" s="65"/>
      <c r="AH9" s="65"/>
      <c r="AI9" s="125"/>
      <c r="AJ9" s="125"/>
      <c r="AK9" s="125"/>
      <c r="AL9" s="125"/>
      <c r="AM9" s="125"/>
      <c r="AN9" s="125"/>
      <c r="AO9" s="125"/>
      <c r="AP9" s="125"/>
      <c r="AQ9" s="125"/>
      <c r="AR9" s="4"/>
      <c r="AS9" s="4"/>
    </row>
    <row r="10" spans="1:45" x14ac:dyDescent="0.25">
      <c r="A10" s="61"/>
      <c r="B10" s="61"/>
      <c r="C10" s="61"/>
      <c r="D10" s="61"/>
      <c r="E10" s="61"/>
      <c r="F10" s="61"/>
      <c r="G10" s="61"/>
      <c r="H10" s="61"/>
      <c r="I10" s="61"/>
      <c r="J10" s="61"/>
      <c r="K10" s="61"/>
      <c r="L10" s="61"/>
      <c r="M10" s="64"/>
      <c r="N10" s="64"/>
      <c r="O10" s="64"/>
      <c r="P10" s="64"/>
      <c r="Q10" s="64"/>
      <c r="R10" s="64"/>
      <c r="S10" s="61"/>
      <c r="T10" s="61"/>
      <c r="U10" s="61"/>
      <c r="V10" s="61"/>
      <c r="W10" s="61"/>
      <c r="X10" s="61"/>
      <c r="Y10" s="61"/>
      <c r="Z10" s="61"/>
      <c r="AA10" s="61"/>
      <c r="AB10" s="61"/>
      <c r="AC10" s="61"/>
      <c r="AD10" s="61"/>
      <c r="AE10" s="61"/>
      <c r="AF10" s="61"/>
      <c r="AG10" s="61"/>
      <c r="AH10" s="61"/>
      <c r="AI10" s="61"/>
      <c r="AJ10" s="61"/>
      <c r="AK10" s="61"/>
      <c r="AL10" s="61"/>
      <c r="AM10" s="61"/>
      <c r="AN10" s="61"/>
      <c r="AO10" s="61"/>
      <c r="AP10" s="61"/>
      <c r="AQ10" s="61"/>
      <c r="AR10" s="4"/>
      <c r="AS10" s="4"/>
    </row>
    <row r="11" spans="1:45" x14ac:dyDescent="0.25">
      <c r="A11" s="61"/>
      <c r="B11" s="413" t="s">
        <v>42</v>
      </c>
      <c r="C11" s="413"/>
      <c r="D11" s="413"/>
      <c r="E11" s="413"/>
      <c r="F11" s="413"/>
      <c r="G11" s="414" t="s">
        <v>112</v>
      </c>
      <c r="H11" s="414"/>
      <c r="I11" s="414"/>
      <c r="J11" s="414"/>
      <c r="K11" s="414"/>
      <c r="L11" s="414"/>
      <c r="M11" s="414"/>
      <c r="N11" s="414"/>
      <c r="O11" s="414"/>
      <c r="P11" s="414"/>
      <c r="Q11" s="414"/>
      <c r="R11" s="414"/>
      <c r="S11" s="414"/>
      <c r="T11" s="414"/>
      <c r="U11" s="414"/>
      <c r="V11" s="414"/>
      <c r="W11" s="63"/>
      <c r="X11" s="413" t="s">
        <v>41</v>
      </c>
      <c r="Y11" s="413"/>
      <c r="Z11" s="413"/>
      <c r="AA11" s="413"/>
      <c r="AB11" s="413"/>
      <c r="AC11" s="413"/>
      <c r="AD11" s="414" t="s">
        <v>53</v>
      </c>
      <c r="AE11" s="414"/>
      <c r="AF11" s="414"/>
      <c r="AG11" s="414"/>
      <c r="AH11" s="414"/>
      <c r="AI11" s="414"/>
      <c r="AJ11" s="414"/>
      <c r="AK11" s="414"/>
      <c r="AL11" s="414"/>
      <c r="AM11" s="414"/>
      <c r="AN11" s="414"/>
      <c r="AO11" s="414"/>
      <c r="AP11" s="414"/>
      <c r="AQ11" s="62"/>
      <c r="AR11" s="4"/>
      <c r="AS11" s="4"/>
    </row>
    <row r="12" spans="1:45" x14ac:dyDescent="0.25">
      <c r="A12" s="61"/>
      <c r="B12" s="400" t="s">
        <v>40</v>
      </c>
      <c r="C12" s="400"/>
      <c r="D12" s="400"/>
      <c r="E12" s="400"/>
      <c r="F12" s="400"/>
      <c r="G12" s="400"/>
      <c r="H12" s="400"/>
      <c r="I12" s="400"/>
      <c r="J12" s="401"/>
      <c r="K12" s="401"/>
      <c r="L12" s="401"/>
      <c r="M12" s="401"/>
      <c r="N12" s="401"/>
      <c r="O12" s="401"/>
      <c r="P12" s="401"/>
      <c r="Q12" s="401"/>
      <c r="R12" s="401"/>
      <c r="S12" s="401"/>
      <c r="T12" s="401"/>
      <c r="U12" s="401"/>
      <c r="V12" s="401"/>
      <c r="W12" s="401"/>
      <c r="X12" s="401"/>
      <c r="Y12" s="401"/>
      <c r="Z12" s="401"/>
      <c r="AA12" s="401"/>
      <c r="AB12" s="401"/>
      <c r="AC12" s="401"/>
      <c r="AD12" s="401"/>
      <c r="AE12" s="401"/>
      <c r="AF12" s="401"/>
      <c r="AG12" s="401"/>
      <c r="AH12" s="401"/>
      <c r="AI12" s="401"/>
      <c r="AJ12" s="401"/>
      <c r="AK12" s="401"/>
      <c r="AL12" s="401"/>
      <c r="AM12" s="401"/>
      <c r="AN12" s="401"/>
      <c r="AO12" s="401"/>
      <c r="AP12" s="401"/>
      <c r="AQ12" s="59"/>
      <c r="AR12" s="4"/>
      <c r="AS12" s="4"/>
    </row>
    <row r="13" spans="1:45" x14ac:dyDescent="0.25">
      <c r="A13" s="61"/>
      <c r="B13" s="61"/>
      <c r="C13" s="61"/>
      <c r="D13" s="61"/>
      <c r="E13" s="61"/>
      <c r="F13" s="61"/>
      <c r="G13" s="61"/>
      <c r="H13" s="61"/>
      <c r="I13" s="61"/>
      <c r="J13" s="61"/>
      <c r="K13" s="61"/>
      <c r="L13" s="61"/>
      <c r="M13" s="61"/>
      <c r="N13" s="61"/>
      <c r="O13" s="61"/>
      <c r="P13" s="61"/>
      <c r="Q13" s="61"/>
      <c r="R13" s="61"/>
      <c r="S13" s="60"/>
      <c r="T13" s="59"/>
      <c r="U13" s="59"/>
      <c r="V13" s="59"/>
      <c r="W13" s="59"/>
      <c r="X13" s="59"/>
      <c r="Y13" s="59"/>
      <c r="Z13" s="59"/>
      <c r="AA13" s="59"/>
      <c r="AB13" s="59"/>
      <c r="AC13" s="59"/>
      <c r="AD13" s="59"/>
      <c r="AE13" s="59"/>
      <c r="AF13" s="59"/>
      <c r="AG13" s="59"/>
      <c r="AH13" s="59"/>
      <c r="AI13" s="59"/>
      <c r="AJ13" s="59"/>
      <c r="AK13" s="59"/>
      <c r="AL13" s="59"/>
      <c r="AM13" s="59"/>
      <c r="AN13" s="59"/>
      <c r="AO13" s="59"/>
      <c r="AP13" s="59"/>
      <c r="AQ13" s="59"/>
      <c r="AR13" s="4"/>
      <c r="AS13" s="4"/>
    </row>
    <row r="14" spans="1:45" x14ac:dyDescent="0.25">
      <c r="A14" s="55"/>
      <c r="B14" s="402" t="s">
        <v>39</v>
      </c>
      <c r="C14" s="402"/>
      <c r="D14" s="402"/>
      <c r="E14" s="402"/>
      <c r="F14" s="402"/>
      <c r="G14" s="402"/>
      <c r="H14" s="403" t="s">
        <v>85</v>
      </c>
      <c r="I14" s="403"/>
      <c r="J14" s="403"/>
      <c r="K14" s="403"/>
      <c r="L14" s="403"/>
      <c r="M14" s="403"/>
      <c r="N14" s="403"/>
      <c r="O14" s="403"/>
      <c r="P14" s="403"/>
      <c r="Q14" s="403"/>
      <c r="R14" s="403"/>
      <c r="S14" s="403"/>
      <c r="T14" s="403"/>
      <c r="U14" s="403"/>
      <c r="V14" s="403"/>
      <c r="W14" s="403"/>
      <c r="X14" s="403"/>
      <c r="Y14" s="403"/>
      <c r="Z14" s="403"/>
      <c r="AA14" s="403"/>
      <c r="AB14" s="403"/>
      <c r="AC14" s="403"/>
      <c r="AD14" s="403"/>
      <c r="AE14" s="403"/>
      <c r="AF14" s="403"/>
      <c r="AG14" s="403"/>
      <c r="AH14" s="403"/>
      <c r="AI14" s="403"/>
      <c r="AJ14" s="403"/>
      <c r="AK14" s="403"/>
      <c r="AL14" s="403"/>
      <c r="AM14" s="403"/>
      <c r="AN14" s="403"/>
      <c r="AO14" s="403"/>
      <c r="AP14" s="403"/>
      <c r="AQ14" s="42"/>
      <c r="AR14" s="4"/>
      <c r="AS14" s="4"/>
    </row>
    <row r="15" spans="1:45" x14ac:dyDescent="0.25">
      <c r="A15" s="55"/>
      <c r="B15" s="122"/>
      <c r="C15" s="122"/>
      <c r="D15" s="122"/>
      <c r="E15" s="122"/>
      <c r="F15" s="122"/>
      <c r="G15" s="122"/>
      <c r="H15" s="122"/>
      <c r="I15" s="122"/>
      <c r="J15" s="122"/>
      <c r="K15" s="122"/>
      <c r="L15" s="122"/>
      <c r="M15" s="122"/>
      <c r="N15" s="122"/>
      <c r="O15" s="122"/>
      <c r="P15" s="122"/>
      <c r="Q15" s="122"/>
      <c r="R15" s="122"/>
      <c r="S15" s="122"/>
      <c r="T15" s="122"/>
      <c r="U15" s="122"/>
      <c r="V15" s="122"/>
      <c r="W15" s="122"/>
      <c r="X15" s="122"/>
      <c r="Y15" s="122"/>
      <c r="Z15" s="122"/>
      <c r="AA15" s="122"/>
      <c r="AB15" s="122"/>
      <c r="AC15" s="122"/>
      <c r="AD15" s="122"/>
      <c r="AE15" s="122"/>
      <c r="AF15" s="122"/>
      <c r="AG15" s="122"/>
      <c r="AH15" s="122"/>
      <c r="AI15" s="122"/>
      <c r="AJ15" s="122"/>
      <c r="AK15" s="122"/>
      <c r="AL15" s="122"/>
      <c r="AM15" s="122"/>
      <c r="AN15" s="122"/>
      <c r="AO15" s="122"/>
      <c r="AP15" s="122"/>
      <c r="AQ15" s="42"/>
      <c r="AR15" s="4"/>
      <c r="AS15" s="4"/>
    </row>
    <row r="16" spans="1:45" ht="15.75" customHeight="1" x14ac:dyDescent="0.25">
      <c r="A16" s="55"/>
      <c r="B16" s="404" t="s">
        <v>38</v>
      </c>
      <c r="C16" s="404"/>
      <c r="D16" s="404"/>
      <c r="E16" s="404"/>
      <c r="F16" s="404"/>
      <c r="G16" s="404"/>
      <c r="H16" s="404"/>
      <c r="I16" s="404"/>
      <c r="J16" s="404"/>
      <c r="K16" s="405">
        <v>163.35</v>
      </c>
      <c r="L16" s="405"/>
      <c r="M16" s="405"/>
      <c r="N16" s="405"/>
      <c r="O16" s="405"/>
      <c r="P16" s="405"/>
      <c r="Q16" s="404"/>
      <c r="R16" s="404"/>
      <c r="S16" s="404"/>
      <c r="T16" s="404"/>
      <c r="U16" s="404"/>
      <c r="V16" s="404"/>
      <c r="W16" s="404"/>
      <c r="X16" s="404"/>
      <c r="Y16" s="404"/>
      <c r="Z16" s="404"/>
      <c r="AA16" s="404"/>
      <c r="AB16" s="404"/>
      <c r="AC16" s="404"/>
      <c r="AD16" s="404"/>
      <c r="AE16" s="404"/>
      <c r="AF16" s="404"/>
      <c r="AG16" s="404"/>
      <c r="AH16" s="404"/>
      <c r="AI16" s="404"/>
      <c r="AJ16" s="404"/>
      <c r="AK16" s="404"/>
      <c r="AL16" s="404"/>
      <c r="AM16" s="404"/>
      <c r="AN16" s="404"/>
      <c r="AO16" s="404"/>
      <c r="AP16" s="404"/>
      <c r="AQ16" s="55"/>
      <c r="AR16" s="4"/>
      <c r="AS16" s="4"/>
    </row>
    <row r="17" spans="1:45" x14ac:dyDescent="0.25">
      <c r="A17" s="55"/>
      <c r="B17" s="123"/>
      <c r="C17" s="123"/>
      <c r="D17" s="123"/>
      <c r="E17" s="123"/>
      <c r="F17" s="123"/>
      <c r="G17" s="123"/>
      <c r="H17" s="123"/>
      <c r="I17" s="123"/>
      <c r="J17" s="123"/>
      <c r="K17" s="124"/>
      <c r="L17" s="124"/>
      <c r="M17" s="124"/>
      <c r="N17" s="124"/>
      <c r="O17" s="124"/>
      <c r="P17" s="124"/>
      <c r="Q17" s="123"/>
      <c r="R17" s="123"/>
      <c r="S17" s="123"/>
      <c r="T17" s="123"/>
      <c r="U17" s="123"/>
      <c r="V17" s="123"/>
      <c r="W17" s="123"/>
      <c r="X17" s="123"/>
      <c r="Y17" s="123"/>
      <c r="Z17" s="123"/>
      <c r="AA17" s="123"/>
      <c r="AB17" s="123"/>
      <c r="AC17" s="123"/>
      <c r="AD17" s="123"/>
      <c r="AE17" s="123"/>
      <c r="AF17" s="123"/>
      <c r="AG17" s="123"/>
      <c r="AH17" s="123"/>
      <c r="AI17" s="123"/>
      <c r="AJ17" s="123"/>
      <c r="AK17" s="123"/>
      <c r="AL17" s="123"/>
      <c r="AM17" s="123"/>
      <c r="AN17" s="123"/>
      <c r="AO17" s="123"/>
      <c r="AP17" s="123"/>
      <c r="AQ17" s="55"/>
      <c r="AR17" s="4"/>
      <c r="AS17" s="4"/>
    </row>
    <row r="18" spans="1:45" ht="36" customHeight="1" x14ac:dyDescent="0.25">
      <c r="A18" s="396" t="s">
        <v>37</v>
      </c>
      <c r="B18" s="397"/>
      <c r="C18" s="397"/>
      <c r="D18" s="397"/>
      <c r="E18" s="397"/>
      <c r="F18" s="397"/>
      <c r="G18" s="397"/>
      <c r="H18" s="397"/>
      <c r="I18" s="397"/>
      <c r="J18" s="397"/>
      <c r="K18" s="397"/>
      <c r="L18" s="397"/>
      <c r="M18" s="397"/>
      <c r="N18" s="397"/>
      <c r="O18" s="398"/>
      <c r="P18" s="399" t="s">
        <v>36</v>
      </c>
      <c r="Q18" s="399"/>
      <c r="R18" s="399"/>
      <c r="S18" s="399"/>
      <c r="T18" s="399"/>
      <c r="U18" s="399"/>
      <c r="V18" s="399" t="s">
        <v>35</v>
      </c>
      <c r="W18" s="399"/>
      <c r="X18" s="399"/>
      <c r="Y18" s="399"/>
      <c r="Z18" s="399"/>
      <c r="AA18" s="399"/>
      <c r="AB18" s="54"/>
      <c r="AC18" s="54"/>
      <c r="AD18" s="359" t="s">
        <v>55</v>
      </c>
      <c r="AE18" s="360"/>
      <c r="AF18" s="360"/>
      <c r="AG18" s="360"/>
      <c r="AH18" s="360"/>
      <c r="AI18" s="360"/>
      <c r="AJ18" s="360"/>
      <c r="AK18" s="360"/>
      <c r="AL18" s="360"/>
      <c r="AM18" s="360"/>
      <c r="AN18" s="360"/>
      <c r="AO18" s="360"/>
      <c r="AP18" s="361"/>
      <c r="AQ18" s="53"/>
      <c r="AR18" s="4"/>
      <c r="AS18" s="4"/>
    </row>
    <row r="19" spans="1:45" ht="18" customHeight="1" x14ac:dyDescent="0.25">
      <c r="A19" s="393"/>
      <c r="B19" s="393"/>
      <c r="C19" s="393"/>
      <c r="D19" s="393"/>
      <c r="E19" s="393"/>
      <c r="F19" s="393"/>
      <c r="G19" s="393"/>
      <c r="H19" s="393"/>
      <c r="I19" s="393"/>
      <c r="J19" s="393"/>
      <c r="K19" s="393"/>
      <c r="L19" s="393"/>
      <c r="M19" s="393"/>
      <c r="N19" s="393"/>
      <c r="O19" s="393"/>
      <c r="P19" s="394">
        <v>0</v>
      </c>
      <c r="Q19" s="394"/>
      <c r="R19" s="394"/>
      <c r="S19" s="394"/>
      <c r="T19" s="394"/>
      <c r="U19" s="394"/>
      <c r="V19" s="395">
        <f>P19*K16</f>
        <v>0</v>
      </c>
      <c r="W19" s="395"/>
      <c r="X19" s="395"/>
      <c r="Y19" s="395"/>
      <c r="Z19" s="395"/>
      <c r="AA19" s="395"/>
      <c r="AB19" s="49"/>
      <c r="AC19" s="49"/>
      <c r="AD19" s="366" t="s">
        <v>34</v>
      </c>
      <c r="AE19" s="367"/>
      <c r="AF19" s="367"/>
      <c r="AG19" s="367"/>
      <c r="AH19" s="367"/>
      <c r="AI19" s="367"/>
      <c r="AJ19" s="367"/>
      <c r="AK19" s="367"/>
      <c r="AL19" s="368"/>
      <c r="AM19" s="366">
        <v>24</v>
      </c>
      <c r="AN19" s="367"/>
      <c r="AO19" s="367"/>
      <c r="AP19" s="368"/>
      <c r="AQ19" s="49"/>
      <c r="AR19" s="128"/>
      <c r="AS19" s="128"/>
    </row>
    <row r="20" spans="1:45" ht="18" customHeight="1" x14ac:dyDescent="0.25">
      <c r="A20" s="393"/>
      <c r="B20" s="393"/>
      <c r="C20" s="393"/>
      <c r="D20" s="393"/>
      <c r="E20" s="393"/>
      <c r="F20" s="393"/>
      <c r="G20" s="393"/>
      <c r="H20" s="393"/>
      <c r="I20" s="393"/>
      <c r="J20" s="393"/>
      <c r="K20" s="393"/>
      <c r="L20" s="393"/>
      <c r="M20" s="393"/>
      <c r="N20" s="393"/>
      <c r="O20" s="393"/>
      <c r="P20" s="394"/>
      <c r="Q20" s="394"/>
      <c r="R20" s="394"/>
      <c r="S20" s="394"/>
      <c r="T20" s="394"/>
      <c r="U20" s="394"/>
      <c r="V20" s="395"/>
      <c r="W20" s="395"/>
      <c r="X20" s="395"/>
      <c r="Y20" s="395"/>
      <c r="Z20" s="395"/>
      <c r="AA20" s="395"/>
      <c r="AB20" s="49"/>
      <c r="AC20" s="49"/>
      <c r="AD20" s="366" t="s">
        <v>33</v>
      </c>
      <c r="AE20" s="367"/>
      <c r="AF20" s="367"/>
      <c r="AG20" s="367"/>
      <c r="AH20" s="367"/>
      <c r="AI20" s="367"/>
      <c r="AJ20" s="367"/>
      <c r="AK20" s="367"/>
      <c r="AL20" s="368"/>
      <c r="AM20" s="366">
        <v>0</v>
      </c>
      <c r="AN20" s="367"/>
      <c r="AO20" s="367"/>
      <c r="AP20" s="368"/>
      <c r="AQ20" s="49"/>
      <c r="AR20" s="128"/>
      <c r="AS20" s="128"/>
    </row>
    <row r="21" spans="1:45" ht="18" customHeight="1" x14ac:dyDescent="0.25">
      <c r="A21" s="369"/>
      <c r="B21" s="370"/>
      <c r="C21" s="370"/>
      <c r="D21" s="370"/>
      <c r="E21" s="370"/>
      <c r="F21" s="370"/>
      <c r="G21" s="370"/>
      <c r="H21" s="370"/>
      <c r="I21" s="370"/>
      <c r="J21" s="370"/>
      <c r="K21" s="370"/>
      <c r="L21" s="370"/>
      <c r="M21" s="370"/>
      <c r="N21" s="370"/>
      <c r="O21" s="371"/>
      <c r="P21" s="394">
        <v>30</v>
      </c>
      <c r="Q21" s="394"/>
      <c r="R21" s="394"/>
      <c r="S21" s="394"/>
      <c r="T21" s="394"/>
      <c r="U21" s="394"/>
      <c r="V21" s="395">
        <f>P21*K16</f>
        <v>4900.5</v>
      </c>
      <c r="W21" s="395"/>
      <c r="X21" s="395"/>
      <c r="Y21" s="395"/>
      <c r="Z21" s="395"/>
      <c r="AA21" s="395"/>
      <c r="AB21" s="52"/>
      <c r="AC21" s="52"/>
      <c r="AD21" s="366" t="s">
        <v>32</v>
      </c>
      <c r="AE21" s="367"/>
      <c r="AF21" s="367"/>
      <c r="AG21" s="367"/>
      <c r="AH21" s="367"/>
      <c r="AI21" s="367"/>
      <c r="AJ21" s="367"/>
      <c r="AK21" s="367"/>
      <c r="AL21" s="368"/>
      <c r="AM21" s="366">
        <v>6</v>
      </c>
      <c r="AN21" s="367"/>
      <c r="AO21" s="367"/>
      <c r="AP21" s="368"/>
      <c r="AQ21" s="48"/>
      <c r="AR21" s="129"/>
      <c r="AS21" s="129"/>
    </row>
    <row r="22" spans="1:45" ht="22.5" customHeight="1" x14ac:dyDescent="0.25">
      <c r="A22" s="372"/>
      <c r="B22" s="373"/>
      <c r="C22" s="373"/>
      <c r="D22" s="373"/>
      <c r="E22" s="373"/>
      <c r="F22" s="373"/>
      <c r="G22" s="373"/>
      <c r="H22" s="373"/>
      <c r="I22" s="373"/>
      <c r="J22" s="373"/>
      <c r="K22" s="373"/>
      <c r="L22" s="373"/>
      <c r="M22" s="373"/>
      <c r="N22" s="373"/>
      <c r="O22" s="374"/>
      <c r="P22" s="394"/>
      <c r="Q22" s="394"/>
      <c r="R22" s="394"/>
      <c r="S22" s="394"/>
      <c r="T22" s="394"/>
      <c r="U22" s="394"/>
      <c r="V22" s="395"/>
      <c r="W22" s="395"/>
      <c r="X22" s="395"/>
      <c r="Y22" s="395"/>
      <c r="Z22" s="395"/>
      <c r="AA22" s="395"/>
      <c r="AB22" s="52"/>
      <c r="AC22" s="52"/>
      <c r="AD22" s="366" t="s">
        <v>31</v>
      </c>
      <c r="AE22" s="367"/>
      <c r="AF22" s="367"/>
      <c r="AG22" s="367"/>
      <c r="AH22" s="367"/>
      <c r="AI22" s="367"/>
      <c r="AJ22" s="367"/>
      <c r="AK22" s="367"/>
      <c r="AL22" s="368"/>
      <c r="AM22" s="366">
        <v>0</v>
      </c>
      <c r="AN22" s="367"/>
      <c r="AO22" s="367"/>
      <c r="AP22" s="368"/>
      <c r="AQ22" s="48"/>
      <c r="AR22" s="47"/>
      <c r="AS22" s="47"/>
    </row>
    <row r="23" spans="1:45" ht="18" customHeight="1" x14ac:dyDescent="0.25">
      <c r="A23" s="393"/>
      <c r="B23" s="393"/>
      <c r="C23" s="393"/>
      <c r="D23" s="393"/>
      <c r="E23" s="393"/>
      <c r="F23" s="393"/>
      <c r="G23" s="393"/>
      <c r="H23" s="393"/>
      <c r="I23" s="393"/>
      <c r="J23" s="393"/>
      <c r="K23" s="393"/>
      <c r="L23" s="393"/>
      <c r="M23" s="393"/>
      <c r="N23" s="393"/>
      <c r="O23" s="393"/>
      <c r="P23" s="394">
        <v>0</v>
      </c>
      <c r="Q23" s="394"/>
      <c r="R23" s="394"/>
      <c r="S23" s="394"/>
      <c r="T23" s="394"/>
      <c r="U23" s="394"/>
      <c r="V23" s="395">
        <f>P23*K16</f>
        <v>0</v>
      </c>
      <c r="W23" s="395"/>
      <c r="X23" s="395"/>
      <c r="Y23" s="395"/>
      <c r="Z23" s="395"/>
      <c r="AA23" s="395"/>
      <c r="AB23" s="49"/>
      <c r="AC23" s="49"/>
      <c r="AD23" s="366" t="s">
        <v>30</v>
      </c>
      <c r="AE23" s="367"/>
      <c r="AF23" s="367"/>
      <c r="AG23" s="367"/>
      <c r="AH23" s="367"/>
      <c r="AI23" s="367"/>
      <c r="AJ23" s="367"/>
      <c r="AK23" s="367"/>
      <c r="AL23" s="368"/>
      <c r="AM23" s="366">
        <v>6</v>
      </c>
      <c r="AN23" s="367"/>
      <c r="AO23" s="367"/>
      <c r="AP23" s="368"/>
      <c r="AQ23" s="48"/>
      <c r="AR23" s="34"/>
      <c r="AS23" s="34"/>
    </row>
    <row r="24" spans="1:45" ht="20.25" customHeight="1" x14ac:dyDescent="0.25">
      <c r="A24" s="393"/>
      <c r="B24" s="393"/>
      <c r="C24" s="393"/>
      <c r="D24" s="393"/>
      <c r="E24" s="393"/>
      <c r="F24" s="393"/>
      <c r="G24" s="393"/>
      <c r="H24" s="393"/>
      <c r="I24" s="393"/>
      <c r="J24" s="393"/>
      <c r="K24" s="393"/>
      <c r="L24" s="393"/>
      <c r="M24" s="393"/>
      <c r="N24" s="393"/>
      <c r="O24" s="393"/>
      <c r="P24" s="394"/>
      <c r="Q24" s="394"/>
      <c r="R24" s="394"/>
      <c r="S24" s="394"/>
      <c r="T24" s="394"/>
      <c r="U24" s="394"/>
      <c r="V24" s="395"/>
      <c r="W24" s="395"/>
      <c r="X24" s="395"/>
      <c r="Y24" s="395"/>
      <c r="Z24" s="395"/>
      <c r="AA24" s="395"/>
      <c r="AB24" s="49"/>
      <c r="AC24" s="49"/>
      <c r="AD24" s="366" t="s">
        <v>29</v>
      </c>
      <c r="AE24" s="367"/>
      <c r="AF24" s="367"/>
      <c r="AG24" s="367"/>
      <c r="AH24" s="367"/>
      <c r="AI24" s="367"/>
      <c r="AJ24" s="367"/>
      <c r="AK24" s="367"/>
      <c r="AL24" s="368"/>
      <c r="AM24" s="366">
        <v>30</v>
      </c>
      <c r="AN24" s="367"/>
      <c r="AO24" s="367"/>
      <c r="AP24" s="368"/>
      <c r="AQ24" s="48"/>
      <c r="AR24" s="47"/>
      <c r="AS24" s="47"/>
    </row>
    <row r="25" spans="1:45" ht="18" customHeight="1" x14ac:dyDescent="0.25">
      <c r="A25" s="387"/>
      <c r="B25" s="388"/>
      <c r="C25" s="388"/>
      <c r="D25" s="388"/>
      <c r="E25" s="388"/>
      <c r="F25" s="388"/>
      <c r="G25" s="388"/>
      <c r="H25" s="388"/>
      <c r="I25" s="388"/>
      <c r="J25" s="388"/>
      <c r="K25" s="388"/>
      <c r="L25" s="388"/>
      <c r="M25" s="388"/>
      <c r="N25" s="388"/>
      <c r="O25" s="389"/>
      <c r="P25" s="375">
        <v>0</v>
      </c>
      <c r="Q25" s="376"/>
      <c r="R25" s="376"/>
      <c r="S25" s="376"/>
      <c r="T25" s="376"/>
      <c r="U25" s="377"/>
      <c r="V25" s="381">
        <f>P25*K16</f>
        <v>0</v>
      </c>
      <c r="W25" s="382"/>
      <c r="X25" s="382"/>
      <c r="Y25" s="382"/>
      <c r="Z25" s="382"/>
      <c r="AA25" s="383"/>
      <c r="AB25" s="49"/>
      <c r="AC25" s="49"/>
      <c r="AD25" s="366" t="s">
        <v>28</v>
      </c>
      <c r="AE25" s="367"/>
      <c r="AF25" s="367"/>
      <c r="AG25" s="367"/>
      <c r="AH25" s="367"/>
      <c r="AI25" s="367"/>
      <c r="AJ25" s="367"/>
      <c r="AK25" s="367"/>
      <c r="AL25" s="368"/>
      <c r="AM25" s="366">
        <v>0</v>
      </c>
      <c r="AN25" s="367"/>
      <c r="AO25" s="367"/>
      <c r="AP25" s="368"/>
      <c r="AQ25" s="48"/>
      <c r="AR25" s="47"/>
      <c r="AS25" s="47"/>
    </row>
    <row r="26" spans="1:45" ht="17.25" customHeight="1" x14ac:dyDescent="0.25">
      <c r="A26" s="390"/>
      <c r="B26" s="391"/>
      <c r="C26" s="391"/>
      <c r="D26" s="391"/>
      <c r="E26" s="391"/>
      <c r="F26" s="391"/>
      <c r="G26" s="391"/>
      <c r="H26" s="391"/>
      <c r="I26" s="391"/>
      <c r="J26" s="391"/>
      <c r="K26" s="391"/>
      <c r="L26" s="391"/>
      <c r="M26" s="391"/>
      <c r="N26" s="391"/>
      <c r="O26" s="392"/>
      <c r="P26" s="378"/>
      <c r="Q26" s="379"/>
      <c r="R26" s="379"/>
      <c r="S26" s="379"/>
      <c r="T26" s="379"/>
      <c r="U26" s="380"/>
      <c r="V26" s="384"/>
      <c r="W26" s="385"/>
      <c r="X26" s="385"/>
      <c r="Y26" s="385"/>
      <c r="Z26" s="385"/>
      <c r="AA26" s="386"/>
      <c r="AB26" s="49"/>
      <c r="AC26" s="49"/>
      <c r="AD26" s="366" t="s">
        <v>27</v>
      </c>
      <c r="AE26" s="367"/>
      <c r="AF26" s="367"/>
      <c r="AG26" s="367"/>
      <c r="AH26" s="367"/>
      <c r="AI26" s="367"/>
      <c r="AJ26" s="367"/>
      <c r="AK26" s="367"/>
      <c r="AL26" s="368"/>
      <c r="AM26" s="366">
        <v>0</v>
      </c>
      <c r="AN26" s="367"/>
      <c r="AO26" s="367"/>
      <c r="AP26" s="368"/>
      <c r="AQ26" s="48"/>
      <c r="AR26" s="47"/>
      <c r="AS26" s="47"/>
    </row>
    <row r="27" spans="1:45" ht="18" customHeight="1" x14ac:dyDescent="0.25">
      <c r="A27" s="369"/>
      <c r="B27" s="370"/>
      <c r="C27" s="370"/>
      <c r="D27" s="370"/>
      <c r="E27" s="370"/>
      <c r="F27" s="370"/>
      <c r="G27" s="370"/>
      <c r="H27" s="370"/>
      <c r="I27" s="370"/>
      <c r="J27" s="370"/>
      <c r="K27" s="370"/>
      <c r="L27" s="370"/>
      <c r="M27" s="370"/>
      <c r="N27" s="370"/>
      <c r="O27" s="371"/>
      <c r="P27" s="375">
        <v>0</v>
      </c>
      <c r="Q27" s="376"/>
      <c r="R27" s="376"/>
      <c r="S27" s="376"/>
      <c r="T27" s="376"/>
      <c r="U27" s="377"/>
      <c r="V27" s="381">
        <f>P27*K16</f>
        <v>0</v>
      </c>
      <c r="W27" s="382"/>
      <c r="X27" s="382"/>
      <c r="Y27" s="382"/>
      <c r="Z27" s="382"/>
      <c r="AA27" s="383"/>
      <c r="AB27" s="51"/>
      <c r="AC27" s="51"/>
      <c r="AD27" s="366" t="s">
        <v>26</v>
      </c>
      <c r="AE27" s="367"/>
      <c r="AF27" s="367"/>
      <c r="AG27" s="367"/>
      <c r="AH27" s="367"/>
      <c r="AI27" s="367"/>
      <c r="AJ27" s="367"/>
      <c r="AK27" s="367"/>
      <c r="AL27" s="368"/>
      <c r="AM27" s="366">
        <v>0</v>
      </c>
      <c r="AN27" s="367"/>
      <c r="AO27" s="367"/>
      <c r="AP27" s="368"/>
      <c r="AQ27" s="48"/>
      <c r="AR27" s="47"/>
      <c r="AS27" s="47"/>
    </row>
    <row r="28" spans="1:45" ht="18" customHeight="1" x14ac:dyDescent="0.25">
      <c r="A28" s="372"/>
      <c r="B28" s="373"/>
      <c r="C28" s="373"/>
      <c r="D28" s="373"/>
      <c r="E28" s="373"/>
      <c r="F28" s="373"/>
      <c r="G28" s="373"/>
      <c r="H28" s="373"/>
      <c r="I28" s="373"/>
      <c r="J28" s="373"/>
      <c r="K28" s="373"/>
      <c r="L28" s="373"/>
      <c r="M28" s="373"/>
      <c r="N28" s="373"/>
      <c r="O28" s="374"/>
      <c r="P28" s="378"/>
      <c r="Q28" s="379"/>
      <c r="R28" s="379"/>
      <c r="S28" s="379"/>
      <c r="T28" s="379"/>
      <c r="U28" s="380"/>
      <c r="V28" s="384"/>
      <c r="W28" s="385"/>
      <c r="X28" s="385"/>
      <c r="Y28" s="385"/>
      <c r="Z28" s="385"/>
      <c r="AA28" s="386"/>
      <c r="AB28" s="49"/>
      <c r="AC28" s="49"/>
      <c r="AD28" s="366" t="s">
        <v>25</v>
      </c>
      <c r="AE28" s="367"/>
      <c r="AF28" s="367"/>
      <c r="AG28" s="367"/>
      <c r="AH28" s="367"/>
      <c r="AI28" s="367"/>
      <c r="AJ28" s="367"/>
      <c r="AK28" s="367"/>
      <c r="AL28" s="368"/>
      <c r="AM28" s="366">
        <v>0</v>
      </c>
      <c r="AN28" s="367"/>
      <c r="AO28" s="367"/>
      <c r="AP28" s="368"/>
      <c r="AQ28" s="48"/>
      <c r="AR28" s="34"/>
      <c r="AS28" s="34"/>
    </row>
    <row r="29" spans="1:45" ht="18" customHeight="1" x14ac:dyDescent="0.25">
      <c r="A29" s="365" t="s">
        <v>24</v>
      </c>
      <c r="B29" s="365"/>
      <c r="C29" s="365"/>
      <c r="D29" s="365"/>
      <c r="E29" s="365"/>
      <c r="F29" s="365"/>
      <c r="G29" s="365"/>
      <c r="H29" s="365"/>
      <c r="I29" s="365"/>
      <c r="J29" s="365"/>
      <c r="K29" s="365"/>
      <c r="L29" s="365"/>
      <c r="M29" s="365"/>
      <c r="N29" s="365"/>
      <c r="O29" s="365"/>
      <c r="P29" s="365">
        <f>SUM(P19:U28)</f>
        <v>30</v>
      </c>
      <c r="Q29" s="365"/>
      <c r="R29" s="365"/>
      <c r="S29" s="365"/>
      <c r="T29" s="365"/>
      <c r="U29" s="365"/>
      <c r="V29" s="363">
        <f>SUM(V19:AA28)</f>
        <v>4900.5</v>
      </c>
      <c r="W29" s="363"/>
      <c r="X29" s="363"/>
      <c r="Y29" s="363"/>
      <c r="Z29" s="363"/>
      <c r="AA29" s="363"/>
      <c r="AB29" s="49"/>
      <c r="AC29" s="49"/>
      <c r="AD29" s="366" t="s">
        <v>23</v>
      </c>
      <c r="AE29" s="367"/>
      <c r="AF29" s="367"/>
      <c r="AG29" s="367"/>
      <c r="AH29" s="367"/>
      <c r="AI29" s="367"/>
      <c r="AJ29" s="367"/>
      <c r="AK29" s="367"/>
      <c r="AL29" s="368"/>
      <c r="AM29" s="366">
        <v>0</v>
      </c>
      <c r="AN29" s="367"/>
      <c r="AO29" s="367"/>
      <c r="AP29" s="368"/>
      <c r="AQ29" s="48"/>
      <c r="AR29" s="47"/>
      <c r="AS29" s="47"/>
    </row>
    <row r="30" spans="1:45" ht="18" customHeight="1" x14ac:dyDescent="0.25">
      <c r="A30" s="365"/>
      <c r="B30" s="365"/>
      <c r="C30" s="365"/>
      <c r="D30" s="365"/>
      <c r="E30" s="365"/>
      <c r="F30" s="365"/>
      <c r="G30" s="365"/>
      <c r="H30" s="365"/>
      <c r="I30" s="365"/>
      <c r="J30" s="365"/>
      <c r="K30" s="365"/>
      <c r="L30" s="365"/>
      <c r="M30" s="365"/>
      <c r="N30" s="365"/>
      <c r="O30" s="365"/>
      <c r="P30" s="365"/>
      <c r="Q30" s="365"/>
      <c r="R30" s="365"/>
      <c r="S30" s="365"/>
      <c r="T30" s="365"/>
      <c r="U30" s="365"/>
      <c r="V30" s="363"/>
      <c r="W30" s="363"/>
      <c r="X30" s="363"/>
      <c r="Y30" s="363"/>
      <c r="Z30" s="363"/>
      <c r="AA30" s="363"/>
      <c r="AB30" s="49"/>
      <c r="AC30" s="49"/>
      <c r="AD30" s="366" t="s">
        <v>22</v>
      </c>
      <c r="AE30" s="367"/>
      <c r="AF30" s="367"/>
      <c r="AG30" s="367"/>
      <c r="AH30" s="367"/>
      <c r="AI30" s="367"/>
      <c r="AJ30" s="367"/>
      <c r="AK30" s="367"/>
      <c r="AL30" s="368"/>
      <c r="AM30" s="366">
        <v>0</v>
      </c>
      <c r="AN30" s="367"/>
      <c r="AO30" s="367"/>
      <c r="AP30" s="368"/>
      <c r="AQ30" s="48"/>
      <c r="AR30" s="47"/>
      <c r="AS30" s="47"/>
    </row>
    <row r="31" spans="1:45" ht="18" customHeight="1" x14ac:dyDescent="0.25">
      <c r="A31" s="39"/>
      <c r="B31" s="39"/>
      <c r="C31" s="39"/>
      <c r="D31" s="39"/>
      <c r="E31" s="39"/>
      <c r="F31" s="39"/>
      <c r="G31" s="39"/>
      <c r="H31" s="39"/>
      <c r="I31" s="39"/>
      <c r="J31" s="39"/>
      <c r="K31" s="39"/>
      <c r="L31" s="39"/>
      <c r="M31" s="39"/>
      <c r="N31" s="39"/>
      <c r="O31" s="39"/>
      <c r="P31" s="39"/>
      <c r="Q31" s="50"/>
      <c r="R31" s="39"/>
      <c r="S31" s="39"/>
      <c r="T31" s="39"/>
      <c r="U31" s="39"/>
      <c r="V31" s="39"/>
      <c r="W31" s="39"/>
      <c r="X31" s="39"/>
      <c r="Y31" s="39"/>
      <c r="Z31" s="39"/>
      <c r="AA31" s="39"/>
      <c r="AB31" s="49"/>
      <c r="AC31" s="49"/>
      <c r="AD31" s="358" t="s">
        <v>21</v>
      </c>
      <c r="AE31" s="358"/>
      <c r="AF31" s="358"/>
      <c r="AG31" s="358"/>
      <c r="AH31" s="358"/>
      <c r="AI31" s="358"/>
      <c r="AJ31" s="358"/>
      <c r="AK31" s="358"/>
      <c r="AL31" s="358"/>
      <c r="AM31" s="358">
        <f>SUM(AM19:AP30)</f>
        <v>66</v>
      </c>
      <c r="AN31" s="358"/>
      <c r="AO31" s="358"/>
      <c r="AP31" s="358"/>
      <c r="AQ31" s="48"/>
      <c r="AR31" s="47"/>
      <c r="AS31" s="47"/>
    </row>
    <row r="32" spans="1:45" ht="28.5" customHeight="1" x14ac:dyDescent="0.25">
      <c r="A32" s="359" t="s">
        <v>20</v>
      </c>
      <c r="B32" s="360"/>
      <c r="C32" s="360"/>
      <c r="D32" s="360"/>
      <c r="E32" s="360"/>
      <c r="F32" s="360"/>
      <c r="G32" s="360"/>
      <c r="H32" s="360"/>
      <c r="I32" s="360"/>
      <c r="J32" s="360"/>
      <c r="K32" s="360"/>
      <c r="L32" s="360"/>
      <c r="M32" s="360"/>
      <c r="N32" s="360"/>
      <c r="O32" s="361"/>
      <c r="P32" s="362">
        <v>0</v>
      </c>
      <c r="Q32" s="362"/>
      <c r="R32" s="362"/>
      <c r="S32" s="362"/>
      <c r="T32" s="362"/>
      <c r="U32" s="362"/>
      <c r="V32" s="363">
        <f>P32*K16</f>
        <v>0</v>
      </c>
      <c r="W32" s="364"/>
      <c r="X32" s="364"/>
      <c r="Y32" s="364"/>
      <c r="Z32" s="364"/>
      <c r="AA32" s="364"/>
      <c r="AQ32" s="46"/>
      <c r="AR32" s="4"/>
      <c r="AS32" s="4"/>
    </row>
    <row r="33" spans="1:47" ht="15" customHeight="1" x14ac:dyDescent="0.25">
      <c r="AQ33" s="46"/>
      <c r="AR33" s="4"/>
      <c r="AS33" s="4"/>
    </row>
    <row r="34" spans="1:47" ht="13.5" customHeight="1" x14ac:dyDescent="0.25">
      <c r="A34" s="359" t="s">
        <v>19</v>
      </c>
      <c r="B34" s="360"/>
      <c r="C34" s="360"/>
      <c r="D34" s="360"/>
      <c r="E34" s="360"/>
      <c r="F34" s="360"/>
      <c r="G34" s="360"/>
      <c r="H34" s="360"/>
      <c r="I34" s="360"/>
      <c r="J34" s="360"/>
      <c r="K34" s="360"/>
      <c r="L34" s="360"/>
      <c r="M34" s="360"/>
      <c r="N34" s="360"/>
      <c r="O34" s="361"/>
      <c r="P34" s="365">
        <f>P29+P32</f>
        <v>30</v>
      </c>
      <c r="Q34" s="365"/>
      <c r="R34" s="365"/>
      <c r="S34" s="365"/>
      <c r="T34" s="365"/>
      <c r="U34" s="365"/>
      <c r="V34" s="363">
        <f>V29+V32</f>
        <v>4900.5</v>
      </c>
      <c r="W34" s="364"/>
      <c r="X34" s="364"/>
      <c r="Y34" s="364"/>
      <c r="Z34" s="364"/>
      <c r="AA34" s="364"/>
      <c r="AB34" s="39"/>
      <c r="AC34" s="39"/>
      <c r="AQ34" s="40"/>
      <c r="AR34" s="4"/>
      <c r="AS34" s="4"/>
    </row>
    <row r="35" spans="1:47" ht="33" customHeight="1" x14ac:dyDescent="0.25">
      <c r="AN35" s="40"/>
      <c r="AO35" s="40"/>
      <c r="AP35" s="40"/>
      <c r="AQ35" s="40"/>
      <c r="AR35" s="4"/>
      <c r="AS35" s="4"/>
    </row>
    <row r="36" spans="1:47" x14ac:dyDescent="0.25">
      <c r="A36" s="356"/>
      <c r="B36" s="356"/>
      <c r="C36" s="356"/>
      <c r="D36" s="356"/>
      <c r="E36" s="356"/>
      <c r="F36" s="356"/>
      <c r="G36" s="356"/>
      <c r="H36" s="356"/>
      <c r="I36" s="356"/>
      <c r="J36" s="356"/>
      <c r="K36" s="356"/>
      <c r="L36" s="356"/>
      <c r="M36" s="356"/>
      <c r="N36" s="356"/>
      <c r="O36" s="356"/>
      <c r="P36" s="356"/>
      <c r="Q36" s="356"/>
      <c r="R36" s="356"/>
      <c r="S36" s="356"/>
      <c r="T36" s="356"/>
      <c r="U36" s="356"/>
      <c r="V36" s="356"/>
      <c r="W36" s="356"/>
      <c r="X36" s="356"/>
      <c r="Y36" s="356"/>
      <c r="Z36" s="356"/>
      <c r="AA36" s="356"/>
      <c r="AQ36" s="40"/>
      <c r="AR36" s="4"/>
      <c r="AS36" s="4"/>
    </row>
    <row r="37" spans="1:47" ht="32.25" customHeight="1" x14ac:dyDescent="0.25">
      <c r="A37" s="356"/>
      <c r="B37" s="356"/>
      <c r="C37" s="356"/>
      <c r="D37" s="356"/>
      <c r="E37" s="356"/>
      <c r="F37" s="356"/>
      <c r="G37" s="356"/>
      <c r="H37" s="356"/>
      <c r="I37" s="356"/>
      <c r="J37" s="356"/>
      <c r="K37" s="356"/>
      <c r="L37" s="356"/>
      <c r="M37" s="356"/>
      <c r="N37" s="356"/>
      <c r="O37" s="356"/>
      <c r="P37" s="356"/>
      <c r="Q37" s="356"/>
      <c r="R37" s="356"/>
      <c r="S37" s="356"/>
      <c r="T37" s="356"/>
      <c r="U37" s="356"/>
      <c r="V37" s="356"/>
      <c r="W37" s="356"/>
      <c r="X37" s="356"/>
      <c r="Y37" s="356"/>
      <c r="Z37" s="356"/>
      <c r="AA37" s="356"/>
      <c r="AQ37" s="40"/>
      <c r="AR37" s="4"/>
      <c r="AS37" s="4"/>
    </row>
    <row r="38" spans="1:47" x14ac:dyDescent="0.25">
      <c r="A38" s="45"/>
      <c r="B38" s="45"/>
      <c r="C38" s="45"/>
      <c r="D38" s="45"/>
      <c r="E38" s="45"/>
      <c r="F38" s="45"/>
      <c r="G38" s="45"/>
      <c r="H38" s="45"/>
      <c r="I38" s="45"/>
      <c r="J38" s="45"/>
      <c r="K38" s="45"/>
      <c r="L38" s="45"/>
      <c r="M38" s="45"/>
      <c r="N38" s="45"/>
      <c r="O38" s="42"/>
      <c r="P38" s="42"/>
      <c r="Q38" s="42"/>
      <c r="R38" s="42"/>
      <c r="S38" s="42"/>
      <c r="T38" s="42"/>
      <c r="U38" s="42"/>
      <c r="V38" s="42"/>
      <c r="W38" s="42"/>
      <c r="X38" s="42"/>
      <c r="Y38" s="42"/>
      <c r="Z38" s="42"/>
      <c r="AA38" s="42"/>
      <c r="AQ38" s="40"/>
      <c r="AR38" s="4"/>
      <c r="AS38" s="4"/>
    </row>
    <row r="39" spans="1:47" x14ac:dyDescent="0.25">
      <c r="A39" s="45"/>
      <c r="B39" s="45"/>
      <c r="C39" s="45"/>
      <c r="D39" s="45"/>
      <c r="E39" s="45"/>
      <c r="F39" s="45"/>
      <c r="G39" s="45"/>
      <c r="H39" s="45"/>
      <c r="I39" s="45"/>
      <c r="J39" s="45"/>
      <c r="K39" s="45"/>
      <c r="L39" s="45"/>
      <c r="M39" s="45"/>
      <c r="N39" s="45"/>
      <c r="O39" s="45"/>
      <c r="P39" s="45"/>
      <c r="Q39" s="45"/>
      <c r="R39" s="45"/>
      <c r="S39" s="45"/>
      <c r="T39" s="39"/>
      <c r="U39" s="39"/>
      <c r="V39" s="39"/>
      <c r="W39" s="39"/>
      <c r="X39" s="39"/>
      <c r="Y39" s="39"/>
      <c r="Z39" s="39"/>
      <c r="AA39" s="39"/>
      <c r="AB39" s="125"/>
      <c r="AC39" s="125"/>
      <c r="AD39" s="125"/>
      <c r="AE39" s="125"/>
      <c r="AF39" s="125"/>
      <c r="AG39" s="125"/>
      <c r="AH39" s="125"/>
      <c r="AI39" s="125"/>
      <c r="AJ39" s="125"/>
      <c r="AK39" s="125"/>
      <c r="AL39" s="125"/>
      <c r="AM39" s="125"/>
      <c r="AN39" s="125"/>
      <c r="AO39" s="125"/>
      <c r="AP39" s="125"/>
      <c r="AQ39" s="39"/>
      <c r="AR39" s="4"/>
      <c r="AS39" s="4"/>
      <c r="AT39" s="4"/>
      <c r="AU39" s="4"/>
    </row>
    <row r="40" spans="1:47" x14ac:dyDescent="0.25">
      <c r="A40" s="39"/>
      <c r="B40" s="39"/>
      <c r="C40" s="39"/>
      <c r="D40" s="39"/>
      <c r="E40" s="39"/>
      <c r="F40" s="39"/>
      <c r="G40" s="39"/>
      <c r="H40" s="39"/>
      <c r="I40" s="39"/>
      <c r="J40" s="39"/>
      <c r="K40" s="39"/>
      <c r="L40" s="39"/>
      <c r="M40" s="39"/>
      <c r="N40" s="36"/>
      <c r="O40" s="36"/>
      <c r="P40" s="36"/>
      <c r="Q40" s="36"/>
      <c r="R40" s="36"/>
      <c r="S40" s="36"/>
      <c r="T40" s="36"/>
      <c r="U40" s="36"/>
      <c r="V40" s="36"/>
      <c r="W40" s="36"/>
      <c r="X40" s="36"/>
      <c r="Y40" s="36"/>
      <c r="Z40" s="36"/>
      <c r="AA40" s="36"/>
      <c r="AB40" s="125"/>
      <c r="AC40" s="125"/>
      <c r="AD40" s="125"/>
      <c r="AE40" s="125"/>
      <c r="AF40" s="125"/>
      <c r="AG40" s="125"/>
      <c r="AH40" s="125"/>
      <c r="AI40" s="125"/>
      <c r="AJ40" s="125"/>
      <c r="AK40" s="125"/>
      <c r="AL40" s="125"/>
      <c r="AM40" s="125"/>
      <c r="AN40" s="125"/>
      <c r="AO40" s="125"/>
      <c r="AP40" s="125"/>
      <c r="AQ40" s="39"/>
      <c r="AR40" s="4"/>
      <c r="AS40" s="4"/>
      <c r="AT40" s="4"/>
      <c r="AU40" s="4"/>
    </row>
    <row r="41" spans="1:47" x14ac:dyDescent="0.25">
      <c r="A41" s="41"/>
      <c r="B41" s="41"/>
      <c r="C41" s="41"/>
      <c r="D41" s="41"/>
      <c r="E41" s="41"/>
      <c r="F41" s="41"/>
      <c r="G41" s="41"/>
      <c r="H41" s="43"/>
      <c r="I41" s="43"/>
      <c r="J41" s="43"/>
      <c r="K41" s="43"/>
      <c r="L41" s="43"/>
      <c r="M41" s="43"/>
      <c r="N41" s="43"/>
      <c r="O41" s="43"/>
      <c r="P41" s="43"/>
      <c r="Q41" s="43"/>
      <c r="R41" s="43"/>
      <c r="S41" s="43"/>
      <c r="T41" s="43"/>
      <c r="AB41" s="42"/>
      <c r="AC41" s="42"/>
      <c r="AD41" s="42"/>
      <c r="AE41" s="42"/>
      <c r="AF41" s="42"/>
      <c r="AG41" s="42"/>
      <c r="AH41" s="42"/>
      <c r="AI41" s="4"/>
      <c r="AJ41" s="4"/>
      <c r="AK41" s="4"/>
      <c r="AL41" s="4"/>
      <c r="AM41" s="4"/>
      <c r="AN41" s="40"/>
      <c r="AO41" s="40"/>
      <c r="AP41" s="40"/>
      <c r="AQ41" s="36"/>
      <c r="AR41" s="4"/>
      <c r="AS41" s="4"/>
      <c r="AT41" s="4"/>
      <c r="AU41" s="4"/>
    </row>
    <row r="42" spans="1:47" x14ac:dyDescent="0.25">
      <c r="A42" s="127"/>
      <c r="B42" s="127"/>
      <c r="C42" s="127"/>
      <c r="D42" s="127"/>
      <c r="E42" s="127"/>
      <c r="F42" s="127"/>
      <c r="G42" s="127"/>
      <c r="H42" s="127"/>
      <c r="I42" s="127"/>
      <c r="J42" s="127"/>
      <c r="K42" s="41"/>
      <c r="L42" s="127"/>
      <c r="M42" s="127"/>
      <c r="N42" s="127"/>
      <c r="O42" s="127"/>
      <c r="P42" s="127"/>
      <c r="Q42" s="127"/>
      <c r="R42" s="127"/>
      <c r="S42" s="127"/>
      <c r="T42" s="127"/>
      <c r="AB42" s="39"/>
      <c r="AC42" s="39"/>
      <c r="AD42" s="39"/>
      <c r="AE42" s="39"/>
      <c r="AF42" s="39"/>
      <c r="AG42" s="39"/>
      <c r="AH42" s="39"/>
      <c r="AI42" s="39"/>
      <c r="AJ42" s="40"/>
      <c r="AK42" s="40"/>
      <c r="AL42" s="40"/>
      <c r="AM42" s="40"/>
      <c r="AN42" s="40"/>
      <c r="AO42" s="40"/>
      <c r="AP42" s="40"/>
      <c r="AQ42" s="36"/>
      <c r="AR42" s="4"/>
      <c r="AS42" s="4"/>
      <c r="AT42" s="4"/>
      <c r="AU42" s="4"/>
    </row>
    <row r="43" spans="1:47" x14ac:dyDescent="0.25">
      <c r="A43" s="37"/>
      <c r="B43" s="39"/>
      <c r="C43" s="39"/>
      <c r="D43" s="39"/>
      <c r="E43" s="39"/>
      <c r="F43" s="39"/>
      <c r="G43" s="39"/>
      <c r="H43" s="39"/>
      <c r="I43" s="39"/>
      <c r="J43" s="39"/>
      <c r="K43" s="39"/>
      <c r="L43" s="39"/>
      <c r="M43" s="39"/>
      <c r="N43" s="39"/>
      <c r="O43" s="39"/>
      <c r="P43" s="39"/>
      <c r="Q43" s="39"/>
      <c r="R43" s="39"/>
      <c r="S43" s="39"/>
      <c r="T43" s="39"/>
      <c r="U43" s="39"/>
      <c r="V43" s="39"/>
      <c r="W43" s="36"/>
      <c r="X43" s="35"/>
      <c r="Y43" s="35"/>
      <c r="Z43" s="35"/>
      <c r="AA43" s="35"/>
      <c r="AB43" s="36"/>
      <c r="AC43" s="36"/>
      <c r="AD43" s="36"/>
      <c r="AE43" s="36"/>
      <c r="AF43" s="36"/>
      <c r="AG43" s="36"/>
      <c r="AH43" s="36"/>
      <c r="AI43" s="36"/>
      <c r="AJ43" s="36"/>
      <c r="AK43" s="36"/>
      <c r="AL43" s="36"/>
      <c r="AM43" s="36"/>
      <c r="AN43" s="36"/>
      <c r="AO43" s="36"/>
      <c r="AP43" s="36"/>
      <c r="AQ43" s="36"/>
      <c r="AR43" s="4"/>
      <c r="AS43" s="4"/>
      <c r="AT43" s="4"/>
      <c r="AU43" s="4"/>
    </row>
    <row r="44" spans="1:47" x14ac:dyDescent="0.25">
      <c r="A44" s="5"/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O44" s="38"/>
      <c r="AP44" s="38"/>
      <c r="AQ44" s="36"/>
      <c r="AR44" s="4"/>
      <c r="AS44" s="4"/>
      <c r="AT44" s="4"/>
      <c r="AU44" s="4"/>
    </row>
    <row r="45" spans="1:47" x14ac:dyDescent="0.25">
      <c r="A45" s="129"/>
      <c r="B45" s="129"/>
      <c r="C45" s="129"/>
      <c r="D45" s="129"/>
      <c r="E45" s="129"/>
      <c r="F45" s="129"/>
      <c r="G45" s="129"/>
      <c r="H45" s="129"/>
      <c r="I45" s="129"/>
      <c r="J45" s="129"/>
      <c r="K45" s="129"/>
      <c r="L45" s="129"/>
      <c r="M45" s="129"/>
      <c r="N45" s="129"/>
      <c r="O45" s="129"/>
      <c r="P45" s="129"/>
      <c r="Q45" s="129"/>
      <c r="R45" s="8"/>
      <c r="S45" s="129"/>
      <c r="T45" s="129"/>
      <c r="U45" s="129"/>
      <c r="V45" s="129"/>
      <c r="W45" s="5"/>
      <c r="X45" s="5"/>
      <c r="Y45" s="5"/>
      <c r="Z45" s="5"/>
      <c r="AA45" s="5"/>
      <c r="AF45" s="37"/>
      <c r="AG45" s="37"/>
      <c r="AH45" s="37"/>
      <c r="AI45" s="37"/>
      <c r="AJ45" s="37"/>
      <c r="AK45" s="37"/>
      <c r="AL45" s="437"/>
      <c r="AM45" s="438"/>
      <c r="AN45" s="438"/>
      <c r="AO45" s="438"/>
      <c r="AP45" s="438"/>
      <c r="AQ45" s="36"/>
      <c r="AR45" s="4"/>
      <c r="AS45" s="4"/>
      <c r="AT45" s="4"/>
      <c r="AU45" s="4"/>
    </row>
    <row r="46" spans="1:47" x14ac:dyDescent="0.25">
      <c r="A46" s="129"/>
      <c r="B46" s="129"/>
      <c r="C46" s="129"/>
      <c r="D46" s="129"/>
      <c r="E46" s="129"/>
      <c r="F46" s="129"/>
      <c r="G46" s="129"/>
      <c r="H46" s="129"/>
      <c r="I46" s="129"/>
      <c r="J46" s="129"/>
      <c r="K46" s="129"/>
      <c r="L46" s="129"/>
      <c r="M46" s="129"/>
      <c r="N46" s="129"/>
      <c r="O46" s="129"/>
      <c r="P46" s="129"/>
      <c r="Q46" s="129"/>
      <c r="R46" s="8"/>
      <c r="S46" s="129"/>
      <c r="T46" s="129"/>
      <c r="U46" s="129"/>
      <c r="V46" s="129"/>
      <c r="W46" s="5"/>
      <c r="X46" s="5"/>
      <c r="Y46" s="5"/>
      <c r="Z46" s="5"/>
      <c r="AA46" s="5"/>
      <c r="AB46" s="35"/>
      <c r="AC46" s="35"/>
      <c r="AD46" s="35"/>
      <c r="AE46" s="35"/>
      <c r="AF46" s="35"/>
      <c r="AG46" s="35"/>
      <c r="AH46" s="34"/>
      <c r="AI46" s="34"/>
      <c r="AJ46" s="34"/>
      <c r="AK46" s="34"/>
      <c r="AL46" s="34"/>
      <c r="AM46" s="34"/>
      <c r="AN46" s="34"/>
      <c r="AO46" s="34"/>
      <c r="AP46" s="34"/>
      <c r="AQ46" s="5"/>
      <c r="AR46" s="4"/>
      <c r="AS46" s="4"/>
      <c r="AT46" s="4"/>
      <c r="AU46" s="4"/>
    </row>
    <row r="47" spans="1:47" x14ac:dyDescent="0.25">
      <c r="A47" s="129"/>
      <c r="B47" s="129"/>
      <c r="C47" s="129"/>
      <c r="D47" s="129"/>
      <c r="E47" s="129"/>
      <c r="F47" s="129"/>
      <c r="G47" s="129"/>
      <c r="H47" s="129"/>
      <c r="I47" s="129"/>
      <c r="J47" s="129"/>
      <c r="K47" s="129"/>
      <c r="L47" s="129"/>
      <c r="M47" s="129"/>
      <c r="N47" s="129"/>
      <c r="O47" s="129"/>
      <c r="P47" s="129"/>
      <c r="Q47" s="129"/>
      <c r="R47" s="8"/>
      <c r="S47" s="129"/>
      <c r="T47" s="129"/>
      <c r="U47" s="129"/>
      <c r="V47" s="129"/>
      <c r="W47" s="5"/>
      <c r="X47" s="5"/>
      <c r="Y47" s="5"/>
      <c r="Z47" s="5"/>
      <c r="AA47" s="5"/>
      <c r="AB47" s="5"/>
      <c r="AC47" s="5"/>
      <c r="AD47" s="5"/>
      <c r="AE47" s="5"/>
      <c r="AF47" s="5"/>
      <c r="AG47" s="5"/>
      <c r="AH47" s="5"/>
      <c r="AI47" s="5"/>
      <c r="AJ47" s="5"/>
      <c r="AK47" s="5"/>
      <c r="AL47" s="5"/>
      <c r="AM47" s="5"/>
      <c r="AN47" s="5"/>
      <c r="AO47" s="5"/>
      <c r="AP47" s="5"/>
      <c r="AQ47" s="5"/>
      <c r="AR47" s="4"/>
      <c r="AS47" s="4"/>
      <c r="AT47" s="4"/>
      <c r="AU47" s="4"/>
    </row>
    <row r="48" spans="1:47" ht="18" x14ac:dyDescent="0.25">
      <c r="A48" s="129"/>
      <c r="B48" s="435"/>
      <c r="C48" s="435"/>
      <c r="D48" s="435"/>
      <c r="E48" s="435"/>
      <c r="F48" s="435"/>
      <c r="G48" s="435"/>
      <c r="H48" s="435"/>
      <c r="I48" s="435"/>
      <c r="J48" s="435"/>
      <c r="K48" s="435"/>
      <c r="L48" s="435"/>
      <c r="M48" s="435"/>
      <c r="N48" s="435"/>
      <c r="O48" s="435"/>
      <c r="P48" s="435"/>
      <c r="Q48" s="435"/>
      <c r="R48" s="435"/>
      <c r="S48" s="435"/>
      <c r="T48" s="435"/>
      <c r="U48" s="129"/>
      <c r="V48" s="129"/>
      <c r="W48" s="5"/>
      <c r="X48" s="5"/>
      <c r="Y48" s="5"/>
      <c r="Z48" s="5"/>
      <c r="AA48" s="5"/>
      <c r="AB48" s="5"/>
      <c r="AC48" s="5"/>
      <c r="AD48" s="5"/>
      <c r="AE48" s="5"/>
      <c r="AF48" s="5"/>
      <c r="AG48" s="5"/>
      <c r="AH48" s="5"/>
      <c r="AI48" s="5"/>
      <c r="AJ48" s="5"/>
      <c r="AK48" s="5"/>
      <c r="AL48" s="5"/>
      <c r="AM48" s="5"/>
      <c r="AN48" s="5"/>
      <c r="AO48" s="5"/>
      <c r="AP48" s="5"/>
      <c r="AQ48" s="5"/>
      <c r="AR48" s="4"/>
      <c r="AS48" s="4"/>
      <c r="AT48" s="4"/>
      <c r="AU48" s="4"/>
    </row>
    <row r="49" spans="1:47" x14ac:dyDescent="0.25">
      <c r="A49" s="129"/>
      <c r="B49" s="129"/>
      <c r="C49" s="129"/>
      <c r="D49" s="129"/>
      <c r="E49" s="129"/>
      <c r="F49" s="129"/>
      <c r="G49" s="129"/>
      <c r="H49" s="129"/>
      <c r="I49" s="129"/>
      <c r="J49" s="129"/>
      <c r="K49" s="129"/>
      <c r="L49" s="129"/>
      <c r="M49" s="129"/>
      <c r="N49" s="129"/>
      <c r="O49" s="129"/>
      <c r="P49" s="129"/>
      <c r="Q49" s="129"/>
      <c r="R49" s="8"/>
      <c r="S49" s="129"/>
      <c r="T49" s="129"/>
      <c r="U49" s="129"/>
      <c r="V49" s="129"/>
      <c r="W49" s="5"/>
      <c r="X49" s="5"/>
      <c r="Y49" s="5"/>
      <c r="Z49" s="5"/>
      <c r="AA49" s="5"/>
      <c r="AB49" s="5"/>
      <c r="AC49" s="5"/>
      <c r="AD49" s="5"/>
      <c r="AE49" s="5"/>
      <c r="AF49" s="5"/>
      <c r="AG49" s="5"/>
      <c r="AH49" s="5"/>
      <c r="AI49" s="5"/>
      <c r="AJ49" s="5"/>
      <c r="AK49" s="5"/>
      <c r="AL49" s="5"/>
      <c r="AM49" s="5"/>
      <c r="AN49" s="5"/>
      <c r="AO49" s="5"/>
      <c r="AP49" s="5"/>
      <c r="AQ49" s="5"/>
      <c r="AR49" s="4"/>
      <c r="AS49" s="4"/>
      <c r="AT49" s="4"/>
      <c r="AU49" s="4"/>
    </row>
    <row r="50" spans="1:47" x14ac:dyDescent="0.25">
      <c r="A50" s="436"/>
      <c r="B50" s="436"/>
      <c r="C50" s="436"/>
      <c r="D50" s="436"/>
      <c r="E50" s="436"/>
      <c r="F50" s="436"/>
      <c r="G50" s="436"/>
      <c r="H50" s="436"/>
      <c r="I50" s="436"/>
      <c r="J50" s="126"/>
      <c r="K50" s="126"/>
      <c r="L50" s="126"/>
      <c r="M50" s="126"/>
      <c r="N50" s="126"/>
      <c r="O50" s="126"/>
      <c r="P50" s="126"/>
      <c r="Q50" s="126"/>
      <c r="R50" s="126"/>
      <c r="S50" s="126"/>
      <c r="T50" s="126"/>
      <c r="U50" s="126"/>
      <c r="V50" s="126"/>
      <c r="W50" s="126"/>
      <c r="X50" s="126"/>
      <c r="Y50" s="126"/>
      <c r="Z50" s="126"/>
      <c r="AA50" s="126"/>
      <c r="AB50" s="5"/>
      <c r="AC50" s="5"/>
      <c r="AD50" s="5"/>
      <c r="AE50" s="5"/>
      <c r="AF50" s="5"/>
      <c r="AG50" s="5"/>
      <c r="AH50" s="5"/>
      <c r="AI50" s="5"/>
      <c r="AJ50" s="5"/>
      <c r="AK50" s="5"/>
      <c r="AL50" s="5"/>
      <c r="AM50" s="5"/>
      <c r="AN50" s="5"/>
      <c r="AO50" s="5"/>
      <c r="AP50" s="5"/>
      <c r="AQ50" s="5"/>
      <c r="AR50" s="4"/>
      <c r="AS50" s="4"/>
      <c r="AT50" s="4"/>
      <c r="AU50" s="4"/>
    </row>
    <row r="51" spans="1:47" x14ac:dyDescent="0.25">
      <c r="A51" s="126"/>
      <c r="B51" s="418"/>
      <c r="C51" s="418"/>
      <c r="D51" s="419"/>
      <c r="E51" s="419"/>
      <c r="F51" s="419"/>
      <c r="G51" s="419"/>
      <c r="H51" s="419"/>
      <c r="I51" s="419"/>
      <c r="J51" s="418"/>
      <c r="K51" s="418"/>
      <c r="L51" s="418"/>
      <c r="M51" s="418"/>
      <c r="N51" s="418"/>
      <c r="O51" s="418"/>
      <c r="P51" s="418"/>
      <c r="Q51" s="418"/>
      <c r="R51" s="418"/>
      <c r="S51" s="418"/>
      <c r="T51" s="418"/>
      <c r="U51" s="418"/>
      <c r="V51" s="418"/>
      <c r="W51" s="418"/>
      <c r="X51" s="418"/>
      <c r="Y51" s="418"/>
      <c r="Z51" s="418"/>
      <c r="AA51" s="418"/>
      <c r="AB51" s="5"/>
      <c r="AC51" s="5"/>
      <c r="AD51" s="5"/>
      <c r="AE51" s="5"/>
      <c r="AF51" s="5"/>
      <c r="AG51" s="5"/>
      <c r="AH51" s="5"/>
      <c r="AI51" s="5"/>
      <c r="AJ51" s="5"/>
      <c r="AK51" s="5"/>
      <c r="AL51" s="5"/>
      <c r="AM51" s="5"/>
      <c r="AN51" s="5"/>
      <c r="AO51" s="5"/>
      <c r="AP51" s="5"/>
      <c r="AQ51" s="5"/>
    </row>
    <row r="52" spans="1:47" x14ac:dyDescent="0.25">
      <c r="A52" s="129"/>
      <c r="B52" s="129"/>
      <c r="C52" s="129"/>
      <c r="D52" s="129"/>
      <c r="E52" s="129"/>
      <c r="F52" s="33"/>
      <c r="G52" s="129"/>
      <c r="H52" s="129"/>
      <c r="I52" s="129"/>
      <c r="J52" s="129"/>
      <c r="K52" s="27"/>
      <c r="L52" s="129"/>
      <c r="M52" s="129"/>
      <c r="N52" s="129"/>
      <c r="O52" s="129"/>
      <c r="P52" s="129"/>
      <c r="Q52" s="129"/>
      <c r="R52" s="8"/>
      <c r="S52" s="27"/>
      <c r="T52" s="129"/>
      <c r="U52" s="129"/>
      <c r="V52" s="129"/>
      <c r="W52" s="5"/>
      <c r="X52" s="5"/>
      <c r="Y52" s="5"/>
      <c r="Z52" s="5"/>
      <c r="AA52" s="5"/>
      <c r="AB52" s="5"/>
      <c r="AC52" s="5"/>
      <c r="AD52" s="5"/>
      <c r="AE52" s="5"/>
      <c r="AF52" s="5"/>
      <c r="AG52" s="5"/>
      <c r="AH52" s="5"/>
      <c r="AI52" s="5"/>
      <c r="AJ52" s="5"/>
      <c r="AK52" s="5"/>
      <c r="AL52" s="5"/>
      <c r="AM52" s="5"/>
      <c r="AN52" s="5"/>
      <c r="AO52" s="5"/>
      <c r="AP52" s="5"/>
      <c r="AQ52" s="5"/>
    </row>
    <row r="53" spans="1:47" ht="18" x14ac:dyDescent="0.25">
      <c r="A53" s="435"/>
      <c r="B53" s="435"/>
      <c r="C53" s="435"/>
      <c r="D53" s="435"/>
      <c r="E53" s="435"/>
      <c r="F53" s="435"/>
      <c r="G53" s="435"/>
      <c r="H53" s="435"/>
      <c r="I53" s="435"/>
      <c r="J53" s="435"/>
      <c r="K53" s="435"/>
      <c r="L53" s="435"/>
      <c r="M53" s="435"/>
      <c r="N53" s="435"/>
      <c r="O53" s="435"/>
      <c r="P53" s="435"/>
      <c r="Q53" s="435"/>
      <c r="R53" s="435"/>
      <c r="S53" s="32"/>
      <c r="T53" s="32"/>
      <c r="U53" s="32"/>
      <c r="V53" s="32"/>
      <c r="W53" s="5"/>
      <c r="X53" s="5"/>
      <c r="Y53" s="5"/>
      <c r="Z53" s="5"/>
      <c r="AA53" s="5"/>
      <c r="AB53" s="126"/>
      <c r="AC53" s="126"/>
      <c r="AD53" s="126"/>
      <c r="AE53" s="126"/>
      <c r="AF53" s="126"/>
      <c r="AG53" s="126"/>
      <c r="AH53" s="126"/>
      <c r="AI53" s="126"/>
      <c r="AJ53" s="436"/>
      <c r="AK53" s="436"/>
      <c r="AL53" s="436"/>
      <c r="AM53" s="436"/>
      <c r="AN53" s="436"/>
      <c r="AO53" s="436"/>
      <c r="AP53" s="436"/>
      <c r="AQ53" s="436"/>
    </row>
    <row r="54" spans="1:47" ht="18" x14ac:dyDescent="0.25">
      <c r="A54" s="130"/>
      <c r="B54" s="130"/>
      <c r="C54" s="130"/>
      <c r="D54" s="130"/>
      <c r="E54" s="130"/>
      <c r="F54" s="130"/>
      <c r="G54" s="130"/>
      <c r="H54" s="130"/>
      <c r="I54" s="130"/>
      <c r="J54" s="130"/>
      <c r="K54" s="130"/>
      <c r="L54" s="130"/>
      <c r="M54" s="130"/>
      <c r="N54" s="130"/>
      <c r="O54" s="130"/>
      <c r="P54" s="130"/>
      <c r="Q54" s="130"/>
      <c r="R54" s="130"/>
      <c r="S54" s="129"/>
      <c r="T54" s="129"/>
      <c r="U54" s="129"/>
      <c r="V54" s="129"/>
      <c r="W54" s="5"/>
      <c r="X54" s="5"/>
      <c r="Y54" s="5"/>
      <c r="Z54" s="5"/>
      <c r="AA54" s="5"/>
      <c r="AB54" s="418"/>
      <c r="AC54" s="418"/>
      <c r="AD54" s="418"/>
      <c r="AE54" s="418"/>
      <c r="AF54" s="418"/>
      <c r="AG54" s="418"/>
      <c r="AH54" s="418"/>
      <c r="AI54" s="418"/>
      <c r="AJ54" s="418"/>
      <c r="AK54" s="418"/>
      <c r="AL54" s="418"/>
      <c r="AM54" s="418"/>
      <c r="AN54" s="418"/>
      <c r="AO54" s="418"/>
      <c r="AP54" s="418"/>
      <c r="AQ54" s="418"/>
    </row>
    <row r="55" spans="1:47" ht="15.75" x14ac:dyDescent="0.25">
      <c r="A55" s="424"/>
      <c r="B55" s="424"/>
      <c r="C55" s="424"/>
      <c r="D55" s="424"/>
      <c r="E55" s="424"/>
      <c r="F55" s="424"/>
      <c r="G55" s="433"/>
      <c r="H55" s="432"/>
      <c r="I55" s="432"/>
      <c r="J55" s="432"/>
      <c r="K55" s="432"/>
      <c r="L55" s="432"/>
      <c r="M55" s="432"/>
      <c r="N55" s="432"/>
      <c r="O55" s="432"/>
      <c r="P55" s="432"/>
      <c r="Q55" s="432"/>
      <c r="R55" s="434"/>
      <c r="S55" s="434"/>
      <c r="T55" s="424"/>
      <c r="U55" s="424"/>
      <c r="V55" s="424"/>
      <c r="W55" s="424"/>
      <c r="X55" s="424"/>
      <c r="Y55" s="424"/>
      <c r="Z55" s="131"/>
      <c r="AA55" s="132"/>
      <c r="AB55" s="5"/>
      <c r="AC55" s="5"/>
      <c r="AD55" s="5"/>
      <c r="AE55" s="5"/>
      <c r="AF55" s="5"/>
      <c r="AG55" s="5"/>
      <c r="AH55" s="5"/>
      <c r="AI55" s="5"/>
      <c r="AJ55" s="5"/>
      <c r="AK55" s="5"/>
      <c r="AL55" s="5"/>
      <c r="AM55" s="5"/>
      <c r="AN55" s="5"/>
      <c r="AO55" s="5"/>
      <c r="AP55" s="5"/>
      <c r="AQ55" s="5"/>
    </row>
    <row r="56" spans="1:47" x14ac:dyDescent="0.25">
      <c r="A56" s="29"/>
      <c r="B56" s="29"/>
      <c r="C56" s="31"/>
      <c r="D56" s="31"/>
      <c r="E56" s="31"/>
      <c r="F56" s="31"/>
      <c r="G56" s="31"/>
      <c r="H56" s="31"/>
      <c r="I56" s="31"/>
      <c r="J56" s="31"/>
      <c r="K56" s="31"/>
      <c r="L56" s="31"/>
      <c r="M56" s="31"/>
      <c r="N56" s="31"/>
      <c r="O56" s="31"/>
      <c r="P56" s="31"/>
      <c r="Q56" s="30"/>
      <c r="R56" s="29"/>
      <c r="S56" s="129"/>
      <c r="T56" s="129"/>
      <c r="U56" s="129"/>
      <c r="V56" s="129"/>
      <c r="W56" s="5"/>
      <c r="X56" s="5"/>
      <c r="Y56" s="5"/>
      <c r="Z56" s="5"/>
      <c r="AA56" s="5"/>
      <c r="AB56" s="5"/>
      <c r="AC56" s="5"/>
      <c r="AD56" s="5"/>
      <c r="AE56" s="5"/>
      <c r="AF56" s="5"/>
      <c r="AG56" s="5"/>
      <c r="AH56" s="5"/>
      <c r="AI56" s="5"/>
      <c r="AJ56" s="5"/>
      <c r="AK56" s="5"/>
      <c r="AL56" s="5"/>
      <c r="AM56" s="5"/>
      <c r="AN56" s="5"/>
      <c r="AO56" s="5"/>
      <c r="AP56" s="5"/>
      <c r="AQ56" s="5"/>
    </row>
    <row r="57" spans="1:47" x14ac:dyDescent="0.25">
      <c r="A57" s="27"/>
      <c r="B57" s="26"/>
      <c r="C57" s="27"/>
      <c r="D57" s="27"/>
      <c r="E57" s="27"/>
      <c r="F57" s="27"/>
      <c r="G57" s="27"/>
      <c r="H57" s="27"/>
      <c r="I57" s="27"/>
      <c r="J57" s="27"/>
      <c r="K57" s="27"/>
      <c r="L57" s="27"/>
      <c r="M57" s="27"/>
      <c r="N57" s="27"/>
      <c r="O57" s="28"/>
      <c r="P57" s="27"/>
      <c r="Q57" s="26"/>
      <c r="R57" s="26"/>
      <c r="S57" s="129"/>
      <c r="T57" s="129"/>
      <c r="U57" s="129"/>
      <c r="V57" s="129"/>
      <c r="W57" s="5"/>
      <c r="X57" s="5"/>
      <c r="Y57" s="5"/>
      <c r="Z57" s="5"/>
      <c r="AA57" s="5"/>
      <c r="AB57" s="5"/>
      <c r="AC57" s="5"/>
      <c r="AD57" s="5"/>
      <c r="AE57" s="5"/>
      <c r="AF57" s="5"/>
      <c r="AG57" s="5"/>
      <c r="AH57" s="5"/>
      <c r="AI57" s="5"/>
      <c r="AJ57" s="5"/>
      <c r="AK57" s="5"/>
      <c r="AL57" s="5"/>
      <c r="AM57" s="5"/>
      <c r="AN57" s="5"/>
      <c r="AO57" s="5"/>
      <c r="AP57" s="5"/>
      <c r="AQ57" s="5"/>
    </row>
    <row r="58" spans="1:47" ht="15.75" x14ac:dyDescent="0.25">
      <c r="A58" s="129"/>
      <c r="B58" s="129"/>
      <c r="C58" s="129"/>
      <c r="D58" s="129"/>
      <c r="E58" s="129"/>
      <c r="F58" s="129"/>
      <c r="G58" s="129"/>
      <c r="H58" s="129"/>
      <c r="I58" s="129"/>
      <c r="J58" s="129"/>
      <c r="K58" s="129"/>
      <c r="L58" s="129"/>
      <c r="M58" s="129"/>
      <c r="N58" s="129"/>
      <c r="O58" s="8"/>
      <c r="P58" s="129"/>
      <c r="Q58" s="129"/>
      <c r="R58" s="129"/>
      <c r="S58" s="129"/>
      <c r="T58" s="129"/>
      <c r="U58" s="129"/>
      <c r="V58" s="129"/>
      <c r="W58" s="5"/>
      <c r="X58" s="5"/>
      <c r="Y58" s="5"/>
      <c r="Z58" s="5"/>
      <c r="AA58" s="5"/>
      <c r="AB58" s="132"/>
      <c r="AC58" s="132"/>
      <c r="AD58" s="129"/>
      <c r="AE58" s="129"/>
      <c r="AF58" s="129"/>
      <c r="AG58" s="129"/>
      <c r="AH58" s="129"/>
      <c r="AI58" s="5"/>
      <c r="AJ58" s="5"/>
      <c r="AK58" s="5"/>
      <c r="AL58" s="5"/>
      <c r="AM58" s="5"/>
      <c r="AN58" s="5"/>
      <c r="AO58" s="5"/>
      <c r="AP58" s="5"/>
      <c r="AQ58" s="5"/>
    </row>
    <row r="59" spans="1:47" ht="18" x14ac:dyDescent="0.25">
      <c r="A59" s="129"/>
      <c r="B59" s="129"/>
      <c r="C59" s="129"/>
      <c r="D59" s="25"/>
      <c r="E59" s="24"/>
      <c r="F59" s="24"/>
      <c r="G59" s="24"/>
      <c r="H59" s="129"/>
      <c r="I59" s="24"/>
      <c r="J59" s="24"/>
      <c r="K59" s="129"/>
      <c r="L59" s="129"/>
      <c r="M59" s="129"/>
      <c r="N59" s="129"/>
      <c r="O59" s="8"/>
      <c r="P59" s="129"/>
      <c r="Q59" s="129"/>
      <c r="R59" s="129"/>
      <c r="S59" s="129"/>
      <c r="T59" s="129"/>
      <c r="U59" s="129"/>
      <c r="V59" s="129"/>
      <c r="W59" s="5"/>
      <c r="X59" s="5"/>
      <c r="Y59" s="5"/>
      <c r="Z59" s="5"/>
      <c r="AA59" s="5"/>
      <c r="AB59" s="5"/>
      <c r="AC59" s="5"/>
      <c r="AD59" s="5"/>
      <c r="AE59" s="5"/>
      <c r="AF59" s="5"/>
      <c r="AG59" s="5"/>
      <c r="AH59" s="5"/>
      <c r="AI59" s="5"/>
      <c r="AJ59" s="5"/>
      <c r="AK59" s="5"/>
      <c r="AL59" s="5"/>
      <c r="AM59" s="5"/>
      <c r="AN59" s="5"/>
      <c r="AO59" s="5"/>
      <c r="AP59" s="5"/>
      <c r="AQ59" s="5"/>
    </row>
    <row r="60" spans="1:47" x14ac:dyDescent="0.25">
      <c r="A60" s="21"/>
      <c r="B60" s="21"/>
      <c r="C60" s="129"/>
      <c r="D60" s="129"/>
      <c r="E60" s="129"/>
      <c r="F60" s="129"/>
      <c r="G60" s="129"/>
      <c r="H60" s="128"/>
      <c r="I60" s="129"/>
      <c r="J60" s="23"/>
      <c r="K60" s="129"/>
      <c r="L60" s="129"/>
      <c r="M60" s="129"/>
      <c r="N60" s="129"/>
      <c r="O60" s="8"/>
      <c r="P60" s="129"/>
      <c r="Q60" s="129"/>
      <c r="R60" s="129"/>
      <c r="S60" s="129"/>
      <c r="T60" s="129"/>
      <c r="U60" s="129"/>
      <c r="V60" s="129"/>
      <c r="W60" s="5"/>
      <c r="X60" s="5"/>
      <c r="Y60" s="5"/>
      <c r="Z60" s="5"/>
      <c r="AA60" s="5"/>
      <c r="AB60" s="5"/>
      <c r="AC60" s="5"/>
      <c r="AD60" s="5"/>
      <c r="AE60" s="5"/>
      <c r="AF60" s="5"/>
      <c r="AG60" s="5"/>
      <c r="AH60" s="5"/>
      <c r="AI60" s="5"/>
      <c r="AJ60" s="5"/>
      <c r="AK60" s="5"/>
      <c r="AL60" s="5"/>
      <c r="AM60" s="5"/>
      <c r="AN60" s="5"/>
      <c r="AO60" s="5"/>
      <c r="AP60" s="5"/>
      <c r="AQ60" s="5"/>
    </row>
    <row r="61" spans="1:47" x14ac:dyDescent="0.25">
      <c r="A61" s="22"/>
      <c r="B61" s="21"/>
      <c r="C61" s="129"/>
      <c r="D61" s="128"/>
      <c r="E61" s="129"/>
      <c r="F61" s="20"/>
      <c r="G61" s="129"/>
      <c r="H61" s="420"/>
      <c r="I61" s="420"/>
      <c r="J61" s="129"/>
      <c r="K61" s="421"/>
      <c r="L61" s="421"/>
      <c r="M61" s="421"/>
      <c r="N61" s="422"/>
      <c r="O61" s="422"/>
      <c r="P61" s="422"/>
      <c r="Q61" s="422"/>
      <c r="R61" s="422"/>
      <c r="S61" s="129"/>
      <c r="T61" s="129"/>
      <c r="U61" s="129"/>
      <c r="V61" s="129"/>
      <c r="W61" s="5"/>
      <c r="X61" s="5"/>
      <c r="Y61" s="5"/>
      <c r="Z61" s="5"/>
      <c r="AA61" s="5"/>
      <c r="AB61" s="5"/>
      <c r="AC61" s="5"/>
      <c r="AD61" s="5"/>
      <c r="AE61" s="5"/>
      <c r="AF61" s="5"/>
      <c r="AG61" s="5"/>
      <c r="AH61" s="5"/>
      <c r="AI61" s="5"/>
      <c r="AJ61" s="5"/>
      <c r="AK61" s="5"/>
      <c r="AL61" s="5"/>
      <c r="AM61" s="5"/>
      <c r="AN61" s="5"/>
      <c r="AO61" s="5"/>
      <c r="AP61" s="5"/>
      <c r="AQ61" s="5"/>
    </row>
    <row r="62" spans="1:47" x14ac:dyDescent="0.25">
      <c r="A62" s="129"/>
      <c r="B62" s="129"/>
      <c r="C62" s="129"/>
      <c r="D62" s="129"/>
      <c r="E62" s="129"/>
      <c r="F62" s="129"/>
      <c r="G62" s="129"/>
      <c r="H62" s="129"/>
      <c r="I62" s="129"/>
      <c r="J62" s="129"/>
      <c r="K62" s="129"/>
      <c r="L62" s="129"/>
      <c r="M62" s="129"/>
      <c r="N62" s="19"/>
      <c r="O62" s="18"/>
      <c r="P62" s="17"/>
      <c r="Q62" s="16"/>
      <c r="R62" s="16"/>
      <c r="S62" s="129"/>
      <c r="T62" s="129"/>
      <c r="U62" s="129"/>
      <c r="V62" s="129"/>
      <c r="W62" s="5"/>
      <c r="X62" s="5"/>
      <c r="Y62" s="5"/>
      <c r="Z62" s="5"/>
      <c r="AA62" s="5"/>
      <c r="AB62" s="5"/>
      <c r="AC62" s="5"/>
      <c r="AD62" s="5"/>
      <c r="AE62" s="5"/>
      <c r="AF62" s="5"/>
      <c r="AG62" s="5"/>
      <c r="AH62" s="5"/>
      <c r="AI62" s="5"/>
      <c r="AJ62" s="5"/>
      <c r="AK62" s="5"/>
      <c r="AL62" s="5"/>
      <c r="AM62" s="5"/>
      <c r="AN62" s="5"/>
      <c r="AO62" s="5"/>
      <c r="AP62" s="5"/>
      <c r="AQ62" s="5"/>
    </row>
    <row r="63" spans="1:47" ht="15.75" x14ac:dyDescent="0.25">
      <c r="A63" s="15"/>
      <c r="B63" s="15"/>
      <c r="C63" s="15"/>
      <c r="D63" s="14"/>
      <c r="E63" s="14"/>
      <c r="F63" s="14"/>
      <c r="G63" s="14"/>
      <c r="H63" s="428"/>
      <c r="I63" s="424"/>
      <c r="J63" s="424"/>
      <c r="K63" s="424"/>
      <c r="L63" s="424"/>
      <c r="M63" s="424"/>
      <c r="N63" s="424"/>
      <c r="O63" s="424"/>
      <c r="P63" s="424"/>
      <c r="Q63" s="127"/>
      <c r="R63" s="126"/>
      <c r="S63" s="126"/>
      <c r="T63" s="126"/>
      <c r="U63" s="126"/>
      <c r="V63" s="126"/>
      <c r="W63" s="126"/>
      <c r="X63" s="126"/>
      <c r="Y63" s="126"/>
      <c r="Z63" s="126"/>
      <c r="AA63" s="126"/>
      <c r="AB63" s="5"/>
      <c r="AC63" s="5"/>
      <c r="AD63" s="5"/>
      <c r="AE63" s="5"/>
      <c r="AF63" s="5"/>
      <c r="AG63" s="5"/>
      <c r="AH63" s="5"/>
      <c r="AI63" s="5"/>
      <c r="AJ63" s="5"/>
      <c r="AK63" s="5"/>
      <c r="AL63" s="5"/>
      <c r="AM63" s="5"/>
      <c r="AN63" s="5"/>
      <c r="AO63" s="5"/>
      <c r="AP63" s="5"/>
      <c r="AQ63" s="5"/>
    </row>
    <row r="64" spans="1:47" ht="15.75" x14ac:dyDescent="0.25">
      <c r="A64" s="13"/>
      <c r="B64" s="13"/>
      <c r="C64" s="13"/>
      <c r="D64" s="127"/>
      <c r="E64" s="127"/>
      <c r="F64" s="127"/>
      <c r="G64" s="127"/>
      <c r="H64" s="127"/>
      <c r="I64" s="127"/>
      <c r="J64" s="127"/>
      <c r="K64" s="127"/>
      <c r="L64" s="127"/>
      <c r="M64" s="127"/>
      <c r="N64" s="127"/>
      <c r="O64" s="127"/>
      <c r="P64" s="127"/>
      <c r="Q64" s="127"/>
      <c r="R64" s="127"/>
      <c r="S64" s="129"/>
      <c r="T64" s="129"/>
      <c r="U64" s="129"/>
      <c r="V64" s="129"/>
      <c r="W64" s="5"/>
      <c r="X64" s="5"/>
      <c r="Y64" s="5"/>
      <c r="Z64" s="5"/>
      <c r="AA64" s="5"/>
      <c r="AB64" s="5"/>
      <c r="AC64" s="5"/>
      <c r="AD64" s="5"/>
      <c r="AE64" s="5"/>
      <c r="AF64" s="5"/>
      <c r="AG64" s="5"/>
      <c r="AH64" s="5"/>
      <c r="AI64" s="5"/>
      <c r="AJ64" s="5"/>
      <c r="AK64" s="5"/>
      <c r="AL64" s="5"/>
      <c r="AM64" s="5"/>
      <c r="AN64" s="5"/>
      <c r="AO64" s="5"/>
      <c r="AP64" s="5"/>
      <c r="AQ64" s="5"/>
    </row>
    <row r="65" spans="1:43" ht="15.75" x14ac:dyDescent="0.25">
      <c r="A65" s="11"/>
      <c r="B65" s="11"/>
      <c r="C65" s="11"/>
      <c r="D65" s="11"/>
      <c r="E65" s="11"/>
      <c r="F65" s="12"/>
      <c r="G65" s="12"/>
      <c r="H65" s="12"/>
      <c r="I65" s="429"/>
      <c r="J65" s="429"/>
      <c r="K65" s="429"/>
      <c r="L65" s="11"/>
      <c r="M65" s="11"/>
      <c r="N65" s="419"/>
      <c r="O65" s="419"/>
      <c r="P65" s="419"/>
      <c r="Q65" s="419"/>
      <c r="R65" s="419"/>
      <c r="S65" s="419"/>
      <c r="T65" s="127"/>
      <c r="U65" s="129"/>
      <c r="V65" s="129"/>
      <c r="W65" s="5"/>
      <c r="X65" s="5"/>
      <c r="Y65" s="5"/>
      <c r="Z65" s="5"/>
      <c r="AA65" s="5"/>
      <c r="AB65" s="5"/>
      <c r="AC65" s="5"/>
      <c r="AD65" s="5"/>
      <c r="AE65" s="5"/>
      <c r="AF65" s="5"/>
      <c r="AG65" s="5"/>
      <c r="AH65" s="5"/>
      <c r="AI65" s="5"/>
      <c r="AJ65" s="5"/>
      <c r="AK65" s="5"/>
      <c r="AL65" s="5"/>
      <c r="AM65" s="5"/>
      <c r="AN65" s="5"/>
      <c r="AO65" s="5"/>
      <c r="AP65" s="5"/>
      <c r="AQ65" s="5"/>
    </row>
    <row r="66" spans="1:43" x14ac:dyDescent="0.25">
      <c r="A66" s="129"/>
      <c r="B66" s="129"/>
      <c r="C66" s="129"/>
      <c r="D66" s="129"/>
      <c r="E66" s="129"/>
      <c r="F66" s="129"/>
      <c r="G66" s="129"/>
      <c r="H66" s="129"/>
      <c r="I66" s="129"/>
      <c r="J66" s="129"/>
      <c r="K66" s="129"/>
      <c r="L66" s="129"/>
      <c r="M66" s="129"/>
      <c r="N66" s="129"/>
      <c r="O66" s="8"/>
      <c r="P66" s="129"/>
      <c r="Q66" s="129"/>
      <c r="R66" s="129"/>
      <c r="S66" s="129"/>
      <c r="T66" s="129"/>
      <c r="U66" s="129"/>
      <c r="V66" s="129"/>
      <c r="W66" s="5"/>
      <c r="X66" s="5"/>
      <c r="Y66" s="5"/>
      <c r="Z66" s="5"/>
      <c r="AA66" s="5"/>
      <c r="AB66" s="126"/>
      <c r="AC66" s="126"/>
      <c r="AD66" s="126"/>
      <c r="AE66" s="126"/>
      <c r="AF66" s="126"/>
      <c r="AG66" s="126"/>
      <c r="AH66" s="126"/>
      <c r="AI66" s="126"/>
      <c r="AJ66" s="126"/>
      <c r="AK66" s="126"/>
      <c r="AL66" s="126"/>
      <c r="AM66" s="126"/>
      <c r="AN66" s="126"/>
      <c r="AO66" s="126"/>
      <c r="AP66" s="126"/>
      <c r="AQ66" s="126"/>
    </row>
    <row r="67" spans="1:43" x14ac:dyDescent="0.25">
      <c r="A67" s="129"/>
      <c r="B67" s="129"/>
      <c r="C67" s="129"/>
      <c r="D67" s="129"/>
      <c r="E67" s="129"/>
      <c r="F67" s="129"/>
      <c r="G67" s="129"/>
      <c r="H67" s="129"/>
      <c r="I67" s="129"/>
      <c r="J67" s="129"/>
      <c r="K67" s="129"/>
      <c r="L67" s="129"/>
      <c r="M67" s="129"/>
      <c r="N67" s="129"/>
      <c r="O67" s="8"/>
      <c r="P67" s="129"/>
      <c r="Q67" s="129"/>
      <c r="R67" s="129"/>
      <c r="S67" s="129"/>
      <c r="T67" s="129"/>
      <c r="U67" s="129"/>
      <c r="V67" s="129"/>
      <c r="W67" s="5"/>
      <c r="X67" s="5"/>
      <c r="Y67" s="5"/>
      <c r="Z67" s="5"/>
      <c r="AA67" s="5"/>
      <c r="AB67" s="5"/>
      <c r="AC67" s="5"/>
      <c r="AD67" s="5"/>
      <c r="AE67" s="5"/>
      <c r="AF67" s="5"/>
      <c r="AG67" s="5"/>
      <c r="AH67" s="5"/>
      <c r="AI67" s="5"/>
      <c r="AJ67" s="5"/>
      <c r="AK67" s="5"/>
      <c r="AL67" s="5"/>
      <c r="AM67" s="5"/>
      <c r="AN67" s="5"/>
      <c r="AO67" s="5"/>
      <c r="AP67" s="5"/>
      <c r="AQ67" s="5"/>
    </row>
    <row r="68" spans="1:43" x14ac:dyDescent="0.25">
      <c r="A68" s="129"/>
      <c r="B68" s="129"/>
      <c r="C68" s="129"/>
      <c r="D68" s="129"/>
      <c r="E68" s="129"/>
      <c r="F68" s="129"/>
      <c r="G68" s="129"/>
      <c r="H68" s="129"/>
      <c r="I68" s="129"/>
      <c r="J68" s="129"/>
      <c r="K68" s="129"/>
      <c r="L68" s="129"/>
      <c r="M68" s="129"/>
      <c r="N68" s="129"/>
      <c r="O68" s="8"/>
      <c r="P68" s="129"/>
      <c r="Q68" s="129"/>
      <c r="R68" s="129"/>
      <c r="S68" s="129"/>
      <c r="T68" s="129"/>
      <c r="U68" s="129"/>
      <c r="V68" s="129"/>
      <c r="W68" s="5"/>
      <c r="X68" s="5"/>
      <c r="Y68" s="5"/>
      <c r="Z68" s="5"/>
      <c r="AA68" s="5"/>
      <c r="AB68" s="5"/>
      <c r="AC68" s="5"/>
      <c r="AD68" s="5"/>
      <c r="AE68" s="5"/>
      <c r="AF68" s="5"/>
      <c r="AG68" s="5"/>
      <c r="AH68" s="5"/>
      <c r="AI68" s="5"/>
      <c r="AJ68" s="5"/>
      <c r="AK68" s="5"/>
      <c r="AL68" s="5"/>
      <c r="AM68" s="5"/>
      <c r="AN68" s="5"/>
      <c r="AO68" s="5"/>
      <c r="AP68" s="5"/>
      <c r="AQ68" s="5"/>
    </row>
    <row r="69" spans="1:43" x14ac:dyDescent="0.25">
      <c r="A69" s="129"/>
      <c r="B69" s="129"/>
      <c r="C69" s="129"/>
      <c r="D69" s="129"/>
      <c r="E69" s="129"/>
      <c r="F69" s="129"/>
      <c r="G69" s="129"/>
      <c r="H69" s="129"/>
      <c r="I69" s="129"/>
      <c r="J69" s="129"/>
      <c r="K69" s="129"/>
      <c r="L69" s="129"/>
      <c r="M69" s="129"/>
      <c r="N69" s="129"/>
      <c r="O69" s="8"/>
      <c r="P69" s="129"/>
      <c r="Q69" s="129"/>
      <c r="R69" s="129"/>
      <c r="S69" s="129"/>
      <c r="T69" s="129"/>
      <c r="U69" s="129"/>
      <c r="V69" s="129"/>
      <c r="W69" s="5"/>
      <c r="X69" s="5"/>
      <c r="Y69" s="5"/>
      <c r="Z69" s="5"/>
      <c r="AA69" s="5"/>
      <c r="AB69" s="5"/>
      <c r="AC69" s="5"/>
      <c r="AD69" s="5"/>
      <c r="AE69" s="5"/>
      <c r="AF69" s="5"/>
      <c r="AG69" s="5"/>
      <c r="AH69" s="5"/>
      <c r="AI69" s="5"/>
      <c r="AJ69" s="5"/>
      <c r="AK69" s="5"/>
      <c r="AL69" s="5"/>
      <c r="AM69" s="5"/>
      <c r="AN69" s="5"/>
      <c r="AO69" s="5"/>
      <c r="AP69" s="5"/>
      <c r="AQ69" s="5"/>
    </row>
    <row r="70" spans="1:43" x14ac:dyDescent="0.25">
      <c r="A70" s="129"/>
      <c r="B70" s="129"/>
      <c r="C70" s="129"/>
      <c r="D70" s="129"/>
      <c r="E70" s="129"/>
      <c r="F70" s="129"/>
      <c r="G70" s="129"/>
      <c r="H70" s="129"/>
      <c r="I70" s="129"/>
      <c r="J70" s="129"/>
      <c r="K70" s="129"/>
      <c r="L70" s="129"/>
      <c r="M70" s="129"/>
      <c r="N70" s="129"/>
      <c r="O70" s="8"/>
      <c r="P70" s="129"/>
      <c r="Q70" s="129"/>
      <c r="R70" s="129"/>
      <c r="S70" s="129"/>
      <c r="T70" s="129"/>
      <c r="U70" s="129"/>
      <c r="V70" s="129"/>
      <c r="W70" s="5"/>
      <c r="X70" s="5"/>
      <c r="Y70" s="5"/>
      <c r="Z70" s="5"/>
      <c r="AA70" s="5"/>
      <c r="AB70" s="5"/>
      <c r="AC70" s="5"/>
      <c r="AD70" s="5"/>
      <c r="AE70" s="5"/>
      <c r="AF70" s="5"/>
      <c r="AG70" s="5"/>
      <c r="AH70" s="5"/>
      <c r="AI70" s="5"/>
      <c r="AJ70" s="5"/>
      <c r="AK70" s="5"/>
      <c r="AL70" s="5"/>
      <c r="AM70" s="5"/>
      <c r="AN70" s="5"/>
      <c r="AO70" s="5"/>
      <c r="AP70" s="5"/>
      <c r="AQ70" s="5"/>
    </row>
    <row r="71" spans="1:43" x14ac:dyDescent="0.25">
      <c r="A71" s="129"/>
      <c r="B71" s="129"/>
      <c r="C71" s="129"/>
      <c r="D71" s="129"/>
      <c r="E71" s="129"/>
      <c r="F71" s="129"/>
      <c r="G71" s="129"/>
      <c r="H71" s="129"/>
      <c r="I71" s="129"/>
      <c r="J71" s="129"/>
      <c r="K71" s="129"/>
      <c r="L71" s="129"/>
      <c r="M71" s="129"/>
      <c r="N71" s="129"/>
      <c r="O71" s="8"/>
      <c r="P71" s="129"/>
      <c r="Q71" s="129"/>
      <c r="R71" s="129"/>
      <c r="S71" s="129"/>
      <c r="T71" s="129"/>
      <c r="U71" s="129"/>
      <c r="V71" s="129"/>
      <c r="W71" s="5"/>
      <c r="X71" s="5"/>
      <c r="Y71" s="5"/>
      <c r="Z71" s="5"/>
      <c r="AA71" s="5"/>
      <c r="AB71" s="5"/>
      <c r="AC71" s="5"/>
      <c r="AD71" s="5"/>
      <c r="AE71" s="5"/>
      <c r="AF71" s="5"/>
      <c r="AG71" s="5"/>
      <c r="AH71" s="5"/>
      <c r="AI71" s="5"/>
      <c r="AJ71" s="5"/>
      <c r="AK71" s="5"/>
      <c r="AL71" s="5"/>
      <c r="AM71" s="5"/>
      <c r="AN71" s="5"/>
      <c r="AO71" s="5"/>
      <c r="AP71" s="5"/>
      <c r="AQ71" s="5"/>
    </row>
    <row r="72" spans="1:43" x14ac:dyDescent="0.25">
      <c r="A72" s="424"/>
      <c r="B72" s="424"/>
      <c r="C72" s="424"/>
      <c r="D72" s="424"/>
      <c r="E72" s="424"/>
      <c r="F72" s="424"/>
      <c r="G72" s="424"/>
      <c r="H72" s="424"/>
      <c r="I72" s="424"/>
      <c r="J72" s="424"/>
      <c r="K72" s="424"/>
      <c r="L72" s="424"/>
      <c r="M72" s="430"/>
      <c r="N72" s="431"/>
      <c r="O72" s="431"/>
      <c r="P72" s="431"/>
      <c r="Q72" s="432"/>
      <c r="R72" s="432"/>
      <c r="S72" s="432"/>
      <c r="T72" s="129"/>
      <c r="U72" s="129"/>
      <c r="V72" s="129"/>
      <c r="W72" s="5"/>
      <c r="X72" s="5"/>
      <c r="Y72" s="5"/>
      <c r="Z72" s="5"/>
      <c r="AA72" s="5"/>
      <c r="AB72" s="5"/>
      <c r="AC72" s="5"/>
      <c r="AD72" s="5"/>
      <c r="AE72" s="5"/>
      <c r="AF72" s="5"/>
      <c r="AG72" s="5"/>
      <c r="AH72" s="5"/>
      <c r="AI72" s="5"/>
      <c r="AJ72" s="5"/>
      <c r="AK72" s="5"/>
      <c r="AL72" s="5"/>
      <c r="AM72" s="5"/>
      <c r="AN72" s="5"/>
      <c r="AO72" s="5"/>
      <c r="AP72" s="5"/>
      <c r="AQ72" s="5"/>
    </row>
    <row r="73" spans="1:43" x14ac:dyDescent="0.25">
      <c r="A73" s="5"/>
      <c r="B73" s="5"/>
      <c r="C73" s="10"/>
      <c r="D73" s="129"/>
      <c r="E73" s="129"/>
      <c r="F73" s="129"/>
      <c r="G73" s="129"/>
      <c r="H73" s="129"/>
      <c r="I73" s="129"/>
      <c r="J73" s="129"/>
      <c r="K73" s="129"/>
      <c r="L73" s="129"/>
      <c r="M73" s="129"/>
      <c r="N73" s="129"/>
      <c r="O73" s="129"/>
      <c r="P73" s="129"/>
      <c r="Q73" s="129"/>
      <c r="R73" s="8"/>
      <c r="S73" s="129"/>
      <c r="T73" s="129"/>
      <c r="U73" s="129"/>
      <c r="V73" s="129"/>
      <c r="W73" s="5"/>
      <c r="X73" s="5"/>
      <c r="Y73" s="5"/>
      <c r="Z73" s="5"/>
      <c r="AA73" s="5"/>
      <c r="AB73" s="5"/>
      <c r="AC73" s="5"/>
      <c r="AD73" s="5"/>
      <c r="AE73" s="5"/>
      <c r="AF73" s="5"/>
      <c r="AG73" s="5"/>
      <c r="AH73" s="5"/>
      <c r="AI73" s="5"/>
      <c r="AJ73" s="5"/>
      <c r="AK73" s="5"/>
      <c r="AL73" s="5"/>
      <c r="AM73" s="5"/>
      <c r="AN73" s="5"/>
      <c r="AO73" s="5"/>
      <c r="AP73" s="5"/>
      <c r="AQ73" s="5"/>
    </row>
    <row r="74" spans="1:43" ht="15.75" x14ac:dyDescent="0.25">
      <c r="A74" s="423"/>
      <c r="B74" s="423"/>
      <c r="C74" s="424"/>
      <c r="D74" s="424"/>
      <c r="E74" s="424"/>
      <c r="F74" s="424"/>
      <c r="G74" s="5"/>
      <c r="H74" s="425"/>
      <c r="I74" s="424"/>
      <c r="J74" s="424"/>
      <c r="K74" s="424"/>
      <c r="L74" s="128"/>
      <c r="M74" s="426"/>
      <c r="N74" s="424"/>
      <c r="O74" s="424"/>
      <c r="P74" s="129"/>
      <c r="Q74" s="427"/>
      <c r="R74" s="424"/>
      <c r="S74" s="424"/>
      <c r="T74" s="424"/>
      <c r="U74" s="424"/>
      <c r="V74" s="424"/>
      <c r="W74" s="424"/>
      <c r="X74" s="5"/>
      <c r="Y74" s="5"/>
      <c r="Z74" s="5"/>
      <c r="AA74" s="5"/>
      <c r="AB74" s="5"/>
      <c r="AC74" s="5"/>
      <c r="AD74" s="5"/>
      <c r="AE74" s="5"/>
      <c r="AF74" s="5"/>
      <c r="AG74" s="5"/>
      <c r="AH74" s="5"/>
      <c r="AI74" s="5"/>
      <c r="AJ74" s="5"/>
      <c r="AK74" s="5"/>
      <c r="AL74" s="5"/>
      <c r="AM74" s="5"/>
      <c r="AN74" s="5"/>
      <c r="AO74" s="5"/>
      <c r="AP74" s="5"/>
      <c r="AQ74" s="5"/>
    </row>
    <row r="75" spans="1:43" x14ac:dyDescent="0.25">
      <c r="A75" s="129"/>
      <c r="B75" s="129"/>
      <c r="C75" s="129"/>
      <c r="D75" s="129"/>
      <c r="E75" s="129"/>
      <c r="F75" s="129"/>
      <c r="G75" s="129"/>
      <c r="H75" s="129"/>
      <c r="I75" s="129"/>
      <c r="J75" s="129"/>
      <c r="K75" s="129"/>
      <c r="L75" s="129"/>
      <c r="M75" s="129"/>
      <c r="N75" s="129"/>
      <c r="O75" s="129"/>
      <c r="P75" s="129"/>
      <c r="Q75" s="129"/>
      <c r="R75" s="8"/>
      <c r="S75" s="129"/>
      <c r="T75" s="129"/>
      <c r="U75" s="129"/>
      <c r="V75" s="129"/>
      <c r="W75" s="5"/>
      <c r="X75" s="5"/>
      <c r="Y75" s="5"/>
      <c r="Z75" s="5"/>
      <c r="AA75" s="5"/>
      <c r="AB75" s="5"/>
      <c r="AC75" s="5"/>
      <c r="AD75" s="5"/>
      <c r="AE75" s="5"/>
      <c r="AF75" s="5"/>
      <c r="AG75" s="5"/>
      <c r="AH75" s="5"/>
      <c r="AI75" s="5"/>
      <c r="AJ75" s="5"/>
      <c r="AK75" s="5"/>
      <c r="AL75" s="5"/>
      <c r="AM75" s="5"/>
      <c r="AN75" s="5"/>
      <c r="AO75" s="5"/>
      <c r="AP75" s="5"/>
      <c r="AQ75" s="5"/>
    </row>
    <row r="76" spans="1:43" x14ac:dyDescent="0.25">
      <c r="A76" s="2"/>
      <c r="B76" s="2"/>
      <c r="C76" s="2"/>
      <c r="D76" s="6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3"/>
      <c r="S76" s="2"/>
      <c r="T76" s="2"/>
      <c r="U76" s="2"/>
      <c r="V76" s="2"/>
      <c r="W76" s="4"/>
      <c r="X76" s="4"/>
      <c r="Y76" s="4"/>
      <c r="Z76" s="4"/>
      <c r="AA76" s="4"/>
      <c r="AB76" s="5"/>
      <c r="AC76" s="5"/>
      <c r="AD76" s="5"/>
      <c r="AE76" s="5"/>
      <c r="AF76" s="5"/>
      <c r="AG76" s="5"/>
      <c r="AH76" s="5"/>
      <c r="AI76" s="5"/>
      <c r="AJ76" s="5"/>
      <c r="AK76" s="5"/>
      <c r="AL76" s="5"/>
      <c r="AM76" s="5"/>
      <c r="AN76" s="5"/>
      <c r="AO76" s="5"/>
      <c r="AP76" s="5"/>
      <c r="AQ76" s="5"/>
    </row>
    <row r="77" spans="1:43" x14ac:dyDescent="0.25">
      <c r="A77" s="2"/>
      <c r="B77" s="2"/>
      <c r="C77" s="2"/>
      <c r="D77" s="6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3"/>
      <c r="S77" s="2"/>
      <c r="T77" s="2"/>
      <c r="U77" s="2"/>
      <c r="V77" s="2"/>
      <c r="W77" s="4"/>
      <c r="X77" s="4"/>
      <c r="Y77" s="4"/>
      <c r="Z77" s="4"/>
      <c r="AA77" s="4"/>
      <c r="AB77" s="5"/>
      <c r="AC77" s="5"/>
      <c r="AD77" s="5"/>
      <c r="AE77" s="5"/>
      <c r="AF77" s="5"/>
      <c r="AG77" s="5"/>
      <c r="AH77" s="5"/>
      <c r="AI77" s="5"/>
      <c r="AJ77" s="5"/>
      <c r="AK77" s="5"/>
      <c r="AL77" s="5"/>
      <c r="AM77" s="5"/>
      <c r="AN77" s="5"/>
      <c r="AO77" s="5"/>
      <c r="AP77" s="5"/>
      <c r="AQ77" s="5"/>
    </row>
    <row r="78" spans="1:43" x14ac:dyDescent="0.25">
      <c r="A78" s="2"/>
      <c r="B78" s="2"/>
      <c r="C78" s="2"/>
      <c r="D78" s="6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3"/>
      <c r="S78" s="2"/>
      <c r="T78" s="2"/>
      <c r="U78" s="2"/>
      <c r="V78" s="2"/>
      <c r="W78" s="4"/>
      <c r="X78" s="4"/>
      <c r="Y78" s="4"/>
      <c r="Z78" s="4"/>
      <c r="AA78" s="4"/>
      <c r="AB78" s="5"/>
      <c r="AC78" s="5"/>
      <c r="AD78" s="5"/>
      <c r="AE78" s="5"/>
      <c r="AF78" s="5"/>
      <c r="AG78" s="5"/>
      <c r="AH78" s="5"/>
      <c r="AI78" s="5"/>
      <c r="AJ78" s="5"/>
      <c r="AK78" s="5"/>
      <c r="AL78" s="5"/>
      <c r="AM78" s="5"/>
      <c r="AN78" s="5"/>
      <c r="AO78" s="5"/>
      <c r="AP78" s="5"/>
      <c r="AQ78" s="5"/>
    </row>
    <row r="79" spans="1:43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3"/>
      <c r="S79" s="2"/>
      <c r="T79" s="2"/>
      <c r="U79" s="2"/>
      <c r="V79" s="2"/>
      <c r="W79" s="4"/>
      <c r="X79" s="4"/>
      <c r="Y79" s="4"/>
      <c r="Z79" s="4"/>
      <c r="AA79" s="4"/>
      <c r="AB79" s="4"/>
      <c r="AC79" s="4"/>
      <c r="AD79" s="4"/>
      <c r="AE79" s="4"/>
      <c r="AF79" s="4"/>
      <c r="AG79" s="4"/>
      <c r="AH79" s="4"/>
      <c r="AI79" s="4"/>
      <c r="AJ79" s="4"/>
      <c r="AK79" s="4"/>
      <c r="AL79" s="4"/>
      <c r="AM79" s="4"/>
      <c r="AN79" s="4"/>
      <c r="AO79" s="4"/>
      <c r="AP79" s="4"/>
      <c r="AQ79" s="4"/>
    </row>
    <row r="80" spans="1:43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3"/>
      <c r="S80" s="2"/>
      <c r="T80" s="2"/>
      <c r="U80" s="2"/>
      <c r="V80" s="2"/>
      <c r="AB80" s="4"/>
      <c r="AC80" s="4"/>
      <c r="AD80" s="4"/>
      <c r="AE80" s="4"/>
      <c r="AF80" s="4"/>
      <c r="AG80" s="4"/>
      <c r="AH80" s="4"/>
      <c r="AI80" s="4"/>
      <c r="AJ80" s="4"/>
      <c r="AK80" s="4"/>
      <c r="AL80" s="4"/>
      <c r="AM80" s="4"/>
      <c r="AN80" s="4"/>
      <c r="AO80" s="4"/>
      <c r="AP80" s="4"/>
      <c r="AQ80" s="4"/>
    </row>
    <row r="81" spans="1:43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3"/>
      <c r="S81" s="2"/>
      <c r="T81" s="2"/>
      <c r="U81" s="2"/>
      <c r="V81" s="2"/>
      <c r="AB81" s="4"/>
      <c r="AC81" s="4"/>
      <c r="AD81" s="4"/>
      <c r="AE81" s="4"/>
      <c r="AF81" s="4"/>
      <c r="AG81" s="4"/>
      <c r="AH81" s="4"/>
      <c r="AI81" s="4"/>
      <c r="AJ81" s="4"/>
      <c r="AK81" s="4"/>
      <c r="AL81" s="4"/>
      <c r="AM81" s="4"/>
      <c r="AN81" s="4"/>
      <c r="AO81" s="4"/>
      <c r="AP81" s="4"/>
      <c r="AQ81" s="4"/>
    </row>
    <row r="82" spans="1:43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3"/>
      <c r="S82" s="2"/>
      <c r="T82" s="2"/>
      <c r="U82" s="2"/>
      <c r="V82" s="2"/>
      <c r="AB82" s="4"/>
      <c r="AC82" s="4"/>
      <c r="AD82" s="4"/>
      <c r="AE82" s="4"/>
      <c r="AF82" s="4"/>
      <c r="AG82" s="4"/>
      <c r="AH82" s="4"/>
      <c r="AI82" s="4"/>
      <c r="AJ82" s="4"/>
      <c r="AK82" s="4"/>
      <c r="AL82" s="4"/>
      <c r="AM82" s="4"/>
      <c r="AN82" s="4"/>
      <c r="AO82" s="4"/>
      <c r="AP82" s="4"/>
      <c r="AQ82" s="4"/>
    </row>
    <row r="83" spans="1:43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3"/>
      <c r="S83" s="2"/>
      <c r="T83" s="2"/>
      <c r="U83" s="2"/>
      <c r="V83" s="2"/>
    </row>
    <row r="84" spans="1:43" x14ac:dyDescent="0.2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3"/>
      <c r="S84" s="2"/>
      <c r="T84" s="2"/>
      <c r="U84" s="2"/>
      <c r="V84" s="2"/>
    </row>
    <row r="85" spans="1:43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3"/>
      <c r="S85" s="2"/>
      <c r="T85" s="2"/>
      <c r="U85" s="2"/>
      <c r="V85" s="2"/>
    </row>
  </sheetData>
  <customSheetViews>
    <customSheetView guid="{4388C856-F090-44A5-AD26-CFFEBDB7AA9F}" showPageBreaks="1" printArea="1" topLeftCell="A11">
      <selection activeCell="AM21" sqref="AM21:AP21"/>
      <colBreaks count="1" manualBreakCount="1">
        <brk id="43" max="1048575" man="1"/>
      </colBreaks>
      <pageMargins left="0.31496062992125984" right="0.31496062992125984" top="0.62992125984251968" bottom="0.62992125984251968" header="0.31496062992125984" footer="0.31496062992125984"/>
      <printOptions horizontalCentered="1"/>
      <pageSetup paperSize="9" scale="95" orientation="portrait" r:id="rId1"/>
    </customSheetView>
  </customSheetViews>
  <mergeCells count="132">
    <mergeCell ref="A74:F74"/>
    <mergeCell ref="H74:K74"/>
    <mergeCell ref="M74:O74"/>
    <mergeCell ref="Q74:W74"/>
    <mergeCell ref="H61:I61"/>
    <mergeCell ref="K61:M61"/>
    <mergeCell ref="N61:R61"/>
    <mergeCell ref="H63:P63"/>
    <mergeCell ref="I65:K65"/>
    <mergeCell ref="N65:O65"/>
    <mergeCell ref="P65:Q65"/>
    <mergeCell ref="R65:S65"/>
    <mergeCell ref="A72:L72"/>
    <mergeCell ref="M72:S72"/>
    <mergeCell ref="A55:F55"/>
    <mergeCell ref="G55:Q55"/>
    <mergeCell ref="R55:Y55"/>
    <mergeCell ref="Z51:AA51"/>
    <mergeCell ref="AB54:AC54"/>
    <mergeCell ref="AD54:AE54"/>
    <mergeCell ref="B51:C51"/>
    <mergeCell ref="D51:E51"/>
    <mergeCell ref="F51:G51"/>
    <mergeCell ref="H51:I51"/>
    <mergeCell ref="A32:O32"/>
    <mergeCell ref="P32:U32"/>
    <mergeCell ref="V32:AA32"/>
    <mergeCell ref="A34:O34"/>
    <mergeCell ref="P34:U34"/>
    <mergeCell ref="V34:AA34"/>
    <mergeCell ref="L51:M51"/>
    <mergeCell ref="AF54:AG54"/>
    <mergeCell ref="AH54:AI54"/>
    <mergeCell ref="N51:O51"/>
    <mergeCell ref="P51:Q51"/>
    <mergeCell ref="R51:S51"/>
    <mergeCell ref="T51:U51"/>
    <mergeCell ref="V51:W51"/>
    <mergeCell ref="X51:Y51"/>
    <mergeCell ref="A53:R53"/>
    <mergeCell ref="AJ53:AM53"/>
    <mergeCell ref="AN53:AQ53"/>
    <mergeCell ref="AL54:AM54"/>
    <mergeCell ref="AN54:AO54"/>
    <mergeCell ref="AP54:AQ54"/>
    <mergeCell ref="AJ54:AK54"/>
    <mergeCell ref="AL45:AP45"/>
    <mergeCell ref="A36:AA36"/>
    <mergeCell ref="A37:AA37"/>
    <mergeCell ref="B48:T48"/>
    <mergeCell ref="A50:C50"/>
    <mergeCell ref="D50:I50"/>
    <mergeCell ref="J51:K51"/>
    <mergeCell ref="AD31:AL31"/>
    <mergeCell ref="AM31:AP31"/>
    <mergeCell ref="V18:AA18"/>
    <mergeCell ref="A18:O18"/>
    <mergeCell ref="AD18:AP18"/>
    <mergeCell ref="AD25:AL25"/>
    <mergeCell ref="AM25:AP25"/>
    <mergeCell ref="AD26:AL26"/>
    <mergeCell ref="AM26:AP26"/>
    <mergeCell ref="AD27:AL27"/>
    <mergeCell ref="AD29:AL29"/>
    <mergeCell ref="AM29:AP29"/>
    <mergeCell ref="A29:O30"/>
    <mergeCell ref="P29:U30"/>
    <mergeCell ref="V29:AA30"/>
    <mergeCell ref="AD30:AL30"/>
    <mergeCell ref="AM30:AP30"/>
    <mergeCell ref="V21:AA22"/>
    <mergeCell ref="AM27:AP27"/>
    <mergeCell ref="A25:O26"/>
    <mergeCell ref="P25:U26"/>
    <mergeCell ref="V25:AA26"/>
    <mergeCell ref="A27:O28"/>
    <mergeCell ref="P27:U28"/>
    <mergeCell ref="V27:AA28"/>
    <mergeCell ref="AD28:AL28"/>
    <mergeCell ref="AM28:AP28"/>
    <mergeCell ref="J1:AQ1"/>
    <mergeCell ref="J2:K2"/>
    <mergeCell ref="L2:M2"/>
    <mergeCell ref="N2:O2"/>
    <mergeCell ref="P2:Q2"/>
    <mergeCell ref="R2:S2"/>
    <mergeCell ref="T2:U2"/>
    <mergeCell ref="V2:W2"/>
    <mergeCell ref="AD21:AL21"/>
    <mergeCell ref="AM19:AP19"/>
    <mergeCell ref="AM20:AP20"/>
    <mergeCell ref="AM21:AP21"/>
    <mergeCell ref="B16:J16"/>
    <mergeCell ref="K16:P16"/>
    <mergeCell ref="Q16:AP16"/>
    <mergeCell ref="P18:U18"/>
    <mergeCell ref="AD19:AL19"/>
    <mergeCell ref="AN2:AO2"/>
    <mergeCell ref="AP2:AQ2"/>
    <mergeCell ref="X2:Y2"/>
    <mergeCell ref="Z2:AA2"/>
    <mergeCell ref="A6:AQ6"/>
    <mergeCell ref="B8:AP8"/>
    <mergeCell ref="AB2:AC2"/>
    <mergeCell ref="AD2:AE2"/>
    <mergeCell ref="AF2:AG2"/>
    <mergeCell ref="AH2:AI2"/>
    <mergeCell ref="AJ2:AK2"/>
    <mergeCell ref="AL2:AM2"/>
    <mergeCell ref="V19:AA20"/>
    <mergeCell ref="AD24:AL24"/>
    <mergeCell ref="AM24:AP24"/>
    <mergeCell ref="B11:F11"/>
    <mergeCell ref="G11:V11"/>
    <mergeCell ref="X11:AC11"/>
    <mergeCell ref="AD11:AP11"/>
    <mergeCell ref="B12:I12"/>
    <mergeCell ref="J12:AP12"/>
    <mergeCell ref="B14:G14"/>
    <mergeCell ref="H14:AP14"/>
    <mergeCell ref="AD23:AL23"/>
    <mergeCell ref="AM23:AP23"/>
    <mergeCell ref="AD22:AL22"/>
    <mergeCell ref="AM22:AP22"/>
    <mergeCell ref="A23:O24"/>
    <mergeCell ref="P23:U24"/>
    <mergeCell ref="AD20:AL20"/>
    <mergeCell ref="V23:AA24"/>
    <mergeCell ref="A21:O22"/>
    <mergeCell ref="P21:U22"/>
    <mergeCell ref="A19:O20"/>
    <mergeCell ref="P19:U20"/>
  </mergeCells>
  <printOptions horizontalCentered="1"/>
  <pageMargins left="0.31496062992125984" right="0.31496062992125984" top="0.62992125984251968" bottom="0.62992125984251968" header="0.31496062992125984" footer="0.31496062992125984"/>
  <pageSetup paperSize="9" scale="95" orientation="portrait" r:id="rId2"/>
  <colBreaks count="1" manualBreakCount="1">
    <brk id="43" max="1048575" man="1"/>
  </colBreak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>
    <tabColor theme="2" tint="-0.249977111117893"/>
  </sheetPr>
  <dimension ref="A1:AQ42"/>
  <sheetViews>
    <sheetView zoomScaleNormal="100" workbookViewId="0">
      <selection activeCell="AZ38" sqref="AZ38"/>
    </sheetView>
  </sheetViews>
  <sheetFormatPr baseColWidth="10" defaultRowHeight="15" x14ac:dyDescent="0.25"/>
  <cols>
    <col min="1" max="43" width="2.28515625" style="1" customWidth="1"/>
    <col min="44" max="16384" width="11.42578125" style="1"/>
  </cols>
  <sheetData>
    <row r="1" spans="1:43" ht="16.5" customHeight="1" x14ac:dyDescent="0.25">
      <c r="A1" s="73"/>
      <c r="B1" s="73"/>
      <c r="C1" s="73"/>
      <c r="D1" s="73"/>
      <c r="E1" s="73"/>
      <c r="F1" s="73"/>
      <c r="G1" s="73"/>
      <c r="H1" s="73"/>
      <c r="I1" s="73"/>
      <c r="J1" s="415"/>
      <c r="K1" s="416"/>
      <c r="L1" s="416"/>
      <c r="M1" s="416"/>
      <c r="N1" s="416"/>
      <c r="O1" s="416"/>
      <c r="P1" s="416"/>
      <c r="Q1" s="416"/>
      <c r="R1" s="416"/>
      <c r="S1" s="416"/>
      <c r="T1" s="416"/>
      <c r="U1" s="416"/>
      <c r="V1" s="416"/>
      <c r="W1" s="416"/>
      <c r="X1" s="416"/>
      <c r="Y1" s="416"/>
      <c r="Z1" s="416"/>
      <c r="AA1" s="416"/>
      <c r="AB1" s="416"/>
      <c r="AC1" s="416"/>
      <c r="AD1" s="416"/>
      <c r="AE1" s="416"/>
      <c r="AF1" s="416"/>
      <c r="AG1" s="416"/>
      <c r="AH1" s="416"/>
      <c r="AI1" s="416"/>
      <c r="AJ1" s="416"/>
      <c r="AK1" s="416"/>
      <c r="AL1" s="416"/>
      <c r="AM1" s="416"/>
      <c r="AN1" s="416"/>
      <c r="AO1" s="416"/>
      <c r="AP1" s="416"/>
      <c r="AQ1" s="417"/>
    </row>
    <row r="2" spans="1:43" ht="18.75" customHeight="1" x14ac:dyDescent="0.25">
      <c r="A2" s="71"/>
      <c r="B2" s="71"/>
      <c r="C2" s="71"/>
      <c r="D2" s="71"/>
      <c r="E2" s="71"/>
      <c r="F2" s="71"/>
      <c r="G2" s="71"/>
      <c r="H2" s="71"/>
      <c r="I2" s="68"/>
      <c r="J2" s="406"/>
      <c r="K2" s="408"/>
      <c r="L2" s="406"/>
      <c r="M2" s="407"/>
      <c r="N2" s="407"/>
      <c r="O2" s="408"/>
      <c r="P2" s="406"/>
      <c r="Q2" s="407"/>
      <c r="R2" s="407"/>
      <c r="S2" s="408"/>
      <c r="T2" s="406"/>
      <c r="U2" s="407"/>
      <c r="V2" s="407"/>
      <c r="W2" s="408"/>
      <c r="X2" s="406"/>
      <c r="Y2" s="407"/>
      <c r="Z2" s="407"/>
      <c r="AA2" s="407"/>
      <c r="AB2" s="407"/>
      <c r="AC2" s="408"/>
      <c r="AD2" s="406"/>
      <c r="AE2" s="407"/>
      <c r="AF2" s="407"/>
      <c r="AG2" s="407"/>
      <c r="AH2" s="407"/>
      <c r="AI2" s="408"/>
      <c r="AJ2" s="406"/>
      <c r="AK2" s="407"/>
      <c r="AL2" s="407"/>
      <c r="AM2" s="408"/>
      <c r="AN2" s="406"/>
      <c r="AO2" s="407"/>
      <c r="AP2" s="407"/>
      <c r="AQ2" s="408"/>
    </row>
    <row r="3" spans="1:43" x14ac:dyDescent="0.25">
      <c r="A3" s="69"/>
      <c r="B3" s="69"/>
      <c r="C3" s="69"/>
      <c r="D3" s="69"/>
      <c r="E3" s="69"/>
      <c r="F3" s="69"/>
      <c r="G3" s="69"/>
      <c r="H3" s="69"/>
      <c r="I3" s="69"/>
      <c r="J3" s="70"/>
      <c r="K3" s="69"/>
      <c r="L3" s="69"/>
      <c r="M3" s="69"/>
      <c r="N3" s="69"/>
      <c r="O3" s="69"/>
      <c r="P3" s="69"/>
      <c r="Q3" s="69"/>
      <c r="R3" s="69"/>
      <c r="S3" s="69"/>
      <c r="T3" s="69"/>
      <c r="U3" s="69"/>
      <c r="V3" s="69"/>
      <c r="W3" s="69"/>
      <c r="X3" s="69"/>
      <c r="Y3" s="69"/>
      <c r="Z3" s="69"/>
      <c r="AA3" s="69"/>
      <c r="AB3" s="69"/>
      <c r="AC3" s="69"/>
      <c r="AD3" s="69"/>
      <c r="AE3" s="69"/>
      <c r="AF3" s="69"/>
      <c r="AG3" s="69"/>
      <c r="AH3" s="69"/>
      <c r="AI3" s="69"/>
      <c r="AJ3" s="69"/>
      <c r="AK3" s="69"/>
      <c r="AL3" s="69"/>
      <c r="AM3" s="69"/>
      <c r="AN3" s="69"/>
      <c r="AO3" s="69"/>
      <c r="AP3" s="69"/>
      <c r="AQ3" s="69"/>
    </row>
    <row r="4" spans="1:43" x14ac:dyDescent="0.25">
      <c r="A4" s="69"/>
      <c r="B4" s="69"/>
      <c r="C4" s="69"/>
      <c r="D4" s="69"/>
      <c r="E4" s="69"/>
      <c r="F4" s="69"/>
      <c r="G4" s="69"/>
      <c r="H4" s="69"/>
      <c r="I4" s="69"/>
      <c r="J4" s="69"/>
      <c r="K4" s="69"/>
      <c r="L4" s="69"/>
      <c r="M4" s="69"/>
      <c r="N4" s="69"/>
      <c r="O4" s="69"/>
      <c r="P4" s="69"/>
      <c r="Q4" s="69"/>
      <c r="R4" s="69"/>
      <c r="S4" s="69"/>
      <c r="T4" s="69"/>
      <c r="U4" s="69"/>
      <c r="V4" s="69"/>
      <c r="W4" s="69"/>
      <c r="X4" s="69"/>
      <c r="Y4" s="69"/>
      <c r="Z4" s="69"/>
      <c r="AA4" s="69"/>
      <c r="AB4" s="69"/>
      <c r="AC4" s="69"/>
      <c r="AD4" s="69"/>
      <c r="AE4" s="69"/>
      <c r="AF4" s="69"/>
      <c r="AG4" s="69"/>
      <c r="AH4" s="69"/>
      <c r="AI4" s="69"/>
      <c r="AJ4" s="69"/>
      <c r="AK4" s="69"/>
      <c r="AL4" s="69"/>
      <c r="AM4" s="69"/>
      <c r="AN4" s="69"/>
      <c r="AO4" s="69"/>
      <c r="AP4" s="69"/>
      <c r="AQ4" s="69"/>
    </row>
    <row r="5" spans="1:43" ht="15.75" thickBot="1" x14ac:dyDescent="0.3">
      <c r="A5" s="69"/>
      <c r="B5" s="69"/>
      <c r="C5" s="69"/>
      <c r="D5" s="69"/>
      <c r="E5" s="69"/>
      <c r="F5" s="69"/>
      <c r="G5" s="69"/>
      <c r="H5" s="69"/>
      <c r="I5" s="68"/>
      <c r="J5" s="68"/>
      <c r="K5" s="68"/>
      <c r="L5" s="68"/>
      <c r="M5" s="68"/>
      <c r="N5" s="68"/>
      <c r="O5" s="68"/>
      <c r="P5" s="68"/>
      <c r="Q5" s="68"/>
      <c r="R5" s="68"/>
      <c r="S5" s="68"/>
      <c r="T5" s="68"/>
      <c r="U5" s="68"/>
      <c r="V5" s="68"/>
      <c r="W5" s="68"/>
      <c r="X5" s="68"/>
      <c r="Y5" s="68"/>
      <c r="Z5" s="68"/>
      <c r="AA5" s="68"/>
      <c r="AB5" s="68"/>
      <c r="AC5" s="68"/>
      <c r="AD5" s="68"/>
      <c r="AE5" s="68"/>
      <c r="AF5" s="68"/>
      <c r="AG5" s="68"/>
      <c r="AH5" s="68"/>
      <c r="AI5" s="68"/>
      <c r="AJ5" s="68"/>
      <c r="AK5" s="68"/>
      <c r="AL5" s="68"/>
      <c r="AM5" s="68"/>
      <c r="AN5" s="68"/>
      <c r="AO5" s="69"/>
      <c r="AP5" s="69"/>
      <c r="AQ5" s="69"/>
    </row>
    <row r="6" spans="1:43" ht="27" customHeight="1" thickBot="1" x14ac:dyDescent="0.3">
      <c r="A6" s="409"/>
      <c r="B6" s="410"/>
      <c r="C6" s="410"/>
      <c r="D6" s="410"/>
      <c r="E6" s="410"/>
      <c r="F6" s="410"/>
      <c r="G6" s="410"/>
      <c r="H6" s="410"/>
      <c r="I6" s="410"/>
      <c r="J6" s="410"/>
      <c r="K6" s="410"/>
      <c r="L6" s="410"/>
      <c r="M6" s="410"/>
      <c r="N6" s="410"/>
      <c r="O6" s="410"/>
      <c r="P6" s="410"/>
      <c r="Q6" s="410"/>
      <c r="R6" s="410"/>
      <c r="S6" s="410"/>
      <c r="T6" s="410"/>
      <c r="U6" s="410"/>
      <c r="V6" s="410"/>
      <c r="W6" s="410"/>
      <c r="X6" s="410"/>
      <c r="Y6" s="410"/>
      <c r="Z6" s="410"/>
      <c r="AA6" s="410"/>
      <c r="AB6" s="410"/>
      <c r="AC6" s="410"/>
      <c r="AD6" s="410"/>
      <c r="AE6" s="410"/>
      <c r="AF6" s="410"/>
      <c r="AG6" s="410"/>
      <c r="AH6" s="410"/>
      <c r="AI6" s="410"/>
      <c r="AJ6" s="410"/>
      <c r="AK6" s="410"/>
      <c r="AL6" s="410"/>
      <c r="AM6" s="410"/>
      <c r="AN6" s="410"/>
      <c r="AO6" s="410"/>
      <c r="AP6" s="410"/>
      <c r="AQ6" s="411"/>
    </row>
    <row r="7" spans="1:43" x14ac:dyDescent="0.25">
      <c r="A7" s="67"/>
      <c r="B7" s="67"/>
      <c r="C7" s="67"/>
      <c r="D7" s="67"/>
      <c r="E7" s="67"/>
      <c r="F7" s="67"/>
      <c r="G7" s="67"/>
      <c r="H7" s="67"/>
      <c r="I7" s="67"/>
      <c r="J7" s="67"/>
      <c r="K7" s="67"/>
      <c r="L7" s="67"/>
      <c r="M7" s="67"/>
      <c r="N7" s="67"/>
      <c r="O7" s="67"/>
      <c r="P7" s="67"/>
      <c r="Q7" s="67"/>
      <c r="R7" s="67"/>
      <c r="S7" s="67"/>
      <c r="T7" s="67"/>
      <c r="U7" s="67"/>
      <c r="V7" s="67"/>
      <c r="W7" s="67"/>
      <c r="X7" s="67"/>
      <c r="Y7" s="67"/>
      <c r="Z7" s="67"/>
      <c r="AA7" s="67"/>
      <c r="AB7" s="67"/>
      <c r="AC7" s="67"/>
      <c r="AD7" s="67"/>
      <c r="AE7" s="67"/>
      <c r="AF7" s="67"/>
      <c r="AG7" s="67"/>
      <c r="AH7" s="67"/>
      <c r="AI7" s="67"/>
      <c r="AJ7" s="67"/>
      <c r="AK7" s="67"/>
      <c r="AL7" s="67"/>
      <c r="AM7" s="67"/>
      <c r="AN7" s="67"/>
      <c r="AO7" s="67"/>
      <c r="AP7" s="67"/>
      <c r="AQ7" s="67"/>
    </row>
    <row r="8" spans="1:43" x14ac:dyDescent="0.25">
      <c r="A8" s="61"/>
      <c r="B8" s="412"/>
      <c r="C8" s="412"/>
      <c r="D8" s="412"/>
      <c r="E8" s="412"/>
      <c r="F8" s="412"/>
      <c r="G8" s="412"/>
      <c r="H8" s="412"/>
      <c r="I8" s="412"/>
      <c r="J8" s="412"/>
      <c r="K8" s="412"/>
      <c r="L8" s="412"/>
      <c r="M8" s="412"/>
      <c r="N8" s="412"/>
      <c r="O8" s="412"/>
      <c r="P8" s="412"/>
      <c r="Q8" s="412"/>
      <c r="R8" s="412"/>
      <c r="S8" s="412"/>
      <c r="T8" s="412"/>
      <c r="U8" s="412"/>
      <c r="V8" s="412"/>
      <c r="W8" s="412"/>
      <c r="X8" s="412"/>
      <c r="Y8" s="412"/>
      <c r="Z8" s="412"/>
      <c r="AA8" s="412"/>
      <c r="AB8" s="412"/>
      <c r="AC8" s="412"/>
      <c r="AD8" s="412"/>
      <c r="AE8" s="412"/>
      <c r="AF8" s="412"/>
      <c r="AG8" s="412"/>
      <c r="AH8" s="412"/>
      <c r="AI8" s="412"/>
      <c r="AJ8" s="412"/>
      <c r="AK8" s="412"/>
      <c r="AL8" s="412"/>
      <c r="AM8" s="412"/>
      <c r="AN8" s="412"/>
      <c r="AO8" s="412"/>
      <c r="AP8" s="412"/>
      <c r="AQ8" s="61"/>
    </row>
    <row r="9" spans="1:43" x14ac:dyDescent="0.25">
      <c r="A9" s="93"/>
      <c r="B9" s="93"/>
      <c r="C9" s="93"/>
      <c r="D9" s="93"/>
      <c r="E9" s="93"/>
      <c r="F9" s="93"/>
      <c r="G9" s="93"/>
      <c r="H9" s="93"/>
      <c r="I9" s="93"/>
      <c r="J9" s="65"/>
      <c r="K9" s="65"/>
      <c r="L9" s="65"/>
      <c r="M9" s="65"/>
      <c r="N9" s="65"/>
      <c r="O9" s="65"/>
      <c r="P9" s="66"/>
      <c r="Q9" s="66"/>
      <c r="R9" s="65"/>
      <c r="S9" s="65"/>
      <c r="T9" s="65"/>
      <c r="U9" s="65"/>
      <c r="V9" s="65"/>
      <c r="W9" s="65"/>
      <c r="X9" s="65"/>
      <c r="Y9" s="65"/>
      <c r="Z9" s="65"/>
      <c r="AA9" s="66"/>
      <c r="AB9" s="66"/>
      <c r="AC9" s="65"/>
      <c r="AD9" s="65"/>
      <c r="AE9" s="65"/>
      <c r="AF9" s="65"/>
      <c r="AG9" s="65"/>
      <c r="AH9" s="65"/>
      <c r="AI9" s="93"/>
      <c r="AJ9" s="93"/>
      <c r="AK9" s="93"/>
      <c r="AL9" s="93"/>
      <c r="AM9" s="93"/>
      <c r="AN9" s="93"/>
      <c r="AO9" s="93"/>
      <c r="AP9" s="93"/>
      <c r="AQ9" s="93"/>
    </row>
    <row r="10" spans="1:43" x14ac:dyDescent="0.25">
      <c r="A10" s="61"/>
      <c r="B10" s="61"/>
      <c r="C10" s="61"/>
      <c r="D10" s="61"/>
      <c r="E10" s="61"/>
      <c r="F10" s="61"/>
      <c r="G10" s="61"/>
      <c r="H10" s="61"/>
      <c r="I10" s="61"/>
      <c r="J10" s="61"/>
      <c r="K10" s="61"/>
      <c r="L10" s="61"/>
      <c r="M10" s="64"/>
      <c r="N10" s="64"/>
      <c r="O10" s="64"/>
      <c r="P10" s="64"/>
      <c r="Q10" s="64"/>
      <c r="R10" s="64"/>
      <c r="S10" s="61"/>
      <c r="T10" s="61"/>
      <c r="U10" s="61"/>
      <c r="V10" s="61"/>
      <c r="W10" s="61"/>
      <c r="X10" s="61"/>
      <c r="Y10" s="61"/>
      <c r="Z10" s="61"/>
      <c r="AA10" s="61"/>
      <c r="AB10" s="61"/>
      <c r="AC10" s="61"/>
      <c r="AD10" s="61"/>
      <c r="AE10" s="61"/>
      <c r="AF10" s="61"/>
      <c r="AG10" s="61"/>
      <c r="AH10" s="61"/>
      <c r="AI10" s="61"/>
      <c r="AJ10" s="61"/>
      <c r="AK10" s="61"/>
      <c r="AL10" s="61"/>
      <c r="AM10" s="61"/>
      <c r="AN10" s="61"/>
      <c r="AO10" s="61"/>
      <c r="AP10" s="61"/>
      <c r="AQ10" s="61"/>
    </row>
    <row r="11" spans="1:43" x14ac:dyDescent="0.25">
      <c r="A11" s="61"/>
      <c r="B11" s="413" t="s">
        <v>42</v>
      </c>
      <c r="C11" s="413"/>
      <c r="D11" s="413"/>
      <c r="E11" s="413"/>
      <c r="F11" s="413"/>
      <c r="G11" s="414" t="s">
        <v>113</v>
      </c>
      <c r="H11" s="414"/>
      <c r="I11" s="414"/>
      <c r="J11" s="414"/>
      <c r="K11" s="414"/>
      <c r="L11" s="414"/>
      <c r="M11" s="414"/>
      <c r="N11" s="414"/>
      <c r="O11" s="414"/>
      <c r="P11" s="414"/>
      <c r="Q11" s="414"/>
      <c r="R11" s="414"/>
      <c r="S11" s="414"/>
      <c r="T11" s="414"/>
      <c r="U11" s="414"/>
      <c r="V11" s="414"/>
      <c r="W11" s="63"/>
      <c r="X11" s="413" t="s">
        <v>41</v>
      </c>
      <c r="Y11" s="413"/>
      <c r="Z11" s="413"/>
      <c r="AA11" s="413"/>
      <c r="AB11" s="413"/>
      <c r="AC11" s="413"/>
      <c r="AD11" s="414" t="s">
        <v>47</v>
      </c>
      <c r="AE11" s="414"/>
      <c r="AF11" s="414"/>
      <c r="AG11" s="414"/>
      <c r="AH11" s="414"/>
      <c r="AI11" s="414"/>
      <c r="AJ11" s="414"/>
      <c r="AK11" s="414"/>
      <c r="AL11" s="414"/>
      <c r="AM11" s="414"/>
      <c r="AN11" s="414"/>
      <c r="AO11" s="414"/>
      <c r="AP11" s="414"/>
      <c r="AQ11" s="62"/>
    </row>
    <row r="12" spans="1:43" x14ac:dyDescent="0.25">
      <c r="A12" s="61"/>
      <c r="B12" s="400" t="s">
        <v>40</v>
      </c>
      <c r="C12" s="400"/>
      <c r="D12" s="400"/>
      <c r="E12" s="400"/>
      <c r="F12" s="400"/>
      <c r="G12" s="400"/>
      <c r="H12" s="400"/>
      <c r="I12" s="400"/>
      <c r="J12" s="401"/>
      <c r="K12" s="401"/>
      <c r="L12" s="401"/>
      <c r="M12" s="401"/>
      <c r="N12" s="401"/>
      <c r="O12" s="401"/>
      <c r="P12" s="401"/>
      <c r="Q12" s="401"/>
      <c r="R12" s="401"/>
      <c r="S12" s="401"/>
      <c r="T12" s="401"/>
      <c r="U12" s="401"/>
      <c r="V12" s="401"/>
      <c r="W12" s="401"/>
      <c r="X12" s="401"/>
      <c r="Y12" s="401"/>
      <c r="Z12" s="401"/>
      <c r="AA12" s="401"/>
      <c r="AB12" s="401"/>
      <c r="AC12" s="401"/>
      <c r="AD12" s="401"/>
      <c r="AE12" s="401"/>
      <c r="AF12" s="401"/>
      <c r="AG12" s="401"/>
      <c r="AH12" s="401"/>
      <c r="AI12" s="401"/>
      <c r="AJ12" s="401"/>
      <c r="AK12" s="401"/>
      <c r="AL12" s="401"/>
      <c r="AM12" s="401"/>
      <c r="AN12" s="401"/>
      <c r="AO12" s="401"/>
      <c r="AP12" s="401"/>
      <c r="AQ12" s="59"/>
    </row>
    <row r="13" spans="1:43" x14ac:dyDescent="0.25">
      <c r="A13" s="61"/>
      <c r="B13" s="61"/>
      <c r="C13" s="61"/>
      <c r="D13" s="61"/>
      <c r="E13" s="61"/>
      <c r="F13" s="61"/>
      <c r="G13" s="61"/>
      <c r="H13" s="61"/>
      <c r="I13" s="61"/>
      <c r="J13" s="61"/>
      <c r="K13" s="61"/>
      <c r="L13" s="61"/>
      <c r="M13" s="61"/>
      <c r="N13" s="61"/>
      <c r="O13" s="61"/>
      <c r="P13" s="61"/>
      <c r="Q13" s="61"/>
      <c r="R13" s="61"/>
      <c r="S13" s="60"/>
      <c r="T13" s="59"/>
      <c r="U13" s="59"/>
      <c r="V13" s="59"/>
      <c r="W13" s="59"/>
      <c r="X13" s="59"/>
      <c r="Y13" s="59"/>
      <c r="Z13" s="59"/>
      <c r="AA13" s="59"/>
      <c r="AB13" s="59"/>
      <c r="AC13" s="59"/>
      <c r="AD13" s="59"/>
      <c r="AE13" s="59"/>
      <c r="AF13" s="59"/>
      <c r="AG13" s="59"/>
      <c r="AH13" s="59"/>
      <c r="AI13" s="59"/>
      <c r="AJ13" s="59"/>
      <c r="AK13" s="59"/>
      <c r="AL13" s="59"/>
      <c r="AM13" s="59"/>
      <c r="AN13" s="59"/>
      <c r="AO13" s="59"/>
      <c r="AP13" s="59"/>
      <c r="AQ13" s="59"/>
    </row>
    <row r="14" spans="1:43" x14ac:dyDescent="0.25">
      <c r="A14" s="55"/>
      <c r="B14" s="402" t="s">
        <v>39</v>
      </c>
      <c r="C14" s="402"/>
      <c r="D14" s="402"/>
      <c r="E14" s="402"/>
      <c r="F14" s="402"/>
      <c r="G14" s="402"/>
      <c r="H14" s="403" t="s">
        <v>85</v>
      </c>
      <c r="I14" s="403"/>
      <c r="J14" s="403"/>
      <c r="K14" s="403"/>
      <c r="L14" s="403"/>
      <c r="M14" s="403"/>
      <c r="N14" s="403"/>
      <c r="O14" s="403"/>
      <c r="P14" s="403"/>
      <c r="Q14" s="403"/>
      <c r="R14" s="403"/>
      <c r="S14" s="403"/>
      <c r="T14" s="403"/>
      <c r="U14" s="403"/>
      <c r="V14" s="403"/>
      <c r="W14" s="403"/>
      <c r="X14" s="403"/>
      <c r="Y14" s="403"/>
      <c r="Z14" s="403"/>
      <c r="AA14" s="403"/>
      <c r="AB14" s="403"/>
      <c r="AC14" s="403"/>
      <c r="AD14" s="403"/>
      <c r="AE14" s="403"/>
      <c r="AF14" s="403"/>
      <c r="AG14" s="403"/>
      <c r="AH14" s="403"/>
      <c r="AI14" s="403"/>
      <c r="AJ14" s="403"/>
      <c r="AK14" s="403"/>
      <c r="AL14" s="403"/>
      <c r="AM14" s="403"/>
      <c r="AN14" s="403"/>
      <c r="AO14" s="403"/>
      <c r="AP14" s="403"/>
      <c r="AQ14" s="42"/>
    </row>
    <row r="15" spans="1:43" x14ac:dyDescent="0.25">
      <c r="A15" s="55"/>
      <c r="B15" s="89"/>
      <c r="C15" s="89"/>
      <c r="D15" s="89"/>
      <c r="E15" s="89"/>
      <c r="F15" s="89"/>
      <c r="G15" s="89"/>
      <c r="H15" s="89"/>
      <c r="I15" s="89"/>
      <c r="J15" s="89"/>
      <c r="K15" s="89"/>
      <c r="L15" s="89"/>
      <c r="M15" s="89"/>
      <c r="N15" s="89"/>
      <c r="O15" s="89"/>
      <c r="P15" s="89"/>
      <c r="Q15" s="89"/>
      <c r="R15" s="89"/>
      <c r="S15" s="89"/>
      <c r="T15" s="89"/>
      <c r="U15" s="89"/>
      <c r="V15" s="89"/>
      <c r="W15" s="89"/>
      <c r="X15" s="89"/>
      <c r="Y15" s="89"/>
      <c r="Z15" s="89"/>
      <c r="AA15" s="89"/>
      <c r="AB15" s="89"/>
      <c r="AC15" s="89"/>
      <c r="AD15" s="89"/>
      <c r="AE15" s="89"/>
      <c r="AF15" s="89"/>
      <c r="AG15" s="89"/>
      <c r="AH15" s="89"/>
      <c r="AI15" s="89"/>
      <c r="AJ15" s="89"/>
      <c r="AK15" s="89"/>
      <c r="AL15" s="89"/>
      <c r="AM15" s="89"/>
      <c r="AN15" s="89"/>
      <c r="AO15" s="89"/>
      <c r="AP15" s="89"/>
      <c r="AQ15" s="42"/>
    </row>
    <row r="16" spans="1:43" ht="15.75" customHeight="1" x14ac:dyDescent="0.25">
      <c r="A16" s="55"/>
      <c r="B16" s="404" t="s">
        <v>38</v>
      </c>
      <c r="C16" s="404"/>
      <c r="D16" s="404"/>
      <c r="E16" s="404"/>
      <c r="F16" s="404"/>
      <c r="G16" s="404"/>
      <c r="H16" s="404"/>
      <c r="I16" s="404"/>
      <c r="J16" s="404"/>
      <c r="K16" s="405">
        <v>163.35</v>
      </c>
      <c r="L16" s="405"/>
      <c r="M16" s="405"/>
      <c r="N16" s="405"/>
      <c r="O16" s="405"/>
      <c r="P16" s="405"/>
      <c r="Q16" s="404"/>
      <c r="R16" s="404"/>
      <c r="S16" s="404"/>
      <c r="T16" s="404"/>
      <c r="U16" s="404"/>
      <c r="V16" s="404"/>
      <c r="W16" s="404"/>
      <c r="X16" s="404"/>
      <c r="Y16" s="404"/>
      <c r="Z16" s="404"/>
      <c r="AA16" s="404"/>
      <c r="AB16" s="404"/>
      <c r="AC16" s="404"/>
      <c r="AD16" s="404"/>
      <c r="AE16" s="404"/>
      <c r="AF16" s="404"/>
      <c r="AG16" s="404"/>
      <c r="AH16" s="404"/>
      <c r="AI16" s="404"/>
      <c r="AJ16" s="404"/>
      <c r="AK16" s="404"/>
      <c r="AL16" s="404"/>
      <c r="AM16" s="404"/>
      <c r="AN16" s="404"/>
      <c r="AO16" s="404"/>
      <c r="AP16" s="404"/>
      <c r="AQ16" s="55"/>
    </row>
    <row r="17" spans="1:43" x14ac:dyDescent="0.25">
      <c r="A17" s="55"/>
      <c r="B17" s="90"/>
      <c r="C17" s="90"/>
      <c r="D17" s="90"/>
      <c r="E17" s="90"/>
      <c r="F17" s="90"/>
      <c r="G17" s="90"/>
      <c r="H17" s="90"/>
      <c r="I17" s="90"/>
      <c r="J17" s="90"/>
      <c r="K17" s="91"/>
      <c r="L17" s="91"/>
      <c r="M17" s="91"/>
      <c r="N17" s="91"/>
      <c r="O17" s="91"/>
      <c r="P17" s="91"/>
      <c r="Q17" s="90"/>
      <c r="R17" s="90"/>
      <c r="S17" s="90"/>
      <c r="T17" s="90"/>
      <c r="U17" s="90"/>
      <c r="V17" s="90"/>
      <c r="W17" s="90"/>
      <c r="X17" s="90"/>
      <c r="Y17" s="90"/>
      <c r="Z17" s="90"/>
      <c r="AA17" s="90"/>
      <c r="AB17" s="90"/>
      <c r="AC17" s="90"/>
      <c r="AD17" s="90"/>
      <c r="AE17" s="90"/>
      <c r="AF17" s="90"/>
      <c r="AG17" s="90"/>
      <c r="AH17" s="90"/>
      <c r="AI17" s="90"/>
      <c r="AJ17" s="90"/>
      <c r="AK17" s="90"/>
      <c r="AL17" s="90"/>
      <c r="AM17" s="90"/>
      <c r="AN17" s="90"/>
      <c r="AO17" s="90"/>
      <c r="AP17" s="90"/>
      <c r="AQ17" s="55"/>
    </row>
    <row r="18" spans="1:43" ht="36" customHeight="1" x14ac:dyDescent="0.25">
      <c r="A18" s="396" t="s">
        <v>37</v>
      </c>
      <c r="B18" s="397"/>
      <c r="C18" s="397"/>
      <c r="D18" s="397"/>
      <c r="E18" s="397"/>
      <c r="F18" s="397"/>
      <c r="G18" s="397"/>
      <c r="H18" s="397"/>
      <c r="I18" s="397"/>
      <c r="J18" s="397"/>
      <c r="K18" s="397"/>
      <c r="L18" s="397"/>
      <c r="M18" s="397"/>
      <c r="N18" s="397"/>
      <c r="O18" s="398"/>
      <c r="P18" s="399" t="s">
        <v>36</v>
      </c>
      <c r="Q18" s="399"/>
      <c r="R18" s="399"/>
      <c r="S18" s="399"/>
      <c r="T18" s="399"/>
      <c r="U18" s="399"/>
      <c r="V18" s="399" t="s">
        <v>35</v>
      </c>
      <c r="W18" s="399"/>
      <c r="X18" s="399"/>
      <c r="Y18" s="399"/>
      <c r="Z18" s="399"/>
      <c r="AA18" s="399"/>
      <c r="AB18" s="54"/>
      <c r="AC18" s="54"/>
      <c r="AD18" s="359" t="s">
        <v>55</v>
      </c>
      <c r="AE18" s="360"/>
      <c r="AF18" s="360"/>
      <c r="AG18" s="360"/>
      <c r="AH18" s="360"/>
      <c r="AI18" s="360"/>
      <c r="AJ18" s="360"/>
      <c r="AK18" s="360"/>
      <c r="AL18" s="360"/>
      <c r="AM18" s="360"/>
      <c r="AN18" s="360"/>
      <c r="AO18" s="360"/>
      <c r="AP18" s="361"/>
      <c r="AQ18" s="53"/>
    </row>
    <row r="19" spans="1:43" ht="18" customHeight="1" x14ac:dyDescent="0.25">
      <c r="A19" s="393"/>
      <c r="B19" s="393"/>
      <c r="C19" s="393"/>
      <c r="D19" s="393"/>
      <c r="E19" s="393"/>
      <c r="F19" s="393"/>
      <c r="G19" s="393"/>
      <c r="H19" s="393"/>
      <c r="I19" s="393"/>
      <c r="J19" s="393"/>
      <c r="K19" s="393"/>
      <c r="L19" s="393"/>
      <c r="M19" s="393"/>
      <c r="N19" s="393"/>
      <c r="O19" s="393"/>
      <c r="P19" s="394">
        <v>0</v>
      </c>
      <c r="Q19" s="394"/>
      <c r="R19" s="394"/>
      <c r="S19" s="394"/>
      <c r="T19" s="394"/>
      <c r="U19" s="394"/>
      <c r="V19" s="395">
        <f>P19*K16</f>
        <v>0</v>
      </c>
      <c r="W19" s="395"/>
      <c r="X19" s="395"/>
      <c r="Y19" s="395"/>
      <c r="Z19" s="395"/>
      <c r="AA19" s="395"/>
      <c r="AB19" s="49"/>
      <c r="AC19" s="49"/>
      <c r="AD19" s="366" t="s">
        <v>34</v>
      </c>
      <c r="AE19" s="367"/>
      <c r="AF19" s="367"/>
      <c r="AG19" s="367"/>
      <c r="AH19" s="367"/>
      <c r="AI19" s="367"/>
      <c r="AJ19" s="367"/>
      <c r="AK19" s="367"/>
      <c r="AL19" s="368"/>
      <c r="AM19" s="366">
        <v>6.5</v>
      </c>
      <c r="AN19" s="367"/>
      <c r="AO19" s="367"/>
      <c r="AP19" s="368"/>
      <c r="AQ19" s="49"/>
    </row>
    <row r="20" spans="1:43" ht="18" customHeight="1" x14ac:dyDescent="0.25">
      <c r="A20" s="393"/>
      <c r="B20" s="393"/>
      <c r="C20" s="393"/>
      <c r="D20" s="393"/>
      <c r="E20" s="393"/>
      <c r="F20" s="393"/>
      <c r="G20" s="393"/>
      <c r="H20" s="393"/>
      <c r="I20" s="393"/>
      <c r="J20" s="393"/>
      <c r="K20" s="393"/>
      <c r="L20" s="393"/>
      <c r="M20" s="393"/>
      <c r="N20" s="393"/>
      <c r="O20" s="393"/>
      <c r="P20" s="394"/>
      <c r="Q20" s="394"/>
      <c r="R20" s="394"/>
      <c r="S20" s="394"/>
      <c r="T20" s="394"/>
      <c r="U20" s="394"/>
      <c r="V20" s="395"/>
      <c r="W20" s="395"/>
      <c r="X20" s="395"/>
      <c r="Y20" s="395"/>
      <c r="Z20" s="395"/>
      <c r="AA20" s="395"/>
      <c r="AB20" s="49"/>
      <c r="AC20" s="49"/>
      <c r="AD20" s="366" t="s">
        <v>33</v>
      </c>
      <c r="AE20" s="367"/>
      <c r="AF20" s="367"/>
      <c r="AG20" s="367"/>
      <c r="AH20" s="367"/>
      <c r="AI20" s="367"/>
      <c r="AJ20" s="367"/>
      <c r="AK20" s="367"/>
      <c r="AL20" s="368"/>
      <c r="AM20" s="366">
        <v>6</v>
      </c>
      <c r="AN20" s="367"/>
      <c r="AO20" s="367"/>
      <c r="AP20" s="368"/>
      <c r="AQ20" s="49"/>
    </row>
    <row r="21" spans="1:43" ht="18" customHeight="1" x14ac:dyDescent="0.25">
      <c r="A21" s="369"/>
      <c r="B21" s="370"/>
      <c r="C21" s="370"/>
      <c r="D21" s="370"/>
      <c r="E21" s="370"/>
      <c r="F21" s="370"/>
      <c r="G21" s="370"/>
      <c r="H21" s="370"/>
      <c r="I21" s="370"/>
      <c r="J21" s="370"/>
      <c r="K21" s="370"/>
      <c r="L21" s="370"/>
      <c r="M21" s="370"/>
      <c r="N21" s="370"/>
      <c r="O21" s="371"/>
      <c r="P21" s="394">
        <v>27</v>
      </c>
      <c r="Q21" s="394"/>
      <c r="R21" s="394"/>
      <c r="S21" s="394"/>
      <c r="T21" s="394"/>
      <c r="U21" s="394"/>
      <c r="V21" s="395">
        <f>P21*K16</f>
        <v>4410.45</v>
      </c>
      <c r="W21" s="395"/>
      <c r="X21" s="395"/>
      <c r="Y21" s="395"/>
      <c r="Z21" s="395"/>
      <c r="AA21" s="395"/>
      <c r="AB21" s="52"/>
      <c r="AC21" s="52"/>
      <c r="AD21" s="366" t="s">
        <v>32</v>
      </c>
      <c r="AE21" s="367"/>
      <c r="AF21" s="367"/>
      <c r="AG21" s="367"/>
      <c r="AH21" s="367"/>
      <c r="AI21" s="367"/>
      <c r="AJ21" s="367"/>
      <c r="AK21" s="367"/>
      <c r="AL21" s="368"/>
      <c r="AM21" s="366">
        <v>18</v>
      </c>
      <c r="AN21" s="367"/>
      <c r="AO21" s="367"/>
      <c r="AP21" s="368"/>
      <c r="AQ21" s="48"/>
    </row>
    <row r="22" spans="1:43" ht="22.5" customHeight="1" x14ac:dyDescent="0.25">
      <c r="A22" s="372"/>
      <c r="B22" s="373"/>
      <c r="C22" s="373"/>
      <c r="D22" s="373"/>
      <c r="E22" s="373"/>
      <c r="F22" s="373"/>
      <c r="G22" s="373"/>
      <c r="H22" s="373"/>
      <c r="I22" s="373"/>
      <c r="J22" s="373"/>
      <c r="K22" s="373"/>
      <c r="L22" s="373"/>
      <c r="M22" s="373"/>
      <c r="N22" s="373"/>
      <c r="O22" s="374"/>
      <c r="P22" s="394"/>
      <c r="Q22" s="394"/>
      <c r="R22" s="394"/>
      <c r="S22" s="394"/>
      <c r="T22" s="394"/>
      <c r="U22" s="394"/>
      <c r="V22" s="395"/>
      <c r="W22" s="395"/>
      <c r="X22" s="395"/>
      <c r="Y22" s="395"/>
      <c r="Z22" s="395"/>
      <c r="AA22" s="395"/>
      <c r="AB22" s="52"/>
      <c r="AC22" s="52"/>
      <c r="AD22" s="366" t="s">
        <v>31</v>
      </c>
      <c r="AE22" s="367"/>
      <c r="AF22" s="367"/>
      <c r="AG22" s="367"/>
      <c r="AH22" s="367"/>
      <c r="AI22" s="367"/>
      <c r="AJ22" s="367"/>
      <c r="AK22" s="367"/>
      <c r="AL22" s="368"/>
      <c r="AM22" s="366">
        <v>0</v>
      </c>
      <c r="AN22" s="367"/>
      <c r="AO22" s="367"/>
      <c r="AP22" s="368"/>
      <c r="AQ22" s="48"/>
    </row>
    <row r="23" spans="1:43" ht="18" customHeight="1" x14ac:dyDescent="0.25">
      <c r="A23" s="393"/>
      <c r="B23" s="393"/>
      <c r="C23" s="393"/>
      <c r="D23" s="393"/>
      <c r="E23" s="393"/>
      <c r="F23" s="393"/>
      <c r="G23" s="393"/>
      <c r="H23" s="393"/>
      <c r="I23" s="393"/>
      <c r="J23" s="393"/>
      <c r="K23" s="393"/>
      <c r="L23" s="393"/>
      <c r="M23" s="393"/>
      <c r="N23" s="393"/>
      <c r="O23" s="393"/>
      <c r="P23" s="394">
        <v>0</v>
      </c>
      <c r="Q23" s="394"/>
      <c r="R23" s="394"/>
      <c r="S23" s="394"/>
      <c r="T23" s="394"/>
      <c r="U23" s="394"/>
      <c r="V23" s="395">
        <f>P23*K16</f>
        <v>0</v>
      </c>
      <c r="W23" s="395"/>
      <c r="X23" s="395"/>
      <c r="Y23" s="395"/>
      <c r="Z23" s="395"/>
      <c r="AA23" s="395"/>
      <c r="AB23" s="49"/>
      <c r="AC23" s="49"/>
      <c r="AD23" s="366" t="s">
        <v>30</v>
      </c>
      <c r="AE23" s="367"/>
      <c r="AF23" s="367"/>
      <c r="AG23" s="367"/>
      <c r="AH23" s="367"/>
      <c r="AI23" s="367"/>
      <c r="AJ23" s="367"/>
      <c r="AK23" s="367"/>
      <c r="AL23" s="368"/>
      <c r="AM23" s="366">
        <v>3</v>
      </c>
      <c r="AN23" s="367"/>
      <c r="AO23" s="367"/>
      <c r="AP23" s="368"/>
      <c r="AQ23" s="48"/>
    </row>
    <row r="24" spans="1:43" ht="20.25" customHeight="1" x14ac:dyDescent="0.25">
      <c r="A24" s="393"/>
      <c r="B24" s="393"/>
      <c r="C24" s="393"/>
      <c r="D24" s="393"/>
      <c r="E24" s="393"/>
      <c r="F24" s="393"/>
      <c r="G24" s="393"/>
      <c r="H24" s="393"/>
      <c r="I24" s="393"/>
      <c r="J24" s="393"/>
      <c r="K24" s="393"/>
      <c r="L24" s="393"/>
      <c r="M24" s="393"/>
      <c r="N24" s="393"/>
      <c r="O24" s="393"/>
      <c r="P24" s="394"/>
      <c r="Q24" s="394"/>
      <c r="R24" s="394"/>
      <c r="S24" s="394"/>
      <c r="T24" s="394"/>
      <c r="U24" s="394"/>
      <c r="V24" s="395"/>
      <c r="W24" s="395"/>
      <c r="X24" s="395"/>
      <c r="Y24" s="395"/>
      <c r="Z24" s="395"/>
      <c r="AA24" s="395"/>
      <c r="AB24" s="49"/>
      <c r="AC24" s="49"/>
      <c r="AD24" s="366" t="s">
        <v>29</v>
      </c>
      <c r="AE24" s="367"/>
      <c r="AF24" s="367"/>
      <c r="AG24" s="367"/>
      <c r="AH24" s="367"/>
      <c r="AI24" s="367"/>
      <c r="AJ24" s="367"/>
      <c r="AK24" s="367"/>
      <c r="AL24" s="368"/>
      <c r="AM24" s="366">
        <v>27</v>
      </c>
      <c r="AN24" s="367"/>
      <c r="AO24" s="367"/>
      <c r="AP24" s="368"/>
      <c r="AQ24" s="48"/>
    </row>
    <row r="25" spans="1:43" ht="18" customHeight="1" x14ac:dyDescent="0.25">
      <c r="A25" s="387"/>
      <c r="B25" s="388"/>
      <c r="C25" s="388"/>
      <c r="D25" s="388"/>
      <c r="E25" s="388"/>
      <c r="F25" s="388"/>
      <c r="G25" s="388"/>
      <c r="H25" s="388"/>
      <c r="I25" s="388"/>
      <c r="J25" s="388"/>
      <c r="K25" s="388"/>
      <c r="L25" s="388"/>
      <c r="M25" s="388"/>
      <c r="N25" s="388"/>
      <c r="O25" s="389"/>
      <c r="P25" s="375">
        <v>0</v>
      </c>
      <c r="Q25" s="376"/>
      <c r="R25" s="376"/>
      <c r="S25" s="376"/>
      <c r="T25" s="376"/>
      <c r="U25" s="377"/>
      <c r="V25" s="381">
        <f>P25*K16</f>
        <v>0</v>
      </c>
      <c r="W25" s="382"/>
      <c r="X25" s="382"/>
      <c r="Y25" s="382"/>
      <c r="Z25" s="382"/>
      <c r="AA25" s="383"/>
      <c r="AB25" s="49"/>
      <c r="AC25" s="49"/>
      <c r="AD25" s="366" t="s">
        <v>28</v>
      </c>
      <c r="AE25" s="367"/>
      <c r="AF25" s="367"/>
      <c r="AG25" s="367"/>
      <c r="AH25" s="367"/>
      <c r="AI25" s="367"/>
      <c r="AJ25" s="367"/>
      <c r="AK25" s="367"/>
      <c r="AL25" s="368"/>
      <c r="AM25" s="366">
        <v>0</v>
      </c>
      <c r="AN25" s="367"/>
      <c r="AO25" s="367"/>
      <c r="AP25" s="368"/>
      <c r="AQ25" s="48"/>
    </row>
    <row r="26" spans="1:43" ht="17.25" customHeight="1" x14ac:dyDescent="0.25">
      <c r="A26" s="390"/>
      <c r="B26" s="391"/>
      <c r="C26" s="391"/>
      <c r="D26" s="391"/>
      <c r="E26" s="391"/>
      <c r="F26" s="391"/>
      <c r="G26" s="391"/>
      <c r="H26" s="391"/>
      <c r="I26" s="391"/>
      <c r="J26" s="391"/>
      <c r="K26" s="391"/>
      <c r="L26" s="391"/>
      <c r="M26" s="391"/>
      <c r="N26" s="391"/>
      <c r="O26" s="392"/>
      <c r="P26" s="378"/>
      <c r="Q26" s="379"/>
      <c r="R26" s="379"/>
      <c r="S26" s="379"/>
      <c r="T26" s="379"/>
      <c r="U26" s="380"/>
      <c r="V26" s="384"/>
      <c r="W26" s="385"/>
      <c r="X26" s="385"/>
      <c r="Y26" s="385"/>
      <c r="Z26" s="385"/>
      <c r="AA26" s="386"/>
      <c r="AB26" s="49"/>
      <c r="AC26" s="49"/>
      <c r="AD26" s="366" t="s">
        <v>27</v>
      </c>
      <c r="AE26" s="367"/>
      <c r="AF26" s="367"/>
      <c r="AG26" s="367"/>
      <c r="AH26" s="367"/>
      <c r="AI26" s="367"/>
      <c r="AJ26" s="367"/>
      <c r="AK26" s="367"/>
      <c r="AL26" s="368"/>
      <c r="AM26" s="366">
        <v>0</v>
      </c>
      <c r="AN26" s="367"/>
      <c r="AO26" s="367"/>
      <c r="AP26" s="368"/>
      <c r="AQ26" s="48"/>
    </row>
    <row r="27" spans="1:43" ht="18" customHeight="1" x14ac:dyDescent="0.25">
      <c r="A27" s="369"/>
      <c r="B27" s="370"/>
      <c r="C27" s="370"/>
      <c r="D27" s="370"/>
      <c r="E27" s="370"/>
      <c r="F27" s="370"/>
      <c r="G27" s="370"/>
      <c r="H27" s="370"/>
      <c r="I27" s="370"/>
      <c r="J27" s="370"/>
      <c r="K27" s="370"/>
      <c r="L27" s="370"/>
      <c r="M27" s="370"/>
      <c r="N27" s="370"/>
      <c r="O27" s="371"/>
      <c r="P27" s="375">
        <v>0</v>
      </c>
      <c r="Q27" s="376"/>
      <c r="R27" s="376"/>
      <c r="S27" s="376"/>
      <c r="T27" s="376"/>
      <c r="U27" s="377"/>
      <c r="V27" s="381">
        <f>P27*K16</f>
        <v>0</v>
      </c>
      <c r="W27" s="382"/>
      <c r="X27" s="382"/>
      <c r="Y27" s="382"/>
      <c r="Z27" s="382"/>
      <c r="AA27" s="383"/>
      <c r="AB27" s="51"/>
      <c r="AC27" s="51"/>
      <c r="AD27" s="366" t="s">
        <v>26</v>
      </c>
      <c r="AE27" s="367"/>
      <c r="AF27" s="367"/>
      <c r="AG27" s="367"/>
      <c r="AH27" s="367"/>
      <c r="AI27" s="367"/>
      <c r="AJ27" s="367"/>
      <c r="AK27" s="367"/>
      <c r="AL27" s="368"/>
      <c r="AM27" s="366">
        <v>0</v>
      </c>
      <c r="AN27" s="367"/>
      <c r="AO27" s="367"/>
      <c r="AP27" s="368"/>
      <c r="AQ27" s="48"/>
    </row>
    <row r="28" spans="1:43" ht="18" customHeight="1" x14ac:dyDescent="0.25">
      <c r="A28" s="372"/>
      <c r="B28" s="373"/>
      <c r="C28" s="373"/>
      <c r="D28" s="373"/>
      <c r="E28" s="373"/>
      <c r="F28" s="373"/>
      <c r="G28" s="373"/>
      <c r="H28" s="373"/>
      <c r="I28" s="373"/>
      <c r="J28" s="373"/>
      <c r="K28" s="373"/>
      <c r="L28" s="373"/>
      <c r="M28" s="373"/>
      <c r="N28" s="373"/>
      <c r="O28" s="374"/>
      <c r="P28" s="378"/>
      <c r="Q28" s="379"/>
      <c r="R28" s="379"/>
      <c r="S28" s="379"/>
      <c r="T28" s="379"/>
      <c r="U28" s="380"/>
      <c r="V28" s="384"/>
      <c r="W28" s="385"/>
      <c r="X28" s="385"/>
      <c r="Y28" s="385"/>
      <c r="Z28" s="385"/>
      <c r="AA28" s="386"/>
      <c r="AB28" s="49"/>
      <c r="AC28" s="49"/>
      <c r="AD28" s="366" t="s">
        <v>25</v>
      </c>
      <c r="AE28" s="367"/>
      <c r="AF28" s="367"/>
      <c r="AG28" s="367"/>
      <c r="AH28" s="367"/>
      <c r="AI28" s="367"/>
      <c r="AJ28" s="367"/>
      <c r="AK28" s="367"/>
      <c r="AL28" s="368"/>
      <c r="AM28" s="366">
        <v>0</v>
      </c>
      <c r="AN28" s="367"/>
      <c r="AO28" s="367"/>
      <c r="AP28" s="368"/>
      <c r="AQ28" s="48"/>
    </row>
    <row r="29" spans="1:43" ht="18" customHeight="1" x14ac:dyDescent="0.25">
      <c r="A29" s="365" t="s">
        <v>24</v>
      </c>
      <c r="B29" s="365"/>
      <c r="C29" s="365"/>
      <c r="D29" s="365"/>
      <c r="E29" s="365"/>
      <c r="F29" s="365"/>
      <c r="G29" s="365"/>
      <c r="H29" s="365"/>
      <c r="I29" s="365"/>
      <c r="J29" s="365"/>
      <c r="K29" s="365"/>
      <c r="L29" s="365"/>
      <c r="M29" s="365"/>
      <c r="N29" s="365"/>
      <c r="O29" s="365"/>
      <c r="P29" s="365">
        <f>SUM(P19:U28)</f>
        <v>27</v>
      </c>
      <c r="Q29" s="365"/>
      <c r="R29" s="365"/>
      <c r="S29" s="365"/>
      <c r="T29" s="365"/>
      <c r="U29" s="365"/>
      <c r="V29" s="363">
        <f>SUM(V19:AA28)</f>
        <v>4410.45</v>
      </c>
      <c r="W29" s="363"/>
      <c r="X29" s="363"/>
      <c r="Y29" s="363"/>
      <c r="Z29" s="363"/>
      <c r="AA29" s="363"/>
      <c r="AB29" s="49"/>
      <c r="AC29" s="49"/>
      <c r="AD29" s="366" t="s">
        <v>23</v>
      </c>
      <c r="AE29" s="367"/>
      <c r="AF29" s="367"/>
      <c r="AG29" s="367"/>
      <c r="AH29" s="367"/>
      <c r="AI29" s="367"/>
      <c r="AJ29" s="367"/>
      <c r="AK29" s="367"/>
      <c r="AL29" s="368"/>
      <c r="AM29" s="366">
        <v>0</v>
      </c>
      <c r="AN29" s="367"/>
      <c r="AO29" s="367"/>
      <c r="AP29" s="368"/>
      <c r="AQ29" s="48"/>
    </row>
    <row r="30" spans="1:43" ht="18" customHeight="1" x14ac:dyDescent="0.25">
      <c r="A30" s="365"/>
      <c r="B30" s="365"/>
      <c r="C30" s="365"/>
      <c r="D30" s="365"/>
      <c r="E30" s="365"/>
      <c r="F30" s="365"/>
      <c r="G30" s="365"/>
      <c r="H30" s="365"/>
      <c r="I30" s="365"/>
      <c r="J30" s="365"/>
      <c r="K30" s="365"/>
      <c r="L30" s="365"/>
      <c r="M30" s="365"/>
      <c r="N30" s="365"/>
      <c r="O30" s="365"/>
      <c r="P30" s="365"/>
      <c r="Q30" s="365"/>
      <c r="R30" s="365"/>
      <c r="S30" s="365"/>
      <c r="T30" s="365"/>
      <c r="U30" s="365"/>
      <c r="V30" s="363"/>
      <c r="W30" s="363"/>
      <c r="X30" s="363"/>
      <c r="Y30" s="363"/>
      <c r="Z30" s="363"/>
      <c r="AA30" s="363"/>
      <c r="AB30" s="49"/>
      <c r="AC30" s="49"/>
      <c r="AD30" s="366" t="s">
        <v>22</v>
      </c>
      <c r="AE30" s="367"/>
      <c r="AF30" s="367"/>
      <c r="AG30" s="367"/>
      <c r="AH30" s="367"/>
      <c r="AI30" s="367"/>
      <c r="AJ30" s="367"/>
      <c r="AK30" s="367"/>
      <c r="AL30" s="368"/>
      <c r="AM30" s="366">
        <v>0</v>
      </c>
      <c r="AN30" s="367"/>
      <c r="AO30" s="367"/>
      <c r="AP30" s="368"/>
      <c r="AQ30" s="48"/>
    </row>
    <row r="31" spans="1:43" ht="18" customHeight="1" x14ac:dyDescent="0.25">
      <c r="A31" s="39"/>
      <c r="B31" s="39"/>
      <c r="C31" s="39"/>
      <c r="D31" s="39"/>
      <c r="E31" s="39"/>
      <c r="F31" s="39"/>
      <c r="G31" s="39"/>
      <c r="H31" s="39"/>
      <c r="I31" s="39"/>
      <c r="J31" s="39"/>
      <c r="K31" s="39"/>
      <c r="L31" s="39"/>
      <c r="M31" s="39"/>
      <c r="N31" s="39"/>
      <c r="O31" s="39"/>
      <c r="P31" s="39"/>
      <c r="Q31" s="50"/>
      <c r="R31" s="39"/>
      <c r="S31" s="39"/>
      <c r="T31" s="39"/>
      <c r="U31" s="39"/>
      <c r="V31" s="39"/>
      <c r="W31" s="39"/>
      <c r="X31" s="39"/>
      <c r="Y31" s="39"/>
      <c r="Z31" s="39"/>
      <c r="AA31" s="39"/>
      <c r="AB31" s="49"/>
      <c r="AC31" s="49"/>
      <c r="AD31" s="358" t="s">
        <v>21</v>
      </c>
      <c r="AE31" s="358"/>
      <c r="AF31" s="358"/>
      <c r="AG31" s="358"/>
      <c r="AH31" s="358"/>
      <c r="AI31" s="358"/>
      <c r="AJ31" s="358"/>
      <c r="AK31" s="358"/>
      <c r="AL31" s="358"/>
      <c r="AM31" s="358">
        <f>SUM(AM19:AP30)</f>
        <v>60.5</v>
      </c>
      <c r="AN31" s="358"/>
      <c r="AO31" s="358"/>
      <c r="AP31" s="358"/>
      <c r="AQ31" s="48"/>
    </row>
    <row r="32" spans="1:43" ht="28.5" customHeight="1" x14ac:dyDescent="0.25">
      <c r="A32" s="359" t="s">
        <v>20</v>
      </c>
      <c r="B32" s="360"/>
      <c r="C32" s="360"/>
      <c r="D32" s="360"/>
      <c r="E32" s="360"/>
      <c r="F32" s="360"/>
      <c r="G32" s="360"/>
      <c r="H32" s="360"/>
      <c r="I32" s="360"/>
      <c r="J32" s="360"/>
      <c r="K32" s="360"/>
      <c r="L32" s="360"/>
      <c r="M32" s="360"/>
      <c r="N32" s="360"/>
      <c r="O32" s="361"/>
      <c r="P32" s="362">
        <v>0</v>
      </c>
      <c r="Q32" s="362"/>
      <c r="R32" s="362"/>
      <c r="S32" s="362"/>
      <c r="T32" s="362"/>
      <c r="U32" s="362"/>
      <c r="V32" s="363">
        <f>P32*K16</f>
        <v>0</v>
      </c>
      <c r="W32" s="364"/>
      <c r="X32" s="364"/>
      <c r="Y32" s="364"/>
      <c r="Z32" s="364"/>
      <c r="AA32" s="364"/>
      <c r="AQ32" s="46"/>
    </row>
    <row r="33" spans="1:43" ht="15" customHeight="1" x14ac:dyDescent="0.25">
      <c r="AQ33" s="46"/>
    </row>
    <row r="34" spans="1:43" ht="13.5" customHeight="1" x14ac:dyDescent="0.25">
      <c r="A34" s="359" t="s">
        <v>19</v>
      </c>
      <c r="B34" s="360"/>
      <c r="C34" s="360"/>
      <c r="D34" s="360"/>
      <c r="E34" s="360"/>
      <c r="F34" s="360"/>
      <c r="G34" s="360"/>
      <c r="H34" s="360"/>
      <c r="I34" s="360"/>
      <c r="J34" s="360"/>
      <c r="K34" s="360"/>
      <c r="L34" s="360"/>
      <c r="M34" s="360"/>
      <c r="N34" s="360"/>
      <c r="O34" s="361"/>
      <c r="P34" s="365">
        <f>P29+P32</f>
        <v>27</v>
      </c>
      <c r="Q34" s="365"/>
      <c r="R34" s="365"/>
      <c r="S34" s="365"/>
      <c r="T34" s="365"/>
      <c r="U34" s="365"/>
      <c r="V34" s="363">
        <f>V29+V32</f>
        <v>4410.45</v>
      </c>
      <c r="W34" s="364"/>
      <c r="X34" s="364"/>
      <c r="Y34" s="364"/>
      <c r="Z34" s="364"/>
      <c r="AA34" s="364"/>
      <c r="AB34" s="39"/>
      <c r="AC34" s="39"/>
      <c r="AQ34" s="40"/>
    </row>
    <row r="35" spans="1:43" ht="33" customHeight="1" x14ac:dyDescent="0.25">
      <c r="AN35" s="40"/>
      <c r="AO35" s="40"/>
      <c r="AP35" s="40"/>
      <c r="AQ35" s="40"/>
    </row>
    <row r="36" spans="1:43" x14ac:dyDescent="0.25">
      <c r="A36" s="356"/>
      <c r="B36" s="356"/>
      <c r="C36" s="356"/>
      <c r="D36" s="356"/>
      <c r="E36" s="356"/>
      <c r="F36" s="356"/>
      <c r="G36" s="356"/>
      <c r="H36" s="356"/>
      <c r="I36" s="356"/>
      <c r="J36" s="356"/>
      <c r="K36" s="356"/>
      <c r="L36" s="356"/>
      <c r="M36" s="356"/>
      <c r="N36" s="356"/>
      <c r="O36" s="356"/>
      <c r="P36" s="356"/>
      <c r="Q36" s="356"/>
      <c r="R36" s="356"/>
      <c r="S36" s="356"/>
      <c r="T36" s="356"/>
      <c r="U36" s="356"/>
      <c r="V36" s="356"/>
      <c r="W36" s="356"/>
      <c r="X36" s="356"/>
      <c r="Y36" s="356"/>
      <c r="Z36" s="356"/>
      <c r="AA36" s="356"/>
      <c r="AQ36" s="40"/>
    </row>
    <row r="37" spans="1:43" ht="32.25" customHeight="1" x14ac:dyDescent="0.25">
      <c r="A37" s="356"/>
      <c r="B37" s="356"/>
      <c r="C37" s="356"/>
      <c r="D37" s="356"/>
      <c r="E37" s="356"/>
      <c r="F37" s="356"/>
      <c r="G37" s="356"/>
      <c r="H37" s="356"/>
      <c r="I37" s="356"/>
      <c r="J37" s="356"/>
      <c r="K37" s="356"/>
      <c r="L37" s="356"/>
      <c r="M37" s="356"/>
      <c r="N37" s="356"/>
      <c r="O37" s="356"/>
      <c r="P37" s="356"/>
      <c r="Q37" s="356"/>
      <c r="R37" s="356"/>
      <c r="S37" s="356"/>
      <c r="T37" s="356"/>
      <c r="U37" s="356"/>
      <c r="V37" s="356"/>
      <c r="W37" s="356"/>
      <c r="X37" s="356"/>
      <c r="Y37" s="356"/>
      <c r="Z37" s="356"/>
      <c r="AA37" s="356"/>
      <c r="AQ37" s="40"/>
    </row>
    <row r="38" spans="1:43" x14ac:dyDescent="0.25">
      <c r="A38" s="45"/>
      <c r="B38" s="45"/>
      <c r="C38" s="45"/>
      <c r="D38" s="45"/>
      <c r="E38" s="45"/>
      <c r="F38" s="45"/>
      <c r="G38" s="45"/>
      <c r="H38" s="45"/>
      <c r="I38" s="45"/>
      <c r="J38" s="45"/>
      <c r="K38" s="45"/>
      <c r="L38" s="45"/>
      <c r="M38" s="45"/>
      <c r="N38" s="45"/>
      <c r="O38" s="42"/>
      <c r="P38" s="42"/>
      <c r="Q38" s="42"/>
      <c r="R38" s="42"/>
      <c r="S38" s="42"/>
      <c r="T38" s="42"/>
      <c r="U38" s="42"/>
      <c r="V38" s="42"/>
      <c r="W38" s="42"/>
      <c r="X38" s="42"/>
      <c r="Y38" s="42"/>
      <c r="Z38" s="42"/>
      <c r="AA38" s="42"/>
      <c r="AQ38" s="40"/>
    </row>
    <row r="39" spans="1:43" x14ac:dyDescent="0.25">
      <c r="A39" s="45"/>
      <c r="B39" s="45"/>
      <c r="C39" s="45"/>
      <c r="D39" s="45"/>
      <c r="E39" s="45"/>
      <c r="F39" s="45"/>
      <c r="G39" s="45"/>
      <c r="H39" s="45"/>
      <c r="I39" s="45"/>
      <c r="J39" s="45"/>
      <c r="K39" s="45"/>
      <c r="L39" s="45"/>
      <c r="M39" s="45"/>
      <c r="N39" s="45"/>
      <c r="O39" s="45"/>
      <c r="P39" s="45"/>
      <c r="Q39" s="45"/>
      <c r="R39" s="45"/>
      <c r="S39" s="45"/>
      <c r="T39" s="39"/>
      <c r="U39" s="39"/>
      <c r="V39" s="39"/>
      <c r="W39" s="39"/>
      <c r="X39" s="39"/>
      <c r="Y39" s="39"/>
      <c r="Z39" s="39"/>
      <c r="AA39" s="39"/>
      <c r="AB39" s="93"/>
      <c r="AC39" s="93"/>
      <c r="AD39" s="93"/>
      <c r="AE39" s="93"/>
      <c r="AF39" s="93"/>
      <c r="AG39" s="93"/>
      <c r="AH39" s="93"/>
      <c r="AI39" s="93"/>
      <c r="AJ39" s="93"/>
      <c r="AK39" s="93"/>
      <c r="AL39" s="93"/>
      <c r="AM39" s="93"/>
      <c r="AN39" s="93"/>
      <c r="AO39" s="93"/>
      <c r="AP39" s="93"/>
      <c r="AQ39" s="39"/>
    </row>
    <row r="40" spans="1:43" x14ac:dyDescent="0.25">
      <c r="A40" s="39"/>
      <c r="B40" s="39"/>
      <c r="C40" s="39"/>
      <c r="D40" s="39"/>
      <c r="E40" s="39"/>
      <c r="F40" s="39"/>
      <c r="G40" s="39"/>
      <c r="H40" s="39"/>
      <c r="I40" s="39"/>
      <c r="J40" s="39"/>
      <c r="K40" s="39"/>
      <c r="L40" s="39"/>
      <c r="M40" s="39"/>
      <c r="N40" s="36"/>
      <c r="O40" s="36"/>
      <c r="P40" s="36"/>
      <c r="Q40" s="36"/>
      <c r="R40" s="36"/>
      <c r="S40" s="36"/>
      <c r="T40" s="36"/>
      <c r="U40" s="36"/>
      <c r="V40" s="36"/>
      <c r="W40" s="36"/>
      <c r="X40" s="36"/>
      <c r="Y40" s="36"/>
      <c r="Z40" s="36"/>
      <c r="AA40" s="36"/>
      <c r="AB40" s="93"/>
      <c r="AC40" s="93"/>
      <c r="AD40" s="93"/>
      <c r="AE40" s="93"/>
      <c r="AF40" s="93"/>
      <c r="AG40" s="93"/>
      <c r="AH40" s="93"/>
      <c r="AI40" s="93"/>
      <c r="AJ40" s="93"/>
      <c r="AK40" s="93"/>
      <c r="AL40" s="93"/>
      <c r="AM40" s="93"/>
      <c r="AN40" s="93"/>
      <c r="AO40" s="93"/>
      <c r="AP40" s="93"/>
      <c r="AQ40" s="39"/>
    </row>
    <row r="41" spans="1:43" x14ac:dyDescent="0.25">
      <c r="A41" s="95"/>
      <c r="B41" s="95"/>
      <c r="C41" s="95"/>
      <c r="D41" s="95"/>
      <c r="E41" s="95"/>
      <c r="F41" s="95"/>
      <c r="G41" s="95"/>
      <c r="H41" s="95"/>
      <c r="I41" s="95"/>
      <c r="J41" s="95"/>
      <c r="K41" s="41"/>
      <c r="L41" s="95"/>
      <c r="M41" s="95"/>
      <c r="N41" s="95"/>
      <c r="O41" s="95"/>
      <c r="P41" s="95"/>
      <c r="Q41" s="95"/>
      <c r="R41" s="95"/>
      <c r="S41" s="95"/>
      <c r="T41" s="95"/>
      <c r="AB41" s="39"/>
      <c r="AC41" s="39"/>
      <c r="AD41" s="39"/>
      <c r="AE41" s="39"/>
      <c r="AF41" s="39"/>
      <c r="AG41" s="39"/>
      <c r="AH41" s="39"/>
      <c r="AI41" s="39"/>
      <c r="AJ41" s="40"/>
      <c r="AK41" s="40"/>
      <c r="AL41" s="40"/>
      <c r="AM41" s="40"/>
      <c r="AN41" s="40"/>
      <c r="AO41" s="40"/>
      <c r="AP41" s="40"/>
      <c r="AQ41" s="36"/>
    </row>
    <row r="42" spans="1:43" x14ac:dyDescent="0.25">
      <c r="A42" s="37" t="s">
        <v>77</v>
      </c>
      <c r="B42" s="39"/>
      <c r="C42" s="39"/>
      <c r="D42" s="39"/>
      <c r="E42" s="39"/>
      <c r="F42" s="39"/>
      <c r="G42" s="39"/>
      <c r="H42" s="39"/>
      <c r="I42" s="39"/>
      <c r="J42" s="39"/>
      <c r="K42" s="39"/>
      <c r="L42" s="39"/>
      <c r="M42" s="39"/>
      <c r="N42" s="39"/>
      <c r="O42" s="39"/>
      <c r="P42" s="464"/>
      <c r="Q42" s="465"/>
      <c r="R42" s="465"/>
      <c r="S42" s="465"/>
      <c r="T42" s="465"/>
      <c r="U42" s="39"/>
      <c r="V42" s="39"/>
      <c r="W42" s="36"/>
      <c r="X42" s="35"/>
      <c r="Y42" s="35"/>
      <c r="Z42" s="35"/>
      <c r="AA42" s="35"/>
      <c r="AB42" s="36"/>
      <c r="AC42" s="36"/>
      <c r="AD42" s="36"/>
      <c r="AE42" s="36"/>
      <c r="AF42" s="36"/>
      <c r="AG42" s="36"/>
      <c r="AH42" s="36"/>
      <c r="AI42" s="36"/>
      <c r="AJ42" s="36"/>
      <c r="AK42" s="36"/>
      <c r="AL42" s="36"/>
      <c r="AM42" s="36"/>
      <c r="AN42" s="36"/>
      <c r="AO42" s="36"/>
      <c r="AP42" s="36"/>
      <c r="AQ42" s="36"/>
    </row>
  </sheetData>
  <customSheetViews>
    <customSheetView guid="{4388C856-F090-44A5-AD26-CFFEBDB7AA9F}" showPageBreaks="1" printArea="1">
      <selection activeCell="AM25" sqref="AM25:AP25"/>
      <pageMargins left="0.31496062992125984" right="0.31496062992125984" top="0.62992125984251968" bottom="0.62992125984251968" header="0.31496062992125984" footer="0.31496062992125984"/>
      <printOptions horizontalCentered="1"/>
      <pageSetup paperSize="9" scale="95" orientation="portrait" r:id="rId1"/>
    </customSheetView>
  </customSheetViews>
  <mergeCells count="88">
    <mergeCell ref="P42:T42"/>
    <mergeCell ref="J1:AQ1"/>
    <mergeCell ref="J2:K2"/>
    <mergeCell ref="L2:M2"/>
    <mergeCell ref="N2:O2"/>
    <mergeCell ref="P2:Q2"/>
    <mergeCell ref="R2:S2"/>
    <mergeCell ref="T2:U2"/>
    <mergeCell ref="V2:W2"/>
    <mergeCell ref="X2:Y2"/>
    <mergeCell ref="Z2:AA2"/>
    <mergeCell ref="AN2:AO2"/>
    <mergeCell ref="AP2:AQ2"/>
    <mergeCell ref="AB2:AC2"/>
    <mergeCell ref="AD2:AE2"/>
    <mergeCell ref="AF2:AG2"/>
    <mergeCell ref="AH2:AI2"/>
    <mergeCell ref="AJ2:AK2"/>
    <mergeCell ref="AL2:AM2"/>
    <mergeCell ref="B12:I12"/>
    <mergeCell ref="J12:AP12"/>
    <mergeCell ref="B14:G14"/>
    <mergeCell ref="H14:AP14"/>
    <mergeCell ref="A6:AQ6"/>
    <mergeCell ref="B8:AP8"/>
    <mergeCell ref="B11:F11"/>
    <mergeCell ref="G11:V11"/>
    <mergeCell ref="X11:AC11"/>
    <mergeCell ref="AD11:AP11"/>
    <mergeCell ref="B16:J16"/>
    <mergeCell ref="K16:P16"/>
    <mergeCell ref="Q16:AP16"/>
    <mergeCell ref="A18:O18"/>
    <mergeCell ref="P18:U18"/>
    <mergeCell ref="V18:AA18"/>
    <mergeCell ref="AD18:AP18"/>
    <mergeCell ref="A19:O20"/>
    <mergeCell ref="P19:U20"/>
    <mergeCell ref="V19:AA20"/>
    <mergeCell ref="AD19:AL19"/>
    <mergeCell ref="AM19:AP19"/>
    <mergeCell ref="AD20:AL20"/>
    <mergeCell ref="AM20:AP20"/>
    <mergeCell ref="A21:O22"/>
    <mergeCell ref="P21:U22"/>
    <mergeCell ref="V21:AA22"/>
    <mergeCell ref="AD21:AL21"/>
    <mergeCell ref="AM21:AP21"/>
    <mergeCell ref="AD22:AL22"/>
    <mergeCell ref="AM22:AP22"/>
    <mergeCell ref="A23:O24"/>
    <mergeCell ref="P23:U24"/>
    <mergeCell ref="V23:AA24"/>
    <mergeCell ref="AD23:AL23"/>
    <mergeCell ref="AM23:AP23"/>
    <mergeCell ref="AD24:AL24"/>
    <mergeCell ref="AM24:AP24"/>
    <mergeCell ref="A25:O26"/>
    <mergeCell ref="P25:U26"/>
    <mergeCell ref="V25:AA26"/>
    <mergeCell ref="AD25:AL25"/>
    <mergeCell ref="AM25:AP25"/>
    <mergeCell ref="AD26:AL26"/>
    <mergeCell ref="AM26:AP26"/>
    <mergeCell ref="A27:O28"/>
    <mergeCell ref="P27:U28"/>
    <mergeCell ref="V27:AA28"/>
    <mergeCell ref="AD27:AL27"/>
    <mergeCell ref="AM27:AP27"/>
    <mergeCell ref="AD28:AL28"/>
    <mergeCell ref="AM28:AP28"/>
    <mergeCell ref="A29:O30"/>
    <mergeCell ref="P29:U30"/>
    <mergeCell ref="V29:AA30"/>
    <mergeCell ref="AD29:AL29"/>
    <mergeCell ref="AM29:AP29"/>
    <mergeCell ref="AD30:AL30"/>
    <mergeCell ref="AM30:AP30"/>
    <mergeCell ref="A36:AA36"/>
    <mergeCell ref="A37:AA37"/>
    <mergeCell ref="AD31:AL31"/>
    <mergeCell ref="AM31:AP31"/>
    <mergeCell ref="A32:O32"/>
    <mergeCell ref="P32:U32"/>
    <mergeCell ref="V32:AA32"/>
    <mergeCell ref="A34:O34"/>
    <mergeCell ref="P34:U34"/>
    <mergeCell ref="V34:AA34"/>
  </mergeCells>
  <printOptions horizontalCentered="1"/>
  <pageMargins left="0.31496062992125984" right="0.31496062992125984" top="0.62992125984251968" bottom="0.62992125984251968" header="0.31496062992125984" footer="0.31496062992125984"/>
  <pageSetup paperSize="9" scale="95" orientation="portrait"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>
    <tabColor theme="2" tint="-0.249977111117893"/>
  </sheetPr>
  <dimension ref="A1:AQ45"/>
  <sheetViews>
    <sheetView zoomScaleNormal="100" workbookViewId="0">
      <selection activeCell="AR16" sqref="AR16"/>
    </sheetView>
  </sheetViews>
  <sheetFormatPr baseColWidth="10" defaultRowHeight="15" x14ac:dyDescent="0.25"/>
  <cols>
    <col min="1" max="43" width="2.28515625" style="1" customWidth="1"/>
    <col min="44" max="16384" width="11.42578125" style="1"/>
  </cols>
  <sheetData>
    <row r="1" spans="1:43" ht="16.5" customHeight="1" x14ac:dyDescent="0.25">
      <c r="A1" s="73"/>
      <c r="B1" s="73"/>
      <c r="C1" s="73"/>
      <c r="D1" s="73"/>
      <c r="E1" s="73"/>
      <c r="F1" s="73"/>
      <c r="G1" s="73"/>
      <c r="H1" s="73"/>
      <c r="I1" s="73"/>
      <c r="J1" s="415"/>
      <c r="K1" s="416"/>
      <c r="L1" s="416"/>
      <c r="M1" s="416"/>
      <c r="N1" s="416"/>
      <c r="O1" s="416"/>
      <c r="P1" s="416"/>
      <c r="Q1" s="416"/>
      <c r="R1" s="416"/>
      <c r="S1" s="416"/>
      <c r="T1" s="416"/>
      <c r="U1" s="416"/>
      <c r="V1" s="416"/>
      <c r="W1" s="416"/>
      <c r="X1" s="416"/>
      <c r="Y1" s="416"/>
      <c r="Z1" s="416"/>
      <c r="AA1" s="416"/>
      <c r="AB1" s="416"/>
      <c r="AC1" s="416"/>
      <c r="AD1" s="416"/>
      <c r="AE1" s="416"/>
      <c r="AF1" s="416"/>
      <c r="AG1" s="416"/>
      <c r="AH1" s="416"/>
      <c r="AI1" s="416"/>
      <c r="AJ1" s="416"/>
      <c r="AK1" s="416"/>
      <c r="AL1" s="416"/>
      <c r="AM1" s="416"/>
      <c r="AN1" s="416"/>
      <c r="AO1" s="416"/>
      <c r="AP1" s="416"/>
      <c r="AQ1" s="417"/>
    </row>
    <row r="2" spans="1:43" ht="18.75" customHeight="1" x14ac:dyDescent="0.25">
      <c r="A2" s="71"/>
      <c r="B2" s="71"/>
      <c r="C2" s="71"/>
      <c r="D2" s="71"/>
      <c r="E2" s="71"/>
      <c r="F2" s="71"/>
      <c r="G2" s="71"/>
      <c r="H2" s="71"/>
      <c r="I2" s="68"/>
      <c r="J2" s="406"/>
      <c r="K2" s="408"/>
      <c r="L2" s="406"/>
      <c r="M2" s="407"/>
      <c r="N2" s="407"/>
      <c r="O2" s="408"/>
      <c r="P2" s="406"/>
      <c r="Q2" s="407"/>
      <c r="R2" s="407"/>
      <c r="S2" s="408"/>
      <c r="T2" s="406"/>
      <c r="U2" s="407"/>
      <c r="V2" s="407"/>
      <c r="W2" s="408"/>
      <c r="X2" s="406"/>
      <c r="Y2" s="407"/>
      <c r="Z2" s="407"/>
      <c r="AA2" s="407"/>
      <c r="AB2" s="407"/>
      <c r="AC2" s="408"/>
      <c r="AD2" s="406"/>
      <c r="AE2" s="407"/>
      <c r="AF2" s="407"/>
      <c r="AG2" s="407"/>
      <c r="AH2" s="407"/>
      <c r="AI2" s="408"/>
      <c r="AJ2" s="406"/>
      <c r="AK2" s="407"/>
      <c r="AL2" s="407"/>
      <c r="AM2" s="408"/>
      <c r="AN2" s="406"/>
      <c r="AO2" s="407"/>
      <c r="AP2" s="407"/>
      <c r="AQ2" s="408"/>
    </row>
    <row r="3" spans="1:43" x14ac:dyDescent="0.25">
      <c r="A3" s="69"/>
      <c r="B3" s="69"/>
      <c r="C3" s="69"/>
      <c r="D3" s="69"/>
      <c r="E3" s="69"/>
      <c r="F3" s="69"/>
      <c r="G3" s="69"/>
      <c r="H3" s="69"/>
      <c r="I3" s="69"/>
      <c r="J3" s="70"/>
      <c r="K3" s="69"/>
      <c r="L3" s="69"/>
      <c r="M3" s="69"/>
      <c r="N3" s="69"/>
      <c r="O3" s="69"/>
      <c r="P3" s="69"/>
      <c r="Q3" s="69"/>
      <c r="R3" s="69"/>
      <c r="S3" s="69"/>
      <c r="T3" s="69"/>
      <c r="U3" s="69"/>
      <c r="V3" s="69"/>
      <c r="W3" s="69"/>
      <c r="X3" s="69"/>
      <c r="Y3" s="69"/>
      <c r="Z3" s="69"/>
      <c r="AA3" s="69"/>
      <c r="AB3" s="69"/>
      <c r="AC3" s="69"/>
      <c r="AD3" s="69"/>
      <c r="AE3" s="69"/>
      <c r="AF3" s="69"/>
      <c r="AG3" s="69"/>
      <c r="AH3" s="69"/>
      <c r="AI3" s="69"/>
      <c r="AJ3" s="69"/>
      <c r="AK3" s="69"/>
      <c r="AL3" s="69"/>
      <c r="AM3" s="69"/>
      <c r="AN3" s="69"/>
      <c r="AO3" s="69"/>
      <c r="AP3" s="69"/>
      <c r="AQ3" s="69"/>
    </row>
    <row r="4" spans="1:43" x14ac:dyDescent="0.25">
      <c r="A4" s="69"/>
      <c r="B4" s="69"/>
      <c r="C4" s="69"/>
      <c r="D4" s="69"/>
      <c r="E4" s="69"/>
      <c r="F4" s="69"/>
      <c r="G4" s="69"/>
      <c r="H4" s="69"/>
      <c r="I4" s="69"/>
      <c r="J4" s="69"/>
      <c r="K4" s="69"/>
      <c r="L4" s="69"/>
      <c r="M4" s="69"/>
      <c r="N4" s="69"/>
      <c r="O4" s="69"/>
      <c r="P4" s="69"/>
      <c r="Q4" s="69"/>
      <c r="R4" s="69"/>
      <c r="S4" s="69"/>
      <c r="T4" s="69"/>
      <c r="U4" s="69"/>
      <c r="V4" s="69"/>
      <c r="W4" s="69"/>
      <c r="X4" s="69"/>
      <c r="Y4" s="69"/>
      <c r="Z4" s="69"/>
      <c r="AA4" s="69"/>
      <c r="AB4" s="69"/>
      <c r="AC4" s="69"/>
      <c r="AD4" s="69"/>
      <c r="AE4" s="69"/>
      <c r="AF4" s="69"/>
      <c r="AG4" s="69"/>
      <c r="AH4" s="69"/>
      <c r="AI4" s="69"/>
      <c r="AJ4" s="69"/>
      <c r="AK4" s="69"/>
      <c r="AL4" s="69"/>
      <c r="AM4" s="69"/>
      <c r="AN4" s="69"/>
      <c r="AO4" s="69"/>
      <c r="AP4" s="69"/>
      <c r="AQ4" s="69"/>
    </row>
    <row r="5" spans="1:43" ht="15.75" thickBot="1" x14ac:dyDescent="0.3">
      <c r="A5" s="69"/>
      <c r="B5" s="69"/>
      <c r="C5" s="69"/>
      <c r="D5" s="69"/>
      <c r="E5" s="69"/>
      <c r="F5" s="69"/>
      <c r="G5" s="69"/>
      <c r="H5" s="69"/>
      <c r="I5" s="68"/>
      <c r="J5" s="68"/>
      <c r="K5" s="68"/>
      <c r="L5" s="68"/>
      <c r="M5" s="68"/>
      <c r="N5" s="68"/>
      <c r="O5" s="68"/>
      <c r="P5" s="68"/>
      <c r="Q5" s="68"/>
      <c r="R5" s="68"/>
      <c r="S5" s="68"/>
      <c r="T5" s="68"/>
      <c r="U5" s="68"/>
      <c r="V5" s="68"/>
      <c r="W5" s="68"/>
      <c r="X5" s="68"/>
      <c r="Y5" s="68"/>
      <c r="Z5" s="68"/>
      <c r="AA5" s="68"/>
      <c r="AB5" s="68"/>
      <c r="AC5" s="68"/>
      <c r="AD5" s="68"/>
      <c r="AE5" s="68"/>
      <c r="AF5" s="68"/>
      <c r="AG5" s="68"/>
      <c r="AH5" s="68"/>
      <c r="AI5" s="68"/>
      <c r="AJ5" s="68"/>
      <c r="AK5" s="68"/>
      <c r="AL5" s="68"/>
      <c r="AM5" s="68"/>
      <c r="AN5" s="68"/>
      <c r="AO5" s="69"/>
      <c r="AP5" s="69"/>
      <c r="AQ5" s="69"/>
    </row>
    <row r="6" spans="1:43" ht="27" customHeight="1" thickBot="1" x14ac:dyDescent="0.3">
      <c r="A6" s="409"/>
      <c r="B6" s="410"/>
      <c r="C6" s="410"/>
      <c r="D6" s="410"/>
      <c r="E6" s="410"/>
      <c r="F6" s="410"/>
      <c r="G6" s="410"/>
      <c r="H6" s="410"/>
      <c r="I6" s="410"/>
      <c r="J6" s="410"/>
      <c r="K6" s="410"/>
      <c r="L6" s="410"/>
      <c r="M6" s="410"/>
      <c r="N6" s="410"/>
      <c r="O6" s="410"/>
      <c r="P6" s="410"/>
      <c r="Q6" s="410"/>
      <c r="R6" s="410"/>
      <c r="S6" s="410"/>
      <c r="T6" s="410"/>
      <c r="U6" s="410"/>
      <c r="V6" s="410"/>
      <c r="W6" s="410"/>
      <c r="X6" s="410"/>
      <c r="Y6" s="410"/>
      <c r="Z6" s="410"/>
      <c r="AA6" s="410"/>
      <c r="AB6" s="410"/>
      <c r="AC6" s="410"/>
      <c r="AD6" s="410"/>
      <c r="AE6" s="410"/>
      <c r="AF6" s="410"/>
      <c r="AG6" s="410"/>
      <c r="AH6" s="410"/>
      <c r="AI6" s="410"/>
      <c r="AJ6" s="410"/>
      <c r="AK6" s="410"/>
      <c r="AL6" s="410"/>
      <c r="AM6" s="410"/>
      <c r="AN6" s="410"/>
      <c r="AO6" s="410"/>
      <c r="AP6" s="410"/>
      <c r="AQ6" s="411"/>
    </row>
    <row r="7" spans="1:43" x14ac:dyDescent="0.25">
      <c r="A7" s="67"/>
      <c r="B7" s="67"/>
      <c r="C7" s="67"/>
      <c r="D7" s="67"/>
      <c r="E7" s="67"/>
      <c r="F7" s="67"/>
      <c r="G7" s="67"/>
      <c r="H7" s="67"/>
      <c r="I7" s="67"/>
      <c r="J7" s="67"/>
      <c r="K7" s="67"/>
      <c r="L7" s="67"/>
      <c r="M7" s="67"/>
      <c r="N7" s="67"/>
      <c r="O7" s="67"/>
      <c r="P7" s="67"/>
      <c r="Q7" s="67"/>
      <c r="R7" s="67"/>
      <c r="S7" s="67"/>
      <c r="T7" s="67"/>
      <c r="U7" s="67"/>
      <c r="V7" s="67"/>
      <c r="W7" s="67"/>
      <c r="X7" s="67"/>
      <c r="Y7" s="67"/>
      <c r="Z7" s="67"/>
      <c r="AA7" s="67"/>
      <c r="AB7" s="67"/>
      <c r="AC7" s="67"/>
      <c r="AD7" s="67"/>
      <c r="AE7" s="67"/>
      <c r="AF7" s="67"/>
      <c r="AG7" s="67"/>
      <c r="AH7" s="67"/>
      <c r="AI7" s="67"/>
      <c r="AJ7" s="67"/>
      <c r="AK7" s="67"/>
      <c r="AL7" s="67"/>
      <c r="AM7" s="67"/>
      <c r="AN7" s="67"/>
      <c r="AO7" s="67"/>
      <c r="AP7" s="67"/>
      <c r="AQ7" s="67"/>
    </row>
    <row r="8" spans="1:43" x14ac:dyDescent="0.25">
      <c r="A8" s="61"/>
      <c r="B8" s="412"/>
      <c r="C8" s="412"/>
      <c r="D8" s="412"/>
      <c r="E8" s="412"/>
      <c r="F8" s="412"/>
      <c r="G8" s="412"/>
      <c r="H8" s="412"/>
      <c r="I8" s="412"/>
      <c r="J8" s="412"/>
      <c r="K8" s="412"/>
      <c r="L8" s="412"/>
      <c r="M8" s="412"/>
      <c r="N8" s="412"/>
      <c r="O8" s="412"/>
      <c r="P8" s="412"/>
      <c r="Q8" s="412"/>
      <c r="R8" s="412"/>
      <c r="S8" s="412"/>
      <c r="T8" s="412"/>
      <c r="U8" s="412"/>
      <c r="V8" s="412"/>
      <c r="W8" s="412"/>
      <c r="X8" s="412"/>
      <c r="Y8" s="412"/>
      <c r="Z8" s="412"/>
      <c r="AA8" s="412"/>
      <c r="AB8" s="412"/>
      <c r="AC8" s="412"/>
      <c r="AD8" s="412"/>
      <c r="AE8" s="412"/>
      <c r="AF8" s="412"/>
      <c r="AG8" s="412"/>
      <c r="AH8" s="412"/>
      <c r="AI8" s="412"/>
      <c r="AJ8" s="412"/>
      <c r="AK8" s="412"/>
      <c r="AL8" s="412"/>
      <c r="AM8" s="412"/>
      <c r="AN8" s="412"/>
      <c r="AO8" s="412"/>
      <c r="AP8" s="412"/>
      <c r="AQ8" s="61"/>
    </row>
    <row r="9" spans="1:43" x14ac:dyDescent="0.25">
      <c r="A9" s="93"/>
      <c r="B9" s="93"/>
      <c r="C9" s="93"/>
      <c r="D9" s="93"/>
      <c r="E9" s="93"/>
      <c r="F9" s="93"/>
      <c r="G9" s="93"/>
      <c r="H9" s="93"/>
      <c r="I9" s="93"/>
      <c r="J9" s="65"/>
      <c r="K9" s="65"/>
      <c r="L9" s="65"/>
      <c r="M9" s="65"/>
      <c r="N9" s="65"/>
      <c r="O9" s="65"/>
      <c r="P9" s="66"/>
      <c r="Q9" s="66"/>
      <c r="R9" s="65"/>
      <c r="S9" s="65"/>
      <c r="T9" s="65"/>
      <c r="U9" s="65"/>
      <c r="V9" s="65"/>
      <c r="W9" s="65"/>
      <c r="X9" s="65"/>
      <c r="Y9" s="65"/>
      <c r="Z9" s="65"/>
      <c r="AA9" s="66"/>
      <c r="AB9" s="66"/>
      <c r="AC9" s="65"/>
      <c r="AD9" s="65"/>
      <c r="AE9" s="65"/>
      <c r="AF9" s="65"/>
      <c r="AG9" s="65"/>
      <c r="AH9" s="65"/>
      <c r="AI9" s="93"/>
      <c r="AJ9" s="93"/>
      <c r="AK9" s="93"/>
      <c r="AL9" s="93"/>
      <c r="AM9" s="93"/>
      <c r="AN9" s="93"/>
      <c r="AO9" s="93"/>
      <c r="AP9" s="93"/>
      <c r="AQ9" s="93"/>
    </row>
    <row r="10" spans="1:43" x14ac:dyDescent="0.25">
      <c r="A10" s="61"/>
      <c r="B10" s="61"/>
      <c r="C10" s="61"/>
      <c r="D10" s="61"/>
      <c r="E10" s="61"/>
      <c r="F10" s="61"/>
      <c r="G10" s="61"/>
      <c r="H10" s="61"/>
      <c r="I10" s="61"/>
      <c r="J10" s="61"/>
      <c r="K10" s="61"/>
      <c r="L10" s="61"/>
      <c r="M10" s="64"/>
      <c r="N10" s="64"/>
      <c r="O10" s="64"/>
      <c r="P10" s="64"/>
      <c r="Q10" s="64"/>
      <c r="R10" s="64"/>
      <c r="S10" s="61"/>
      <c r="T10" s="61"/>
      <c r="U10" s="61"/>
      <c r="V10" s="61"/>
      <c r="W10" s="61"/>
      <c r="X10" s="61"/>
      <c r="Y10" s="61"/>
      <c r="Z10" s="61"/>
      <c r="AA10" s="61"/>
      <c r="AB10" s="61"/>
      <c r="AC10" s="61"/>
      <c r="AD10" s="61"/>
      <c r="AE10" s="61"/>
      <c r="AF10" s="61"/>
      <c r="AG10" s="61"/>
      <c r="AH10" s="61"/>
      <c r="AI10" s="61"/>
      <c r="AJ10" s="61"/>
      <c r="AK10" s="61"/>
      <c r="AL10" s="61"/>
      <c r="AM10" s="61"/>
      <c r="AN10" s="61"/>
      <c r="AO10" s="61"/>
      <c r="AP10" s="61"/>
      <c r="AQ10" s="61"/>
    </row>
    <row r="11" spans="1:43" x14ac:dyDescent="0.25">
      <c r="A11" s="61"/>
      <c r="B11" s="413" t="s">
        <v>42</v>
      </c>
      <c r="C11" s="413"/>
      <c r="D11" s="413"/>
      <c r="E11" s="413"/>
      <c r="F11" s="413"/>
      <c r="G11" s="414" t="s">
        <v>114</v>
      </c>
      <c r="H11" s="414"/>
      <c r="I11" s="414"/>
      <c r="J11" s="414"/>
      <c r="K11" s="414"/>
      <c r="L11" s="414"/>
      <c r="M11" s="414"/>
      <c r="N11" s="414"/>
      <c r="O11" s="414"/>
      <c r="P11" s="414"/>
      <c r="Q11" s="414"/>
      <c r="R11" s="414"/>
      <c r="S11" s="414"/>
      <c r="T11" s="414"/>
      <c r="U11" s="414"/>
      <c r="V11" s="414"/>
      <c r="W11" s="63"/>
      <c r="X11" s="413" t="s">
        <v>41</v>
      </c>
      <c r="Y11" s="413"/>
      <c r="Z11" s="413"/>
      <c r="AA11" s="413"/>
      <c r="AB11" s="413"/>
      <c r="AC11" s="413"/>
      <c r="AD11" s="414" t="s">
        <v>48</v>
      </c>
      <c r="AE11" s="414"/>
      <c r="AF11" s="414"/>
      <c r="AG11" s="414"/>
      <c r="AH11" s="414"/>
      <c r="AI11" s="414"/>
      <c r="AJ11" s="414"/>
      <c r="AK11" s="414"/>
      <c r="AL11" s="414"/>
      <c r="AM11" s="414"/>
      <c r="AN11" s="414"/>
      <c r="AO11" s="414"/>
      <c r="AP11" s="414"/>
      <c r="AQ11" s="62"/>
    </row>
    <row r="12" spans="1:43" x14ac:dyDescent="0.25">
      <c r="A12" s="61"/>
      <c r="B12" s="400" t="s">
        <v>40</v>
      </c>
      <c r="C12" s="400"/>
      <c r="D12" s="400"/>
      <c r="E12" s="400"/>
      <c r="F12" s="400"/>
      <c r="G12" s="400"/>
      <c r="H12" s="400"/>
      <c r="I12" s="400"/>
      <c r="J12" s="401"/>
      <c r="K12" s="401"/>
      <c r="L12" s="401"/>
      <c r="M12" s="401"/>
      <c r="N12" s="401"/>
      <c r="O12" s="401"/>
      <c r="P12" s="401"/>
      <c r="Q12" s="401"/>
      <c r="R12" s="401"/>
      <c r="S12" s="401"/>
      <c r="T12" s="401"/>
      <c r="U12" s="401"/>
      <c r="V12" s="401"/>
      <c r="W12" s="401"/>
      <c r="X12" s="401"/>
      <c r="Y12" s="401"/>
      <c r="Z12" s="401"/>
      <c r="AA12" s="401"/>
      <c r="AB12" s="401"/>
      <c r="AC12" s="401"/>
      <c r="AD12" s="401"/>
      <c r="AE12" s="401"/>
      <c r="AF12" s="401"/>
      <c r="AG12" s="401"/>
      <c r="AH12" s="401"/>
      <c r="AI12" s="401"/>
      <c r="AJ12" s="401"/>
      <c r="AK12" s="401"/>
      <c r="AL12" s="401"/>
      <c r="AM12" s="401"/>
      <c r="AN12" s="401"/>
      <c r="AO12" s="401"/>
      <c r="AP12" s="401"/>
      <c r="AQ12" s="59"/>
    </row>
    <row r="13" spans="1:43" x14ac:dyDescent="0.25">
      <c r="A13" s="61"/>
      <c r="B13" s="61"/>
      <c r="C13" s="61"/>
      <c r="D13" s="61"/>
      <c r="E13" s="61"/>
      <c r="F13" s="61"/>
      <c r="G13" s="61"/>
      <c r="H13" s="61"/>
      <c r="I13" s="61"/>
      <c r="J13" s="61"/>
      <c r="K13" s="61"/>
      <c r="L13" s="61"/>
      <c r="M13" s="61"/>
      <c r="N13" s="61"/>
      <c r="O13" s="61"/>
      <c r="P13" s="61"/>
      <c r="Q13" s="61"/>
      <c r="R13" s="61"/>
      <c r="S13" s="60"/>
      <c r="T13" s="59"/>
      <c r="U13" s="59"/>
      <c r="V13" s="59"/>
      <c r="W13" s="59"/>
      <c r="X13" s="59"/>
      <c r="Y13" s="59"/>
      <c r="Z13" s="59"/>
      <c r="AA13" s="59"/>
      <c r="AB13" s="59"/>
      <c r="AC13" s="59"/>
      <c r="AD13" s="59"/>
      <c r="AE13" s="59"/>
      <c r="AF13" s="59"/>
      <c r="AG13" s="59"/>
      <c r="AH13" s="59"/>
      <c r="AI13" s="59"/>
      <c r="AJ13" s="59"/>
      <c r="AK13" s="59"/>
      <c r="AL13" s="59"/>
      <c r="AM13" s="59"/>
      <c r="AN13" s="59"/>
      <c r="AO13" s="59"/>
      <c r="AP13" s="59"/>
      <c r="AQ13" s="59"/>
    </row>
    <row r="14" spans="1:43" x14ac:dyDescent="0.25">
      <c r="A14" s="55"/>
      <c r="B14" s="402" t="s">
        <v>39</v>
      </c>
      <c r="C14" s="402"/>
      <c r="D14" s="402"/>
      <c r="E14" s="402"/>
      <c r="F14" s="402"/>
      <c r="G14" s="402"/>
      <c r="H14" s="403" t="s">
        <v>84</v>
      </c>
      <c r="I14" s="403"/>
      <c r="J14" s="403"/>
      <c r="K14" s="403"/>
      <c r="L14" s="403"/>
      <c r="M14" s="403"/>
      <c r="N14" s="403"/>
      <c r="O14" s="403"/>
      <c r="P14" s="403"/>
      <c r="Q14" s="403"/>
      <c r="R14" s="403"/>
      <c r="S14" s="403"/>
      <c r="T14" s="403"/>
      <c r="U14" s="403"/>
      <c r="V14" s="403"/>
      <c r="W14" s="403"/>
      <c r="X14" s="403"/>
      <c r="Y14" s="403"/>
      <c r="Z14" s="403"/>
      <c r="AA14" s="403"/>
      <c r="AB14" s="403"/>
      <c r="AC14" s="403"/>
      <c r="AD14" s="403"/>
      <c r="AE14" s="403"/>
      <c r="AF14" s="403"/>
      <c r="AG14" s="403"/>
      <c r="AH14" s="403"/>
      <c r="AI14" s="403"/>
      <c r="AJ14" s="403"/>
      <c r="AK14" s="403"/>
      <c r="AL14" s="403"/>
      <c r="AM14" s="403"/>
      <c r="AN14" s="403"/>
      <c r="AO14" s="403"/>
      <c r="AP14" s="403"/>
      <c r="AQ14" s="42"/>
    </row>
    <row r="15" spans="1:43" x14ac:dyDescent="0.25">
      <c r="A15" s="55"/>
      <c r="B15" s="89"/>
      <c r="C15" s="89"/>
      <c r="D15" s="89"/>
      <c r="E15" s="89"/>
      <c r="F15" s="89"/>
      <c r="G15" s="89"/>
      <c r="H15" s="89"/>
      <c r="I15" s="89"/>
      <c r="J15" s="89"/>
      <c r="K15" s="89"/>
      <c r="L15" s="89"/>
      <c r="M15" s="89"/>
      <c r="N15" s="89"/>
      <c r="O15" s="89"/>
      <c r="P15" s="89"/>
      <c r="Q15" s="89"/>
      <c r="R15" s="89"/>
      <c r="S15" s="89"/>
      <c r="T15" s="89"/>
      <c r="U15" s="89"/>
      <c r="V15" s="89"/>
      <c r="W15" s="89"/>
      <c r="X15" s="89"/>
      <c r="Y15" s="89"/>
      <c r="Z15" s="89"/>
      <c r="AA15" s="89"/>
      <c r="AB15" s="89"/>
      <c r="AC15" s="89"/>
      <c r="AD15" s="89"/>
      <c r="AE15" s="89"/>
      <c r="AF15" s="89"/>
      <c r="AG15" s="89"/>
      <c r="AH15" s="89"/>
      <c r="AI15" s="89"/>
      <c r="AJ15" s="89"/>
      <c r="AK15" s="89"/>
      <c r="AL15" s="89"/>
      <c r="AM15" s="89"/>
      <c r="AN15" s="89"/>
      <c r="AO15" s="89"/>
      <c r="AP15" s="89"/>
      <c r="AQ15" s="42"/>
    </row>
    <row r="16" spans="1:43" ht="15.75" customHeight="1" x14ac:dyDescent="0.25">
      <c r="A16" s="55"/>
      <c r="B16" s="404" t="s">
        <v>38</v>
      </c>
      <c r="C16" s="404"/>
      <c r="D16" s="404"/>
      <c r="E16" s="404"/>
      <c r="F16" s="404"/>
      <c r="G16" s="404"/>
      <c r="H16" s="404"/>
      <c r="I16" s="404"/>
      <c r="J16" s="404"/>
      <c r="K16" s="405">
        <v>163.35</v>
      </c>
      <c r="L16" s="405"/>
      <c r="M16" s="405"/>
      <c r="N16" s="405"/>
      <c r="O16" s="405"/>
      <c r="P16" s="405"/>
      <c r="Q16" s="404"/>
      <c r="R16" s="404"/>
      <c r="S16" s="404"/>
      <c r="T16" s="404"/>
      <c r="U16" s="404"/>
      <c r="V16" s="404"/>
      <c r="W16" s="404"/>
      <c r="X16" s="404"/>
      <c r="Y16" s="404"/>
      <c r="Z16" s="404"/>
      <c r="AA16" s="404"/>
      <c r="AB16" s="404"/>
      <c r="AC16" s="404"/>
      <c r="AD16" s="404"/>
      <c r="AE16" s="404"/>
      <c r="AF16" s="404"/>
      <c r="AG16" s="404"/>
      <c r="AH16" s="404"/>
      <c r="AI16" s="404"/>
      <c r="AJ16" s="404"/>
      <c r="AK16" s="404"/>
      <c r="AL16" s="404"/>
      <c r="AM16" s="404"/>
      <c r="AN16" s="404"/>
      <c r="AO16" s="404"/>
      <c r="AP16" s="404"/>
      <c r="AQ16" s="55"/>
    </row>
    <row r="17" spans="1:43" x14ac:dyDescent="0.25">
      <c r="A17" s="55"/>
      <c r="B17" s="90"/>
      <c r="C17" s="90"/>
      <c r="D17" s="90"/>
      <c r="E17" s="90"/>
      <c r="F17" s="90"/>
      <c r="G17" s="90"/>
      <c r="H17" s="90"/>
      <c r="I17" s="90"/>
      <c r="J17" s="90"/>
      <c r="K17" s="91"/>
      <c r="L17" s="91"/>
      <c r="M17" s="91"/>
      <c r="N17" s="91"/>
      <c r="O17" s="91"/>
      <c r="P17" s="91"/>
      <c r="Q17" s="90"/>
      <c r="R17" s="90"/>
      <c r="S17" s="90"/>
      <c r="T17" s="90"/>
      <c r="U17" s="90"/>
      <c r="V17" s="90"/>
      <c r="W17" s="90"/>
      <c r="X17" s="90"/>
      <c r="Y17" s="90"/>
      <c r="Z17" s="90"/>
      <c r="AA17" s="90"/>
      <c r="AB17" s="90"/>
      <c r="AC17" s="90"/>
      <c r="AD17" s="90"/>
      <c r="AE17" s="90"/>
      <c r="AF17" s="90"/>
      <c r="AG17" s="90"/>
      <c r="AH17" s="90"/>
      <c r="AI17" s="90"/>
      <c r="AJ17" s="90"/>
      <c r="AK17" s="90"/>
      <c r="AL17" s="90"/>
      <c r="AM17" s="90"/>
      <c r="AN17" s="90"/>
      <c r="AO17" s="90"/>
      <c r="AP17" s="90"/>
      <c r="AQ17" s="55"/>
    </row>
    <row r="18" spans="1:43" ht="36" customHeight="1" x14ac:dyDescent="0.25">
      <c r="A18" s="396" t="s">
        <v>37</v>
      </c>
      <c r="B18" s="397"/>
      <c r="C18" s="397"/>
      <c r="D18" s="397"/>
      <c r="E18" s="397"/>
      <c r="F18" s="397"/>
      <c r="G18" s="397"/>
      <c r="H18" s="397"/>
      <c r="I18" s="397"/>
      <c r="J18" s="397"/>
      <c r="K18" s="397"/>
      <c r="L18" s="397"/>
      <c r="M18" s="397"/>
      <c r="N18" s="397"/>
      <c r="O18" s="398"/>
      <c r="P18" s="399" t="s">
        <v>36</v>
      </c>
      <c r="Q18" s="399"/>
      <c r="R18" s="399"/>
      <c r="S18" s="399"/>
      <c r="T18" s="399"/>
      <c r="U18" s="399"/>
      <c r="V18" s="399" t="s">
        <v>35</v>
      </c>
      <c r="W18" s="399"/>
      <c r="X18" s="399"/>
      <c r="Y18" s="399"/>
      <c r="Z18" s="399"/>
      <c r="AA18" s="399"/>
      <c r="AB18" s="54"/>
      <c r="AC18" s="54"/>
      <c r="AD18" s="359" t="s">
        <v>55</v>
      </c>
      <c r="AE18" s="360"/>
      <c r="AF18" s="360"/>
      <c r="AG18" s="360"/>
      <c r="AH18" s="360"/>
      <c r="AI18" s="360"/>
      <c r="AJ18" s="360"/>
      <c r="AK18" s="360"/>
      <c r="AL18" s="360"/>
      <c r="AM18" s="360"/>
      <c r="AN18" s="360"/>
      <c r="AO18" s="360"/>
      <c r="AP18" s="361"/>
      <c r="AQ18" s="53"/>
    </row>
    <row r="19" spans="1:43" ht="18" customHeight="1" x14ac:dyDescent="0.25">
      <c r="A19" s="393"/>
      <c r="B19" s="393"/>
      <c r="C19" s="393"/>
      <c r="D19" s="393"/>
      <c r="E19" s="393"/>
      <c r="F19" s="393"/>
      <c r="G19" s="393"/>
      <c r="H19" s="393"/>
      <c r="I19" s="393"/>
      <c r="J19" s="393"/>
      <c r="K19" s="393"/>
      <c r="L19" s="393"/>
      <c r="M19" s="393"/>
      <c r="N19" s="393"/>
      <c r="O19" s="393"/>
      <c r="P19" s="394">
        <v>0</v>
      </c>
      <c r="Q19" s="394"/>
      <c r="R19" s="394"/>
      <c r="S19" s="394"/>
      <c r="T19" s="394"/>
      <c r="U19" s="394"/>
      <c r="V19" s="395">
        <f>P19*K16</f>
        <v>0</v>
      </c>
      <c r="W19" s="395"/>
      <c r="X19" s="395"/>
      <c r="Y19" s="395"/>
      <c r="Z19" s="395"/>
      <c r="AA19" s="395"/>
      <c r="AB19" s="49"/>
      <c r="AC19" s="49"/>
      <c r="AD19" s="366" t="s">
        <v>34</v>
      </c>
      <c r="AE19" s="367"/>
      <c r="AF19" s="367"/>
      <c r="AG19" s="367"/>
      <c r="AH19" s="367"/>
      <c r="AI19" s="367"/>
      <c r="AJ19" s="367"/>
      <c r="AK19" s="367"/>
      <c r="AL19" s="368"/>
      <c r="AM19" s="366">
        <v>9</v>
      </c>
      <c r="AN19" s="367"/>
      <c r="AO19" s="367"/>
      <c r="AP19" s="368"/>
      <c r="AQ19" s="49"/>
    </row>
    <row r="20" spans="1:43" ht="18" customHeight="1" x14ac:dyDescent="0.25">
      <c r="A20" s="393"/>
      <c r="B20" s="393"/>
      <c r="C20" s="393"/>
      <c r="D20" s="393"/>
      <c r="E20" s="393"/>
      <c r="F20" s="393"/>
      <c r="G20" s="393"/>
      <c r="H20" s="393"/>
      <c r="I20" s="393"/>
      <c r="J20" s="393"/>
      <c r="K20" s="393"/>
      <c r="L20" s="393"/>
      <c r="M20" s="393"/>
      <c r="N20" s="393"/>
      <c r="O20" s="393"/>
      <c r="P20" s="394"/>
      <c r="Q20" s="394"/>
      <c r="R20" s="394"/>
      <c r="S20" s="394"/>
      <c r="T20" s="394"/>
      <c r="U20" s="394"/>
      <c r="V20" s="395"/>
      <c r="W20" s="395"/>
      <c r="X20" s="395"/>
      <c r="Y20" s="395"/>
      <c r="Z20" s="395"/>
      <c r="AA20" s="395"/>
      <c r="AB20" s="49"/>
      <c r="AC20" s="49"/>
      <c r="AD20" s="366" t="s">
        <v>33</v>
      </c>
      <c r="AE20" s="367"/>
      <c r="AF20" s="367"/>
      <c r="AG20" s="367"/>
      <c r="AH20" s="367"/>
      <c r="AI20" s="367"/>
      <c r="AJ20" s="367"/>
      <c r="AK20" s="367"/>
      <c r="AL20" s="368"/>
      <c r="AM20" s="366">
        <v>12</v>
      </c>
      <c r="AN20" s="367"/>
      <c r="AO20" s="367"/>
      <c r="AP20" s="368"/>
      <c r="AQ20" s="49"/>
    </row>
    <row r="21" spans="1:43" ht="18" customHeight="1" x14ac:dyDescent="0.25">
      <c r="A21" s="369"/>
      <c r="B21" s="370"/>
      <c r="C21" s="370"/>
      <c r="D21" s="370"/>
      <c r="E21" s="370"/>
      <c r="F21" s="370"/>
      <c r="G21" s="370"/>
      <c r="H21" s="370"/>
      <c r="I21" s="370"/>
      <c r="J21" s="370"/>
      <c r="K21" s="370"/>
      <c r="L21" s="370"/>
      <c r="M21" s="370"/>
      <c r="N21" s="370"/>
      <c r="O21" s="371"/>
      <c r="P21" s="394">
        <v>15</v>
      </c>
      <c r="Q21" s="394"/>
      <c r="R21" s="394"/>
      <c r="S21" s="394"/>
      <c r="T21" s="394"/>
      <c r="U21" s="394"/>
      <c r="V21" s="395">
        <f>P21*K16</f>
        <v>2450.25</v>
      </c>
      <c r="W21" s="395"/>
      <c r="X21" s="395"/>
      <c r="Y21" s="395"/>
      <c r="Z21" s="395"/>
      <c r="AA21" s="395"/>
      <c r="AB21" s="52"/>
      <c r="AC21" s="52"/>
      <c r="AD21" s="366" t="s">
        <v>32</v>
      </c>
      <c r="AE21" s="367"/>
      <c r="AF21" s="367"/>
      <c r="AG21" s="367"/>
      <c r="AH21" s="367"/>
      <c r="AI21" s="367"/>
      <c r="AJ21" s="367"/>
      <c r="AK21" s="367"/>
      <c r="AL21" s="368"/>
      <c r="AM21" s="366">
        <v>6</v>
      </c>
      <c r="AN21" s="367"/>
      <c r="AO21" s="367"/>
      <c r="AP21" s="368"/>
      <c r="AQ21" s="48"/>
    </row>
    <row r="22" spans="1:43" ht="22.5" customHeight="1" x14ac:dyDescent="0.25">
      <c r="A22" s="372"/>
      <c r="B22" s="373"/>
      <c r="C22" s="373"/>
      <c r="D22" s="373"/>
      <c r="E22" s="373"/>
      <c r="F22" s="373"/>
      <c r="G22" s="373"/>
      <c r="H22" s="373"/>
      <c r="I22" s="373"/>
      <c r="J22" s="373"/>
      <c r="K22" s="373"/>
      <c r="L22" s="373"/>
      <c r="M22" s="373"/>
      <c r="N22" s="373"/>
      <c r="O22" s="374"/>
      <c r="P22" s="394"/>
      <c r="Q22" s="394"/>
      <c r="R22" s="394"/>
      <c r="S22" s="394"/>
      <c r="T22" s="394"/>
      <c r="U22" s="394"/>
      <c r="V22" s="395"/>
      <c r="W22" s="395"/>
      <c r="X22" s="395"/>
      <c r="Y22" s="395"/>
      <c r="Z22" s="395"/>
      <c r="AA22" s="395"/>
      <c r="AB22" s="52"/>
      <c r="AC22" s="52"/>
      <c r="AD22" s="366" t="s">
        <v>31</v>
      </c>
      <c r="AE22" s="367"/>
      <c r="AF22" s="367"/>
      <c r="AG22" s="367"/>
      <c r="AH22" s="367"/>
      <c r="AI22" s="367"/>
      <c r="AJ22" s="367"/>
      <c r="AK22" s="367"/>
      <c r="AL22" s="368"/>
      <c r="AM22" s="366">
        <v>0</v>
      </c>
      <c r="AN22" s="367"/>
      <c r="AO22" s="367"/>
      <c r="AP22" s="368"/>
      <c r="AQ22" s="48"/>
    </row>
    <row r="23" spans="1:43" ht="18" customHeight="1" x14ac:dyDescent="0.25">
      <c r="A23" s="393"/>
      <c r="B23" s="393"/>
      <c r="C23" s="393"/>
      <c r="D23" s="393"/>
      <c r="E23" s="393"/>
      <c r="F23" s="393"/>
      <c r="G23" s="393"/>
      <c r="H23" s="393"/>
      <c r="I23" s="393"/>
      <c r="J23" s="393"/>
      <c r="K23" s="393"/>
      <c r="L23" s="393"/>
      <c r="M23" s="393"/>
      <c r="N23" s="393"/>
      <c r="O23" s="393"/>
      <c r="P23" s="394">
        <v>0</v>
      </c>
      <c r="Q23" s="394"/>
      <c r="R23" s="394"/>
      <c r="S23" s="394"/>
      <c r="T23" s="394"/>
      <c r="U23" s="394"/>
      <c r="V23" s="395">
        <f>P23*K16</f>
        <v>0</v>
      </c>
      <c r="W23" s="395"/>
      <c r="X23" s="395"/>
      <c r="Y23" s="395"/>
      <c r="Z23" s="395"/>
      <c r="AA23" s="395"/>
      <c r="AB23" s="49"/>
      <c r="AC23" s="49"/>
      <c r="AD23" s="366" t="s">
        <v>30</v>
      </c>
      <c r="AE23" s="367"/>
      <c r="AF23" s="367"/>
      <c r="AG23" s="367"/>
      <c r="AH23" s="367"/>
      <c r="AI23" s="367"/>
      <c r="AJ23" s="367"/>
      <c r="AK23" s="367"/>
      <c r="AL23" s="368"/>
      <c r="AM23" s="366">
        <v>3</v>
      </c>
      <c r="AN23" s="367"/>
      <c r="AO23" s="367"/>
      <c r="AP23" s="368"/>
      <c r="AQ23" s="48"/>
    </row>
    <row r="24" spans="1:43" ht="20.25" customHeight="1" x14ac:dyDescent="0.25">
      <c r="A24" s="393"/>
      <c r="B24" s="393"/>
      <c r="C24" s="393"/>
      <c r="D24" s="393"/>
      <c r="E24" s="393"/>
      <c r="F24" s="393"/>
      <c r="G24" s="393"/>
      <c r="H24" s="393"/>
      <c r="I24" s="393"/>
      <c r="J24" s="393"/>
      <c r="K24" s="393"/>
      <c r="L24" s="393"/>
      <c r="M24" s="393"/>
      <c r="N24" s="393"/>
      <c r="O24" s="393"/>
      <c r="P24" s="394"/>
      <c r="Q24" s="394"/>
      <c r="R24" s="394"/>
      <c r="S24" s="394"/>
      <c r="T24" s="394"/>
      <c r="U24" s="394"/>
      <c r="V24" s="395"/>
      <c r="W24" s="395"/>
      <c r="X24" s="395"/>
      <c r="Y24" s="395"/>
      <c r="Z24" s="395"/>
      <c r="AA24" s="395"/>
      <c r="AB24" s="49"/>
      <c r="AC24" s="49"/>
      <c r="AD24" s="366" t="s">
        <v>29</v>
      </c>
      <c r="AE24" s="367"/>
      <c r="AF24" s="367"/>
      <c r="AG24" s="367"/>
      <c r="AH24" s="367"/>
      <c r="AI24" s="367"/>
      <c r="AJ24" s="367"/>
      <c r="AK24" s="367"/>
      <c r="AL24" s="368"/>
      <c r="AM24" s="366">
        <v>15</v>
      </c>
      <c r="AN24" s="367"/>
      <c r="AO24" s="367"/>
      <c r="AP24" s="368"/>
      <c r="AQ24" s="48"/>
    </row>
    <row r="25" spans="1:43" ht="18" customHeight="1" x14ac:dyDescent="0.25">
      <c r="A25" s="387"/>
      <c r="B25" s="388"/>
      <c r="C25" s="388"/>
      <c r="D25" s="388"/>
      <c r="E25" s="388"/>
      <c r="F25" s="388"/>
      <c r="G25" s="388"/>
      <c r="H25" s="388"/>
      <c r="I25" s="388"/>
      <c r="J25" s="388"/>
      <c r="K25" s="388"/>
      <c r="L25" s="388"/>
      <c r="M25" s="388"/>
      <c r="N25" s="388"/>
      <c r="O25" s="389"/>
      <c r="P25" s="375">
        <v>0</v>
      </c>
      <c r="Q25" s="376"/>
      <c r="R25" s="376"/>
      <c r="S25" s="376"/>
      <c r="T25" s="376"/>
      <c r="U25" s="377"/>
      <c r="V25" s="381">
        <f>P25*K16</f>
        <v>0</v>
      </c>
      <c r="W25" s="382"/>
      <c r="X25" s="382"/>
      <c r="Y25" s="382"/>
      <c r="Z25" s="382"/>
      <c r="AA25" s="383"/>
      <c r="AB25" s="49"/>
      <c r="AC25" s="49"/>
      <c r="AD25" s="366" t="s">
        <v>28</v>
      </c>
      <c r="AE25" s="367"/>
      <c r="AF25" s="367"/>
      <c r="AG25" s="367"/>
      <c r="AH25" s="367"/>
      <c r="AI25" s="367"/>
      <c r="AJ25" s="367"/>
      <c r="AK25" s="367"/>
      <c r="AL25" s="368"/>
      <c r="AM25" s="366">
        <v>0</v>
      </c>
      <c r="AN25" s="367"/>
      <c r="AO25" s="367"/>
      <c r="AP25" s="368"/>
      <c r="AQ25" s="48"/>
    </row>
    <row r="26" spans="1:43" ht="17.25" customHeight="1" x14ac:dyDescent="0.25">
      <c r="A26" s="390"/>
      <c r="B26" s="391"/>
      <c r="C26" s="391"/>
      <c r="D26" s="391"/>
      <c r="E26" s="391"/>
      <c r="F26" s="391"/>
      <c r="G26" s="391"/>
      <c r="H26" s="391"/>
      <c r="I26" s="391"/>
      <c r="J26" s="391"/>
      <c r="K26" s="391"/>
      <c r="L26" s="391"/>
      <c r="M26" s="391"/>
      <c r="N26" s="391"/>
      <c r="O26" s="392"/>
      <c r="P26" s="378"/>
      <c r="Q26" s="379"/>
      <c r="R26" s="379"/>
      <c r="S26" s="379"/>
      <c r="T26" s="379"/>
      <c r="U26" s="380"/>
      <c r="V26" s="384"/>
      <c r="W26" s="385"/>
      <c r="X26" s="385"/>
      <c r="Y26" s="385"/>
      <c r="Z26" s="385"/>
      <c r="AA26" s="386"/>
      <c r="AB26" s="49"/>
      <c r="AC26" s="49"/>
      <c r="AD26" s="366" t="s">
        <v>27</v>
      </c>
      <c r="AE26" s="367"/>
      <c r="AF26" s="367"/>
      <c r="AG26" s="367"/>
      <c r="AH26" s="367"/>
      <c r="AI26" s="367"/>
      <c r="AJ26" s="367"/>
      <c r="AK26" s="367"/>
      <c r="AL26" s="368"/>
      <c r="AM26" s="366">
        <v>0</v>
      </c>
      <c r="AN26" s="367"/>
      <c r="AO26" s="367"/>
      <c r="AP26" s="368"/>
      <c r="AQ26" s="48"/>
    </row>
    <row r="27" spans="1:43" ht="18" customHeight="1" x14ac:dyDescent="0.25">
      <c r="A27" s="369"/>
      <c r="B27" s="370"/>
      <c r="C27" s="370"/>
      <c r="D27" s="370"/>
      <c r="E27" s="370"/>
      <c r="F27" s="370"/>
      <c r="G27" s="370"/>
      <c r="H27" s="370"/>
      <c r="I27" s="370"/>
      <c r="J27" s="370"/>
      <c r="K27" s="370"/>
      <c r="L27" s="370"/>
      <c r="M27" s="370"/>
      <c r="N27" s="370"/>
      <c r="O27" s="371"/>
      <c r="P27" s="375">
        <v>0</v>
      </c>
      <c r="Q27" s="376"/>
      <c r="R27" s="376"/>
      <c r="S27" s="376"/>
      <c r="T27" s="376"/>
      <c r="U27" s="377"/>
      <c r="V27" s="381">
        <f>P27*K16</f>
        <v>0</v>
      </c>
      <c r="W27" s="382"/>
      <c r="X27" s="382"/>
      <c r="Y27" s="382"/>
      <c r="Z27" s="382"/>
      <c r="AA27" s="383"/>
      <c r="AB27" s="51"/>
      <c r="AC27" s="51"/>
      <c r="AD27" s="366" t="s">
        <v>26</v>
      </c>
      <c r="AE27" s="367"/>
      <c r="AF27" s="367"/>
      <c r="AG27" s="367"/>
      <c r="AH27" s="367"/>
      <c r="AI27" s="367"/>
      <c r="AJ27" s="367"/>
      <c r="AK27" s="367"/>
      <c r="AL27" s="368"/>
      <c r="AM27" s="366">
        <v>0</v>
      </c>
      <c r="AN27" s="367"/>
      <c r="AO27" s="367"/>
      <c r="AP27" s="368"/>
      <c r="AQ27" s="48"/>
    </row>
    <row r="28" spans="1:43" ht="18" customHeight="1" x14ac:dyDescent="0.25">
      <c r="A28" s="372"/>
      <c r="B28" s="373"/>
      <c r="C28" s="373"/>
      <c r="D28" s="373"/>
      <c r="E28" s="373"/>
      <c r="F28" s="373"/>
      <c r="G28" s="373"/>
      <c r="H28" s="373"/>
      <c r="I28" s="373"/>
      <c r="J28" s="373"/>
      <c r="K28" s="373"/>
      <c r="L28" s="373"/>
      <c r="M28" s="373"/>
      <c r="N28" s="373"/>
      <c r="O28" s="374"/>
      <c r="P28" s="378"/>
      <c r="Q28" s="379"/>
      <c r="R28" s="379"/>
      <c r="S28" s="379"/>
      <c r="T28" s="379"/>
      <c r="U28" s="380"/>
      <c r="V28" s="384"/>
      <c r="W28" s="385"/>
      <c r="X28" s="385"/>
      <c r="Y28" s="385"/>
      <c r="Z28" s="385"/>
      <c r="AA28" s="386"/>
      <c r="AB28" s="49"/>
      <c r="AC28" s="49"/>
      <c r="AD28" s="366" t="s">
        <v>25</v>
      </c>
      <c r="AE28" s="367"/>
      <c r="AF28" s="367"/>
      <c r="AG28" s="367"/>
      <c r="AH28" s="367"/>
      <c r="AI28" s="367"/>
      <c r="AJ28" s="367"/>
      <c r="AK28" s="367"/>
      <c r="AL28" s="368"/>
      <c r="AM28" s="366">
        <v>0</v>
      </c>
      <c r="AN28" s="367"/>
      <c r="AO28" s="367"/>
      <c r="AP28" s="368"/>
      <c r="AQ28" s="48"/>
    </row>
    <row r="29" spans="1:43" ht="18" customHeight="1" x14ac:dyDescent="0.25">
      <c r="A29" s="365" t="s">
        <v>24</v>
      </c>
      <c r="B29" s="365"/>
      <c r="C29" s="365"/>
      <c r="D29" s="365"/>
      <c r="E29" s="365"/>
      <c r="F29" s="365"/>
      <c r="G29" s="365"/>
      <c r="H29" s="365"/>
      <c r="I29" s="365"/>
      <c r="J29" s="365"/>
      <c r="K29" s="365"/>
      <c r="L29" s="365"/>
      <c r="M29" s="365"/>
      <c r="N29" s="365"/>
      <c r="O29" s="365"/>
      <c r="P29" s="365">
        <f>SUM(P19:U28)</f>
        <v>15</v>
      </c>
      <c r="Q29" s="365"/>
      <c r="R29" s="365"/>
      <c r="S29" s="365"/>
      <c r="T29" s="365"/>
      <c r="U29" s="365"/>
      <c r="V29" s="363">
        <f>SUM(V19:AA28)</f>
        <v>2450.25</v>
      </c>
      <c r="W29" s="363"/>
      <c r="X29" s="363"/>
      <c r="Y29" s="363"/>
      <c r="Z29" s="363"/>
      <c r="AA29" s="363"/>
      <c r="AB29" s="49"/>
      <c r="AC29" s="49"/>
      <c r="AD29" s="366" t="s">
        <v>23</v>
      </c>
      <c r="AE29" s="367"/>
      <c r="AF29" s="367"/>
      <c r="AG29" s="367"/>
      <c r="AH29" s="367"/>
      <c r="AI29" s="367"/>
      <c r="AJ29" s="367"/>
      <c r="AK29" s="367"/>
      <c r="AL29" s="368"/>
      <c r="AM29" s="366">
        <v>0</v>
      </c>
      <c r="AN29" s="367"/>
      <c r="AO29" s="367"/>
      <c r="AP29" s="368"/>
      <c r="AQ29" s="48"/>
    </row>
    <row r="30" spans="1:43" ht="18" customHeight="1" x14ac:dyDescent="0.25">
      <c r="A30" s="365"/>
      <c r="B30" s="365"/>
      <c r="C30" s="365"/>
      <c r="D30" s="365"/>
      <c r="E30" s="365"/>
      <c r="F30" s="365"/>
      <c r="G30" s="365"/>
      <c r="H30" s="365"/>
      <c r="I30" s="365"/>
      <c r="J30" s="365"/>
      <c r="K30" s="365"/>
      <c r="L30" s="365"/>
      <c r="M30" s="365"/>
      <c r="N30" s="365"/>
      <c r="O30" s="365"/>
      <c r="P30" s="365"/>
      <c r="Q30" s="365"/>
      <c r="R30" s="365"/>
      <c r="S30" s="365"/>
      <c r="T30" s="365"/>
      <c r="U30" s="365"/>
      <c r="V30" s="363"/>
      <c r="W30" s="363"/>
      <c r="X30" s="363"/>
      <c r="Y30" s="363"/>
      <c r="Z30" s="363"/>
      <c r="AA30" s="363"/>
      <c r="AB30" s="49"/>
      <c r="AC30" s="49"/>
      <c r="AD30" s="366" t="s">
        <v>22</v>
      </c>
      <c r="AE30" s="367"/>
      <c r="AF30" s="367"/>
      <c r="AG30" s="367"/>
      <c r="AH30" s="367"/>
      <c r="AI30" s="367"/>
      <c r="AJ30" s="367"/>
      <c r="AK30" s="367"/>
      <c r="AL30" s="368"/>
      <c r="AM30" s="366">
        <v>0</v>
      </c>
      <c r="AN30" s="367"/>
      <c r="AO30" s="367"/>
      <c r="AP30" s="368"/>
      <c r="AQ30" s="48"/>
    </row>
    <row r="31" spans="1:43" ht="18" customHeight="1" x14ac:dyDescent="0.25">
      <c r="A31" s="39"/>
      <c r="B31" s="39"/>
      <c r="C31" s="39"/>
      <c r="D31" s="39"/>
      <c r="E31" s="39"/>
      <c r="F31" s="39"/>
      <c r="G31" s="39"/>
      <c r="H31" s="39"/>
      <c r="I31" s="39"/>
      <c r="J31" s="39"/>
      <c r="K31" s="39"/>
      <c r="L31" s="39"/>
      <c r="M31" s="39"/>
      <c r="N31" s="39"/>
      <c r="O31" s="39"/>
      <c r="P31" s="39"/>
      <c r="Q31" s="50"/>
      <c r="R31" s="39"/>
      <c r="S31" s="39"/>
      <c r="T31" s="39"/>
      <c r="U31" s="39"/>
      <c r="V31" s="39"/>
      <c r="W31" s="39"/>
      <c r="X31" s="39"/>
      <c r="Y31" s="39"/>
      <c r="Z31" s="39"/>
      <c r="AA31" s="39"/>
      <c r="AB31" s="49"/>
      <c r="AC31" s="49"/>
      <c r="AD31" s="358" t="s">
        <v>21</v>
      </c>
      <c r="AE31" s="358"/>
      <c r="AF31" s="358"/>
      <c r="AG31" s="358"/>
      <c r="AH31" s="358"/>
      <c r="AI31" s="358"/>
      <c r="AJ31" s="358"/>
      <c r="AK31" s="358"/>
      <c r="AL31" s="358"/>
      <c r="AM31" s="358">
        <f>SUM(AM19:AP30)</f>
        <v>45</v>
      </c>
      <c r="AN31" s="358"/>
      <c r="AO31" s="358"/>
      <c r="AP31" s="358"/>
      <c r="AQ31" s="48"/>
    </row>
    <row r="32" spans="1:43" ht="28.5" customHeight="1" x14ac:dyDescent="0.25">
      <c r="A32" s="359" t="s">
        <v>20</v>
      </c>
      <c r="B32" s="360"/>
      <c r="C32" s="360"/>
      <c r="D32" s="360"/>
      <c r="E32" s="360"/>
      <c r="F32" s="360"/>
      <c r="G32" s="360"/>
      <c r="H32" s="360"/>
      <c r="I32" s="360"/>
      <c r="J32" s="360"/>
      <c r="K32" s="360"/>
      <c r="L32" s="360"/>
      <c r="M32" s="360"/>
      <c r="N32" s="360"/>
      <c r="O32" s="361"/>
      <c r="P32" s="362">
        <v>0</v>
      </c>
      <c r="Q32" s="362"/>
      <c r="R32" s="362"/>
      <c r="S32" s="362"/>
      <c r="T32" s="362"/>
      <c r="U32" s="362"/>
      <c r="V32" s="363">
        <f>P32*K16</f>
        <v>0</v>
      </c>
      <c r="W32" s="364"/>
      <c r="X32" s="364"/>
      <c r="Y32" s="364"/>
      <c r="Z32" s="364"/>
      <c r="AA32" s="364"/>
      <c r="AQ32" s="46"/>
    </row>
    <row r="33" spans="1:43" ht="15" customHeight="1" x14ac:dyDescent="0.25">
      <c r="AQ33" s="46"/>
    </row>
    <row r="34" spans="1:43" ht="13.5" customHeight="1" x14ac:dyDescent="0.25">
      <c r="A34" s="359" t="s">
        <v>19</v>
      </c>
      <c r="B34" s="360"/>
      <c r="C34" s="360"/>
      <c r="D34" s="360"/>
      <c r="E34" s="360"/>
      <c r="F34" s="360"/>
      <c r="G34" s="360"/>
      <c r="H34" s="360"/>
      <c r="I34" s="360"/>
      <c r="J34" s="360"/>
      <c r="K34" s="360"/>
      <c r="L34" s="360"/>
      <c r="M34" s="360"/>
      <c r="N34" s="360"/>
      <c r="O34" s="361"/>
      <c r="P34" s="365">
        <f>P29+P32</f>
        <v>15</v>
      </c>
      <c r="Q34" s="365"/>
      <c r="R34" s="365"/>
      <c r="S34" s="365"/>
      <c r="T34" s="365"/>
      <c r="U34" s="365"/>
      <c r="V34" s="363">
        <f>V29+V32</f>
        <v>2450.25</v>
      </c>
      <c r="W34" s="364"/>
      <c r="X34" s="364"/>
      <c r="Y34" s="364"/>
      <c r="Z34" s="364"/>
      <c r="AA34" s="364"/>
      <c r="AB34" s="39"/>
      <c r="AC34" s="39"/>
      <c r="AQ34" s="40"/>
    </row>
    <row r="35" spans="1:43" ht="33" customHeight="1" x14ac:dyDescent="0.25">
      <c r="AN35" s="40"/>
      <c r="AO35" s="40"/>
      <c r="AP35" s="40"/>
      <c r="AQ35" s="40"/>
    </row>
    <row r="36" spans="1:43" x14ac:dyDescent="0.25">
      <c r="A36" s="356"/>
      <c r="B36" s="356"/>
      <c r="C36" s="356"/>
      <c r="D36" s="356"/>
      <c r="E36" s="356"/>
      <c r="F36" s="356"/>
      <c r="G36" s="356"/>
      <c r="H36" s="356"/>
      <c r="I36" s="356"/>
      <c r="J36" s="356"/>
      <c r="K36" s="356"/>
      <c r="L36" s="356"/>
      <c r="M36" s="356"/>
      <c r="N36" s="356"/>
      <c r="O36" s="356"/>
      <c r="P36" s="356"/>
      <c r="Q36" s="356"/>
      <c r="R36" s="356"/>
      <c r="S36" s="356"/>
      <c r="T36" s="356"/>
      <c r="U36" s="356"/>
      <c r="V36" s="356"/>
      <c r="W36" s="356"/>
      <c r="X36" s="356"/>
      <c r="Y36" s="356"/>
      <c r="Z36" s="356"/>
      <c r="AA36" s="356"/>
      <c r="AQ36" s="40"/>
    </row>
    <row r="37" spans="1:43" ht="32.25" customHeight="1" x14ac:dyDescent="0.25">
      <c r="A37" s="356"/>
      <c r="B37" s="356"/>
      <c r="C37" s="356"/>
      <c r="D37" s="356"/>
      <c r="E37" s="356"/>
      <c r="F37" s="356"/>
      <c r="G37" s="356"/>
      <c r="H37" s="356"/>
      <c r="I37" s="356"/>
      <c r="J37" s="356"/>
      <c r="K37" s="356"/>
      <c r="L37" s="356"/>
      <c r="M37" s="356"/>
      <c r="N37" s="356"/>
      <c r="O37" s="356"/>
      <c r="P37" s="356"/>
      <c r="Q37" s="356"/>
      <c r="R37" s="356"/>
      <c r="S37" s="356"/>
      <c r="T37" s="356"/>
      <c r="U37" s="356"/>
      <c r="V37" s="356"/>
      <c r="W37" s="356"/>
      <c r="X37" s="356"/>
      <c r="Y37" s="356"/>
      <c r="Z37" s="356"/>
      <c r="AA37" s="356"/>
      <c r="AQ37" s="40"/>
    </row>
    <row r="38" spans="1:43" x14ac:dyDescent="0.25">
      <c r="A38" s="45"/>
      <c r="B38" s="45"/>
      <c r="C38" s="45"/>
      <c r="D38" s="45"/>
      <c r="E38" s="45"/>
      <c r="F38" s="45"/>
      <c r="G38" s="45"/>
      <c r="H38" s="45"/>
      <c r="I38" s="45"/>
      <c r="J38" s="45"/>
      <c r="K38" s="45"/>
      <c r="L38" s="45"/>
      <c r="M38" s="45"/>
      <c r="N38" s="45"/>
      <c r="O38" s="42"/>
      <c r="P38" s="42"/>
      <c r="Q38" s="42"/>
      <c r="R38" s="42"/>
      <c r="S38" s="42"/>
      <c r="T38" s="42"/>
      <c r="U38" s="42"/>
      <c r="V38" s="42"/>
      <c r="W38" s="42"/>
      <c r="X38" s="42"/>
      <c r="Y38" s="42"/>
      <c r="Z38" s="42"/>
      <c r="AA38" s="42"/>
      <c r="AQ38" s="40"/>
    </row>
    <row r="39" spans="1:43" x14ac:dyDescent="0.25">
      <c r="A39" s="45"/>
      <c r="B39" s="45"/>
      <c r="C39" s="45"/>
      <c r="D39" s="45"/>
      <c r="E39" s="45"/>
      <c r="F39" s="45"/>
      <c r="G39" s="45"/>
      <c r="H39" s="45"/>
      <c r="I39" s="45"/>
      <c r="J39" s="45"/>
      <c r="K39" s="45"/>
      <c r="L39" s="45"/>
      <c r="M39" s="45"/>
      <c r="N39" s="45"/>
      <c r="O39" s="45"/>
      <c r="P39" s="45"/>
      <c r="Q39" s="45"/>
      <c r="R39" s="45"/>
      <c r="S39" s="45"/>
      <c r="T39" s="39"/>
      <c r="U39" s="39"/>
      <c r="V39" s="39"/>
      <c r="W39" s="39"/>
      <c r="X39" s="39"/>
      <c r="Y39" s="39"/>
      <c r="Z39" s="39"/>
      <c r="AA39" s="39"/>
      <c r="AB39" s="93"/>
      <c r="AC39" s="93"/>
      <c r="AD39" s="93"/>
      <c r="AE39" s="93"/>
      <c r="AF39" s="93"/>
      <c r="AG39" s="93"/>
      <c r="AH39" s="93"/>
      <c r="AI39" s="93"/>
      <c r="AJ39" s="93"/>
      <c r="AK39" s="93"/>
      <c r="AL39" s="93"/>
      <c r="AM39" s="93"/>
      <c r="AN39" s="93"/>
      <c r="AO39" s="93"/>
      <c r="AP39" s="93"/>
      <c r="AQ39" s="39"/>
    </row>
    <row r="40" spans="1:43" x14ac:dyDescent="0.25">
      <c r="A40" s="39"/>
      <c r="B40" s="39"/>
      <c r="C40" s="39"/>
      <c r="D40" s="39"/>
      <c r="E40" s="39"/>
      <c r="F40" s="39"/>
      <c r="G40" s="39"/>
      <c r="H40" s="39"/>
      <c r="I40" s="39"/>
      <c r="J40" s="39"/>
      <c r="K40" s="39"/>
      <c r="L40" s="39"/>
      <c r="M40" s="39"/>
      <c r="N40" s="36"/>
      <c r="O40" s="36"/>
      <c r="P40" s="36"/>
      <c r="Q40" s="36"/>
      <c r="R40" s="36"/>
      <c r="S40" s="36"/>
      <c r="T40" s="36"/>
      <c r="U40" s="36"/>
      <c r="V40" s="36"/>
      <c r="W40" s="36"/>
      <c r="X40" s="36"/>
      <c r="Y40" s="36"/>
      <c r="Z40" s="36"/>
      <c r="AA40" s="36"/>
      <c r="AB40" s="93"/>
      <c r="AC40" s="93"/>
      <c r="AD40" s="93"/>
      <c r="AE40" s="93"/>
      <c r="AF40" s="93"/>
      <c r="AG40" s="93"/>
      <c r="AH40" s="93"/>
      <c r="AI40" s="93"/>
      <c r="AJ40" s="93"/>
      <c r="AK40" s="93"/>
      <c r="AL40" s="93"/>
      <c r="AM40" s="93"/>
      <c r="AN40" s="93"/>
      <c r="AO40" s="93"/>
      <c r="AP40" s="93"/>
      <c r="AQ40" s="39"/>
    </row>
    <row r="41" spans="1:43" x14ac:dyDescent="0.25">
      <c r="A41" s="41"/>
      <c r="B41" s="41"/>
      <c r="C41" s="41"/>
      <c r="D41" s="41"/>
      <c r="E41" s="41"/>
      <c r="F41" s="41"/>
      <c r="G41" s="41"/>
      <c r="H41" s="43"/>
      <c r="I41" s="43"/>
      <c r="J41" s="43"/>
      <c r="K41" s="43"/>
      <c r="L41" s="43"/>
      <c r="M41" s="43"/>
      <c r="N41" s="43"/>
      <c r="O41" s="43"/>
      <c r="P41" s="43"/>
      <c r="Q41" s="43"/>
      <c r="R41" s="43"/>
      <c r="S41" s="43"/>
      <c r="T41" s="43"/>
      <c r="AB41" s="42"/>
      <c r="AC41" s="42"/>
      <c r="AD41" s="42"/>
      <c r="AE41" s="42"/>
      <c r="AF41" s="42"/>
      <c r="AG41" s="42"/>
      <c r="AH41" s="42"/>
      <c r="AI41" s="4"/>
      <c r="AJ41" s="4"/>
      <c r="AK41" s="4"/>
      <c r="AL41" s="4"/>
      <c r="AM41" s="4"/>
      <c r="AN41" s="40"/>
      <c r="AO41" s="40"/>
      <c r="AP41" s="40"/>
      <c r="AQ41" s="36"/>
    </row>
    <row r="42" spans="1:43" x14ac:dyDescent="0.25">
      <c r="A42" s="95"/>
      <c r="B42" s="95"/>
      <c r="C42" s="95"/>
      <c r="D42" s="95"/>
      <c r="E42" s="95"/>
      <c r="F42" s="95"/>
      <c r="G42" s="95"/>
      <c r="H42" s="95"/>
      <c r="I42" s="95"/>
      <c r="J42" s="95"/>
      <c r="K42" s="41"/>
      <c r="L42" s="95"/>
      <c r="M42" s="95"/>
      <c r="N42" s="95"/>
      <c r="O42" s="95"/>
      <c r="P42" s="95"/>
      <c r="Q42" s="95"/>
      <c r="R42" s="95"/>
      <c r="S42" s="95"/>
      <c r="T42" s="95"/>
      <c r="AB42" s="39"/>
      <c r="AC42" s="39"/>
      <c r="AD42" s="39"/>
      <c r="AE42" s="39"/>
      <c r="AF42" s="39"/>
      <c r="AG42" s="39"/>
      <c r="AH42" s="39"/>
      <c r="AI42" s="39"/>
      <c r="AJ42" s="40"/>
      <c r="AK42" s="40"/>
      <c r="AL42" s="40"/>
      <c r="AM42" s="40"/>
      <c r="AN42" s="40"/>
      <c r="AO42" s="40"/>
      <c r="AP42" s="40"/>
      <c r="AQ42" s="36"/>
    </row>
    <row r="43" spans="1:43" x14ac:dyDescent="0.25">
      <c r="A43" s="37"/>
      <c r="B43" s="39"/>
      <c r="C43" s="39"/>
      <c r="D43" s="39"/>
      <c r="E43" s="39"/>
      <c r="F43" s="39"/>
      <c r="G43" s="39"/>
      <c r="H43" s="39"/>
      <c r="I43" s="39"/>
      <c r="J43" s="39"/>
      <c r="K43" s="39"/>
      <c r="L43" s="464"/>
      <c r="M43" s="465"/>
      <c r="N43" s="465"/>
      <c r="O43" s="465"/>
      <c r="P43" s="465"/>
      <c r="Q43" s="39"/>
      <c r="R43" s="39"/>
      <c r="S43" s="39"/>
      <c r="T43" s="39"/>
      <c r="U43" s="39"/>
      <c r="V43" s="39"/>
      <c r="W43" s="36"/>
      <c r="X43" s="35"/>
      <c r="Y43" s="35"/>
      <c r="Z43" s="35"/>
      <c r="AA43" s="35"/>
      <c r="AB43" s="36"/>
      <c r="AC43" s="36"/>
      <c r="AD43" s="36"/>
      <c r="AE43" s="36"/>
      <c r="AF43" s="36"/>
      <c r="AG43" s="36"/>
      <c r="AH43" s="36"/>
      <c r="AI43" s="36"/>
      <c r="AJ43" s="36"/>
      <c r="AK43" s="36"/>
      <c r="AL43" s="36"/>
      <c r="AM43" s="36"/>
      <c r="AN43" s="36"/>
      <c r="AO43" s="36"/>
      <c r="AP43" s="36"/>
      <c r="AQ43" s="36"/>
    </row>
    <row r="44" spans="1:43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3"/>
      <c r="S44" s="2"/>
      <c r="T44" s="2"/>
      <c r="U44" s="2"/>
      <c r="V44" s="2"/>
    </row>
    <row r="45" spans="1:43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3"/>
      <c r="S45" s="2"/>
      <c r="T45" s="2"/>
      <c r="U45" s="2"/>
      <c r="V45" s="2"/>
    </row>
  </sheetData>
  <customSheetViews>
    <customSheetView guid="{4388C856-F090-44A5-AD26-CFFEBDB7AA9F}" showPageBreaks="1" printArea="1" topLeftCell="A10">
      <selection activeCell="AM24" sqref="AM24:AP24"/>
      <pageMargins left="0.31496062992125984" right="0.31496062992125984" top="0.62992125984251968" bottom="0.62992125984251968" header="0.31496062992125984" footer="0.31496062992125984"/>
      <printOptions horizontalCentered="1"/>
      <pageSetup paperSize="9" scale="95" orientation="portrait" r:id="rId1"/>
    </customSheetView>
  </customSheetViews>
  <mergeCells count="88">
    <mergeCell ref="L43:P43"/>
    <mergeCell ref="J1:AQ1"/>
    <mergeCell ref="J2:K2"/>
    <mergeCell ref="L2:M2"/>
    <mergeCell ref="N2:O2"/>
    <mergeCell ref="P2:Q2"/>
    <mergeCell ref="R2:S2"/>
    <mergeCell ref="T2:U2"/>
    <mergeCell ref="V2:W2"/>
    <mergeCell ref="X2:Y2"/>
    <mergeCell ref="Z2:AA2"/>
    <mergeCell ref="AN2:AO2"/>
    <mergeCell ref="AP2:AQ2"/>
    <mergeCell ref="AB2:AC2"/>
    <mergeCell ref="AD2:AE2"/>
    <mergeCell ref="AF2:AG2"/>
    <mergeCell ref="AH2:AI2"/>
    <mergeCell ref="AJ2:AK2"/>
    <mergeCell ref="AL2:AM2"/>
    <mergeCell ref="B12:I12"/>
    <mergeCell ref="J12:AP12"/>
    <mergeCell ref="B14:G14"/>
    <mergeCell ref="H14:AP14"/>
    <mergeCell ref="A6:AQ6"/>
    <mergeCell ref="B8:AP8"/>
    <mergeCell ref="B11:F11"/>
    <mergeCell ref="G11:V11"/>
    <mergeCell ref="X11:AC11"/>
    <mergeCell ref="AD11:AP11"/>
    <mergeCell ref="B16:J16"/>
    <mergeCell ref="K16:P16"/>
    <mergeCell ref="Q16:AP16"/>
    <mergeCell ref="A18:O18"/>
    <mergeCell ref="P18:U18"/>
    <mergeCell ref="V18:AA18"/>
    <mergeCell ref="AD18:AP18"/>
    <mergeCell ref="A19:O20"/>
    <mergeCell ref="P19:U20"/>
    <mergeCell ref="V19:AA20"/>
    <mergeCell ref="AD19:AL19"/>
    <mergeCell ref="AM19:AP19"/>
    <mergeCell ref="AD20:AL20"/>
    <mergeCell ref="AM20:AP20"/>
    <mergeCell ref="A21:O22"/>
    <mergeCell ref="P21:U22"/>
    <mergeCell ref="V21:AA22"/>
    <mergeCell ref="AD21:AL21"/>
    <mergeCell ref="AM21:AP21"/>
    <mergeCell ref="AD22:AL22"/>
    <mergeCell ref="AM22:AP22"/>
    <mergeCell ref="A23:O24"/>
    <mergeCell ref="P23:U24"/>
    <mergeCell ref="V23:AA24"/>
    <mergeCell ref="AD23:AL23"/>
    <mergeCell ref="AM23:AP23"/>
    <mergeCell ref="AD24:AL24"/>
    <mergeCell ref="AM24:AP24"/>
    <mergeCell ref="A25:O26"/>
    <mergeCell ref="P25:U26"/>
    <mergeCell ref="V25:AA26"/>
    <mergeCell ref="AD25:AL25"/>
    <mergeCell ref="AM25:AP25"/>
    <mergeCell ref="AD26:AL26"/>
    <mergeCell ref="AM26:AP26"/>
    <mergeCell ref="A27:O28"/>
    <mergeCell ref="P27:U28"/>
    <mergeCell ref="V27:AA28"/>
    <mergeCell ref="AD27:AL27"/>
    <mergeCell ref="AM27:AP27"/>
    <mergeCell ref="AD28:AL28"/>
    <mergeCell ref="AM28:AP28"/>
    <mergeCell ref="A29:O30"/>
    <mergeCell ref="P29:U30"/>
    <mergeCell ref="V29:AA30"/>
    <mergeCell ref="AD29:AL29"/>
    <mergeCell ref="AM29:AP29"/>
    <mergeCell ref="AD30:AL30"/>
    <mergeCell ref="AM30:AP30"/>
    <mergeCell ref="A36:AA36"/>
    <mergeCell ref="A37:AA37"/>
    <mergeCell ref="AD31:AL31"/>
    <mergeCell ref="AM31:AP31"/>
    <mergeCell ref="A32:O32"/>
    <mergeCell ref="P32:U32"/>
    <mergeCell ref="V32:AA32"/>
    <mergeCell ref="A34:O34"/>
    <mergeCell ref="P34:U34"/>
    <mergeCell ref="V34:AA34"/>
  </mergeCells>
  <printOptions horizontalCentered="1"/>
  <pageMargins left="0.31496062992125984" right="0.31496062992125984" top="0.62992125984251968" bottom="0.62992125984251968" header="0.31496062992125984" footer="0.31496062992125984"/>
  <pageSetup paperSize="9" scale="95" orientation="portrait"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8">
    <tabColor theme="3" tint="0.59999389629810485"/>
  </sheetPr>
  <dimension ref="A1:AC15"/>
  <sheetViews>
    <sheetView zoomScale="70" zoomScaleNormal="70" workbookViewId="0">
      <selection activeCell="H23" sqref="H23"/>
    </sheetView>
  </sheetViews>
  <sheetFormatPr baseColWidth="10" defaultRowHeight="15" x14ac:dyDescent="0.25"/>
  <cols>
    <col min="1" max="1" width="33.28515625" style="158" customWidth="1"/>
    <col min="2" max="2" width="36.85546875" style="158" customWidth="1"/>
    <col min="3" max="3" width="16" style="158" customWidth="1"/>
    <col min="4" max="4" width="14.140625" style="158" customWidth="1"/>
    <col min="5" max="5" width="13.85546875" style="158" customWidth="1"/>
    <col min="6" max="6" width="14.7109375" style="158" customWidth="1"/>
    <col min="7" max="8" width="13.5703125" style="158" customWidth="1"/>
    <col min="9" max="9" width="14.28515625" style="158" customWidth="1"/>
    <col min="10" max="10" width="13.5703125" style="158" customWidth="1"/>
    <col min="11" max="11" width="12.85546875" style="158" customWidth="1"/>
    <col min="12" max="12" width="13.28515625" style="158" customWidth="1"/>
    <col min="13" max="13" width="13.140625" style="158" customWidth="1"/>
    <col min="14" max="14" width="13" style="158" customWidth="1"/>
    <col min="15" max="15" width="13.42578125" style="158" customWidth="1"/>
    <col min="16" max="16" width="13.7109375" style="158" customWidth="1"/>
    <col min="17" max="17" width="13.5703125" style="158" customWidth="1"/>
    <col min="18" max="18" width="13.85546875" style="158" customWidth="1"/>
    <col min="19" max="19" width="14.28515625" style="158" customWidth="1"/>
    <col min="20" max="20" width="14.140625" style="158" customWidth="1"/>
    <col min="21" max="21" width="15.85546875" style="158" customWidth="1"/>
    <col min="22" max="22" width="14.42578125" style="158" customWidth="1"/>
    <col min="23" max="23" width="13" style="158" customWidth="1"/>
    <col min="24" max="24" width="14.85546875" style="158" customWidth="1"/>
    <col min="25" max="25" width="14.7109375" style="158" customWidth="1"/>
    <col min="26" max="26" width="12.7109375" style="158" customWidth="1"/>
    <col min="27" max="27" width="13.85546875" style="158" customWidth="1"/>
    <col min="28" max="28" width="12.28515625" style="158" customWidth="1"/>
    <col min="29" max="16384" width="11.42578125" style="158"/>
  </cols>
  <sheetData>
    <row r="1" spans="1:29" x14ac:dyDescent="0.25">
      <c r="A1" s="258"/>
      <c r="B1" s="258"/>
      <c r="C1" s="258"/>
      <c r="D1" s="258"/>
      <c r="E1" s="258"/>
      <c r="F1" s="258"/>
      <c r="G1" s="258"/>
      <c r="H1" s="258"/>
      <c r="I1" s="258"/>
      <c r="J1" s="258"/>
      <c r="K1" s="258"/>
      <c r="L1" s="258"/>
      <c r="M1" s="258"/>
      <c r="N1" s="258"/>
      <c r="O1" s="258"/>
      <c r="P1" s="258"/>
      <c r="Q1" s="258"/>
      <c r="R1" s="258"/>
      <c r="S1" s="258"/>
      <c r="T1" s="258"/>
      <c r="U1" s="258"/>
      <c r="V1" s="258"/>
      <c r="W1" s="258"/>
      <c r="X1" s="258"/>
      <c r="Y1" s="258"/>
      <c r="Z1" s="258"/>
      <c r="AA1" s="258"/>
      <c r="AB1" s="258"/>
      <c r="AC1" s="258"/>
    </row>
    <row r="2" spans="1:29" ht="15.75" x14ac:dyDescent="0.25">
      <c r="A2" s="281"/>
      <c r="B2" s="281"/>
      <c r="C2" s="281"/>
      <c r="D2" s="281"/>
      <c r="E2" s="281"/>
      <c r="F2" s="281"/>
      <c r="G2" s="281"/>
      <c r="H2" s="281"/>
      <c r="I2" s="281"/>
      <c r="J2" s="281"/>
      <c r="K2" s="281"/>
      <c r="L2" s="281"/>
      <c r="M2" s="281"/>
      <c r="N2" s="281"/>
      <c r="O2" s="281"/>
      <c r="P2" s="281"/>
      <c r="Q2" s="274"/>
      <c r="R2" s="263"/>
      <c r="S2" s="258"/>
      <c r="T2" s="258"/>
      <c r="U2" s="258"/>
      <c r="V2" s="258"/>
      <c r="W2" s="258"/>
      <c r="X2" s="258"/>
      <c r="Y2" s="258"/>
      <c r="Z2" s="258"/>
      <c r="AA2" s="258"/>
      <c r="AB2" s="258"/>
      <c r="AC2" s="258"/>
    </row>
    <row r="3" spans="1:29" ht="15.75" x14ac:dyDescent="0.25">
      <c r="A3" s="264"/>
      <c r="B3" s="264"/>
      <c r="C3" s="265"/>
      <c r="D3" s="265"/>
      <c r="E3" s="265"/>
      <c r="F3" s="265"/>
      <c r="G3" s="265"/>
      <c r="H3" s="265"/>
      <c r="I3" s="265"/>
      <c r="J3" s="265"/>
      <c r="K3" s="265"/>
      <c r="L3" s="265"/>
      <c r="M3" s="265"/>
      <c r="N3" s="265"/>
      <c r="O3" s="265"/>
      <c r="P3" s="265"/>
      <c r="Q3" s="274"/>
      <c r="R3" s="263"/>
      <c r="S3" s="258"/>
      <c r="T3" s="258"/>
      <c r="U3" s="258"/>
      <c r="V3" s="258"/>
      <c r="W3" s="258"/>
      <c r="X3" s="258"/>
      <c r="Y3" s="258"/>
      <c r="Z3" s="258"/>
      <c r="AA3" s="258"/>
      <c r="AB3" s="258"/>
      <c r="AC3" s="258"/>
    </row>
    <row r="4" spans="1:29" ht="15.75" x14ac:dyDescent="0.25">
      <c r="A4" s="264"/>
      <c r="B4" s="266"/>
      <c r="C4" s="265"/>
      <c r="D4" s="265"/>
      <c r="E4" s="265"/>
      <c r="F4" s="265"/>
      <c r="G4" s="265"/>
      <c r="H4" s="265"/>
      <c r="I4" s="265"/>
      <c r="J4" s="265"/>
      <c r="K4" s="265"/>
      <c r="L4" s="265"/>
      <c r="M4" s="265"/>
      <c r="N4" s="265"/>
      <c r="O4" s="265"/>
      <c r="P4" s="265"/>
      <c r="Q4" s="274"/>
      <c r="R4" s="263"/>
      <c r="S4" s="258"/>
      <c r="T4" s="258"/>
      <c r="U4" s="258"/>
      <c r="V4" s="258"/>
      <c r="W4" s="258"/>
      <c r="X4" s="258"/>
      <c r="Y4" s="258"/>
      <c r="Z4" s="258"/>
      <c r="AA4" s="258"/>
      <c r="AB4" s="258"/>
      <c r="AC4" s="258"/>
    </row>
    <row r="5" spans="1:29" ht="15.75" x14ac:dyDescent="0.25">
      <c r="A5" s="267"/>
      <c r="B5" s="268"/>
      <c r="C5" s="263"/>
      <c r="D5" s="263"/>
      <c r="E5" s="263"/>
      <c r="F5" s="263"/>
      <c r="G5" s="263"/>
      <c r="H5" s="263"/>
      <c r="I5" s="263"/>
      <c r="J5" s="263"/>
      <c r="K5" s="263"/>
      <c r="L5" s="263"/>
      <c r="M5" s="263"/>
      <c r="N5" s="263"/>
      <c r="O5" s="263"/>
      <c r="P5" s="263"/>
      <c r="Q5" s="274"/>
      <c r="R5" s="263"/>
      <c r="S5" s="258"/>
      <c r="T5" s="258"/>
      <c r="U5" s="258"/>
      <c r="V5" s="258"/>
      <c r="W5" s="258"/>
      <c r="X5" s="258"/>
      <c r="Y5" s="258"/>
      <c r="Z5" s="258"/>
      <c r="AA5" s="258"/>
      <c r="AB5" s="258"/>
      <c r="AC5" s="258"/>
    </row>
    <row r="6" spans="1:29" ht="15.75" customHeight="1" x14ac:dyDescent="0.25">
      <c r="A6" s="263"/>
      <c r="B6" s="263"/>
      <c r="C6" s="183"/>
      <c r="D6" s="184"/>
      <c r="E6" s="480" t="s">
        <v>1</v>
      </c>
      <c r="F6" s="480"/>
      <c r="G6" s="480" t="s">
        <v>2</v>
      </c>
      <c r="H6" s="480"/>
      <c r="I6" s="480" t="s">
        <v>3</v>
      </c>
      <c r="J6" s="480"/>
      <c r="K6" s="480" t="s">
        <v>4</v>
      </c>
      <c r="L6" s="480"/>
      <c r="M6" s="480" t="s">
        <v>5</v>
      </c>
      <c r="N6" s="480"/>
      <c r="O6" s="480" t="s">
        <v>6</v>
      </c>
      <c r="P6" s="480"/>
      <c r="Q6" s="480" t="s">
        <v>7</v>
      </c>
      <c r="R6" s="480"/>
      <c r="S6" s="481" t="s">
        <v>8</v>
      </c>
      <c r="T6" s="481"/>
      <c r="U6" s="481" t="s">
        <v>9</v>
      </c>
      <c r="V6" s="481"/>
      <c r="W6" s="481" t="s">
        <v>10</v>
      </c>
      <c r="X6" s="481"/>
      <c r="Y6" s="481" t="s">
        <v>11</v>
      </c>
      <c r="Z6" s="481"/>
      <c r="AA6" s="481" t="s">
        <v>12</v>
      </c>
      <c r="AB6" s="481"/>
      <c r="AC6" s="258"/>
    </row>
    <row r="7" spans="1:29" ht="78.75" x14ac:dyDescent="0.25">
      <c r="A7" s="269"/>
      <c r="B7" s="269"/>
      <c r="C7" s="187" t="s">
        <v>79</v>
      </c>
      <c r="D7" s="188" t="s">
        <v>68</v>
      </c>
      <c r="E7" s="160" t="s">
        <v>78</v>
      </c>
      <c r="F7" s="327" t="s">
        <v>73</v>
      </c>
      <c r="G7" s="160" t="s">
        <v>78</v>
      </c>
      <c r="H7" s="327" t="s">
        <v>73</v>
      </c>
      <c r="I7" s="160" t="s">
        <v>78</v>
      </c>
      <c r="J7" s="327" t="s">
        <v>73</v>
      </c>
      <c r="K7" s="160" t="s">
        <v>78</v>
      </c>
      <c r="L7" s="327" t="s">
        <v>73</v>
      </c>
      <c r="M7" s="160" t="s">
        <v>78</v>
      </c>
      <c r="N7" s="327" t="s">
        <v>73</v>
      </c>
      <c r="O7" s="160" t="s">
        <v>78</v>
      </c>
      <c r="P7" s="329" t="s">
        <v>73</v>
      </c>
      <c r="Q7" s="270" t="s">
        <v>78</v>
      </c>
      <c r="R7" s="329" t="s">
        <v>73</v>
      </c>
      <c r="S7" s="270" t="s">
        <v>78</v>
      </c>
      <c r="T7" s="329" t="s">
        <v>73</v>
      </c>
      <c r="U7" s="270" t="s">
        <v>78</v>
      </c>
      <c r="V7" s="329" t="s">
        <v>73</v>
      </c>
      <c r="W7" s="270" t="s">
        <v>78</v>
      </c>
      <c r="X7" s="329" t="s">
        <v>73</v>
      </c>
      <c r="Y7" s="270" t="s">
        <v>78</v>
      </c>
      <c r="Z7" s="329" t="s">
        <v>73</v>
      </c>
      <c r="AA7" s="270" t="s">
        <v>78</v>
      </c>
      <c r="AB7" s="329" t="s">
        <v>73</v>
      </c>
      <c r="AC7" s="270" t="s">
        <v>72</v>
      </c>
    </row>
    <row r="8" spans="1:29" x14ac:dyDescent="0.25">
      <c r="F8" s="328"/>
      <c r="H8" s="328"/>
      <c r="J8" s="328"/>
      <c r="L8" s="328"/>
      <c r="N8" s="328"/>
      <c r="P8" s="328"/>
      <c r="R8" s="328"/>
      <c r="T8" s="328"/>
      <c r="V8" s="328"/>
      <c r="X8" s="328"/>
      <c r="Z8" s="328"/>
      <c r="AB8" s="328"/>
    </row>
    <row r="9" spans="1:29" ht="15.75" x14ac:dyDescent="0.25">
      <c r="A9" s="258"/>
      <c r="B9" s="239" t="s">
        <v>98</v>
      </c>
      <c r="C9" s="276">
        <f>E9+G9+I9+K9+M9+O9+Q9+S9+U9+W9+Y9+AA9</f>
        <v>84</v>
      </c>
      <c r="D9" s="277">
        <f>C9-AC9</f>
        <v>25</v>
      </c>
      <c r="E9" s="270"/>
      <c r="F9" s="329">
        <v>15</v>
      </c>
      <c r="G9" s="270"/>
      <c r="H9" s="329">
        <v>23</v>
      </c>
      <c r="I9" s="270"/>
      <c r="J9" s="329">
        <v>18</v>
      </c>
      <c r="K9" s="270"/>
      <c r="L9" s="329">
        <v>3</v>
      </c>
      <c r="M9" s="270"/>
      <c r="N9" s="329"/>
      <c r="O9" s="331">
        <v>12</v>
      </c>
      <c r="P9" s="329"/>
      <c r="Q9" s="326">
        <v>12</v>
      </c>
      <c r="R9" s="329"/>
      <c r="S9" s="326">
        <v>12</v>
      </c>
      <c r="T9" s="330"/>
      <c r="U9" s="326">
        <v>12</v>
      </c>
      <c r="V9" s="330"/>
      <c r="W9" s="326">
        <v>12</v>
      </c>
      <c r="X9" s="330"/>
      <c r="Y9" s="326">
        <v>12</v>
      </c>
      <c r="Z9" s="330"/>
      <c r="AA9" s="326">
        <v>12</v>
      </c>
      <c r="AB9" s="330"/>
      <c r="AC9" s="100">
        <f>F9+H9+J9+L9+N9+P9+R9++T9+V9+X9+Z9+AB9</f>
        <v>59</v>
      </c>
    </row>
    <row r="10" spans="1:29" ht="15.75" x14ac:dyDescent="0.25">
      <c r="A10" s="269"/>
      <c r="B10" s="269"/>
      <c r="C10" s="275"/>
      <c r="D10" s="275"/>
      <c r="E10" s="275"/>
      <c r="F10" s="275"/>
      <c r="G10" s="275"/>
      <c r="H10" s="275"/>
      <c r="I10" s="275"/>
      <c r="J10" s="275"/>
      <c r="K10" s="275"/>
      <c r="L10" s="275"/>
      <c r="M10" s="275"/>
      <c r="N10" s="275"/>
      <c r="O10" s="275"/>
      <c r="P10" s="275"/>
      <c r="Q10" s="278"/>
      <c r="R10" s="275"/>
      <c r="S10" s="262"/>
      <c r="T10" s="258"/>
      <c r="U10" s="258"/>
      <c r="V10" s="258"/>
      <c r="W10" s="258"/>
      <c r="X10" s="258"/>
      <c r="Y10" s="258"/>
      <c r="Z10" s="258"/>
      <c r="AA10" s="258"/>
      <c r="AB10" s="258"/>
      <c r="AC10" s="258"/>
    </row>
    <row r="11" spans="1:29" ht="15.75" x14ac:dyDescent="0.25">
      <c r="A11" s="282" t="s">
        <v>70</v>
      </c>
      <c r="B11" s="283"/>
      <c r="C11" s="272"/>
      <c r="D11" s="272"/>
      <c r="E11" s="271">
        <f t="shared" ref="E11:AB11" si="0">SUM(E9:E9)</f>
        <v>0</v>
      </c>
      <c r="F11" s="271">
        <f t="shared" si="0"/>
        <v>15</v>
      </c>
      <c r="G11" s="271">
        <f t="shared" si="0"/>
        <v>0</v>
      </c>
      <c r="H11" s="271">
        <f t="shared" si="0"/>
        <v>23</v>
      </c>
      <c r="I11" s="271">
        <f t="shared" si="0"/>
        <v>0</v>
      </c>
      <c r="J11" s="271">
        <f t="shared" si="0"/>
        <v>18</v>
      </c>
      <c r="K11" s="271">
        <f t="shared" si="0"/>
        <v>0</v>
      </c>
      <c r="L11" s="271">
        <f t="shared" si="0"/>
        <v>3</v>
      </c>
      <c r="M11" s="271">
        <f t="shared" si="0"/>
        <v>0</v>
      </c>
      <c r="N11" s="271">
        <f t="shared" si="0"/>
        <v>0</v>
      </c>
      <c r="O11" s="271">
        <f t="shared" si="0"/>
        <v>12</v>
      </c>
      <c r="P11" s="271">
        <f t="shared" si="0"/>
        <v>0</v>
      </c>
      <c r="Q11" s="271">
        <f t="shared" si="0"/>
        <v>12</v>
      </c>
      <c r="R11" s="271">
        <f t="shared" si="0"/>
        <v>0</v>
      </c>
      <c r="S11" s="271">
        <f t="shared" si="0"/>
        <v>12</v>
      </c>
      <c r="T11" s="271">
        <f t="shared" si="0"/>
        <v>0</v>
      </c>
      <c r="U11" s="271">
        <f t="shared" si="0"/>
        <v>12</v>
      </c>
      <c r="V11" s="271">
        <f t="shared" si="0"/>
        <v>0</v>
      </c>
      <c r="W11" s="271">
        <f t="shared" si="0"/>
        <v>12</v>
      </c>
      <c r="X11" s="271">
        <f t="shared" si="0"/>
        <v>0</v>
      </c>
      <c r="Y11" s="271">
        <f t="shared" si="0"/>
        <v>12</v>
      </c>
      <c r="Z11" s="271">
        <f t="shared" si="0"/>
        <v>0</v>
      </c>
      <c r="AA11" s="271">
        <f t="shared" si="0"/>
        <v>12</v>
      </c>
      <c r="AB11" s="271">
        <f t="shared" si="0"/>
        <v>0</v>
      </c>
      <c r="AC11" s="258"/>
    </row>
    <row r="12" spans="1:29" ht="15.75" x14ac:dyDescent="0.25">
      <c r="A12" s="263"/>
      <c r="B12" s="263"/>
      <c r="C12" s="263"/>
      <c r="D12" s="263"/>
      <c r="E12" s="263"/>
      <c r="F12" s="263"/>
      <c r="G12" s="263"/>
      <c r="H12" s="263"/>
      <c r="I12" s="263"/>
      <c r="J12" s="263"/>
      <c r="K12" s="263"/>
      <c r="L12" s="263"/>
      <c r="M12" s="263"/>
      <c r="N12" s="263"/>
      <c r="O12" s="263"/>
      <c r="P12" s="263"/>
      <c r="Q12" s="274"/>
      <c r="R12" s="263"/>
      <c r="S12" s="258"/>
      <c r="T12" s="258"/>
      <c r="U12" s="258"/>
      <c r="V12" s="258"/>
      <c r="W12" s="258"/>
      <c r="X12" s="258"/>
      <c r="Y12" s="258"/>
      <c r="Z12" s="258"/>
      <c r="AA12" s="258"/>
      <c r="AB12" s="258"/>
      <c r="AC12" s="258"/>
    </row>
    <row r="13" spans="1:29" ht="31.5" x14ac:dyDescent="0.25">
      <c r="A13" s="279" t="s">
        <v>71</v>
      </c>
      <c r="B13" s="261">
        <f>F9+H9+J9+L9+N9+P9+R9+T9+V9+X9+Z9+AB9</f>
        <v>59</v>
      </c>
      <c r="C13" s="272"/>
      <c r="D13" s="272"/>
      <c r="E13" s="263"/>
      <c r="F13" s="263"/>
      <c r="G13" s="263"/>
      <c r="H13" s="263"/>
      <c r="I13" s="263"/>
      <c r="J13" s="263"/>
      <c r="K13" s="263"/>
      <c r="L13" s="263"/>
      <c r="M13" s="263"/>
      <c r="N13" s="263"/>
      <c r="O13" s="263"/>
      <c r="P13" s="263"/>
      <c r="Q13" s="274"/>
      <c r="R13" s="263"/>
      <c r="S13" s="258"/>
      <c r="T13" s="258"/>
      <c r="U13" s="258"/>
      <c r="V13" s="258"/>
      <c r="W13" s="258"/>
      <c r="X13" s="258"/>
      <c r="Y13" s="258"/>
      <c r="Z13" s="258"/>
      <c r="AA13" s="258"/>
      <c r="AB13" s="258"/>
      <c r="AC13" s="258"/>
    </row>
    <row r="14" spans="1:29" ht="31.5" x14ac:dyDescent="0.25">
      <c r="A14" s="279" t="s">
        <v>68</v>
      </c>
      <c r="B14" s="260">
        <f>A5-B13</f>
        <v>-59</v>
      </c>
      <c r="C14" s="272"/>
      <c r="D14" s="272"/>
      <c r="E14" s="263"/>
      <c r="F14" s="263"/>
      <c r="G14" s="263"/>
      <c r="H14" s="263"/>
      <c r="I14" s="263"/>
      <c r="J14" s="263"/>
      <c r="K14" s="263"/>
      <c r="L14" s="263"/>
      <c r="M14" s="263"/>
      <c r="N14" s="263"/>
      <c r="O14" s="263"/>
      <c r="P14" s="263"/>
      <c r="Q14" s="274"/>
      <c r="R14" s="263"/>
      <c r="S14" s="258"/>
      <c r="T14" s="258"/>
      <c r="U14" s="258"/>
      <c r="V14" s="258"/>
      <c r="W14" s="258"/>
      <c r="X14" s="258"/>
      <c r="Y14" s="258"/>
      <c r="Z14" s="258"/>
      <c r="AA14" s="258"/>
      <c r="AB14" s="258"/>
      <c r="AC14" s="258"/>
    </row>
    <row r="15" spans="1:29" ht="18.75" x14ac:dyDescent="0.3">
      <c r="A15" s="273"/>
      <c r="B15" s="273"/>
      <c r="C15" s="273"/>
      <c r="D15" s="273"/>
      <c r="E15" s="273"/>
      <c r="F15" s="273"/>
      <c r="G15" s="273"/>
      <c r="H15" s="273"/>
      <c r="I15" s="273"/>
      <c r="J15" s="273"/>
      <c r="K15" s="273"/>
      <c r="L15" s="273"/>
      <c r="M15" s="273"/>
      <c r="N15" s="273"/>
      <c r="O15" s="273"/>
      <c r="P15" s="273"/>
      <c r="Q15" s="258"/>
      <c r="R15" s="258"/>
      <c r="S15" s="258"/>
      <c r="T15" s="258"/>
      <c r="U15" s="258"/>
      <c r="V15" s="258"/>
      <c r="W15" s="258"/>
      <c r="X15" s="258"/>
      <c r="Y15" s="258"/>
      <c r="Z15" s="258"/>
      <c r="AA15" s="258"/>
      <c r="AB15" s="258"/>
      <c r="AC15" s="258"/>
    </row>
  </sheetData>
  <customSheetViews>
    <customSheetView guid="{4388C856-F090-44A5-AD26-CFFEBDB7AA9F}" scale="70">
      <selection activeCell="AC9" sqref="AC9"/>
      <pageMargins left="0.7" right="0.7" top="0.75" bottom="0.75" header="0.3" footer="0.3"/>
    </customSheetView>
  </customSheetViews>
  <mergeCells count="12">
    <mergeCell ref="AA6:AB6"/>
    <mergeCell ref="Q6:R6"/>
    <mergeCell ref="S6:T6"/>
    <mergeCell ref="U6:V6"/>
    <mergeCell ref="W6:X6"/>
    <mergeCell ref="Y6:Z6"/>
    <mergeCell ref="O6:P6"/>
    <mergeCell ref="E6:F6"/>
    <mergeCell ref="G6:H6"/>
    <mergeCell ref="I6:J6"/>
    <mergeCell ref="K6:L6"/>
    <mergeCell ref="M6:N6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>
    <tabColor theme="3" tint="0.59999389629810485"/>
  </sheetPr>
  <dimension ref="A1:AQ47"/>
  <sheetViews>
    <sheetView zoomScaleNormal="100" workbookViewId="0">
      <selection activeCell="BB51" sqref="BB51"/>
    </sheetView>
  </sheetViews>
  <sheetFormatPr baseColWidth="10" defaultRowHeight="15" x14ac:dyDescent="0.25"/>
  <cols>
    <col min="1" max="43" width="2.28515625" style="1" customWidth="1"/>
    <col min="44" max="16384" width="11.42578125" style="1"/>
  </cols>
  <sheetData>
    <row r="1" spans="1:43" ht="16.5" customHeight="1" x14ac:dyDescent="0.25">
      <c r="A1" s="73"/>
      <c r="B1" s="73"/>
      <c r="C1" s="73"/>
      <c r="D1" s="73"/>
      <c r="E1" s="73"/>
      <c r="F1" s="73"/>
      <c r="G1" s="73"/>
      <c r="H1" s="73"/>
      <c r="I1" s="73"/>
      <c r="J1" s="415"/>
      <c r="K1" s="416"/>
      <c r="L1" s="416"/>
      <c r="M1" s="416"/>
      <c r="N1" s="416"/>
      <c r="O1" s="416"/>
      <c r="P1" s="416"/>
      <c r="Q1" s="416"/>
      <c r="R1" s="416"/>
      <c r="S1" s="416"/>
      <c r="T1" s="416"/>
      <c r="U1" s="416"/>
      <c r="V1" s="416"/>
      <c r="W1" s="416"/>
      <c r="X1" s="416"/>
      <c r="Y1" s="416"/>
      <c r="Z1" s="416"/>
      <c r="AA1" s="416"/>
      <c r="AB1" s="416"/>
      <c r="AC1" s="416"/>
      <c r="AD1" s="416"/>
      <c r="AE1" s="416"/>
      <c r="AF1" s="416"/>
      <c r="AG1" s="416"/>
      <c r="AH1" s="416"/>
      <c r="AI1" s="416"/>
      <c r="AJ1" s="416"/>
      <c r="AK1" s="416"/>
      <c r="AL1" s="416"/>
      <c r="AM1" s="416"/>
      <c r="AN1" s="416"/>
      <c r="AO1" s="416"/>
      <c r="AP1" s="416"/>
      <c r="AQ1" s="417"/>
    </row>
    <row r="2" spans="1:43" ht="18.75" customHeight="1" x14ac:dyDescent="0.25">
      <c r="A2" s="71"/>
      <c r="B2" s="71"/>
      <c r="C2" s="71"/>
      <c r="D2" s="71"/>
      <c r="E2" s="71"/>
      <c r="F2" s="71"/>
      <c r="G2" s="71"/>
      <c r="H2" s="71"/>
      <c r="I2" s="68"/>
      <c r="J2" s="406"/>
      <c r="K2" s="408"/>
      <c r="L2" s="406"/>
      <c r="M2" s="407"/>
      <c r="N2" s="407"/>
      <c r="O2" s="408"/>
      <c r="P2" s="406"/>
      <c r="Q2" s="407"/>
      <c r="R2" s="407"/>
      <c r="S2" s="408"/>
      <c r="T2" s="406"/>
      <c r="U2" s="407"/>
      <c r="V2" s="407"/>
      <c r="W2" s="408"/>
      <c r="X2" s="406"/>
      <c r="Y2" s="407"/>
      <c r="Z2" s="407"/>
      <c r="AA2" s="407"/>
      <c r="AB2" s="407"/>
      <c r="AC2" s="408"/>
      <c r="AD2" s="406"/>
      <c r="AE2" s="407"/>
      <c r="AF2" s="407"/>
      <c r="AG2" s="407"/>
      <c r="AH2" s="407"/>
      <c r="AI2" s="408"/>
      <c r="AJ2" s="406"/>
      <c r="AK2" s="407"/>
      <c r="AL2" s="407"/>
      <c r="AM2" s="408"/>
      <c r="AN2" s="406"/>
      <c r="AO2" s="407"/>
      <c r="AP2" s="407"/>
      <c r="AQ2" s="408"/>
    </row>
    <row r="3" spans="1:43" x14ac:dyDescent="0.25">
      <c r="A3" s="69"/>
      <c r="B3" s="69"/>
      <c r="C3" s="69"/>
      <c r="D3" s="69"/>
      <c r="E3" s="69"/>
      <c r="F3" s="69"/>
      <c r="G3" s="69"/>
      <c r="H3" s="69"/>
      <c r="I3" s="69"/>
      <c r="J3" s="70"/>
      <c r="K3" s="69"/>
      <c r="L3" s="69"/>
      <c r="M3" s="69"/>
      <c r="N3" s="69"/>
      <c r="O3" s="69"/>
      <c r="P3" s="69"/>
      <c r="Q3" s="69"/>
      <c r="R3" s="69"/>
      <c r="S3" s="69"/>
      <c r="T3" s="69"/>
      <c r="U3" s="69"/>
      <c r="V3" s="69"/>
      <c r="W3" s="69"/>
      <c r="X3" s="69"/>
      <c r="Y3" s="69"/>
      <c r="Z3" s="69"/>
      <c r="AA3" s="69"/>
      <c r="AB3" s="69"/>
      <c r="AC3" s="69"/>
      <c r="AD3" s="69"/>
      <c r="AE3" s="69"/>
      <c r="AF3" s="69"/>
      <c r="AG3" s="69"/>
      <c r="AH3" s="69"/>
      <c r="AI3" s="69"/>
      <c r="AJ3" s="69"/>
      <c r="AK3" s="69"/>
      <c r="AL3" s="69"/>
      <c r="AM3" s="69"/>
      <c r="AN3" s="69"/>
      <c r="AO3" s="69"/>
      <c r="AP3" s="69"/>
      <c r="AQ3" s="69"/>
    </row>
    <row r="4" spans="1:43" x14ac:dyDescent="0.25">
      <c r="A4" s="69"/>
      <c r="B4" s="69"/>
      <c r="C4" s="69"/>
      <c r="D4" s="69"/>
      <c r="E4" s="69"/>
      <c r="F4" s="69"/>
      <c r="G4" s="69"/>
      <c r="H4" s="69"/>
      <c r="I4" s="69"/>
      <c r="J4" s="69"/>
      <c r="K4" s="69"/>
      <c r="L4" s="69"/>
      <c r="M4" s="69"/>
      <c r="N4" s="69"/>
      <c r="O4" s="69"/>
      <c r="P4" s="69"/>
      <c r="Q4" s="69"/>
      <c r="R4" s="69"/>
      <c r="S4" s="69"/>
      <c r="T4" s="69"/>
      <c r="U4" s="69"/>
      <c r="V4" s="69"/>
      <c r="W4" s="69"/>
      <c r="X4" s="69"/>
      <c r="Y4" s="69"/>
      <c r="Z4" s="69"/>
      <c r="AA4" s="69"/>
      <c r="AB4" s="69"/>
      <c r="AC4" s="69"/>
      <c r="AD4" s="69"/>
      <c r="AE4" s="69"/>
      <c r="AF4" s="69"/>
      <c r="AG4" s="69"/>
      <c r="AH4" s="69"/>
      <c r="AI4" s="69"/>
      <c r="AJ4" s="69"/>
      <c r="AK4" s="69"/>
      <c r="AL4" s="69"/>
      <c r="AM4" s="69"/>
      <c r="AN4" s="69"/>
      <c r="AO4" s="69"/>
      <c r="AP4" s="69"/>
      <c r="AQ4" s="69"/>
    </row>
    <row r="5" spans="1:43" ht="15.75" thickBot="1" x14ac:dyDescent="0.3">
      <c r="A5" s="69"/>
      <c r="B5" s="69"/>
      <c r="C5" s="69"/>
      <c r="D5" s="69"/>
      <c r="E5" s="69"/>
      <c r="F5" s="69"/>
      <c r="G5" s="69"/>
      <c r="H5" s="69"/>
      <c r="I5" s="68"/>
      <c r="J5" s="68"/>
      <c r="K5" s="68"/>
      <c r="L5" s="68"/>
      <c r="M5" s="68"/>
      <c r="N5" s="68"/>
      <c r="O5" s="68"/>
      <c r="P5" s="68"/>
      <c r="Q5" s="68"/>
      <c r="R5" s="68"/>
      <c r="S5" s="68"/>
      <c r="T5" s="68"/>
      <c r="U5" s="68"/>
      <c r="V5" s="68"/>
      <c r="W5" s="68"/>
      <c r="X5" s="68"/>
      <c r="Y5" s="68"/>
      <c r="Z5" s="68"/>
      <c r="AA5" s="68"/>
      <c r="AB5" s="68"/>
      <c r="AC5" s="68"/>
      <c r="AD5" s="68"/>
      <c r="AE5" s="68"/>
      <c r="AF5" s="68"/>
      <c r="AG5" s="68"/>
      <c r="AH5" s="68"/>
      <c r="AI5" s="68"/>
      <c r="AJ5" s="68"/>
      <c r="AK5" s="68"/>
      <c r="AL5" s="68"/>
      <c r="AM5" s="68"/>
      <c r="AN5" s="68"/>
      <c r="AO5" s="69"/>
      <c r="AP5" s="69"/>
      <c r="AQ5" s="69"/>
    </row>
    <row r="6" spans="1:43" ht="27" customHeight="1" thickBot="1" x14ac:dyDescent="0.3">
      <c r="A6" s="409"/>
      <c r="B6" s="410"/>
      <c r="C6" s="410"/>
      <c r="D6" s="410"/>
      <c r="E6" s="410"/>
      <c r="F6" s="410"/>
      <c r="G6" s="410"/>
      <c r="H6" s="410"/>
      <c r="I6" s="410"/>
      <c r="J6" s="410"/>
      <c r="K6" s="410"/>
      <c r="L6" s="410"/>
      <c r="M6" s="410"/>
      <c r="N6" s="410"/>
      <c r="O6" s="410"/>
      <c r="P6" s="410"/>
      <c r="Q6" s="410"/>
      <c r="R6" s="410"/>
      <c r="S6" s="410"/>
      <c r="T6" s="410"/>
      <c r="U6" s="410"/>
      <c r="V6" s="410"/>
      <c r="W6" s="410"/>
      <c r="X6" s="410"/>
      <c r="Y6" s="410"/>
      <c r="Z6" s="410"/>
      <c r="AA6" s="410"/>
      <c r="AB6" s="410"/>
      <c r="AC6" s="410"/>
      <c r="AD6" s="410"/>
      <c r="AE6" s="410"/>
      <c r="AF6" s="410"/>
      <c r="AG6" s="410"/>
      <c r="AH6" s="410"/>
      <c r="AI6" s="410"/>
      <c r="AJ6" s="410"/>
      <c r="AK6" s="410"/>
      <c r="AL6" s="410"/>
      <c r="AM6" s="410"/>
      <c r="AN6" s="410"/>
      <c r="AO6" s="410"/>
      <c r="AP6" s="410"/>
      <c r="AQ6" s="411"/>
    </row>
    <row r="7" spans="1:43" x14ac:dyDescent="0.25">
      <c r="A7" s="67"/>
      <c r="B7" s="67"/>
      <c r="C7" s="67"/>
      <c r="D7" s="67"/>
      <c r="E7" s="67"/>
      <c r="F7" s="67"/>
      <c r="G7" s="67"/>
      <c r="H7" s="67"/>
      <c r="I7" s="67"/>
      <c r="J7" s="67"/>
      <c r="K7" s="67"/>
      <c r="L7" s="67"/>
      <c r="M7" s="67"/>
      <c r="N7" s="67"/>
      <c r="O7" s="67"/>
      <c r="P7" s="67"/>
      <c r="Q7" s="67"/>
      <c r="R7" s="67"/>
      <c r="S7" s="67"/>
      <c r="T7" s="67"/>
      <c r="U7" s="67"/>
      <c r="V7" s="67"/>
      <c r="W7" s="67"/>
      <c r="X7" s="67"/>
      <c r="Y7" s="67"/>
      <c r="Z7" s="67"/>
      <c r="AA7" s="67"/>
      <c r="AB7" s="67"/>
      <c r="AC7" s="67"/>
      <c r="AD7" s="67"/>
      <c r="AE7" s="67"/>
      <c r="AF7" s="67"/>
      <c r="AG7" s="67"/>
      <c r="AH7" s="67"/>
      <c r="AI7" s="67"/>
      <c r="AJ7" s="67"/>
      <c r="AK7" s="67"/>
      <c r="AL7" s="67"/>
      <c r="AM7" s="67"/>
      <c r="AN7" s="67"/>
      <c r="AO7" s="67"/>
      <c r="AP7" s="67"/>
      <c r="AQ7" s="67"/>
    </row>
    <row r="8" spans="1:43" x14ac:dyDescent="0.25">
      <c r="A8" s="61"/>
      <c r="B8" s="412"/>
      <c r="C8" s="412"/>
      <c r="D8" s="412"/>
      <c r="E8" s="412"/>
      <c r="F8" s="412"/>
      <c r="G8" s="412"/>
      <c r="H8" s="412"/>
      <c r="I8" s="412"/>
      <c r="J8" s="412"/>
      <c r="K8" s="412"/>
      <c r="L8" s="412"/>
      <c r="M8" s="412"/>
      <c r="N8" s="412"/>
      <c r="O8" s="412"/>
      <c r="P8" s="412"/>
      <c r="Q8" s="412"/>
      <c r="R8" s="412"/>
      <c r="S8" s="412"/>
      <c r="T8" s="412"/>
      <c r="U8" s="412"/>
      <c r="V8" s="412"/>
      <c r="W8" s="412"/>
      <c r="X8" s="412"/>
      <c r="Y8" s="412"/>
      <c r="Z8" s="412"/>
      <c r="AA8" s="412"/>
      <c r="AB8" s="412"/>
      <c r="AC8" s="412"/>
      <c r="AD8" s="412"/>
      <c r="AE8" s="412"/>
      <c r="AF8" s="412"/>
      <c r="AG8" s="412"/>
      <c r="AH8" s="412"/>
      <c r="AI8" s="412"/>
      <c r="AJ8" s="412"/>
      <c r="AK8" s="412"/>
      <c r="AL8" s="412"/>
      <c r="AM8" s="412"/>
      <c r="AN8" s="412"/>
      <c r="AO8" s="412"/>
      <c r="AP8" s="412"/>
      <c r="AQ8" s="61"/>
    </row>
    <row r="9" spans="1:43" x14ac:dyDescent="0.25">
      <c r="A9" s="85"/>
      <c r="B9" s="85"/>
      <c r="C9" s="85"/>
      <c r="D9" s="85"/>
      <c r="E9" s="85"/>
      <c r="F9" s="85"/>
      <c r="G9" s="85"/>
      <c r="H9" s="85"/>
      <c r="I9" s="85"/>
      <c r="J9" s="65"/>
      <c r="K9" s="65"/>
      <c r="L9" s="65"/>
      <c r="M9" s="65"/>
      <c r="N9" s="65"/>
      <c r="O9" s="65"/>
      <c r="P9" s="66"/>
      <c r="Q9" s="66"/>
      <c r="R9" s="65"/>
      <c r="S9" s="65"/>
      <c r="T9" s="65"/>
      <c r="U9" s="65"/>
      <c r="V9" s="65"/>
      <c r="W9" s="65"/>
      <c r="X9" s="65"/>
      <c r="Y9" s="65"/>
      <c r="Z9" s="65"/>
      <c r="AA9" s="66"/>
      <c r="AB9" s="66"/>
      <c r="AC9" s="65"/>
      <c r="AD9" s="65"/>
      <c r="AE9" s="65"/>
      <c r="AF9" s="65"/>
      <c r="AG9" s="65"/>
      <c r="AH9" s="65"/>
      <c r="AI9" s="85"/>
      <c r="AJ9" s="85"/>
      <c r="AK9" s="85"/>
      <c r="AL9" s="85"/>
      <c r="AM9" s="85"/>
      <c r="AN9" s="85"/>
      <c r="AO9" s="85"/>
      <c r="AP9" s="85"/>
      <c r="AQ9" s="85"/>
    </row>
    <row r="10" spans="1:43" x14ac:dyDescent="0.25">
      <c r="A10" s="61"/>
      <c r="B10" s="61"/>
      <c r="C10" s="61"/>
      <c r="D10" s="61"/>
      <c r="E10" s="61"/>
      <c r="F10" s="61"/>
      <c r="G10" s="61"/>
      <c r="H10" s="61"/>
      <c r="I10" s="61"/>
      <c r="J10" s="61"/>
      <c r="K10" s="61"/>
      <c r="L10" s="61"/>
      <c r="M10" s="64"/>
      <c r="N10" s="64"/>
      <c r="O10" s="64"/>
      <c r="P10" s="64"/>
      <c r="Q10" s="64"/>
      <c r="R10" s="64"/>
      <c r="S10" s="61"/>
      <c r="T10" s="61"/>
      <c r="U10" s="61"/>
      <c r="V10" s="61"/>
      <c r="W10" s="61"/>
      <c r="X10" s="61"/>
      <c r="Y10" s="61"/>
      <c r="Z10" s="61"/>
      <c r="AA10" s="61"/>
      <c r="AB10" s="61"/>
      <c r="AC10" s="61"/>
      <c r="AD10" s="61"/>
      <c r="AE10" s="61"/>
      <c r="AF10" s="61"/>
      <c r="AG10" s="61"/>
      <c r="AH10" s="61"/>
      <c r="AI10" s="61"/>
      <c r="AJ10" s="61"/>
      <c r="AK10" s="61"/>
      <c r="AL10" s="61"/>
      <c r="AM10" s="61"/>
      <c r="AN10" s="61"/>
      <c r="AO10" s="61"/>
      <c r="AP10" s="61"/>
      <c r="AQ10" s="61"/>
    </row>
    <row r="11" spans="1:43" x14ac:dyDescent="0.25">
      <c r="A11" s="61"/>
      <c r="B11" s="413" t="s">
        <v>42</v>
      </c>
      <c r="C11" s="413"/>
      <c r="D11" s="413"/>
      <c r="E11" s="413"/>
      <c r="F11" s="413"/>
      <c r="G11" s="414" t="s">
        <v>115</v>
      </c>
      <c r="H11" s="414"/>
      <c r="I11" s="414"/>
      <c r="J11" s="414"/>
      <c r="K11" s="414"/>
      <c r="L11" s="414"/>
      <c r="M11" s="414"/>
      <c r="N11" s="414"/>
      <c r="O11" s="414"/>
      <c r="P11" s="414"/>
      <c r="Q11" s="414"/>
      <c r="R11" s="414"/>
      <c r="S11" s="414"/>
      <c r="T11" s="414"/>
      <c r="U11" s="414"/>
      <c r="V11" s="414"/>
      <c r="W11" s="63"/>
      <c r="X11" s="413" t="s">
        <v>41</v>
      </c>
      <c r="Y11" s="413"/>
      <c r="Z11" s="413"/>
      <c r="AA11" s="413"/>
      <c r="AB11" s="413"/>
      <c r="AC11" s="413"/>
      <c r="AD11" s="414" t="s">
        <v>45</v>
      </c>
      <c r="AE11" s="414"/>
      <c r="AF11" s="414"/>
      <c r="AG11" s="414"/>
      <c r="AH11" s="414"/>
      <c r="AI11" s="414"/>
      <c r="AJ11" s="414"/>
      <c r="AK11" s="414"/>
      <c r="AL11" s="414"/>
      <c r="AM11" s="414"/>
      <c r="AN11" s="414"/>
      <c r="AO11" s="414"/>
      <c r="AP11" s="414"/>
      <c r="AQ11" s="62"/>
    </row>
    <row r="12" spans="1:43" x14ac:dyDescent="0.25">
      <c r="A12" s="61"/>
      <c r="B12" s="400" t="s">
        <v>40</v>
      </c>
      <c r="C12" s="400"/>
      <c r="D12" s="400"/>
      <c r="E12" s="400"/>
      <c r="F12" s="400"/>
      <c r="G12" s="400"/>
      <c r="H12" s="400"/>
      <c r="I12" s="400"/>
      <c r="J12" s="401"/>
      <c r="K12" s="401"/>
      <c r="L12" s="401"/>
      <c r="M12" s="401"/>
      <c r="N12" s="401"/>
      <c r="O12" s="401"/>
      <c r="P12" s="401"/>
      <c r="Q12" s="401"/>
      <c r="R12" s="401"/>
      <c r="S12" s="401"/>
      <c r="T12" s="401"/>
      <c r="U12" s="401"/>
      <c r="V12" s="401"/>
      <c r="W12" s="401"/>
      <c r="X12" s="401"/>
      <c r="Y12" s="401"/>
      <c r="Z12" s="401"/>
      <c r="AA12" s="401"/>
      <c r="AB12" s="401"/>
      <c r="AC12" s="401"/>
      <c r="AD12" s="401"/>
      <c r="AE12" s="401"/>
      <c r="AF12" s="401"/>
      <c r="AG12" s="401"/>
      <c r="AH12" s="401"/>
      <c r="AI12" s="401"/>
      <c r="AJ12" s="401"/>
      <c r="AK12" s="401"/>
      <c r="AL12" s="401"/>
      <c r="AM12" s="401"/>
      <c r="AN12" s="401"/>
      <c r="AO12" s="401"/>
      <c r="AP12" s="401"/>
      <c r="AQ12" s="59"/>
    </row>
    <row r="13" spans="1:43" x14ac:dyDescent="0.25">
      <c r="A13" s="61"/>
      <c r="B13" s="61"/>
      <c r="C13" s="61"/>
      <c r="D13" s="61"/>
      <c r="E13" s="61"/>
      <c r="F13" s="61"/>
      <c r="G13" s="61"/>
      <c r="H13" s="61"/>
      <c r="I13" s="61"/>
      <c r="J13" s="61"/>
      <c r="K13" s="61"/>
      <c r="L13" s="61"/>
      <c r="M13" s="61"/>
      <c r="N13" s="61"/>
      <c r="O13" s="61"/>
      <c r="P13" s="61"/>
      <c r="Q13" s="61"/>
      <c r="R13" s="61"/>
      <c r="S13" s="60"/>
      <c r="T13" s="59"/>
      <c r="U13" s="59"/>
      <c r="V13" s="59"/>
      <c r="W13" s="59"/>
      <c r="X13" s="59"/>
      <c r="Y13" s="59"/>
      <c r="Z13" s="59"/>
      <c r="AA13" s="59"/>
      <c r="AB13" s="59"/>
      <c r="AC13" s="59"/>
      <c r="AD13" s="59"/>
      <c r="AE13" s="59"/>
      <c r="AF13" s="59"/>
      <c r="AG13" s="59"/>
      <c r="AH13" s="59"/>
      <c r="AI13" s="59"/>
      <c r="AJ13" s="59"/>
      <c r="AK13" s="59"/>
      <c r="AL13" s="59"/>
      <c r="AM13" s="59"/>
      <c r="AN13" s="59"/>
      <c r="AO13" s="59"/>
      <c r="AP13" s="59"/>
      <c r="AQ13" s="59"/>
    </row>
    <row r="14" spans="1:43" x14ac:dyDescent="0.25">
      <c r="A14" s="55"/>
      <c r="B14" s="402" t="s">
        <v>46</v>
      </c>
      <c r="C14" s="402"/>
      <c r="D14" s="402"/>
      <c r="E14" s="402"/>
      <c r="F14" s="402"/>
      <c r="G14" s="402"/>
      <c r="H14" s="403" t="s">
        <v>80</v>
      </c>
      <c r="I14" s="403"/>
      <c r="J14" s="403"/>
      <c r="K14" s="403"/>
      <c r="L14" s="403"/>
      <c r="M14" s="403"/>
      <c r="N14" s="403"/>
      <c r="O14" s="403"/>
      <c r="P14" s="403"/>
      <c r="Q14" s="403"/>
      <c r="R14" s="403"/>
      <c r="S14" s="403"/>
      <c r="T14" s="403"/>
      <c r="U14" s="403"/>
      <c r="V14" s="403"/>
      <c r="W14" s="403"/>
      <c r="X14" s="403"/>
      <c r="Y14" s="403"/>
      <c r="Z14" s="403"/>
      <c r="AA14" s="403"/>
      <c r="AB14" s="403"/>
      <c r="AC14" s="403"/>
      <c r="AD14" s="403"/>
      <c r="AE14" s="403"/>
      <c r="AF14" s="403"/>
      <c r="AG14" s="403"/>
      <c r="AH14" s="403"/>
      <c r="AI14" s="403"/>
      <c r="AJ14" s="403"/>
      <c r="AK14" s="403"/>
      <c r="AL14" s="403"/>
      <c r="AM14" s="403"/>
      <c r="AN14" s="403"/>
      <c r="AO14" s="403"/>
      <c r="AP14" s="403"/>
      <c r="AQ14" s="42"/>
    </row>
    <row r="15" spans="1:43" x14ac:dyDescent="0.25">
      <c r="A15" s="55"/>
      <c r="B15" s="86"/>
      <c r="C15" s="86"/>
      <c r="D15" s="86"/>
      <c r="E15" s="86"/>
      <c r="F15" s="86"/>
      <c r="G15" s="86"/>
      <c r="H15" s="86"/>
      <c r="I15" s="86"/>
      <c r="J15" s="86"/>
      <c r="K15" s="86"/>
      <c r="L15" s="86"/>
      <c r="M15" s="86"/>
      <c r="N15" s="86"/>
      <c r="O15" s="86"/>
      <c r="P15" s="86"/>
      <c r="Q15" s="86"/>
      <c r="R15" s="86"/>
      <c r="S15" s="86"/>
      <c r="T15" s="86"/>
      <c r="U15" s="86"/>
      <c r="V15" s="86"/>
      <c r="W15" s="86"/>
      <c r="X15" s="86"/>
      <c r="Y15" s="86"/>
      <c r="Z15" s="86"/>
      <c r="AA15" s="86"/>
      <c r="AB15" s="86"/>
      <c r="AC15" s="86"/>
      <c r="AD15" s="86"/>
      <c r="AE15" s="86"/>
      <c r="AF15" s="86"/>
      <c r="AG15" s="86"/>
      <c r="AH15" s="86"/>
      <c r="AI15" s="86"/>
      <c r="AJ15" s="86"/>
      <c r="AK15" s="86"/>
      <c r="AL15" s="86"/>
      <c r="AM15" s="86"/>
      <c r="AN15" s="86"/>
      <c r="AO15" s="86"/>
      <c r="AP15" s="86"/>
      <c r="AQ15" s="42"/>
    </row>
    <row r="16" spans="1:43" ht="15.75" customHeight="1" x14ac:dyDescent="0.25">
      <c r="A16" s="55"/>
      <c r="B16" s="404" t="s">
        <v>38</v>
      </c>
      <c r="C16" s="404"/>
      <c r="D16" s="404"/>
      <c r="E16" s="404"/>
      <c r="F16" s="404"/>
      <c r="G16" s="404"/>
      <c r="H16" s="404"/>
      <c r="I16" s="404"/>
      <c r="J16" s="404"/>
      <c r="K16" s="405">
        <v>163.35</v>
      </c>
      <c r="L16" s="405"/>
      <c r="M16" s="405"/>
      <c r="N16" s="405"/>
      <c r="O16" s="405"/>
      <c r="P16" s="405"/>
      <c r="Q16" s="404"/>
      <c r="R16" s="404"/>
      <c r="S16" s="404"/>
      <c r="T16" s="404"/>
      <c r="U16" s="404"/>
      <c r="V16" s="404"/>
      <c r="W16" s="404"/>
      <c r="X16" s="404"/>
      <c r="Y16" s="404"/>
      <c r="Z16" s="404"/>
      <c r="AA16" s="404"/>
      <c r="AB16" s="404"/>
      <c r="AC16" s="404"/>
      <c r="AD16" s="404"/>
      <c r="AE16" s="404"/>
      <c r="AF16" s="404"/>
      <c r="AG16" s="404"/>
      <c r="AH16" s="404"/>
      <c r="AI16" s="404"/>
      <c r="AJ16" s="404"/>
      <c r="AK16" s="404"/>
      <c r="AL16" s="404"/>
      <c r="AM16" s="404"/>
      <c r="AN16" s="404"/>
      <c r="AO16" s="404"/>
      <c r="AP16" s="404"/>
      <c r="AQ16" s="55"/>
    </row>
    <row r="17" spans="1:43" x14ac:dyDescent="0.25">
      <c r="A17" s="55"/>
      <c r="B17" s="87"/>
      <c r="C17" s="87"/>
      <c r="D17" s="87"/>
      <c r="E17" s="87"/>
      <c r="F17" s="87"/>
      <c r="G17" s="87"/>
      <c r="H17" s="87"/>
      <c r="I17" s="87"/>
      <c r="J17" s="87"/>
      <c r="K17" s="88"/>
      <c r="L17" s="88"/>
      <c r="M17" s="88"/>
      <c r="N17" s="88"/>
      <c r="O17" s="88"/>
      <c r="P17" s="88"/>
      <c r="Q17" s="87"/>
      <c r="R17" s="87"/>
      <c r="S17" s="87"/>
      <c r="T17" s="87"/>
      <c r="U17" s="87"/>
      <c r="V17" s="87"/>
      <c r="W17" s="87"/>
      <c r="X17" s="87"/>
      <c r="Y17" s="87"/>
      <c r="Z17" s="87"/>
      <c r="AA17" s="87"/>
      <c r="AB17" s="87"/>
      <c r="AC17" s="87"/>
      <c r="AD17" s="87"/>
      <c r="AE17" s="87"/>
      <c r="AF17" s="87"/>
      <c r="AG17" s="87"/>
      <c r="AH17" s="87"/>
      <c r="AI17" s="87"/>
      <c r="AJ17" s="87"/>
      <c r="AK17" s="87"/>
      <c r="AL17" s="87"/>
      <c r="AM17" s="87"/>
      <c r="AN17" s="87"/>
      <c r="AO17" s="87"/>
      <c r="AP17" s="87"/>
      <c r="AQ17" s="55"/>
    </row>
    <row r="18" spans="1:43" ht="36" customHeight="1" x14ac:dyDescent="0.25">
      <c r="A18" s="396" t="s">
        <v>37</v>
      </c>
      <c r="B18" s="397"/>
      <c r="C18" s="397"/>
      <c r="D18" s="397"/>
      <c r="E18" s="397"/>
      <c r="F18" s="397"/>
      <c r="G18" s="397"/>
      <c r="H18" s="397"/>
      <c r="I18" s="397"/>
      <c r="J18" s="397"/>
      <c r="K18" s="397"/>
      <c r="L18" s="397"/>
      <c r="M18" s="397"/>
      <c r="N18" s="397"/>
      <c r="O18" s="398"/>
      <c r="P18" s="399" t="s">
        <v>36</v>
      </c>
      <c r="Q18" s="399"/>
      <c r="R18" s="399"/>
      <c r="S18" s="399"/>
      <c r="T18" s="399"/>
      <c r="U18" s="399"/>
      <c r="V18" s="399" t="s">
        <v>35</v>
      </c>
      <c r="W18" s="399"/>
      <c r="X18" s="399"/>
      <c r="Y18" s="399"/>
      <c r="Z18" s="399"/>
      <c r="AA18" s="399"/>
      <c r="AB18" s="54"/>
      <c r="AC18" s="54"/>
      <c r="AD18" s="359" t="s">
        <v>55</v>
      </c>
      <c r="AE18" s="360"/>
      <c r="AF18" s="360"/>
      <c r="AG18" s="360"/>
      <c r="AH18" s="360"/>
      <c r="AI18" s="360"/>
      <c r="AJ18" s="360"/>
      <c r="AK18" s="360"/>
      <c r="AL18" s="360"/>
      <c r="AM18" s="360"/>
      <c r="AN18" s="360"/>
      <c r="AO18" s="360"/>
      <c r="AP18" s="361"/>
      <c r="AQ18" s="53"/>
    </row>
    <row r="19" spans="1:43" ht="18" customHeight="1" x14ac:dyDescent="0.25">
      <c r="A19" s="439"/>
      <c r="B19" s="439"/>
      <c r="C19" s="439"/>
      <c r="D19" s="439"/>
      <c r="E19" s="439"/>
      <c r="F19" s="439"/>
      <c r="G19" s="439"/>
      <c r="H19" s="439"/>
      <c r="I19" s="439"/>
      <c r="J19" s="439"/>
      <c r="K19" s="439"/>
      <c r="L19" s="439"/>
      <c r="M19" s="439"/>
      <c r="N19" s="439"/>
      <c r="O19" s="439"/>
      <c r="P19" s="394">
        <v>0</v>
      </c>
      <c r="Q19" s="394"/>
      <c r="R19" s="394"/>
      <c r="S19" s="394"/>
      <c r="T19" s="394"/>
      <c r="U19" s="394"/>
      <c r="V19" s="395">
        <f>P19*K16</f>
        <v>0</v>
      </c>
      <c r="W19" s="395"/>
      <c r="X19" s="395"/>
      <c r="Y19" s="395"/>
      <c r="Z19" s="395"/>
      <c r="AA19" s="395"/>
      <c r="AB19" s="49"/>
      <c r="AC19" s="49"/>
      <c r="AD19" s="366" t="s">
        <v>34</v>
      </c>
      <c r="AE19" s="367"/>
      <c r="AF19" s="367"/>
      <c r="AG19" s="367"/>
      <c r="AH19" s="367"/>
      <c r="AI19" s="367"/>
      <c r="AJ19" s="367"/>
      <c r="AK19" s="367"/>
      <c r="AL19" s="368"/>
      <c r="AM19" s="366">
        <v>15</v>
      </c>
      <c r="AN19" s="367"/>
      <c r="AO19" s="367"/>
      <c r="AP19" s="368"/>
      <c r="AQ19" s="49"/>
    </row>
    <row r="20" spans="1:43" ht="18" customHeight="1" x14ac:dyDescent="0.25">
      <c r="A20" s="439"/>
      <c r="B20" s="439"/>
      <c r="C20" s="439"/>
      <c r="D20" s="439"/>
      <c r="E20" s="439"/>
      <c r="F20" s="439"/>
      <c r="G20" s="439"/>
      <c r="H20" s="439"/>
      <c r="I20" s="439"/>
      <c r="J20" s="439"/>
      <c r="K20" s="439"/>
      <c r="L20" s="439"/>
      <c r="M20" s="439"/>
      <c r="N20" s="439"/>
      <c r="O20" s="439"/>
      <c r="P20" s="394"/>
      <c r="Q20" s="394"/>
      <c r="R20" s="394"/>
      <c r="S20" s="394"/>
      <c r="T20" s="394"/>
      <c r="U20" s="394"/>
      <c r="V20" s="395"/>
      <c r="W20" s="395"/>
      <c r="X20" s="395"/>
      <c r="Y20" s="395"/>
      <c r="Z20" s="395"/>
      <c r="AA20" s="395"/>
      <c r="AB20" s="49"/>
      <c r="AC20" s="49"/>
      <c r="AD20" s="366" t="s">
        <v>33</v>
      </c>
      <c r="AE20" s="367"/>
      <c r="AF20" s="367"/>
      <c r="AG20" s="367"/>
      <c r="AH20" s="367"/>
      <c r="AI20" s="367"/>
      <c r="AJ20" s="367"/>
      <c r="AK20" s="367"/>
      <c r="AL20" s="368"/>
      <c r="AM20" s="366">
        <v>23</v>
      </c>
      <c r="AN20" s="367"/>
      <c r="AO20" s="367"/>
      <c r="AP20" s="368"/>
      <c r="AQ20" s="49"/>
    </row>
    <row r="21" spans="1:43" ht="18" customHeight="1" x14ac:dyDescent="0.25">
      <c r="A21" s="440"/>
      <c r="B21" s="441"/>
      <c r="C21" s="441"/>
      <c r="D21" s="441"/>
      <c r="E21" s="441"/>
      <c r="F21" s="441"/>
      <c r="G21" s="441"/>
      <c r="H21" s="441"/>
      <c r="I21" s="441"/>
      <c r="J21" s="441"/>
      <c r="K21" s="441"/>
      <c r="L21" s="441"/>
      <c r="M21" s="441"/>
      <c r="N21" s="441"/>
      <c r="O21" s="442"/>
      <c r="P21" s="394">
        <v>0</v>
      </c>
      <c r="Q21" s="394"/>
      <c r="R21" s="394"/>
      <c r="S21" s="394"/>
      <c r="T21" s="394"/>
      <c r="U21" s="394"/>
      <c r="V21" s="395">
        <f>P21*K16</f>
        <v>0</v>
      </c>
      <c r="W21" s="395"/>
      <c r="X21" s="395"/>
      <c r="Y21" s="395"/>
      <c r="Z21" s="395"/>
      <c r="AA21" s="395"/>
      <c r="AB21" s="52"/>
      <c r="AC21" s="52"/>
      <c r="AD21" s="366" t="s">
        <v>32</v>
      </c>
      <c r="AE21" s="367"/>
      <c r="AF21" s="367"/>
      <c r="AG21" s="367"/>
      <c r="AH21" s="367"/>
      <c r="AI21" s="367"/>
      <c r="AJ21" s="367"/>
      <c r="AK21" s="367"/>
      <c r="AL21" s="368"/>
      <c r="AM21" s="366">
        <v>18</v>
      </c>
      <c r="AN21" s="367"/>
      <c r="AO21" s="367"/>
      <c r="AP21" s="368"/>
      <c r="AQ21" s="48"/>
    </row>
    <row r="22" spans="1:43" ht="22.5" customHeight="1" x14ac:dyDescent="0.25">
      <c r="A22" s="443"/>
      <c r="B22" s="444"/>
      <c r="C22" s="444"/>
      <c r="D22" s="444"/>
      <c r="E22" s="444"/>
      <c r="F22" s="444"/>
      <c r="G22" s="444"/>
      <c r="H22" s="444"/>
      <c r="I22" s="444"/>
      <c r="J22" s="444"/>
      <c r="K22" s="444"/>
      <c r="L22" s="444"/>
      <c r="M22" s="444"/>
      <c r="N22" s="444"/>
      <c r="O22" s="445"/>
      <c r="P22" s="394"/>
      <c r="Q22" s="394"/>
      <c r="R22" s="394"/>
      <c r="S22" s="394"/>
      <c r="T22" s="394"/>
      <c r="U22" s="394"/>
      <c r="V22" s="395"/>
      <c r="W22" s="395"/>
      <c r="X22" s="395"/>
      <c r="Y22" s="395"/>
      <c r="Z22" s="395"/>
      <c r="AA22" s="395"/>
      <c r="AB22" s="52"/>
      <c r="AC22" s="52"/>
      <c r="AD22" s="366" t="s">
        <v>31</v>
      </c>
      <c r="AE22" s="367"/>
      <c r="AF22" s="367"/>
      <c r="AG22" s="367"/>
      <c r="AH22" s="367"/>
      <c r="AI22" s="367"/>
      <c r="AJ22" s="367"/>
      <c r="AK22" s="367"/>
      <c r="AL22" s="368"/>
      <c r="AM22" s="366">
        <v>3</v>
      </c>
      <c r="AN22" s="367"/>
      <c r="AO22" s="367"/>
      <c r="AP22" s="368"/>
      <c r="AQ22" s="48"/>
    </row>
    <row r="23" spans="1:43" ht="18" customHeight="1" x14ac:dyDescent="0.25">
      <c r="A23" s="439"/>
      <c r="B23" s="439"/>
      <c r="C23" s="439"/>
      <c r="D23" s="439"/>
      <c r="E23" s="439"/>
      <c r="F23" s="439"/>
      <c r="G23" s="439"/>
      <c r="H23" s="439"/>
      <c r="I23" s="439"/>
      <c r="J23" s="439"/>
      <c r="K23" s="439"/>
      <c r="L23" s="439"/>
      <c r="M23" s="439"/>
      <c r="N23" s="439"/>
      <c r="O23" s="439"/>
      <c r="P23" s="394">
        <v>0</v>
      </c>
      <c r="Q23" s="394"/>
      <c r="R23" s="394"/>
      <c r="S23" s="394"/>
      <c r="T23" s="394"/>
      <c r="U23" s="394"/>
      <c r="V23" s="395">
        <f>P23*K16</f>
        <v>0</v>
      </c>
      <c r="W23" s="395"/>
      <c r="X23" s="395"/>
      <c r="Y23" s="395"/>
      <c r="Z23" s="395"/>
      <c r="AA23" s="395"/>
      <c r="AB23" s="49"/>
      <c r="AC23" s="49"/>
      <c r="AD23" s="366" t="s">
        <v>30</v>
      </c>
      <c r="AE23" s="367"/>
      <c r="AF23" s="367"/>
      <c r="AG23" s="367"/>
      <c r="AH23" s="367"/>
      <c r="AI23" s="367"/>
      <c r="AJ23" s="367"/>
      <c r="AK23" s="367"/>
      <c r="AL23" s="368"/>
      <c r="AM23" s="366">
        <v>0</v>
      </c>
      <c r="AN23" s="367"/>
      <c r="AO23" s="367"/>
      <c r="AP23" s="368"/>
      <c r="AQ23" s="48"/>
    </row>
    <row r="24" spans="1:43" ht="20.25" customHeight="1" x14ac:dyDescent="0.25">
      <c r="A24" s="439"/>
      <c r="B24" s="439"/>
      <c r="C24" s="439"/>
      <c r="D24" s="439"/>
      <c r="E24" s="439"/>
      <c r="F24" s="439"/>
      <c r="G24" s="439"/>
      <c r="H24" s="439"/>
      <c r="I24" s="439"/>
      <c r="J24" s="439"/>
      <c r="K24" s="439"/>
      <c r="L24" s="439"/>
      <c r="M24" s="439"/>
      <c r="N24" s="439"/>
      <c r="O24" s="439"/>
      <c r="P24" s="394"/>
      <c r="Q24" s="394"/>
      <c r="R24" s="394"/>
      <c r="S24" s="394"/>
      <c r="T24" s="394"/>
      <c r="U24" s="394"/>
      <c r="V24" s="395"/>
      <c r="W24" s="395"/>
      <c r="X24" s="395"/>
      <c r="Y24" s="395"/>
      <c r="Z24" s="395"/>
      <c r="AA24" s="395"/>
      <c r="AB24" s="49"/>
      <c r="AC24" s="49"/>
      <c r="AD24" s="366" t="s">
        <v>29</v>
      </c>
      <c r="AE24" s="367"/>
      <c r="AF24" s="367"/>
      <c r="AG24" s="367"/>
      <c r="AH24" s="367"/>
      <c r="AI24" s="367"/>
      <c r="AJ24" s="367"/>
      <c r="AK24" s="367"/>
      <c r="AL24" s="368"/>
      <c r="AM24" s="366">
        <v>0</v>
      </c>
      <c r="AN24" s="367"/>
      <c r="AO24" s="367"/>
      <c r="AP24" s="368"/>
      <c r="AQ24" s="48"/>
    </row>
    <row r="25" spans="1:43" ht="18" customHeight="1" x14ac:dyDescent="0.25">
      <c r="A25" s="440"/>
      <c r="B25" s="441"/>
      <c r="C25" s="441"/>
      <c r="D25" s="441"/>
      <c r="E25" s="441"/>
      <c r="F25" s="441"/>
      <c r="G25" s="441"/>
      <c r="H25" s="441"/>
      <c r="I25" s="441"/>
      <c r="J25" s="441"/>
      <c r="K25" s="441"/>
      <c r="L25" s="441"/>
      <c r="M25" s="441"/>
      <c r="N25" s="441"/>
      <c r="O25" s="442"/>
      <c r="P25" s="375">
        <v>0</v>
      </c>
      <c r="Q25" s="376"/>
      <c r="R25" s="376"/>
      <c r="S25" s="376"/>
      <c r="T25" s="376"/>
      <c r="U25" s="377"/>
      <c r="V25" s="452">
        <f>P25*K16</f>
        <v>0</v>
      </c>
      <c r="W25" s="453"/>
      <c r="X25" s="453"/>
      <c r="Y25" s="453"/>
      <c r="Z25" s="453"/>
      <c r="AA25" s="454"/>
      <c r="AB25" s="49"/>
      <c r="AC25" s="49"/>
      <c r="AD25" s="366" t="s">
        <v>28</v>
      </c>
      <c r="AE25" s="367"/>
      <c r="AF25" s="367"/>
      <c r="AG25" s="367"/>
      <c r="AH25" s="367"/>
      <c r="AI25" s="367"/>
      <c r="AJ25" s="367"/>
      <c r="AK25" s="367"/>
      <c r="AL25" s="368"/>
      <c r="AM25" s="366">
        <v>0</v>
      </c>
      <c r="AN25" s="367"/>
      <c r="AO25" s="367"/>
      <c r="AP25" s="368"/>
      <c r="AQ25" s="48"/>
    </row>
    <row r="26" spans="1:43" ht="17.25" customHeight="1" x14ac:dyDescent="0.25">
      <c r="A26" s="446"/>
      <c r="B26" s="447"/>
      <c r="C26" s="447"/>
      <c r="D26" s="447"/>
      <c r="E26" s="447"/>
      <c r="F26" s="447"/>
      <c r="G26" s="447"/>
      <c r="H26" s="447"/>
      <c r="I26" s="447"/>
      <c r="J26" s="447"/>
      <c r="K26" s="447"/>
      <c r="L26" s="447"/>
      <c r="M26" s="447"/>
      <c r="N26" s="447"/>
      <c r="O26" s="448"/>
      <c r="P26" s="449"/>
      <c r="Q26" s="450"/>
      <c r="R26" s="450"/>
      <c r="S26" s="450"/>
      <c r="T26" s="450"/>
      <c r="U26" s="451"/>
      <c r="V26" s="381"/>
      <c r="W26" s="382"/>
      <c r="X26" s="382"/>
      <c r="Y26" s="382"/>
      <c r="Z26" s="382"/>
      <c r="AA26" s="383"/>
      <c r="AB26" s="49"/>
      <c r="AC26" s="49"/>
      <c r="AD26" s="366" t="s">
        <v>27</v>
      </c>
      <c r="AE26" s="367"/>
      <c r="AF26" s="367"/>
      <c r="AG26" s="367"/>
      <c r="AH26" s="367"/>
      <c r="AI26" s="367"/>
      <c r="AJ26" s="367"/>
      <c r="AK26" s="367"/>
      <c r="AL26" s="368"/>
      <c r="AM26" s="366">
        <v>0</v>
      </c>
      <c r="AN26" s="367"/>
      <c r="AO26" s="367"/>
      <c r="AP26" s="368"/>
      <c r="AQ26" s="48"/>
    </row>
    <row r="27" spans="1:43" ht="18" customHeight="1" x14ac:dyDescent="0.25">
      <c r="A27" s="443"/>
      <c r="B27" s="444"/>
      <c r="C27" s="444"/>
      <c r="D27" s="444"/>
      <c r="E27" s="444"/>
      <c r="F27" s="444"/>
      <c r="G27" s="444"/>
      <c r="H27" s="444"/>
      <c r="I27" s="444"/>
      <c r="J27" s="444"/>
      <c r="K27" s="444"/>
      <c r="L27" s="444"/>
      <c r="M27" s="444"/>
      <c r="N27" s="444"/>
      <c r="O27" s="445"/>
      <c r="P27" s="449"/>
      <c r="Q27" s="450"/>
      <c r="R27" s="450"/>
      <c r="S27" s="450"/>
      <c r="T27" s="450"/>
      <c r="U27" s="451"/>
      <c r="V27" s="384"/>
      <c r="W27" s="385"/>
      <c r="X27" s="385"/>
      <c r="Y27" s="385"/>
      <c r="Z27" s="385"/>
      <c r="AA27" s="386"/>
      <c r="AB27" s="51"/>
      <c r="AC27" s="51"/>
      <c r="AD27" s="366" t="s">
        <v>26</v>
      </c>
      <c r="AE27" s="367"/>
      <c r="AF27" s="367"/>
      <c r="AG27" s="367"/>
      <c r="AH27" s="367"/>
      <c r="AI27" s="367"/>
      <c r="AJ27" s="367"/>
      <c r="AK27" s="367"/>
      <c r="AL27" s="368"/>
      <c r="AM27" s="366">
        <v>0</v>
      </c>
      <c r="AN27" s="367"/>
      <c r="AO27" s="367"/>
      <c r="AP27" s="368"/>
      <c r="AQ27" s="48"/>
    </row>
    <row r="28" spans="1:43" ht="18" customHeight="1" x14ac:dyDescent="0.25">
      <c r="A28" s="455"/>
      <c r="B28" s="456"/>
      <c r="C28" s="456"/>
      <c r="D28" s="456"/>
      <c r="E28" s="456"/>
      <c r="F28" s="456"/>
      <c r="G28" s="456"/>
      <c r="H28" s="456"/>
      <c r="I28" s="456"/>
      <c r="J28" s="456"/>
      <c r="K28" s="456"/>
      <c r="L28" s="456"/>
      <c r="M28" s="456"/>
      <c r="N28" s="456"/>
      <c r="O28" s="457"/>
      <c r="P28" s="375">
        <v>3</v>
      </c>
      <c r="Q28" s="376"/>
      <c r="R28" s="376"/>
      <c r="S28" s="376"/>
      <c r="T28" s="376"/>
      <c r="U28" s="377"/>
      <c r="V28" s="381">
        <f>P28*K16</f>
        <v>490.04999999999995</v>
      </c>
      <c r="W28" s="382"/>
      <c r="X28" s="382"/>
      <c r="Y28" s="382"/>
      <c r="Z28" s="382"/>
      <c r="AA28" s="383"/>
      <c r="AB28" s="49"/>
      <c r="AC28" s="49"/>
      <c r="AD28" s="366" t="s">
        <v>25</v>
      </c>
      <c r="AE28" s="367"/>
      <c r="AF28" s="367"/>
      <c r="AG28" s="367"/>
      <c r="AH28" s="367"/>
      <c r="AI28" s="367"/>
      <c r="AJ28" s="367"/>
      <c r="AK28" s="367"/>
      <c r="AL28" s="368"/>
      <c r="AM28" s="366">
        <v>0</v>
      </c>
      <c r="AN28" s="367"/>
      <c r="AO28" s="367"/>
      <c r="AP28" s="368"/>
      <c r="AQ28" s="48"/>
    </row>
    <row r="29" spans="1:43" ht="18" customHeight="1" x14ac:dyDescent="0.25">
      <c r="A29" s="458"/>
      <c r="B29" s="459"/>
      <c r="C29" s="459"/>
      <c r="D29" s="459"/>
      <c r="E29" s="459"/>
      <c r="F29" s="459"/>
      <c r="G29" s="459"/>
      <c r="H29" s="459"/>
      <c r="I29" s="459"/>
      <c r="J29" s="459"/>
      <c r="K29" s="459"/>
      <c r="L29" s="459"/>
      <c r="M29" s="459"/>
      <c r="N29" s="459"/>
      <c r="O29" s="460"/>
      <c r="P29" s="378"/>
      <c r="Q29" s="379"/>
      <c r="R29" s="379"/>
      <c r="S29" s="379"/>
      <c r="T29" s="379"/>
      <c r="U29" s="380"/>
      <c r="V29" s="384"/>
      <c r="W29" s="385"/>
      <c r="X29" s="385"/>
      <c r="Y29" s="385"/>
      <c r="Z29" s="385"/>
      <c r="AA29" s="386"/>
      <c r="AB29" s="49"/>
      <c r="AC29" s="49"/>
      <c r="AD29" s="366" t="s">
        <v>23</v>
      </c>
      <c r="AE29" s="367"/>
      <c r="AF29" s="367"/>
      <c r="AG29" s="367"/>
      <c r="AH29" s="367"/>
      <c r="AI29" s="367"/>
      <c r="AJ29" s="367"/>
      <c r="AK29" s="367"/>
      <c r="AL29" s="368"/>
      <c r="AM29" s="366">
        <v>0</v>
      </c>
      <c r="AN29" s="367"/>
      <c r="AO29" s="367"/>
      <c r="AP29" s="368"/>
      <c r="AQ29" s="48"/>
    </row>
    <row r="30" spans="1:43" ht="18" customHeight="1" x14ac:dyDescent="0.25">
      <c r="A30" s="440"/>
      <c r="B30" s="441"/>
      <c r="C30" s="441"/>
      <c r="D30" s="441"/>
      <c r="E30" s="441"/>
      <c r="F30" s="441"/>
      <c r="G30" s="441"/>
      <c r="H30" s="441"/>
      <c r="I30" s="441"/>
      <c r="J30" s="441"/>
      <c r="K30" s="441"/>
      <c r="L30" s="441"/>
      <c r="M30" s="441"/>
      <c r="N30" s="441"/>
      <c r="O30" s="442"/>
      <c r="P30" s="375">
        <v>0</v>
      </c>
      <c r="Q30" s="376"/>
      <c r="R30" s="376"/>
      <c r="S30" s="376"/>
      <c r="T30" s="376"/>
      <c r="U30" s="377"/>
      <c r="V30" s="381">
        <f>P30*K16</f>
        <v>0</v>
      </c>
      <c r="W30" s="382"/>
      <c r="X30" s="382"/>
      <c r="Y30" s="382"/>
      <c r="Z30" s="382"/>
      <c r="AA30" s="383"/>
      <c r="AB30" s="49"/>
      <c r="AC30" s="49"/>
      <c r="AD30" s="366" t="s">
        <v>22</v>
      </c>
      <c r="AE30" s="367"/>
      <c r="AF30" s="367"/>
      <c r="AG30" s="367"/>
      <c r="AH30" s="367"/>
      <c r="AI30" s="367"/>
      <c r="AJ30" s="367"/>
      <c r="AK30" s="367"/>
      <c r="AL30" s="368"/>
      <c r="AM30" s="366">
        <v>0</v>
      </c>
      <c r="AN30" s="367"/>
      <c r="AO30" s="367"/>
      <c r="AP30" s="368"/>
      <c r="AQ30" s="48"/>
    </row>
    <row r="31" spans="1:43" ht="18" customHeight="1" x14ac:dyDescent="0.25">
      <c r="A31" s="443"/>
      <c r="B31" s="444"/>
      <c r="C31" s="444"/>
      <c r="D31" s="444"/>
      <c r="E31" s="444"/>
      <c r="F31" s="444"/>
      <c r="G31" s="444"/>
      <c r="H31" s="444"/>
      <c r="I31" s="444"/>
      <c r="J31" s="444"/>
      <c r="K31" s="444"/>
      <c r="L31" s="444"/>
      <c r="M31" s="444"/>
      <c r="N31" s="444"/>
      <c r="O31" s="445"/>
      <c r="P31" s="378"/>
      <c r="Q31" s="379"/>
      <c r="R31" s="379"/>
      <c r="S31" s="379"/>
      <c r="T31" s="379"/>
      <c r="U31" s="380"/>
      <c r="V31" s="384"/>
      <c r="W31" s="385"/>
      <c r="X31" s="385"/>
      <c r="Y31" s="385"/>
      <c r="Z31" s="385"/>
      <c r="AA31" s="386"/>
      <c r="AB31" s="49"/>
      <c r="AC31" s="49"/>
      <c r="AD31" s="358" t="s">
        <v>21</v>
      </c>
      <c r="AE31" s="358"/>
      <c r="AF31" s="358"/>
      <c r="AG31" s="358"/>
      <c r="AH31" s="358"/>
      <c r="AI31" s="358"/>
      <c r="AJ31" s="358"/>
      <c r="AK31" s="358"/>
      <c r="AL31" s="358"/>
      <c r="AM31" s="358">
        <f>SUM(AM19:AP30)</f>
        <v>59</v>
      </c>
      <c r="AN31" s="358"/>
      <c r="AO31" s="358"/>
      <c r="AP31" s="358"/>
      <c r="AQ31" s="48"/>
    </row>
    <row r="32" spans="1:43" ht="18" customHeight="1" x14ac:dyDescent="0.25">
      <c r="A32" s="365" t="s">
        <v>24</v>
      </c>
      <c r="B32" s="365"/>
      <c r="C32" s="365"/>
      <c r="D32" s="365"/>
      <c r="E32" s="365"/>
      <c r="F32" s="365"/>
      <c r="G32" s="365"/>
      <c r="H32" s="365"/>
      <c r="I32" s="365"/>
      <c r="J32" s="365"/>
      <c r="K32" s="365"/>
      <c r="L32" s="365"/>
      <c r="M32" s="365"/>
      <c r="N32" s="365"/>
      <c r="O32" s="365"/>
      <c r="P32" s="365">
        <f>SUM(P19:U31)</f>
        <v>3</v>
      </c>
      <c r="Q32" s="365"/>
      <c r="R32" s="365"/>
      <c r="S32" s="365"/>
      <c r="T32" s="365"/>
      <c r="U32" s="365"/>
      <c r="V32" s="363">
        <f>SUM(V19:AA31)</f>
        <v>490.04999999999995</v>
      </c>
      <c r="W32" s="363"/>
      <c r="X32" s="363"/>
      <c r="Y32" s="363"/>
      <c r="Z32" s="363"/>
      <c r="AA32" s="363"/>
      <c r="AQ32" s="46"/>
    </row>
    <row r="33" spans="1:43" ht="15" customHeight="1" x14ac:dyDescent="0.25">
      <c r="A33" s="365"/>
      <c r="B33" s="365"/>
      <c r="C33" s="365"/>
      <c r="D33" s="365"/>
      <c r="E33" s="365"/>
      <c r="F33" s="365"/>
      <c r="G33" s="365"/>
      <c r="H33" s="365"/>
      <c r="I33" s="365"/>
      <c r="J33" s="365"/>
      <c r="K33" s="365"/>
      <c r="L33" s="365"/>
      <c r="M33" s="365"/>
      <c r="N33" s="365"/>
      <c r="O33" s="365"/>
      <c r="P33" s="365"/>
      <c r="Q33" s="365"/>
      <c r="R33" s="365"/>
      <c r="S33" s="365"/>
      <c r="T33" s="365"/>
      <c r="U33" s="365"/>
      <c r="V33" s="363"/>
      <c r="W33" s="363"/>
      <c r="X33" s="363"/>
      <c r="Y33" s="363"/>
      <c r="Z33" s="363"/>
      <c r="AA33" s="363"/>
      <c r="AQ33" s="46"/>
    </row>
    <row r="34" spans="1:43" ht="13.5" customHeight="1" x14ac:dyDescent="0.25">
      <c r="A34" s="39"/>
      <c r="B34" s="39"/>
      <c r="C34" s="39"/>
      <c r="D34" s="39"/>
      <c r="E34" s="39"/>
      <c r="F34" s="39"/>
      <c r="G34" s="39"/>
      <c r="H34" s="39"/>
      <c r="I34" s="39"/>
      <c r="J34" s="39"/>
      <c r="K34" s="39"/>
      <c r="L34" s="39"/>
      <c r="M34" s="39"/>
      <c r="N34" s="39"/>
      <c r="O34" s="39"/>
      <c r="P34" s="39"/>
      <c r="Q34" s="50"/>
      <c r="R34" s="39"/>
      <c r="S34" s="39"/>
      <c r="T34" s="39"/>
      <c r="U34" s="39"/>
      <c r="V34" s="39"/>
      <c r="W34" s="39"/>
      <c r="X34" s="39"/>
      <c r="Y34" s="39"/>
      <c r="Z34" s="39"/>
      <c r="AA34" s="39"/>
      <c r="AB34" s="39"/>
      <c r="AC34" s="39"/>
      <c r="AQ34" s="40"/>
    </row>
    <row r="35" spans="1:43" ht="33" customHeight="1" x14ac:dyDescent="0.25">
      <c r="A35" s="359" t="s">
        <v>20</v>
      </c>
      <c r="B35" s="360"/>
      <c r="C35" s="360"/>
      <c r="D35" s="360"/>
      <c r="E35" s="360"/>
      <c r="F35" s="360"/>
      <c r="G35" s="360"/>
      <c r="H35" s="360"/>
      <c r="I35" s="360"/>
      <c r="J35" s="360"/>
      <c r="K35" s="360"/>
      <c r="L35" s="360"/>
      <c r="M35" s="360"/>
      <c r="N35" s="360"/>
      <c r="O35" s="361"/>
      <c r="P35" s="362">
        <v>0</v>
      </c>
      <c r="Q35" s="362"/>
      <c r="R35" s="362"/>
      <c r="S35" s="362"/>
      <c r="T35" s="362"/>
      <c r="U35" s="362"/>
      <c r="V35" s="363">
        <f>P35*K16</f>
        <v>0</v>
      </c>
      <c r="W35" s="364"/>
      <c r="X35" s="364"/>
      <c r="Y35" s="364"/>
      <c r="Z35" s="364"/>
      <c r="AA35" s="364"/>
      <c r="AN35" s="40"/>
      <c r="AO35" s="40"/>
      <c r="AP35" s="40"/>
      <c r="AQ35" s="40"/>
    </row>
    <row r="36" spans="1:43" x14ac:dyDescent="0.25">
      <c r="AQ36" s="40"/>
    </row>
    <row r="37" spans="1:43" ht="32.25" customHeight="1" x14ac:dyDescent="0.25">
      <c r="A37" s="359" t="s">
        <v>19</v>
      </c>
      <c r="B37" s="360"/>
      <c r="C37" s="360"/>
      <c r="D37" s="360"/>
      <c r="E37" s="360"/>
      <c r="F37" s="360"/>
      <c r="G37" s="360"/>
      <c r="H37" s="360"/>
      <c r="I37" s="360"/>
      <c r="J37" s="360"/>
      <c r="K37" s="360"/>
      <c r="L37" s="360"/>
      <c r="M37" s="360"/>
      <c r="N37" s="360"/>
      <c r="O37" s="361"/>
      <c r="P37" s="365">
        <f>P32+P35</f>
        <v>3</v>
      </c>
      <c r="Q37" s="365"/>
      <c r="R37" s="365"/>
      <c r="S37" s="365"/>
      <c r="T37" s="365"/>
      <c r="U37" s="365"/>
      <c r="V37" s="363">
        <f>V32+V35</f>
        <v>490.04999999999995</v>
      </c>
      <c r="W37" s="364"/>
      <c r="X37" s="364"/>
      <c r="Y37" s="364"/>
      <c r="Z37" s="364"/>
      <c r="AA37" s="364"/>
      <c r="AQ37" s="40"/>
    </row>
    <row r="38" spans="1:43" x14ac:dyDescent="0.25">
      <c r="AQ38" s="40"/>
    </row>
    <row r="39" spans="1:43" x14ac:dyDescent="0.25">
      <c r="A39" s="356"/>
      <c r="B39" s="356"/>
      <c r="C39" s="356"/>
      <c r="D39" s="356"/>
      <c r="E39" s="356"/>
      <c r="F39" s="356"/>
      <c r="G39" s="356"/>
      <c r="H39" s="356"/>
      <c r="I39" s="356"/>
      <c r="J39" s="356"/>
      <c r="K39" s="356"/>
      <c r="L39" s="356"/>
      <c r="M39" s="356"/>
      <c r="N39" s="356"/>
      <c r="O39" s="356"/>
      <c r="P39" s="356"/>
      <c r="Q39" s="356"/>
      <c r="R39" s="356"/>
      <c r="S39" s="356"/>
      <c r="T39" s="356"/>
      <c r="U39" s="356"/>
      <c r="V39" s="356"/>
      <c r="W39" s="356"/>
      <c r="X39" s="356"/>
      <c r="Y39" s="356"/>
      <c r="Z39" s="356"/>
      <c r="AA39" s="356"/>
      <c r="AB39" s="356"/>
      <c r="AC39" s="356"/>
      <c r="AD39" s="356"/>
      <c r="AE39" s="356"/>
      <c r="AF39" s="356"/>
      <c r="AG39" s="356"/>
      <c r="AH39" s="356"/>
      <c r="AI39" s="356"/>
      <c r="AJ39" s="356"/>
      <c r="AK39" s="356"/>
      <c r="AL39" s="356"/>
      <c r="AM39" s="356"/>
      <c r="AN39" s="356"/>
      <c r="AO39" s="356"/>
      <c r="AP39" s="356"/>
      <c r="AQ39" s="39"/>
    </row>
    <row r="40" spans="1:43" x14ac:dyDescent="0.25">
      <c r="A40" s="356"/>
      <c r="B40" s="356"/>
      <c r="C40" s="356"/>
      <c r="D40" s="356"/>
      <c r="E40" s="356"/>
      <c r="F40" s="356"/>
      <c r="G40" s="356"/>
      <c r="H40" s="356"/>
      <c r="I40" s="356"/>
      <c r="J40" s="356"/>
      <c r="K40" s="356"/>
      <c r="L40" s="356"/>
      <c r="M40" s="356"/>
      <c r="N40" s="356"/>
      <c r="O40" s="356"/>
      <c r="P40" s="356"/>
      <c r="Q40" s="356"/>
      <c r="R40" s="356"/>
      <c r="S40" s="356"/>
      <c r="T40" s="356"/>
      <c r="U40" s="356"/>
      <c r="V40" s="356"/>
      <c r="W40" s="356"/>
      <c r="X40" s="356"/>
      <c r="Y40" s="356"/>
      <c r="Z40" s="356"/>
      <c r="AA40" s="356"/>
      <c r="AB40" s="356"/>
      <c r="AC40" s="356"/>
      <c r="AD40" s="356"/>
      <c r="AE40" s="356"/>
      <c r="AF40" s="356"/>
      <c r="AG40" s="356"/>
      <c r="AH40" s="356"/>
      <c r="AI40" s="356"/>
      <c r="AJ40" s="356"/>
      <c r="AK40" s="356"/>
      <c r="AL40" s="356"/>
      <c r="AM40" s="356"/>
      <c r="AN40" s="356"/>
      <c r="AO40" s="356"/>
      <c r="AP40" s="356"/>
      <c r="AQ40" s="39"/>
    </row>
    <row r="41" spans="1:43" x14ac:dyDescent="0.25">
      <c r="A41" s="45"/>
      <c r="B41" s="45"/>
      <c r="C41" s="45"/>
      <c r="D41" s="45"/>
      <c r="E41" s="45"/>
      <c r="F41" s="45"/>
      <c r="G41" s="45"/>
      <c r="H41" s="45"/>
      <c r="I41" s="45"/>
      <c r="J41" s="45"/>
      <c r="K41" s="45"/>
      <c r="L41" s="45"/>
      <c r="M41" s="45"/>
      <c r="N41" s="45"/>
      <c r="O41" s="42"/>
      <c r="P41" s="42"/>
      <c r="Q41" s="42"/>
      <c r="R41" s="42"/>
      <c r="S41" s="42"/>
      <c r="T41" s="42"/>
      <c r="U41" s="42"/>
      <c r="V41" s="42"/>
      <c r="W41" s="42"/>
      <c r="X41" s="42"/>
      <c r="Y41" s="42"/>
      <c r="Z41" s="42"/>
      <c r="AA41" s="42"/>
      <c r="AB41" s="42"/>
      <c r="AC41" s="42"/>
      <c r="AD41" s="42"/>
      <c r="AE41" s="42"/>
      <c r="AF41" s="42"/>
      <c r="AG41" s="42"/>
      <c r="AH41" s="42"/>
      <c r="AI41" s="4"/>
      <c r="AJ41" s="4"/>
      <c r="AK41" s="4"/>
      <c r="AL41" s="4"/>
      <c r="AM41" s="4"/>
      <c r="AN41" s="40"/>
      <c r="AO41" s="40"/>
      <c r="AP41" s="40"/>
      <c r="AQ41" s="36"/>
    </row>
    <row r="42" spans="1:43" x14ac:dyDescent="0.25">
      <c r="A42" s="45"/>
      <c r="B42" s="45"/>
      <c r="C42" s="45"/>
      <c r="D42" s="45"/>
      <c r="E42" s="45"/>
      <c r="F42" s="45"/>
      <c r="G42" s="45"/>
      <c r="H42" s="45"/>
      <c r="I42" s="45"/>
      <c r="J42" s="45"/>
      <c r="K42" s="45"/>
      <c r="L42" s="45"/>
      <c r="M42" s="45"/>
      <c r="N42" s="45"/>
      <c r="O42" s="45"/>
      <c r="P42" s="45"/>
      <c r="Q42" s="45"/>
      <c r="R42" s="45"/>
      <c r="S42" s="45"/>
      <c r="T42" s="39"/>
      <c r="U42" s="39"/>
      <c r="V42" s="39"/>
      <c r="W42" s="39"/>
      <c r="X42" s="39"/>
      <c r="Y42" s="39"/>
      <c r="Z42" s="39"/>
      <c r="AA42" s="39"/>
      <c r="AB42" s="39"/>
      <c r="AC42" s="39"/>
      <c r="AD42" s="39"/>
      <c r="AE42" s="39"/>
      <c r="AF42" s="39"/>
      <c r="AG42" s="39"/>
      <c r="AH42" s="39"/>
      <c r="AI42" s="39"/>
      <c r="AJ42" s="40"/>
      <c r="AK42" s="40"/>
      <c r="AL42" s="40"/>
      <c r="AM42" s="40"/>
      <c r="AN42" s="40"/>
      <c r="AO42" s="40"/>
      <c r="AP42" s="40"/>
      <c r="AQ42" s="36"/>
    </row>
    <row r="43" spans="1:43" x14ac:dyDescent="0.25">
      <c r="A43" s="39"/>
      <c r="B43" s="39"/>
      <c r="C43" s="39"/>
      <c r="D43" s="39"/>
      <c r="E43" s="39"/>
      <c r="F43" s="39"/>
      <c r="G43" s="39"/>
      <c r="H43" s="39"/>
      <c r="I43" s="39"/>
      <c r="J43" s="39"/>
      <c r="K43" s="39"/>
      <c r="L43" s="39"/>
      <c r="M43" s="39"/>
      <c r="N43" s="36"/>
      <c r="O43" s="36"/>
      <c r="P43" s="36"/>
      <c r="Q43" s="36"/>
      <c r="R43" s="36"/>
      <c r="S43" s="36"/>
      <c r="T43" s="36"/>
      <c r="U43" s="36"/>
      <c r="V43" s="36"/>
      <c r="W43" s="36"/>
      <c r="X43" s="36"/>
      <c r="Y43" s="36"/>
      <c r="Z43" s="36"/>
      <c r="AA43" s="36"/>
      <c r="AB43" s="36"/>
      <c r="AC43" s="36"/>
      <c r="AD43" s="36"/>
      <c r="AE43" s="36"/>
      <c r="AF43" s="36"/>
      <c r="AG43" s="36"/>
      <c r="AH43" s="36"/>
      <c r="AI43" s="36"/>
      <c r="AJ43" s="36"/>
      <c r="AK43" s="36"/>
      <c r="AL43" s="36"/>
      <c r="AM43" s="36"/>
      <c r="AN43" s="36"/>
      <c r="AO43" s="36"/>
      <c r="AP43" s="36"/>
      <c r="AQ43" s="36"/>
    </row>
    <row r="44" spans="1:43" x14ac:dyDescent="0.25">
      <c r="A44" s="41"/>
      <c r="B44" s="41"/>
      <c r="C44" s="41"/>
      <c r="D44" s="41"/>
      <c r="E44" s="41"/>
      <c r="F44" s="41"/>
      <c r="G44" s="41"/>
      <c r="H44" s="43"/>
      <c r="I44" s="43"/>
      <c r="J44" s="43"/>
      <c r="K44" s="43"/>
      <c r="L44" s="43"/>
      <c r="M44" s="43"/>
      <c r="N44" s="43"/>
      <c r="O44" s="43"/>
      <c r="P44" s="43"/>
      <c r="Q44" s="43"/>
      <c r="R44" s="43"/>
      <c r="S44" s="43"/>
      <c r="T44" s="43"/>
      <c r="AO44" s="38"/>
      <c r="AP44" s="38"/>
      <c r="AQ44" s="36"/>
    </row>
    <row r="45" spans="1:43" x14ac:dyDescent="0.25">
      <c r="A45" s="84"/>
      <c r="B45" s="84"/>
      <c r="C45" s="84"/>
      <c r="D45" s="84"/>
      <c r="E45" s="84"/>
      <c r="F45" s="84"/>
      <c r="G45" s="84"/>
      <c r="H45" s="84"/>
      <c r="I45" s="84"/>
      <c r="J45" s="84"/>
      <c r="K45" s="41"/>
      <c r="L45" s="84"/>
      <c r="M45" s="84"/>
      <c r="N45" s="84"/>
      <c r="O45" s="84"/>
      <c r="P45" s="84"/>
      <c r="Q45" s="84"/>
      <c r="R45" s="84"/>
      <c r="S45" s="84"/>
      <c r="T45" s="84"/>
      <c r="AF45" s="37"/>
      <c r="AG45" s="37"/>
      <c r="AH45" s="37"/>
      <c r="AI45" s="37"/>
      <c r="AJ45" s="37"/>
      <c r="AK45" s="37"/>
      <c r="AL45" s="437"/>
      <c r="AM45" s="438"/>
      <c r="AN45" s="438"/>
      <c r="AO45" s="438"/>
      <c r="AP45" s="438"/>
      <c r="AQ45" s="36"/>
    </row>
    <row r="46" spans="1:43" x14ac:dyDescent="0.25">
      <c r="A46" s="37"/>
      <c r="B46" s="39"/>
      <c r="C46" s="39"/>
      <c r="D46" s="39"/>
      <c r="E46" s="39"/>
      <c r="F46" s="39"/>
      <c r="G46" s="39"/>
      <c r="H46" s="39"/>
      <c r="I46" s="39"/>
      <c r="J46" s="39"/>
      <c r="K46" s="39"/>
      <c r="L46" s="39"/>
      <c r="M46" s="39"/>
      <c r="N46" s="39"/>
      <c r="O46" s="39"/>
      <c r="P46" s="39"/>
      <c r="Q46" s="39"/>
      <c r="R46" s="39"/>
      <c r="S46" s="39"/>
      <c r="T46" s="39"/>
      <c r="U46" s="39"/>
      <c r="V46" s="39"/>
      <c r="W46" s="36"/>
      <c r="X46" s="35"/>
      <c r="Y46" s="35"/>
      <c r="Z46" s="35"/>
      <c r="AA46" s="35"/>
      <c r="AB46" s="35"/>
      <c r="AC46" s="35"/>
      <c r="AD46" s="35"/>
      <c r="AE46" s="35"/>
      <c r="AF46" s="35"/>
      <c r="AG46" s="35"/>
      <c r="AH46" s="34"/>
      <c r="AI46" s="34"/>
      <c r="AJ46" s="34"/>
      <c r="AK46" s="34"/>
      <c r="AL46" s="34"/>
      <c r="AM46" s="34"/>
      <c r="AN46" s="34"/>
      <c r="AO46" s="34"/>
      <c r="AP46" s="34"/>
      <c r="AQ46" s="5"/>
    </row>
    <row r="47" spans="1:43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3"/>
      <c r="S47" s="2"/>
      <c r="T47" s="2"/>
      <c r="U47" s="2"/>
      <c r="V47" s="2"/>
    </row>
  </sheetData>
  <customSheetViews>
    <customSheetView guid="{4388C856-F090-44A5-AD26-CFFEBDB7AA9F}" topLeftCell="A13">
      <selection activeCell="AU40" sqref="AU40"/>
      <pageMargins left="0.31496062992125984" right="0.31496062992125984" top="0.62992125984251968" bottom="0.62992125984251968" header="0.31496062992125984" footer="0.31496062992125984"/>
      <printOptions horizontalCentered="1"/>
      <pageSetup paperSize="9" scale="95" orientation="portrait" r:id="rId1"/>
    </customSheetView>
  </customSheetViews>
  <mergeCells count="91">
    <mergeCell ref="J1:AQ1"/>
    <mergeCell ref="J2:K2"/>
    <mergeCell ref="L2:M2"/>
    <mergeCell ref="N2:O2"/>
    <mergeCell ref="P2:Q2"/>
    <mergeCell ref="R2:S2"/>
    <mergeCell ref="T2:U2"/>
    <mergeCell ref="V2:W2"/>
    <mergeCell ref="X2:Y2"/>
    <mergeCell ref="Z2:AA2"/>
    <mergeCell ref="AN2:AO2"/>
    <mergeCell ref="AP2:AQ2"/>
    <mergeCell ref="AB2:AC2"/>
    <mergeCell ref="AD2:AE2"/>
    <mergeCell ref="AF2:AG2"/>
    <mergeCell ref="AH2:AI2"/>
    <mergeCell ref="AJ2:AK2"/>
    <mergeCell ref="AL2:AM2"/>
    <mergeCell ref="B12:I12"/>
    <mergeCell ref="J12:AP12"/>
    <mergeCell ref="B14:G14"/>
    <mergeCell ref="H14:AP14"/>
    <mergeCell ref="A6:AQ6"/>
    <mergeCell ref="B8:AP8"/>
    <mergeCell ref="B11:F11"/>
    <mergeCell ref="G11:V11"/>
    <mergeCell ref="X11:AC11"/>
    <mergeCell ref="AD11:AP11"/>
    <mergeCell ref="B16:J16"/>
    <mergeCell ref="K16:P16"/>
    <mergeCell ref="Q16:AP16"/>
    <mergeCell ref="A18:O18"/>
    <mergeCell ref="P18:U18"/>
    <mergeCell ref="V18:AA18"/>
    <mergeCell ref="AD18:AP18"/>
    <mergeCell ref="A19:O20"/>
    <mergeCell ref="P19:U20"/>
    <mergeCell ref="V19:AA20"/>
    <mergeCell ref="AD19:AL19"/>
    <mergeCell ref="AM19:AP19"/>
    <mergeCell ref="AD20:AL20"/>
    <mergeCell ref="AM20:AP20"/>
    <mergeCell ref="A21:O22"/>
    <mergeCell ref="P21:U22"/>
    <mergeCell ref="V21:AA22"/>
    <mergeCell ref="AD21:AL21"/>
    <mergeCell ref="AM21:AP21"/>
    <mergeCell ref="AD22:AL22"/>
    <mergeCell ref="AM22:AP22"/>
    <mergeCell ref="A23:O24"/>
    <mergeCell ref="P23:U24"/>
    <mergeCell ref="V23:AA24"/>
    <mergeCell ref="AD23:AL23"/>
    <mergeCell ref="AM23:AP23"/>
    <mergeCell ref="AD24:AL24"/>
    <mergeCell ref="AM24:AP24"/>
    <mergeCell ref="AD28:AL28"/>
    <mergeCell ref="AM28:AP28"/>
    <mergeCell ref="AD29:AL29"/>
    <mergeCell ref="AM29:AP29"/>
    <mergeCell ref="A25:O27"/>
    <mergeCell ref="P25:U27"/>
    <mergeCell ref="V25:AA27"/>
    <mergeCell ref="AD25:AL25"/>
    <mergeCell ref="AM25:AP25"/>
    <mergeCell ref="AD26:AL26"/>
    <mergeCell ref="AM26:AP26"/>
    <mergeCell ref="AD27:AL27"/>
    <mergeCell ref="AM27:AP27"/>
    <mergeCell ref="A32:O33"/>
    <mergeCell ref="P32:U33"/>
    <mergeCell ref="V32:AA33"/>
    <mergeCell ref="A28:O29"/>
    <mergeCell ref="P28:U29"/>
    <mergeCell ref="V28:AA29"/>
    <mergeCell ref="A35:O35"/>
    <mergeCell ref="P35:U35"/>
    <mergeCell ref="V35:AA35"/>
    <mergeCell ref="AL45:AP45"/>
    <mergeCell ref="A30:O31"/>
    <mergeCell ref="P30:U31"/>
    <mergeCell ref="V30:AA31"/>
    <mergeCell ref="AD30:AL30"/>
    <mergeCell ref="AM30:AP30"/>
    <mergeCell ref="AD31:AL31"/>
    <mergeCell ref="AM31:AP31"/>
    <mergeCell ref="A37:O37"/>
    <mergeCell ref="P37:U37"/>
    <mergeCell ref="V37:AA37"/>
    <mergeCell ref="A39:AP39"/>
    <mergeCell ref="A40:AP40"/>
  </mergeCells>
  <printOptions horizontalCentered="1"/>
  <pageMargins left="0.31496062992125984" right="0.31496062992125984" top="0.62992125984251968" bottom="0.62992125984251968" header="0.31496062992125984" footer="0.31496062992125984"/>
  <pageSetup paperSize="9" scale="95" orientation="portrait" r:id="rId2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9">
    <tabColor rgb="FF7030A0"/>
  </sheetPr>
  <dimension ref="A1:AD16"/>
  <sheetViews>
    <sheetView zoomScale="85" zoomScaleNormal="85" workbookViewId="0">
      <selection activeCell="K4" sqref="A1:P4"/>
    </sheetView>
  </sheetViews>
  <sheetFormatPr baseColWidth="10" defaultRowHeight="15" x14ac:dyDescent="0.25"/>
  <cols>
    <col min="1" max="1" width="17.42578125" style="158" customWidth="1"/>
    <col min="2" max="2" width="36.85546875" style="158" customWidth="1"/>
    <col min="3" max="3" width="16" style="158" customWidth="1"/>
    <col min="4" max="4" width="14.140625" style="158" customWidth="1"/>
    <col min="5" max="5" width="15.42578125" style="158" customWidth="1"/>
    <col min="6" max="6" width="12" style="158" customWidth="1"/>
    <col min="7" max="16384" width="11.42578125" style="158"/>
  </cols>
  <sheetData>
    <row r="1" spans="1:30" x14ac:dyDescent="0.25">
      <c r="A1" s="161"/>
      <c r="B1" s="161"/>
      <c r="C1" s="161"/>
      <c r="D1" s="161"/>
      <c r="E1" s="161"/>
      <c r="F1" s="161"/>
      <c r="G1" s="161"/>
      <c r="H1" s="161"/>
      <c r="I1" s="161"/>
      <c r="J1" s="161"/>
      <c r="K1" s="161"/>
      <c r="L1" s="161"/>
      <c r="M1" s="161"/>
      <c r="N1" s="161"/>
      <c r="O1" s="161"/>
      <c r="P1" s="161"/>
      <c r="Q1" s="161"/>
      <c r="R1" s="161"/>
      <c r="S1" s="161"/>
      <c r="T1" s="161"/>
      <c r="U1" s="161"/>
      <c r="V1" s="161"/>
      <c r="W1" s="161"/>
      <c r="X1" s="161"/>
      <c r="Y1" s="161"/>
      <c r="Z1" s="161"/>
      <c r="AA1" s="161"/>
      <c r="AB1" s="161"/>
      <c r="AC1" s="161"/>
      <c r="AD1" s="161"/>
    </row>
    <row r="2" spans="1:30" ht="15.75" x14ac:dyDescent="0.25">
      <c r="A2" s="347"/>
      <c r="B2" s="347"/>
      <c r="C2" s="347"/>
      <c r="D2" s="347"/>
      <c r="E2" s="347"/>
      <c r="F2" s="347"/>
      <c r="G2" s="347"/>
      <c r="H2" s="347"/>
      <c r="I2" s="347"/>
      <c r="J2" s="347"/>
      <c r="K2" s="347"/>
      <c r="L2" s="347"/>
      <c r="M2" s="347"/>
      <c r="N2" s="347"/>
      <c r="O2" s="347"/>
      <c r="P2" s="347"/>
      <c r="Q2" s="177"/>
      <c r="R2" s="177"/>
      <c r="S2" s="167"/>
      <c r="T2" s="161"/>
      <c r="U2" s="161"/>
      <c r="V2" s="161"/>
      <c r="W2" s="161"/>
      <c r="X2" s="161"/>
      <c r="Y2" s="161"/>
      <c r="Z2" s="161"/>
      <c r="AA2" s="161"/>
      <c r="AB2" s="161"/>
      <c r="AC2" s="161"/>
      <c r="AD2" s="161"/>
    </row>
    <row r="3" spans="1:30" ht="15.75" x14ac:dyDescent="0.25">
      <c r="A3" s="168"/>
      <c r="B3" s="168"/>
      <c r="C3" s="169"/>
      <c r="D3" s="169"/>
      <c r="E3" s="169"/>
      <c r="F3" s="169"/>
      <c r="G3" s="169"/>
      <c r="H3" s="169"/>
      <c r="I3" s="169"/>
      <c r="J3" s="169"/>
      <c r="K3" s="169"/>
      <c r="L3" s="169"/>
      <c r="M3" s="169"/>
      <c r="N3" s="169"/>
      <c r="O3" s="169"/>
      <c r="P3" s="169"/>
      <c r="Q3" s="169"/>
      <c r="R3" s="177"/>
      <c r="S3" s="167"/>
      <c r="T3" s="161"/>
      <c r="U3" s="161"/>
      <c r="V3" s="161"/>
      <c r="W3" s="161"/>
      <c r="X3" s="161"/>
      <c r="Y3" s="161"/>
      <c r="Z3" s="161"/>
      <c r="AA3" s="161"/>
      <c r="AB3" s="161"/>
      <c r="AC3" s="161"/>
      <c r="AD3" s="161"/>
    </row>
    <row r="4" spans="1:30" ht="15.75" x14ac:dyDescent="0.25">
      <c r="A4" s="168"/>
      <c r="B4" s="170"/>
      <c r="C4" s="169"/>
      <c r="D4" s="169"/>
      <c r="E4" s="169"/>
      <c r="F4" s="169"/>
      <c r="G4" s="169"/>
      <c r="H4" s="169"/>
      <c r="I4" s="169"/>
      <c r="J4" s="169"/>
      <c r="K4" s="169"/>
      <c r="L4" s="169"/>
      <c r="M4" s="169"/>
      <c r="N4" s="169"/>
      <c r="O4" s="169"/>
      <c r="P4" s="169"/>
      <c r="Q4" s="169"/>
      <c r="R4" s="177"/>
      <c r="S4" s="167"/>
      <c r="T4" s="161"/>
      <c r="U4" s="161"/>
      <c r="V4" s="161"/>
      <c r="W4" s="161"/>
      <c r="X4" s="161"/>
      <c r="Y4" s="161"/>
      <c r="Z4" s="161"/>
      <c r="AA4" s="161"/>
      <c r="AB4" s="161"/>
      <c r="AC4" s="161"/>
      <c r="AD4" s="161"/>
    </row>
    <row r="5" spans="1:30" ht="15.75" x14ac:dyDescent="0.25">
      <c r="A5" s="171"/>
      <c r="B5" s="172"/>
      <c r="C5" s="167"/>
      <c r="D5" s="167"/>
      <c r="E5" s="167"/>
      <c r="F5" s="167"/>
      <c r="G5" s="167"/>
      <c r="H5" s="167"/>
      <c r="I5" s="167"/>
      <c r="J5" s="167"/>
      <c r="K5" s="167"/>
      <c r="L5" s="167"/>
      <c r="M5" s="167"/>
      <c r="N5" s="167"/>
      <c r="O5" s="167"/>
      <c r="P5" s="167"/>
      <c r="Q5" s="167"/>
      <c r="R5" s="177"/>
      <c r="S5" s="167"/>
      <c r="T5" s="161"/>
      <c r="U5" s="161"/>
      <c r="V5" s="161"/>
      <c r="W5" s="161"/>
      <c r="X5" s="161"/>
      <c r="Y5" s="161"/>
      <c r="Z5" s="161"/>
      <c r="AA5" s="161"/>
      <c r="AB5" s="161"/>
      <c r="AC5" s="161"/>
      <c r="AD5" s="161"/>
    </row>
    <row r="6" spans="1:30" ht="15.75" customHeight="1" x14ac:dyDescent="0.25">
      <c r="A6" s="167"/>
      <c r="B6" s="167"/>
      <c r="C6" s="161"/>
      <c r="D6" s="161"/>
      <c r="E6" s="479" t="s">
        <v>1</v>
      </c>
      <c r="F6" s="479"/>
      <c r="G6" s="478" t="s">
        <v>2</v>
      </c>
      <c r="H6" s="478"/>
      <c r="I6" s="479" t="s">
        <v>3</v>
      </c>
      <c r="J6" s="479"/>
      <c r="K6" s="478" t="s">
        <v>4</v>
      </c>
      <c r="L6" s="478"/>
      <c r="M6" s="479" t="s">
        <v>5</v>
      </c>
      <c r="N6" s="479"/>
      <c r="O6" s="478" t="s">
        <v>6</v>
      </c>
      <c r="P6" s="478"/>
      <c r="Q6" s="479" t="s">
        <v>7</v>
      </c>
      <c r="R6" s="479"/>
      <c r="S6" s="478" t="s">
        <v>8</v>
      </c>
      <c r="T6" s="478"/>
      <c r="U6" s="479" t="s">
        <v>9</v>
      </c>
      <c r="V6" s="479"/>
      <c r="W6" s="478" t="s">
        <v>10</v>
      </c>
      <c r="X6" s="478"/>
      <c r="Y6" s="479" t="s">
        <v>11</v>
      </c>
      <c r="Z6" s="479"/>
      <c r="AA6" s="478" t="s">
        <v>12</v>
      </c>
      <c r="AB6" s="478"/>
      <c r="AC6" s="177"/>
      <c r="AD6" s="161"/>
    </row>
    <row r="7" spans="1:30" ht="78.75" x14ac:dyDescent="0.25">
      <c r="A7" s="173"/>
      <c r="B7" s="173"/>
      <c r="C7" s="179" t="s">
        <v>79</v>
      </c>
      <c r="D7" s="180" t="s">
        <v>68</v>
      </c>
      <c r="E7" s="174" t="s">
        <v>78</v>
      </c>
      <c r="F7" s="174" t="s">
        <v>73</v>
      </c>
      <c r="G7" s="182" t="s">
        <v>78</v>
      </c>
      <c r="H7" s="182" t="s">
        <v>73</v>
      </c>
      <c r="I7" s="174" t="s">
        <v>78</v>
      </c>
      <c r="J7" s="174" t="s">
        <v>73</v>
      </c>
      <c r="K7" s="182" t="s">
        <v>78</v>
      </c>
      <c r="L7" s="182" t="s">
        <v>73</v>
      </c>
      <c r="M7" s="174" t="s">
        <v>78</v>
      </c>
      <c r="N7" s="174" t="s">
        <v>73</v>
      </c>
      <c r="O7" s="182" t="s">
        <v>78</v>
      </c>
      <c r="P7" s="182" t="s">
        <v>73</v>
      </c>
      <c r="Q7" s="174" t="s">
        <v>78</v>
      </c>
      <c r="R7" s="174" t="s">
        <v>73</v>
      </c>
      <c r="S7" s="182" t="s">
        <v>78</v>
      </c>
      <c r="T7" s="182" t="s">
        <v>73</v>
      </c>
      <c r="U7" s="174" t="s">
        <v>78</v>
      </c>
      <c r="V7" s="174" t="s">
        <v>73</v>
      </c>
      <c r="W7" s="182" t="s">
        <v>78</v>
      </c>
      <c r="X7" s="182" t="s">
        <v>73</v>
      </c>
      <c r="Y7" s="174" t="s">
        <v>78</v>
      </c>
      <c r="Z7" s="174" t="s">
        <v>73</v>
      </c>
      <c r="AA7" s="182" t="s">
        <v>78</v>
      </c>
      <c r="AB7" s="182" t="s">
        <v>73</v>
      </c>
      <c r="AC7" s="177"/>
      <c r="AD7" s="174" t="s">
        <v>72</v>
      </c>
    </row>
    <row r="8" spans="1:30" s="289" customFormat="1" ht="15.75" x14ac:dyDescent="0.25">
      <c r="A8" s="291"/>
      <c r="B8" s="298" t="s">
        <v>119</v>
      </c>
      <c r="C8" s="325">
        <f t="shared" ref="C8:C9" si="0">E8+G8+I8+K8+M8+O8+Q8+S8+U8+W8+Y8+AA8</f>
        <v>60</v>
      </c>
      <c r="D8" s="296">
        <f t="shared" ref="D8:D9" si="1">C8-AD8</f>
        <v>-5</v>
      </c>
      <c r="E8" s="323">
        <v>15</v>
      </c>
      <c r="F8" s="322">
        <v>15</v>
      </c>
      <c r="G8" s="324">
        <v>15</v>
      </c>
      <c r="H8" s="321">
        <v>15</v>
      </c>
      <c r="I8" s="323">
        <v>15</v>
      </c>
      <c r="J8" s="322">
        <v>15</v>
      </c>
      <c r="K8" s="324">
        <v>15</v>
      </c>
      <c r="L8" s="321">
        <v>15</v>
      </c>
      <c r="M8" s="322"/>
      <c r="N8" s="300"/>
      <c r="O8" s="299"/>
      <c r="P8" s="299">
        <v>5</v>
      </c>
      <c r="Q8" s="300"/>
      <c r="R8" s="300"/>
      <c r="S8" s="299"/>
      <c r="T8" s="299"/>
      <c r="U8" s="300"/>
      <c r="V8" s="300"/>
      <c r="W8" s="299"/>
      <c r="X8" s="299"/>
      <c r="Y8" s="300"/>
      <c r="Z8" s="300"/>
      <c r="AA8" s="299"/>
      <c r="AB8" s="299"/>
      <c r="AC8" s="294"/>
      <c r="AD8" s="300">
        <f t="shared" ref="AD8:AD9" si="2">AB8+Z8+X8+V8+T8+R8+P8+N8+L8+J8+H8+F8</f>
        <v>65</v>
      </c>
    </row>
    <row r="9" spans="1:30" ht="15.75" x14ac:dyDescent="0.25">
      <c r="A9" s="161"/>
      <c r="B9" s="162" t="s">
        <v>118</v>
      </c>
      <c r="C9" s="179">
        <f t="shared" si="0"/>
        <v>48</v>
      </c>
      <c r="D9" s="180">
        <f t="shared" si="1"/>
        <v>-24</v>
      </c>
      <c r="E9" s="322">
        <v>21</v>
      </c>
      <c r="F9" s="322">
        <v>21</v>
      </c>
      <c r="G9" s="321">
        <v>27</v>
      </c>
      <c r="H9" s="321">
        <v>27</v>
      </c>
      <c r="I9" s="322"/>
      <c r="J9" s="322">
        <v>12</v>
      </c>
      <c r="K9" s="321"/>
      <c r="L9" s="321"/>
      <c r="M9" s="322"/>
      <c r="N9" s="174"/>
      <c r="O9" s="182"/>
      <c r="P9" s="182">
        <v>12</v>
      </c>
      <c r="Q9" s="174"/>
      <c r="R9" s="174"/>
      <c r="S9" s="182"/>
      <c r="T9" s="182"/>
      <c r="U9" s="174"/>
      <c r="V9" s="174"/>
      <c r="W9" s="182"/>
      <c r="X9" s="182"/>
      <c r="Y9" s="174"/>
      <c r="Z9" s="174"/>
      <c r="AA9" s="182"/>
      <c r="AB9" s="182"/>
      <c r="AC9" s="177"/>
      <c r="AD9" s="174">
        <f t="shared" si="2"/>
        <v>72</v>
      </c>
    </row>
    <row r="10" spans="1:30" s="159" customFormat="1" ht="15.75" x14ac:dyDescent="0.25">
      <c r="A10" s="166"/>
      <c r="B10" s="163"/>
      <c r="C10" s="178">
        <f>SUM(C8:C9)</f>
        <v>108</v>
      </c>
      <c r="D10" s="178">
        <f>C10-S10</f>
        <v>108</v>
      </c>
      <c r="E10" s="161"/>
      <c r="F10" s="161"/>
      <c r="G10" s="161"/>
      <c r="H10" s="161"/>
      <c r="I10" s="161"/>
      <c r="J10" s="161"/>
      <c r="K10" s="161"/>
      <c r="L10" s="161"/>
      <c r="M10" s="161"/>
      <c r="N10" s="161"/>
      <c r="O10" s="161"/>
      <c r="P10" s="161"/>
      <c r="Q10" s="161"/>
      <c r="R10" s="161"/>
      <c r="S10" s="161"/>
      <c r="T10" s="161"/>
      <c r="U10" s="161"/>
      <c r="V10" s="161"/>
      <c r="W10" s="161"/>
      <c r="X10" s="161"/>
      <c r="Y10" s="161"/>
      <c r="Z10" s="161"/>
      <c r="AA10" s="161"/>
      <c r="AB10" s="161"/>
      <c r="AC10" s="161"/>
      <c r="AD10" s="161"/>
    </row>
    <row r="11" spans="1:30" x14ac:dyDescent="0.25">
      <c r="A11" s="173"/>
      <c r="B11" s="173"/>
      <c r="C11" s="161"/>
      <c r="D11" s="161"/>
      <c r="E11" s="161"/>
      <c r="F11" s="161"/>
      <c r="G11" s="161"/>
      <c r="H11" s="161"/>
      <c r="I11" s="161"/>
      <c r="J11" s="161"/>
      <c r="K11" s="161"/>
      <c r="L11" s="161"/>
      <c r="M11" s="161"/>
      <c r="N11" s="161"/>
      <c r="O11" s="161"/>
      <c r="P11" s="161"/>
      <c r="Q11" s="161"/>
      <c r="R11" s="161"/>
      <c r="S11" s="161"/>
      <c r="T11" s="161"/>
      <c r="U11" s="161"/>
      <c r="V11" s="161"/>
      <c r="W11" s="161"/>
      <c r="X11" s="161"/>
      <c r="Y11" s="161"/>
      <c r="Z11" s="161"/>
      <c r="AA11" s="161"/>
      <c r="AB11" s="161"/>
      <c r="AC11" s="161"/>
      <c r="AD11" s="161"/>
    </row>
    <row r="12" spans="1:30" ht="15.75" x14ac:dyDescent="0.25">
      <c r="A12" s="354" t="s">
        <v>70</v>
      </c>
      <c r="B12" s="355"/>
      <c r="C12" s="161"/>
      <c r="D12" s="161"/>
      <c r="E12" s="175">
        <f>SUM(E8:E9)</f>
        <v>36</v>
      </c>
      <c r="F12" s="292">
        <f>SUM(F8:F9)</f>
        <v>36</v>
      </c>
      <c r="G12" s="292">
        <f>SUM(G8:G9)</f>
        <v>42</v>
      </c>
      <c r="H12" s="292">
        <f>SUM(H8:H9)</f>
        <v>42</v>
      </c>
      <c r="I12" s="292">
        <f>SUM(I8:I9)</f>
        <v>15</v>
      </c>
      <c r="J12" s="292">
        <f>SUM(J8:J9)</f>
        <v>27</v>
      </c>
      <c r="K12" s="292">
        <f>SUM(K8:K9)</f>
        <v>15</v>
      </c>
      <c r="L12" s="292">
        <f>SUM(L8:L9)</f>
        <v>15</v>
      </c>
      <c r="M12" s="292">
        <f>SUM(M8:M9)</f>
        <v>0</v>
      </c>
      <c r="N12" s="292">
        <f>SUM(N8:N9)</f>
        <v>0</v>
      </c>
      <c r="O12" s="292">
        <f>SUM(O8:O9)</f>
        <v>0</v>
      </c>
      <c r="P12" s="292">
        <f>SUM(P8:P9)</f>
        <v>17</v>
      </c>
      <c r="Q12" s="292">
        <f>SUM(Q8:Q9)</f>
        <v>0</v>
      </c>
      <c r="R12" s="292">
        <f>SUM(R8:R9)</f>
        <v>0</v>
      </c>
      <c r="S12" s="292">
        <f>SUM(S8:S9)</f>
        <v>0</v>
      </c>
      <c r="T12" s="292">
        <f>SUM(T8:T9)</f>
        <v>0</v>
      </c>
      <c r="U12" s="292">
        <f>SUM(U8:U9)</f>
        <v>0</v>
      </c>
      <c r="V12" s="292">
        <f>SUM(V8:V9)</f>
        <v>0</v>
      </c>
      <c r="W12" s="292">
        <f>SUM(W8:W9)</f>
        <v>0</v>
      </c>
      <c r="X12" s="292">
        <f>SUM(X8:X9)</f>
        <v>0</v>
      </c>
      <c r="Y12" s="292">
        <f>SUM(Y8:Y9)</f>
        <v>0</v>
      </c>
      <c r="Z12" s="292">
        <f>SUM(Z8:Z9)</f>
        <v>0</v>
      </c>
      <c r="AA12" s="292">
        <f>SUM(AA8:AA9)</f>
        <v>0</v>
      </c>
      <c r="AB12" s="292">
        <f>SUM(AB8:AB9)</f>
        <v>0</v>
      </c>
      <c r="AC12" s="161"/>
      <c r="AD12" s="161"/>
    </row>
    <row r="13" spans="1:30" ht="15.75" x14ac:dyDescent="0.25">
      <c r="A13" s="167"/>
      <c r="B13" s="167"/>
      <c r="C13" s="161"/>
      <c r="D13" s="161"/>
      <c r="E13" s="161"/>
      <c r="F13" s="161"/>
      <c r="G13" s="161"/>
      <c r="H13" s="161"/>
      <c r="I13" s="161"/>
      <c r="J13" s="161"/>
      <c r="K13" s="161"/>
      <c r="L13" s="161"/>
      <c r="M13" s="161"/>
      <c r="N13" s="161"/>
      <c r="O13" s="161"/>
      <c r="P13" s="161"/>
      <c r="Q13" s="161"/>
      <c r="R13" s="161"/>
      <c r="S13" s="161"/>
      <c r="T13" s="161"/>
      <c r="U13" s="161"/>
      <c r="V13" s="161"/>
      <c r="W13" s="161"/>
      <c r="X13" s="161"/>
      <c r="Y13" s="161"/>
      <c r="Z13" s="161"/>
      <c r="AA13" s="161"/>
      <c r="AB13" s="161"/>
      <c r="AC13" s="161"/>
      <c r="AD13" s="161"/>
    </row>
    <row r="14" spans="1:30" ht="63" x14ac:dyDescent="0.25">
      <c r="A14" s="181" t="s">
        <v>71</v>
      </c>
      <c r="B14" s="165">
        <f>F12+H12+J12+L12+N12+P12+R12++T12+V12+X12+Z12+AB12</f>
        <v>137</v>
      </c>
      <c r="C14" s="161"/>
      <c r="D14" s="161"/>
      <c r="E14" s="161"/>
      <c r="F14" s="161"/>
      <c r="G14" s="161"/>
      <c r="H14" s="161"/>
      <c r="I14" s="161"/>
      <c r="J14" s="161"/>
      <c r="K14" s="161"/>
      <c r="L14" s="161"/>
      <c r="M14" s="161"/>
      <c r="N14" s="161"/>
      <c r="O14" s="161"/>
      <c r="P14" s="161"/>
      <c r="Q14" s="161"/>
      <c r="R14" s="161"/>
      <c r="S14" s="161"/>
      <c r="T14" s="161"/>
      <c r="U14" s="161"/>
      <c r="V14" s="161"/>
      <c r="W14" s="161"/>
      <c r="X14" s="161"/>
      <c r="Y14" s="161"/>
      <c r="Z14" s="161"/>
      <c r="AA14" s="161"/>
      <c r="AB14" s="161"/>
      <c r="AC14" s="161"/>
      <c r="AD14" s="161"/>
    </row>
    <row r="15" spans="1:30" ht="63" x14ac:dyDescent="0.25">
      <c r="A15" s="181" t="s">
        <v>68</v>
      </c>
      <c r="B15" s="164">
        <f>A5-B14</f>
        <v>-137</v>
      </c>
      <c r="C15" s="161"/>
      <c r="D15" s="161"/>
      <c r="E15" s="161"/>
      <c r="F15" s="161"/>
      <c r="G15" s="161"/>
      <c r="H15" s="161"/>
      <c r="I15" s="161"/>
      <c r="J15" s="161"/>
      <c r="K15" s="161"/>
      <c r="L15" s="161"/>
      <c r="M15" s="161"/>
      <c r="N15" s="161"/>
      <c r="O15" s="161"/>
      <c r="P15" s="161"/>
      <c r="Q15" s="161"/>
      <c r="R15" s="161"/>
      <c r="S15" s="161"/>
      <c r="T15" s="161"/>
      <c r="U15" s="161"/>
      <c r="V15" s="161"/>
      <c r="W15" s="161"/>
      <c r="X15" s="161"/>
      <c r="Y15" s="161"/>
      <c r="Z15" s="161"/>
      <c r="AA15" s="161"/>
      <c r="AB15" s="161"/>
      <c r="AC15" s="161"/>
      <c r="AD15" s="161"/>
    </row>
    <row r="16" spans="1:30" ht="18.75" x14ac:dyDescent="0.3">
      <c r="A16" s="176"/>
      <c r="B16" s="176"/>
      <c r="C16" s="161"/>
      <c r="D16" s="161"/>
      <c r="E16" s="161"/>
      <c r="F16" s="161"/>
      <c r="G16" s="161"/>
      <c r="H16" s="161"/>
      <c r="I16" s="161"/>
      <c r="J16" s="161"/>
      <c r="K16" s="161"/>
      <c r="L16" s="161"/>
      <c r="M16" s="161"/>
      <c r="N16" s="161"/>
      <c r="O16" s="161"/>
      <c r="P16" s="161"/>
      <c r="Q16" s="161"/>
      <c r="R16" s="161"/>
      <c r="S16" s="161"/>
      <c r="T16" s="161"/>
      <c r="U16" s="161"/>
      <c r="V16" s="161"/>
      <c r="W16" s="161"/>
      <c r="X16" s="161"/>
      <c r="Y16" s="161"/>
      <c r="Z16" s="161"/>
      <c r="AA16" s="161"/>
      <c r="AB16" s="161"/>
      <c r="AC16" s="161"/>
      <c r="AD16" s="161"/>
    </row>
  </sheetData>
  <autoFilter ref="A7:AD10">
    <sortState ref="A8:AD20">
      <sortCondition ref="B7:B20"/>
    </sortState>
  </autoFilter>
  <customSheetViews>
    <customSheetView guid="{4388C856-F090-44A5-AD26-CFFEBDB7AA9F}" scale="85" showAutoFilter="1">
      <selection activeCell="M17" sqref="M17"/>
      <pageMargins left="0.7" right="0.7" top="0.75" bottom="0.75" header="0.3" footer="0.3"/>
      <autoFilter ref="A7:AD20">
        <sortState ref="A8:AD20">
          <sortCondition ref="B7:B20"/>
        </sortState>
      </autoFilter>
    </customSheetView>
  </customSheetViews>
  <mergeCells count="14">
    <mergeCell ref="AA6:AB6"/>
    <mergeCell ref="O6:P6"/>
    <mergeCell ref="Q6:R6"/>
    <mergeCell ref="S6:T6"/>
    <mergeCell ref="U6:V6"/>
    <mergeCell ref="W6:X6"/>
    <mergeCell ref="Y6:Z6"/>
    <mergeCell ref="A2:P2"/>
    <mergeCell ref="A12:B12"/>
    <mergeCell ref="E6:F6"/>
    <mergeCell ref="G6:H6"/>
    <mergeCell ref="I6:J6"/>
    <mergeCell ref="K6:L6"/>
    <mergeCell ref="M6:N6"/>
  </mergeCell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>
    <tabColor rgb="FF7030A0"/>
  </sheetPr>
  <dimension ref="A1:AU88"/>
  <sheetViews>
    <sheetView topLeftCell="A7" zoomScaleNormal="100" workbookViewId="0">
      <selection activeCell="G11" sqref="G11:V11"/>
    </sheetView>
  </sheetViews>
  <sheetFormatPr baseColWidth="10" defaultRowHeight="15" x14ac:dyDescent="0.25"/>
  <cols>
    <col min="1" max="43" width="2.28515625" style="1" customWidth="1"/>
    <col min="44" max="16384" width="11.42578125" style="1"/>
  </cols>
  <sheetData>
    <row r="1" spans="1:45" ht="16.5" customHeight="1" x14ac:dyDescent="0.25">
      <c r="A1" s="73"/>
      <c r="B1" s="73"/>
      <c r="C1" s="73"/>
      <c r="D1" s="73"/>
      <c r="E1" s="73"/>
      <c r="F1" s="73"/>
      <c r="G1" s="73"/>
      <c r="H1" s="73"/>
      <c r="I1" s="73"/>
      <c r="J1" s="415"/>
      <c r="K1" s="416"/>
      <c r="L1" s="416"/>
      <c r="M1" s="416"/>
      <c r="N1" s="416"/>
      <c r="O1" s="416"/>
      <c r="P1" s="416"/>
      <c r="Q1" s="416"/>
      <c r="R1" s="416"/>
      <c r="S1" s="416"/>
      <c r="T1" s="416"/>
      <c r="U1" s="416"/>
      <c r="V1" s="416"/>
      <c r="W1" s="416"/>
      <c r="X1" s="416"/>
      <c r="Y1" s="416"/>
      <c r="Z1" s="416"/>
      <c r="AA1" s="416"/>
      <c r="AB1" s="416"/>
      <c r="AC1" s="416"/>
      <c r="AD1" s="416"/>
      <c r="AE1" s="416"/>
      <c r="AF1" s="416"/>
      <c r="AG1" s="416"/>
      <c r="AH1" s="416"/>
      <c r="AI1" s="416"/>
      <c r="AJ1" s="416"/>
      <c r="AK1" s="416"/>
      <c r="AL1" s="416"/>
      <c r="AM1" s="416"/>
      <c r="AN1" s="416"/>
      <c r="AO1" s="416"/>
      <c r="AP1" s="416"/>
      <c r="AQ1" s="417"/>
      <c r="AR1" s="4"/>
      <c r="AS1" s="72"/>
    </row>
    <row r="2" spans="1:45" ht="18.75" customHeight="1" x14ac:dyDescent="0.25">
      <c r="A2" s="71"/>
      <c r="B2" s="71"/>
      <c r="C2" s="71"/>
      <c r="D2" s="71"/>
      <c r="E2" s="71"/>
      <c r="F2" s="71"/>
      <c r="G2" s="71"/>
      <c r="H2" s="71"/>
      <c r="I2" s="68"/>
      <c r="J2" s="406"/>
      <c r="K2" s="408"/>
      <c r="L2" s="406"/>
      <c r="M2" s="407"/>
      <c r="N2" s="407"/>
      <c r="O2" s="408"/>
      <c r="P2" s="406"/>
      <c r="Q2" s="407"/>
      <c r="R2" s="407"/>
      <c r="S2" s="408"/>
      <c r="T2" s="406"/>
      <c r="U2" s="407"/>
      <c r="V2" s="407"/>
      <c r="W2" s="408"/>
      <c r="X2" s="406"/>
      <c r="Y2" s="407"/>
      <c r="Z2" s="407"/>
      <c r="AA2" s="407"/>
      <c r="AB2" s="407"/>
      <c r="AC2" s="408"/>
      <c r="AD2" s="406"/>
      <c r="AE2" s="407"/>
      <c r="AF2" s="407"/>
      <c r="AG2" s="407"/>
      <c r="AH2" s="407"/>
      <c r="AI2" s="408"/>
      <c r="AJ2" s="406"/>
      <c r="AK2" s="407"/>
      <c r="AL2" s="407"/>
      <c r="AM2" s="408"/>
      <c r="AN2" s="406"/>
      <c r="AO2" s="407"/>
      <c r="AP2" s="407"/>
      <c r="AQ2" s="408"/>
      <c r="AR2" s="68"/>
      <c r="AS2" s="68"/>
    </row>
    <row r="3" spans="1:45" x14ac:dyDescent="0.25">
      <c r="A3" s="69"/>
      <c r="B3" s="69"/>
      <c r="C3" s="69"/>
      <c r="D3" s="69"/>
      <c r="E3" s="69"/>
      <c r="F3" s="69"/>
      <c r="G3" s="69"/>
      <c r="H3" s="69"/>
      <c r="I3" s="69"/>
      <c r="J3" s="70"/>
      <c r="K3" s="69"/>
      <c r="L3" s="69"/>
      <c r="M3" s="69"/>
      <c r="N3" s="69"/>
      <c r="O3" s="69"/>
      <c r="P3" s="69"/>
      <c r="Q3" s="69"/>
      <c r="R3" s="69"/>
      <c r="S3" s="69"/>
      <c r="T3" s="69"/>
      <c r="U3" s="69"/>
      <c r="V3" s="69"/>
      <c r="W3" s="69"/>
      <c r="X3" s="69"/>
      <c r="Y3" s="69"/>
      <c r="Z3" s="69"/>
      <c r="AA3" s="69"/>
      <c r="AB3" s="69"/>
      <c r="AC3" s="69"/>
      <c r="AD3" s="69"/>
      <c r="AE3" s="69"/>
      <c r="AF3" s="69"/>
      <c r="AG3" s="69"/>
      <c r="AH3" s="69"/>
      <c r="AI3" s="69"/>
      <c r="AJ3" s="69"/>
      <c r="AK3" s="69"/>
      <c r="AL3" s="69"/>
      <c r="AM3" s="69"/>
      <c r="AN3" s="69"/>
      <c r="AO3" s="69"/>
      <c r="AP3" s="69"/>
      <c r="AQ3" s="69"/>
      <c r="AR3" s="68"/>
      <c r="AS3" s="68"/>
    </row>
    <row r="4" spans="1:45" x14ac:dyDescent="0.25">
      <c r="A4" s="69"/>
      <c r="B4" s="69"/>
      <c r="C4" s="69"/>
      <c r="D4" s="69"/>
      <c r="E4" s="69"/>
      <c r="F4" s="69"/>
      <c r="G4" s="69"/>
      <c r="H4" s="69"/>
      <c r="I4" s="69"/>
      <c r="J4" s="69"/>
      <c r="K4" s="69"/>
      <c r="L4" s="69"/>
      <c r="M4" s="69"/>
      <c r="N4" s="69"/>
      <c r="O4" s="69"/>
      <c r="P4" s="69"/>
      <c r="Q4" s="69"/>
      <c r="R4" s="69"/>
      <c r="S4" s="69"/>
      <c r="T4" s="69"/>
      <c r="U4" s="69"/>
      <c r="V4" s="69"/>
      <c r="W4" s="69"/>
      <c r="X4" s="69"/>
      <c r="Y4" s="69"/>
      <c r="Z4" s="69"/>
      <c r="AA4" s="69"/>
      <c r="AB4" s="69"/>
      <c r="AC4" s="69"/>
      <c r="AD4" s="69"/>
      <c r="AE4" s="69"/>
      <c r="AF4" s="69"/>
      <c r="AG4" s="69"/>
      <c r="AH4" s="69"/>
      <c r="AI4" s="69"/>
      <c r="AJ4" s="69"/>
      <c r="AK4" s="69"/>
      <c r="AL4" s="69"/>
      <c r="AM4" s="69"/>
      <c r="AN4" s="69"/>
      <c r="AO4" s="69"/>
      <c r="AP4" s="69"/>
      <c r="AQ4" s="69"/>
      <c r="AR4" s="68"/>
      <c r="AS4" s="68"/>
    </row>
    <row r="5" spans="1:45" ht="15.75" thickBot="1" x14ac:dyDescent="0.3">
      <c r="A5" s="69"/>
      <c r="B5" s="69"/>
      <c r="C5" s="69"/>
      <c r="D5" s="69"/>
      <c r="E5" s="69"/>
      <c r="F5" s="69"/>
      <c r="G5" s="69"/>
      <c r="H5" s="69"/>
      <c r="I5" s="68"/>
      <c r="J5" s="68"/>
      <c r="K5" s="68"/>
      <c r="L5" s="68"/>
      <c r="M5" s="68"/>
      <c r="N5" s="68"/>
      <c r="O5" s="68"/>
      <c r="P5" s="68"/>
      <c r="Q5" s="68"/>
      <c r="R5" s="68"/>
      <c r="S5" s="68"/>
      <c r="T5" s="68"/>
      <c r="U5" s="68"/>
      <c r="V5" s="68"/>
      <c r="W5" s="68"/>
      <c r="X5" s="68"/>
      <c r="Y5" s="68"/>
      <c r="Z5" s="68"/>
      <c r="AA5" s="68"/>
      <c r="AB5" s="68"/>
      <c r="AC5" s="68"/>
      <c r="AD5" s="68"/>
      <c r="AE5" s="68"/>
      <c r="AF5" s="68"/>
      <c r="AG5" s="68"/>
      <c r="AH5" s="68"/>
      <c r="AI5" s="68"/>
      <c r="AJ5" s="68"/>
      <c r="AK5" s="68"/>
      <c r="AL5" s="68"/>
      <c r="AM5" s="68"/>
      <c r="AN5" s="68"/>
      <c r="AO5" s="69"/>
      <c r="AP5" s="69"/>
      <c r="AQ5" s="69"/>
      <c r="AR5" s="68"/>
      <c r="AS5" s="68"/>
    </row>
    <row r="6" spans="1:45" ht="27" customHeight="1" thickBot="1" x14ac:dyDescent="0.3">
      <c r="A6" s="409"/>
      <c r="B6" s="410"/>
      <c r="C6" s="410"/>
      <c r="D6" s="410"/>
      <c r="E6" s="410"/>
      <c r="F6" s="410"/>
      <c r="G6" s="410"/>
      <c r="H6" s="410"/>
      <c r="I6" s="410"/>
      <c r="J6" s="410"/>
      <c r="K6" s="410"/>
      <c r="L6" s="410"/>
      <c r="M6" s="410"/>
      <c r="N6" s="410"/>
      <c r="O6" s="410"/>
      <c r="P6" s="410"/>
      <c r="Q6" s="410"/>
      <c r="R6" s="410"/>
      <c r="S6" s="410"/>
      <c r="T6" s="410"/>
      <c r="U6" s="410"/>
      <c r="V6" s="410"/>
      <c r="W6" s="410"/>
      <c r="X6" s="410"/>
      <c r="Y6" s="410"/>
      <c r="Z6" s="410"/>
      <c r="AA6" s="410"/>
      <c r="AB6" s="410"/>
      <c r="AC6" s="410"/>
      <c r="AD6" s="410"/>
      <c r="AE6" s="410"/>
      <c r="AF6" s="410"/>
      <c r="AG6" s="410"/>
      <c r="AH6" s="410"/>
      <c r="AI6" s="410"/>
      <c r="AJ6" s="410"/>
      <c r="AK6" s="410"/>
      <c r="AL6" s="410"/>
      <c r="AM6" s="410"/>
      <c r="AN6" s="410"/>
      <c r="AO6" s="410"/>
      <c r="AP6" s="410"/>
      <c r="AQ6" s="411"/>
      <c r="AR6" s="4"/>
      <c r="AS6" s="4"/>
    </row>
    <row r="7" spans="1:45" x14ac:dyDescent="0.25">
      <c r="A7" s="67"/>
      <c r="B7" s="67"/>
      <c r="C7" s="67"/>
      <c r="D7" s="67"/>
      <c r="E7" s="67"/>
      <c r="F7" s="67"/>
      <c r="G7" s="67"/>
      <c r="H7" s="67"/>
      <c r="I7" s="67"/>
      <c r="J7" s="67"/>
      <c r="K7" s="67"/>
      <c r="L7" s="67"/>
      <c r="M7" s="67"/>
      <c r="N7" s="67"/>
      <c r="O7" s="67"/>
      <c r="P7" s="67"/>
      <c r="Q7" s="67"/>
      <c r="R7" s="67"/>
      <c r="S7" s="67"/>
      <c r="T7" s="67"/>
      <c r="U7" s="67"/>
      <c r="V7" s="67"/>
      <c r="W7" s="67"/>
      <c r="X7" s="67"/>
      <c r="Y7" s="67"/>
      <c r="Z7" s="67"/>
      <c r="AA7" s="67"/>
      <c r="AB7" s="67"/>
      <c r="AC7" s="67"/>
      <c r="AD7" s="67"/>
      <c r="AE7" s="67"/>
      <c r="AF7" s="67"/>
      <c r="AG7" s="67"/>
      <c r="AH7" s="67"/>
      <c r="AI7" s="67"/>
      <c r="AJ7" s="67"/>
      <c r="AK7" s="67"/>
      <c r="AL7" s="67"/>
      <c r="AM7" s="67"/>
      <c r="AN7" s="67"/>
      <c r="AO7" s="67"/>
      <c r="AP7" s="67"/>
      <c r="AQ7" s="67"/>
      <c r="AR7" s="4"/>
      <c r="AS7" s="4"/>
    </row>
    <row r="8" spans="1:45" x14ac:dyDescent="0.25">
      <c r="A8" s="61"/>
      <c r="B8" s="412"/>
      <c r="C8" s="412"/>
      <c r="D8" s="412"/>
      <c r="E8" s="412"/>
      <c r="F8" s="412"/>
      <c r="G8" s="412"/>
      <c r="H8" s="412"/>
      <c r="I8" s="412"/>
      <c r="J8" s="412"/>
      <c r="K8" s="412"/>
      <c r="L8" s="412"/>
      <c r="M8" s="412"/>
      <c r="N8" s="412"/>
      <c r="O8" s="412"/>
      <c r="P8" s="412"/>
      <c r="Q8" s="412"/>
      <c r="R8" s="412"/>
      <c r="S8" s="412"/>
      <c r="T8" s="412"/>
      <c r="U8" s="412"/>
      <c r="V8" s="412"/>
      <c r="W8" s="412"/>
      <c r="X8" s="412"/>
      <c r="Y8" s="412"/>
      <c r="Z8" s="412"/>
      <c r="AA8" s="412"/>
      <c r="AB8" s="412"/>
      <c r="AC8" s="412"/>
      <c r="AD8" s="412"/>
      <c r="AE8" s="412"/>
      <c r="AF8" s="412"/>
      <c r="AG8" s="412"/>
      <c r="AH8" s="412"/>
      <c r="AI8" s="412"/>
      <c r="AJ8" s="412"/>
      <c r="AK8" s="412"/>
      <c r="AL8" s="412"/>
      <c r="AM8" s="412"/>
      <c r="AN8" s="412"/>
      <c r="AO8" s="412"/>
      <c r="AP8" s="412"/>
      <c r="AQ8" s="61"/>
      <c r="AR8" s="4"/>
      <c r="AS8" s="4"/>
    </row>
    <row r="9" spans="1:45" x14ac:dyDescent="0.25">
      <c r="A9" s="116"/>
      <c r="B9" s="116"/>
      <c r="C9" s="116"/>
      <c r="D9" s="116"/>
      <c r="E9" s="116"/>
      <c r="F9" s="116"/>
      <c r="G9" s="116"/>
      <c r="H9" s="116"/>
      <c r="I9" s="116"/>
      <c r="J9" s="65"/>
      <c r="K9" s="65"/>
      <c r="L9" s="65"/>
      <c r="M9" s="65"/>
      <c r="N9" s="65"/>
      <c r="O9" s="65"/>
      <c r="P9" s="66"/>
      <c r="Q9" s="66"/>
      <c r="R9" s="65"/>
      <c r="S9" s="65"/>
      <c r="T9" s="65"/>
      <c r="U9" s="65"/>
      <c r="V9" s="65"/>
      <c r="W9" s="65"/>
      <c r="X9" s="65"/>
      <c r="Y9" s="65"/>
      <c r="Z9" s="65"/>
      <c r="AA9" s="66"/>
      <c r="AB9" s="66"/>
      <c r="AC9" s="65"/>
      <c r="AD9" s="65"/>
      <c r="AE9" s="65"/>
      <c r="AF9" s="65"/>
      <c r="AG9" s="65"/>
      <c r="AH9" s="65"/>
      <c r="AI9" s="116"/>
      <c r="AJ9" s="116"/>
      <c r="AK9" s="116"/>
      <c r="AL9" s="116"/>
      <c r="AM9" s="116"/>
      <c r="AN9" s="116"/>
      <c r="AO9" s="116"/>
      <c r="AP9" s="116"/>
      <c r="AQ9" s="116"/>
      <c r="AR9" s="4"/>
      <c r="AS9" s="4"/>
    </row>
    <row r="10" spans="1:45" x14ac:dyDescent="0.25">
      <c r="A10" s="61"/>
      <c r="B10" s="61"/>
      <c r="C10" s="61"/>
      <c r="D10" s="61"/>
      <c r="E10" s="61"/>
      <c r="F10" s="61"/>
      <c r="G10" s="61"/>
      <c r="H10" s="61"/>
      <c r="I10" s="61"/>
      <c r="J10" s="61"/>
      <c r="K10" s="61"/>
      <c r="L10" s="61"/>
      <c r="M10" s="64"/>
      <c r="N10" s="64"/>
      <c r="O10" s="64"/>
      <c r="P10" s="64"/>
      <c r="Q10" s="64"/>
      <c r="R10" s="64"/>
      <c r="S10" s="61"/>
      <c r="T10" s="61"/>
      <c r="U10" s="61"/>
      <c r="V10" s="61"/>
      <c r="W10" s="61"/>
      <c r="X10" s="61"/>
      <c r="Y10" s="61"/>
      <c r="Z10" s="61"/>
      <c r="AA10" s="61"/>
      <c r="AB10" s="61"/>
      <c r="AC10" s="61"/>
      <c r="AD10" s="61"/>
      <c r="AE10" s="61"/>
      <c r="AF10" s="61"/>
      <c r="AG10" s="61"/>
      <c r="AH10" s="61"/>
      <c r="AI10" s="61"/>
      <c r="AJ10" s="61"/>
      <c r="AK10" s="61"/>
      <c r="AL10" s="61"/>
      <c r="AM10" s="61"/>
      <c r="AN10" s="61"/>
      <c r="AO10" s="61"/>
      <c r="AP10" s="61"/>
      <c r="AQ10" s="61"/>
      <c r="AR10" s="4"/>
      <c r="AS10" s="4"/>
    </row>
    <row r="11" spans="1:45" x14ac:dyDescent="0.25">
      <c r="A11" s="61"/>
      <c r="B11" s="413" t="s">
        <v>42</v>
      </c>
      <c r="C11" s="413"/>
      <c r="D11" s="413"/>
      <c r="E11" s="413"/>
      <c r="F11" s="413"/>
      <c r="G11" s="414" t="s">
        <v>104</v>
      </c>
      <c r="H11" s="414"/>
      <c r="I11" s="414"/>
      <c r="J11" s="414"/>
      <c r="K11" s="414"/>
      <c r="L11" s="414"/>
      <c r="M11" s="414"/>
      <c r="N11" s="414"/>
      <c r="O11" s="414"/>
      <c r="P11" s="414"/>
      <c r="Q11" s="414"/>
      <c r="R11" s="414"/>
      <c r="S11" s="414"/>
      <c r="T11" s="414"/>
      <c r="U11" s="414"/>
      <c r="V11" s="414"/>
      <c r="W11" s="63"/>
      <c r="X11" s="413" t="s">
        <v>41</v>
      </c>
      <c r="Y11" s="413"/>
      <c r="Z11" s="413"/>
      <c r="AA11" s="413"/>
      <c r="AB11" s="413"/>
      <c r="AC11" s="413"/>
      <c r="AD11" s="414" t="s">
        <v>52</v>
      </c>
      <c r="AE11" s="414"/>
      <c r="AF11" s="414"/>
      <c r="AG11" s="414"/>
      <c r="AH11" s="414"/>
      <c r="AI11" s="414"/>
      <c r="AJ11" s="414"/>
      <c r="AK11" s="414"/>
      <c r="AL11" s="414"/>
      <c r="AM11" s="414"/>
      <c r="AN11" s="414"/>
      <c r="AO11" s="414"/>
      <c r="AP11" s="414"/>
      <c r="AQ11" s="62"/>
      <c r="AR11" s="4"/>
      <c r="AS11" s="4"/>
    </row>
    <row r="12" spans="1:45" x14ac:dyDescent="0.25">
      <c r="A12" s="61"/>
      <c r="B12" s="400" t="s">
        <v>40</v>
      </c>
      <c r="C12" s="400"/>
      <c r="D12" s="400"/>
      <c r="E12" s="400"/>
      <c r="F12" s="400"/>
      <c r="G12" s="400"/>
      <c r="H12" s="400"/>
      <c r="I12" s="400"/>
      <c r="J12" s="401"/>
      <c r="K12" s="401"/>
      <c r="L12" s="401"/>
      <c r="M12" s="401"/>
      <c r="N12" s="401"/>
      <c r="O12" s="401"/>
      <c r="P12" s="401"/>
      <c r="Q12" s="401"/>
      <c r="R12" s="401"/>
      <c r="S12" s="401"/>
      <c r="T12" s="401"/>
      <c r="U12" s="401"/>
      <c r="V12" s="401"/>
      <c r="W12" s="401"/>
      <c r="X12" s="401"/>
      <c r="Y12" s="401"/>
      <c r="Z12" s="401"/>
      <c r="AA12" s="401"/>
      <c r="AB12" s="401"/>
      <c r="AC12" s="401"/>
      <c r="AD12" s="401"/>
      <c r="AE12" s="401"/>
      <c r="AF12" s="401"/>
      <c r="AG12" s="401"/>
      <c r="AH12" s="401"/>
      <c r="AI12" s="401"/>
      <c r="AJ12" s="401"/>
      <c r="AK12" s="401"/>
      <c r="AL12" s="401"/>
      <c r="AM12" s="401"/>
      <c r="AN12" s="401"/>
      <c r="AO12" s="401"/>
      <c r="AP12" s="401"/>
      <c r="AQ12" s="59"/>
      <c r="AR12" s="4"/>
      <c r="AS12" s="4"/>
    </row>
    <row r="13" spans="1:45" x14ac:dyDescent="0.25">
      <c r="A13" s="61"/>
      <c r="B13" s="61"/>
      <c r="C13" s="61"/>
      <c r="D13" s="61"/>
      <c r="E13" s="61"/>
      <c r="F13" s="61"/>
      <c r="G13" s="61"/>
      <c r="H13" s="61"/>
      <c r="I13" s="61"/>
      <c r="J13" s="61"/>
      <c r="K13" s="61"/>
      <c r="L13" s="61"/>
      <c r="M13" s="61"/>
      <c r="N13" s="61"/>
      <c r="O13" s="61"/>
      <c r="P13" s="61"/>
      <c r="Q13" s="61"/>
      <c r="R13" s="61"/>
      <c r="S13" s="60"/>
      <c r="T13" s="59"/>
      <c r="U13" s="59"/>
      <c r="V13" s="59"/>
      <c r="W13" s="59"/>
      <c r="X13" s="59"/>
      <c r="Y13" s="59"/>
      <c r="Z13" s="59"/>
      <c r="AA13" s="59"/>
      <c r="AB13" s="59"/>
      <c r="AC13" s="59"/>
      <c r="AD13" s="59"/>
      <c r="AE13" s="59"/>
      <c r="AF13" s="59"/>
      <c r="AG13" s="59"/>
      <c r="AH13" s="59"/>
      <c r="AI13" s="59"/>
      <c r="AJ13" s="59"/>
      <c r="AK13" s="59"/>
      <c r="AL13" s="59"/>
      <c r="AM13" s="59"/>
      <c r="AN13" s="59"/>
      <c r="AO13" s="59"/>
      <c r="AP13" s="59"/>
      <c r="AQ13" s="59"/>
      <c r="AR13" s="4"/>
      <c r="AS13" s="4"/>
    </row>
    <row r="14" spans="1:45" x14ac:dyDescent="0.25">
      <c r="A14" s="55"/>
      <c r="B14" s="402" t="s">
        <v>39</v>
      </c>
      <c r="C14" s="402"/>
      <c r="D14" s="402"/>
      <c r="E14" s="402"/>
      <c r="F14" s="402"/>
      <c r="G14" s="402"/>
      <c r="H14" s="403" t="s">
        <v>85</v>
      </c>
      <c r="I14" s="403"/>
      <c r="J14" s="403"/>
      <c r="K14" s="403"/>
      <c r="L14" s="403"/>
      <c r="M14" s="403"/>
      <c r="N14" s="403"/>
      <c r="O14" s="403"/>
      <c r="P14" s="403"/>
      <c r="Q14" s="403"/>
      <c r="R14" s="403"/>
      <c r="S14" s="403"/>
      <c r="T14" s="403"/>
      <c r="U14" s="403"/>
      <c r="V14" s="403"/>
      <c r="W14" s="403"/>
      <c r="X14" s="403"/>
      <c r="Y14" s="403"/>
      <c r="Z14" s="403"/>
      <c r="AA14" s="403"/>
      <c r="AB14" s="403"/>
      <c r="AC14" s="403"/>
      <c r="AD14" s="403"/>
      <c r="AE14" s="403"/>
      <c r="AF14" s="403"/>
      <c r="AG14" s="403"/>
      <c r="AH14" s="403"/>
      <c r="AI14" s="403"/>
      <c r="AJ14" s="403"/>
      <c r="AK14" s="403"/>
      <c r="AL14" s="403"/>
      <c r="AM14" s="403"/>
      <c r="AN14" s="403"/>
      <c r="AO14" s="403"/>
      <c r="AP14" s="403"/>
      <c r="AQ14" s="42"/>
      <c r="AR14" s="4"/>
      <c r="AS14" s="4"/>
    </row>
    <row r="15" spans="1:45" x14ac:dyDescent="0.25">
      <c r="A15" s="55"/>
      <c r="B15" s="113"/>
      <c r="C15" s="113"/>
      <c r="D15" s="113"/>
      <c r="E15" s="113"/>
      <c r="F15" s="113"/>
      <c r="G15" s="113"/>
      <c r="H15" s="113"/>
      <c r="I15" s="113"/>
      <c r="J15" s="113"/>
      <c r="K15" s="113"/>
      <c r="L15" s="113"/>
      <c r="M15" s="113"/>
      <c r="N15" s="113"/>
      <c r="O15" s="113"/>
      <c r="P15" s="113"/>
      <c r="Q15" s="113"/>
      <c r="R15" s="113"/>
      <c r="S15" s="113"/>
      <c r="T15" s="113"/>
      <c r="U15" s="113"/>
      <c r="V15" s="113"/>
      <c r="W15" s="113"/>
      <c r="X15" s="113"/>
      <c r="Y15" s="113"/>
      <c r="Z15" s="113"/>
      <c r="AA15" s="113"/>
      <c r="AB15" s="113"/>
      <c r="AC15" s="113"/>
      <c r="AD15" s="113"/>
      <c r="AE15" s="113"/>
      <c r="AF15" s="113"/>
      <c r="AG15" s="113"/>
      <c r="AH15" s="113"/>
      <c r="AI15" s="113"/>
      <c r="AJ15" s="113"/>
      <c r="AK15" s="113"/>
      <c r="AL15" s="113"/>
      <c r="AM15" s="113"/>
      <c r="AN15" s="113"/>
      <c r="AO15" s="113"/>
      <c r="AP15" s="113"/>
      <c r="AQ15" s="42"/>
      <c r="AR15" s="4"/>
      <c r="AS15" s="4"/>
    </row>
    <row r="16" spans="1:45" ht="15.75" customHeight="1" x14ac:dyDescent="0.25">
      <c r="A16" s="55"/>
      <c r="B16" s="404" t="s">
        <v>38</v>
      </c>
      <c r="C16" s="404"/>
      <c r="D16" s="404"/>
      <c r="E16" s="404"/>
      <c r="F16" s="404"/>
      <c r="G16" s="404"/>
      <c r="H16" s="404"/>
      <c r="I16" s="404"/>
      <c r="J16" s="404"/>
      <c r="K16" s="405">
        <v>163.35</v>
      </c>
      <c r="L16" s="405"/>
      <c r="M16" s="405"/>
      <c r="N16" s="405"/>
      <c r="O16" s="405"/>
      <c r="P16" s="405"/>
      <c r="Q16" s="404"/>
      <c r="R16" s="404"/>
      <c r="S16" s="404"/>
      <c r="T16" s="404"/>
      <c r="U16" s="404"/>
      <c r="V16" s="404"/>
      <c r="W16" s="404"/>
      <c r="X16" s="404"/>
      <c r="Y16" s="404"/>
      <c r="Z16" s="404"/>
      <c r="AA16" s="404"/>
      <c r="AB16" s="404"/>
      <c r="AC16" s="404"/>
      <c r="AD16" s="404"/>
      <c r="AE16" s="404"/>
      <c r="AF16" s="404"/>
      <c r="AG16" s="404"/>
      <c r="AH16" s="404"/>
      <c r="AI16" s="404"/>
      <c r="AJ16" s="404"/>
      <c r="AK16" s="404"/>
      <c r="AL16" s="404"/>
      <c r="AM16" s="404"/>
      <c r="AN16" s="404"/>
      <c r="AO16" s="404"/>
      <c r="AP16" s="404"/>
      <c r="AQ16" s="55"/>
      <c r="AR16" s="4"/>
      <c r="AS16" s="4"/>
    </row>
    <row r="17" spans="1:45" x14ac:dyDescent="0.25">
      <c r="A17" s="55"/>
      <c r="B17" s="114"/>
      <c r="C17" s="114"/>
      <c r="D17" s="114"/>
      <c r="E17" s="114"/>
      <c r="F17" s="114"/>
      <c r="G17" s="114"/>
      <c r="H17" s="114"/>
      <c r="I17" s="114"/>
      <c r="J17" s="114"/>
      <c r="K17" s="115"/>
      <c r="L17" s="115"/>
      <c r="M17" s="115"/>
      <c r="N17" s="115"/>
      <c r="O17" s="115"/>
      <c r="P17" s="115"/>
      <c r="Q17" s="114"/>
      <c r="R17" s="114"/>
      <c r="S17" s="114"/>
      <c r="T17" s="114"/>
      <c r="U17" s="114"/>
      <c r="V17" s="114"/>
      <c r="W17" s="114"/>
      <c r="X17" s="114"/>
      <c r="Y17" s="114"/>
      <c r="Z17" s="114"/>
      <c r="AA17" s="114"/>
      <c r="AB17" s="114"/>
      <c r="AC17" s="114"/>
      <c r="AD17" s="114"/>
      <c r="AE17" s="114"/>
      <c r="AF17" s="114"/>
      <c r="AG17" s="114"/>
      <c r="AH17" s="114"/>
      <c r="AI17" s="114"/>
      <c r="AJ17" s="114"/>
      <c r="AK17" s="114"/>
      <c r="AL17" s="114"/>
      <c r="AM17" s="114"/>
      <c r="AN17" s="114"/>
      <c r="AO17" s="114"/>
      <c r="AP17" s="114"/>
      <c r="AQ17" s="55"/>
      <c r="AR17" s="4"/>
      <c r="AS17" s="4"/>
    </row>
    <row r="18" spans="1:45" ht="36" customHeight="1" x14ac:dyDescent="0.25">
      <c r="A18" s="396" t="s">
        <v>37</v>
      </c>
      <c r="B18" s="397"/>
      <c r="C18" s="397"/>
      <c r="D18" s="397"/>
      <c r="E18" s="397"/>
      <c r="F18" s="397"/>
      <c r="G18" s="397"/>
      <c r="H18" s="397"/>
      <c r="I18" s="397"/>
      <c r="J18" s="397"/>
      <c r="K18" s="397"/>
      <c r="L18" s="397"/>
      <c r="M18" s="397"/>
      <c r="N18" s="397"/>
      <c r="O18" s="398"/>
      <c r="P18" s="396" t="s">
        <v>36</v>
      </c>
      <c r="Q18" s="397"/>
      <c r="R18" s="397"/>
      <c r="S18" s="397"/>
      <c r="T18" s="397"/>
      <c r="U18" s="398"/>
      <c r="V18" s="396" t="s">
        <v>35</v>
      </c>
      <c r="W18" s="397"/>
      <c r="X18" s="397"/>
      <c r="Y18" s="397"/>
      <c r="Z18" s="397"/>
      <c r="AA18" s="398"/>
      <c r="AB18" s="54"/>
      <c r="AC18" s="54"/>
      <c r="AD18" s="359" t="s">
        <v>55</v>
      </c>
      <c r="AE18" s="360"/>
      <c r="AF18" s="360"/>
      <c r="AG18" s="360"/>
      <c r="AH18" s="360"/>
      <c r="AI18" s="360"/>
      <c r="AJ18" s="360"/>
      <c r="AK18" s="360"/>
      <c r="AL18" s="360"/>
      <c r="AM18" s="360"/>
      <c r="AN18" s="360"/>
      <c r="AO18" s="360"/>
      <c r="AP18" s="361"/>
      <c r="AQ18" s="53"/>
      <c r="AR18" s="4"/>
      <c r="AS18" s="4"/>
    </row>
    <row r="19" spans="1:45" ht="18" customHeight="1" x14ac:dyDescent="0.25">
      <c r="A19" s="455"/>
      <c r="B19" s="456"/>
      <c r="C19" s="456"/>
      <c r="D19" s="456"/>
      <c r="E19" s="456"/>
      <c r="F19" s="456"/>
      <c r="G19" s="456"/>
      <c r="H19" s="456"/>
      <c r="I19" s="456"/>
      <c r="J19" s="456"/>
      <c r="K19" s="456"/>
      <c r="L19" s="456"/>
      <c r="M19" s="456"/>
      <c r="N19" s="456"/>
      <c r="O19" s="457"/>
      <c r="P19" s="375">
        <v>5</v>
      </c>
      <c r="Q19" s="376"/>
      <c r="R19" s="376"/>
      <c r="S19" s="376"/>
      <c r="T19" s="376"/>
      <c r="U19" s="377"/>
      <c r="V19" s="452">
        <f>P19*K16</f>
        <v>816.75</v>
      </c>
      <c r="W19" s="453"/>
      <c r="X19" s="453"/>
      <c r="Y19" s="453"/>
      <c r="Z19" s="453"/>
      <c r="AA19" s="454"/>
      <c r="AB19" s="49"/>
      <c r="AC19" s="49"/>
      <c r="AD19" s="366" t="s">
        <v>34</v>
      </c>
      <c r="AE19" s="367"/>
      <c r="AF19" s="367"/>
      <c r="AG19" s="367"/>
      <c r="AH19" s="367"/>
      <c r="AI19" s="367"/>
      <c r="AJ19" s="367"/>
      <c r="AK19" s="367"/>
      <c r="AL19" s="368"/>
      <c r="AM19" s="366">
        <v>15</v>
      </c>
      <c r="AN19" s="367"/>
      <c r="AO19" s="367"/>
      <c r="AP19" s="368"/>
      <c r="AQ19" s="49"/>
      <c r="AR19" s="119"/>
      <c r="AS19" s="119"/>
    </row>
    <row r="20" spans="1:45" ht="18" customHeight="1" x14ac:dyDescent="0.25">
      <c r="A20" s="458"/>
      <c r="B20" s="459"/>
      <c r="C20" s="459"/>
      <c r="D20" s="459"/>
      <c r="E20" s="459"/>
      <c r="F20" s="459"/>
      <c r="G20" s="459"/>
      <c r="H20" s="459"/>
      <c r="I20" s="459"/>
      <c r="J20" s="459"/>
      <c r="K20" s="459"/>
      <c r="L20" s="459"/>
      <c r="M20" s="459"/>
      <c r="N20" s="459"/>
      <c r="O20" s="460"/>
      <c r="P20" s="378"/>
      <c r="Q20" s="379"/>
      <c r="R20" s="379"/>
      <c r="S20" s="379"/>
      <c r="T20" s="379"/>
      <c r="U20" s="380"/>
      <c r="V20" s="384"/>
      <c r="W20" s="385"/>
      <c r="X20" s="385"/>
      <c r="Y20" s="385"/>
      <c r="Z20" s="385"/>
      <c r="AA20" s="386"/>
      <c r="AB20" s="49"/>
      <c r="AC20" s="49"/>
      <c r="AD20" s="366" t="s">
        <v>33</v>
      </c>
      <c r="AE20" s="367"/>
      <c r="AF20" s="367"/>
      <c r="AG20" s="367"/>
      <c r="AH20" s="367"/>
      <c r="AI20" s="367"/>
      <c r="AJ20" s="367"/>
      <c r="AK20" s="367"/>
      <c r="AL20" s="368"/>
      <c r="AM20" s="366">
        <v>15</v>
      </c>
      <c r="AN20" s="367"/>
      <c r="AO20" s="367"/>
      <c r="AP20" s="368"/>
      <c r="AQ20" s="49"/>
      <c r="AR20" s="119"/>
      <c r="AS20" s="119"/>
    </row>
    <row r="21" spans="1:45" ht="18" customHeight="1" x14ac:dyDescent="0.25">
      <c r="A21" s="440"/>
      <c r="B21" s="441"/>
      <c r="C21" s="441"/>
      <c r="D21" s="441"/>
      <c r="E21" s="441"/>
      <c r="F21" s="441"/>
      <c r="G21" s="441"/>
      <c r="H21" s="441"/>
      <c r="I21" s="441"/>
      <c r="J21" s="441"/>
      <c r="K21" s="441"/>
      <c r="L21" s="441"/>
      <c r="M21" s="441"/>
      <c r="N21" s="441"/>
      <c r="O21" s="442"/>
      <c r="P21" s="375">
        <v>0</v>
      </c>
      <c r="Q21" s="376"/>
      <c r="R21" s="376"/>
      <c r="S21" s="376"/>
      <c r="T21" s="376"/>
      <c r="U21" s="377"/>
      <c r="V21" s="452">
        <f>P21*K16</f>
        <v>0</v>
      </c>
      <c r="W21" s="453"/>
      <c r="X21" s="453"/>
      <c r="Y21" s="453"/>
      <c r="Z21" s="453"/>
      <c r="AA21" s="454"/>
      <c r="AB21" s="52"/>
      <c r="AC21" s="52"/>
      <c r="AD21" s="366" t="s">
        <v>32</v>
      </c>
      <c r="AE21" s="367"/>
      <c r="AF21" s="367"/>
      <c r="AG21" s="367"/>
      <c r="AH21" s="367"/>
      <c r="AI21" s="367"/>
      <c r="AJ21" s="367"/>
      <c r="AK21" s="367"/>
      <c r="AL21" s="368"/>
      <c r="AM21" s="366">
        <v>15</v>
      </c>
      <c r="AN21" s="367"/>
      <c r="AO21" s="367"/>
      <c r="AP21" s="368"/>
      <c r="AQ21" s="48"/>
      <c r="AR21" s="120"/>
      <c r="AS21" s="120"/>
    </row>
    <row r="22" spans="1:45" ht="22.5" customHeight="1" x14ac:dyDescent="0.25">
      <c r="A22" s="443"/>
      <c r="B22" s="444"/>
      <c r="C22" s="444"/>
      <c r="D22" s="444"/>
      <c r="E22" s="444"/>
      <c r="F22" s="444"/>
      <c r="G22" s="444"/>
      <c r="H22" s="444"/>
      <c r="I22" s="444"/>
      <c r="J22" s="444"/>
      <c r="K22" s="444"/>
      <c r="L22" s="444"/>
      <c r="M22" s="444"/>
      <c r="N22" s="444"/>
      <c r="O22" s="445"/>
      <c r="P22" s="378"/>
      <c r="Q22" s="379"/>
      <c r="R22" s="379"/>
      <c r="S22" s="379"/>
      <c r="T22" s="379"/>
      <c r="U22" s="380"/>
      <c r="V22" s="384"/>
      <c r="W22" s="385"/>
      <c r="X22" s="385"/>
      <c r="Y22" s="385"/>
      <c r="Z22" s="385"/>
      <c r="AA22" s="386"/>
      <c r="AB22" s="52"/>
      <c r="AC22" s="52"/>
      <c r="AD22" s="366" t="s">
        <v>31</v>
      </c>
      <c r="AE22" s="367"/>
      <c r="AF22" s="367"/>
      <c r="AG22" s="367"/>
      <c r="AH22" s="367"/>
      <c r="AI22" s="367"/>
      <c r="AJ22" s="367"/>
      <c r="AK22" s="367"/>
      <c r="AL22" s="368"/>
      <c r="AM22" s="366">
        <v>15</v>
      </c>
      <c r="AN22" s="367"/>
      <c r="AO22" s="367"/>
      <c r="AP22" s="368"/>
      <c r="AQ22" s="48"/>
      <c r="AR22" s="47"/>
      <c r="AS22" s="47"/>
    </row>
    <row r="23" spans="1:45" ht="18" customHeight="1" x14ac:dyDescent="0.25">
      <c r="A23" s="455"/>
      <c r="B23" s="456"/>
      <c r="C23" s="456"/>
      <c r="D23" s="456"/>
      <c r="E23" s="456"/>
      <c r="F23" s="456"/>
      <c r="G23" s="456"/>
      <c r="H23" s="456"/>
      <c r="I23" s="456"/>
      <c r="J23" s="456"/>
      <c r="K23" s="456"/>
      <c r="L23" s="456"/>
      <c r="M23" s="456"/>
      <c r="N23" s="456"/>
      <c r="O23" s="457"/>
      <c r="P23" s="375">
        <v>0</v>
      </c>
      <c r="Q23" s="376"/>
      <c r="R23" s="376"/>
      <c r="S23" s="376"/>
      <c r="T23" s="376"/>
      <c r="U23" s="377"/>
      <c r="V23" s="452">
        <f>P23*K16</f>
        <v>0</v>
      </c>
      <c r="W23" s="453"/>
      <c r="X23" s="453"/>
      <c r="Y23" s="453"/>
      <c r="Z23" s="453"/>
      <c r="AA23" s="454"/>
      <c r="AB23" s="49"/>
      <c r="AC23" s="49"/>
      <c r="AD23" s="366" t="s">
        <v>30</v>
      </c>
      <c r="AE23" s="367"/>
      <c r="AF23" s="367"/>
      <c r="AG23" s="367"/>
      <c r="AH23" s="367"/>
      <c r="AI23" s="367"/>
      <c r="AJ23" s="367"/>
      <c r="AK23" s="367"/>
      <c r="AL23" s="368"/>
      <c r="AM23" s="366">
        <v>0</v>
      </c>
      <c r="AN23" s="367"/>
      <c r="AO23" s="367"/>
      <c r="AP23" s="368"/>
      <c r="AQ23" s="48"/>
      <c r="AR23" s="34"/>
      <c r="AS23" s="34"/>
    </row>
    <row r="24" spans="1:45" ht="20.25" customHeight="1" x14ac:dyDescent="0.25">
      <c r="A24" s="458"/>
      <c r="B24" s="459"/>
      <c r="C24" s="459"/>
      <c r="D24" s="459"/>
      <c r="E24" s="459"/>
      <c r="F24" s="459"/>
      <c r="G24" s="459"/>
      <c r="H24" s="459"/>
      <c r="I24" s="459"/>
      <c r="J24" s="459"/>
      <c r="K24" s="459"/>
      <c r="L24" s="459"/>
      <c r="M24" s="459"/>
      <c r="N24" s="459"/>
      <c r="O24" s="460"/>
      <c r="P24" s="378"/>
      <c r="Q24" s="379"/>
      <c r="R24" s="379"/>
      <c r="S24" s="379"/>
      <c r="T24" s="379"/>
      <c r="U24" s="380"/>
      <c r="V24" s="384"/>
      <c r="W24" s="385"/>
      <c r="X24" s="385"/>
      <c r="Y24" s="385"/>
      <c r="Z24" s="385"/>
      <c r="AA24" s="386"/>
      <c r="AB24" s="49"/>
      <c r="AC24" s="49"/>
      <c r="AD24" s="366" t="s">
        <v>29</v>
      </c>
      <c r="AE24" s="367"/>
      <c r="AF24" s="367"/>
      <c r="AG24" s="367"/>
      <c r="AH24" s="367"/>
      <c r="AI24" s="367"/>
      <c r="AJ24" s="367"/>
      <c r="AK24" s="367"/>
      <c r="AL24" s="368"/>
      <c r="AM24" s="366">
        <v>5</v>
      </c>
      <c r="AN24" s="367"/>
      <c r="AO24" s="367"/>
      <c r="AP24" s="368"/>
      <c r="AQ24" s="48"/>
      <c r="AR24" s="47"/>
      <c r="AS24" s="47"/>
    </row>
    <row r="25" spans="1:45" ht="18" customHeight="1" x14ac:dyDescent="0.25">
      <c r="A25" s="440"/>
      <c r="B25" s="441"/>
      <c r="C25" s="441"/>
      <c r="D25" s="441"/>
      <c r="E25" s="441"/>
      <c r="F25" s="441"/>
      <c r="G25" s="441"/>
      <c r="H25" s="441"/>
      <c r="I25" s="441"/>
      <c r="J25" s="441"/>
      <c r="K25" s="441"/>
      <c r="L25" s="441"/>
      <c r="M25" s="441"/>
      <c r="N25" s="441"/>
      <c r="O25" s="442"/>
      <c r="P25" s="375">
        <v>0</v>
      </c>
      <c r="Q25" s="376"/>
      <c r="R25" s="376"/>
      <c r="S25" s="376"/>
      <c r="T25" s="376"/>
      <c r="U25" s="377"/>
      <c r="V25" s="452">
        <f>P25*K16</f>
        <v>0</v>
      </c>
      <c r="W25" s="453"/>
      <c r="X25" s="453"/>
      <c r="Y25" s="453"/>
      <c r="Z25" s="453"/>
      <c r="AA25" s="454"/>
      <c r="AB25" s="49"/>
      <c r="AC25" s="49"/>
      <c r="AD25" s="366" t="s">
        <v>28</v>
      </c>
      <c r="AE25" s="367"/>
      <c r="AF25" s="367"/>
      <c r="AG25" s="367"/>
      <c r="AH25" s="367"/>
      <c r="AI25" s="367"/>
      <c r="AJ25" s="367"/>
      <c r="AK25" s="367"/>
      <c r="AL25" s="368"/>
      <c r="AM25" s="366">
        <v>0</v>
      </c>
      <c r="AN25" s="367"/>
      <c r="AO25" s="367"/>
      <c r="AP25" s="368"/>
      <c r="AQ25" s="48"/>
      <c r="AR25" s="47"/>
      <c r="AS25" s="47"/>
    </row>
    <row r="26" spans="1:45" ht="17.25" customHeight="1" x14ac:dyDescent="0.25">
      <c r="A26" s="446"/>
      <c r="B26" s="447"/>
      <c r="C26" s="447"/>
      <c r="D26" s="447"/>
      <c r="E26" s="447"/>
      <c r="F26" s="447"/>
      <c r="G26" s="447"/>
      <c r="H26" s="447"/>
      <c r="I26" s="447"/>
      <c r="J26" s="447"/>
      <c r="K26" s="447"/>
      <c r="L26" s="447"/>
      <c r="M26" s="447"/>
      <c r="N26" s="447"/>
      <c r="O26" s="448"/>
      <c r="P26" s="449"/>
      <c r="Q26" s="450"/>
      <c r="R26" s="450"/>
      <c r="S26" s="450"/>
      <c r="T26" s="450"/>
      <c r="U26" s="451"/>
      <c r="V26" s="381"/>
      <c r="W26" s="382"/>
      <c r="X26" s="382"/>
      <c r="Y26" s="382"/>
      <c r="Z26" s="382"/>
      <c r="AA26" s="383"/>
      <c r="AB26" s="49"/>
      <c r="AC26" s="49"/>
      <c r="AD26" s="366" t="s">
        <v>27</v>
      </c>
      <c r="AE26" s="367"/>
      <c r="AF26" s="367"/>
      <c r="AG26" s="367"/>
      <c r="AH26" s="367"/>
      <c r="AI26" s="367"/>
      <c r="AJ26" s="367"/>
      <c r="AK26" s="367"/>
      <c r="AL26" s="368"/>
      <c r="AM26" s="366">
        <v>0</v>
      </c>
      <c r="AN26" s="367"/>
      <c r="AO26" s="367"/>
      <c r="AP26" s="368"/>
      <c r="AQ26" s="48"/>
      <c r="AR26" s="47"/>
      <c r="AS26" s="47"/>
    </row>
    <row r="27" spans="1:45" ht="18" customHeight="1" x14ac:dyDescent="0.25">
      <c r="A27" s="443"/>
      <c r="B27" s="444"/>
      <c r="C27" s="444"/>
      <c r="D27" s="444"/>
      <c r="E27" s="444"/>
      <c r="F27" s="444"/>
      <c r="G27" s="444"/>
      <c r="H27" s="444"/>
      <c r="I27" s="444"/>
      <c r="J27" s="444"/>
      <c r="K27" s="444"/>
      <c r="L27" s="444"/>
      <c r="M27" s="444"/>
      <c r="N27" s="444"/>
      <c r="O27" s="445"/>
      <c r="P27" s="378"/>
      <c r="Q27" s="379"/>
      <c r="R27" s="379"/>
      <c r="S27" s="379"/>
      <c r="T27" s="379"/>
      <c r="U27" s="380"/>
      <c r="V27" s="384"/>
      <c r="W27" s="385"/>
      <c r="X27" s="385"/>
      <c r="Y27" s="385"/>
      <c r="Z27" s="385"/>
      <c r="AA27" s="386"/>
      <c r="AB27" s="51"/>
      <c r="AC27" s="51"/>
      <c r="AD27" s="366" t="s">
        <v>26</v>
      </c>
      <c r="AE27" s="367"/>
      <c r="AF27" s="367"/>
      <c r="AG27" s="367"/>
      <c r="AH27" s="367"/>
      <c r="AI27" s="367"/>
      <c r="AJ27" s="367"/>
      <c r="AK27" s="367"/>
      <c r="AL27" s="368"/>
      <c r="AM27" s="366">
        <v>0</v>
      </c>
      <c r="AN27" s="367"/>
      <c r="AO27" s="367"/>
      <c r="AP27" s="368"/>
      <c r="AQ27" s="48"/>
      <c r="AR27" s="47"/>
      <c r="AS27" s="47"/>
    </row>
    <row r="28" spans="1:45" ht="18" customHeight="1" x14ac:dyDescent="0.25">
      <c r="A28" s="455"/>
      <c r="B28" s="456"/>
      <c r="C28" s="456"/>
      <c r="D28" s="456"/>
      <c r="E28" s="456"/>
      <c r="F28" s="456"/>
      <c r="G28" s="456"/>
      <c r="H28" s="456"/>
      <c r="I28" s="456"/>
      <c r="J28" s="456"/>
      <c r="K28" s="456"/>
      <c r="L28" s="456"/>
      <c r="M28" s="456"/>
      <c r="N28" s="456"/>
      <c r="O28" s="457"/>
      <c r="P28" s="375">
        <v>0</v>
      </c>
      <c r="Q28" s="376"/>
      <c r="R28" s="376"/>
      <c r="S28" s="376"/>
      <c r="T28" s="376"/>
      <c r="U28" s="377"/>
      <c r="V28" s="452">
        <f>P28*K16</f>
        <v>0</v>
      </c>
      <c r="W28" s="453"/>
      <c r="X28" s="453"/>
      <c r="Y28" s="453"/>
      <c r="Z28" s="453"/>
      <c r="AA28" s="454"/>
      <c r="AB28" s="49"/>
      <c r="AC28" s="49"/>
      <c r="AD28" s="366" t="s">
        <v>25</v>
      </c>
      <c r="AE28" s="367"/>
      <c r="AF28" s="367"/>
      <c r="AG28" s="367"/>
      <c r="AH28" s="367"/>
      <c r="AI28" s="367"/>
      <c r="AJ28" s="367"/>
      <c r="AK28" s="367"/>
      <c r="AL28" s="368"/>
      <c r="AM28" s="366">
        <v>0</v>
      </c>
      <c r="AN28" s="367"/>
      <c r="AO28" s="367"/>
      <c r="AP28" s="368"/>
      <c r="AQ28" s="48"/>
      <c r="AR28" s="34"/>
      <c r="AS28" s="34"/>
    </row>
    <row r="29" spans="1:45" ht="18" customHeight="1" x14ac:dyDescent="0.25">
      <c r="A29" s="458"/>
      <c r="B29" s="459"/>
      <c r="C29" s="459"/>
      <c r="D29" s="459"/>
      <c r="E29" s="459"/>
      <c r="F29" s="459"/>
      <c r="G29" s="459"/>
      <c r="H29" s="459"/>
      <c r="I29" s="459"/>
      <c r="J29" s="459"/>
      <c r="K29" s="459"/>
      <c r="L29" s="459"/>
      <c r="M29" s="459"/>
      <c r="N29" s="459"/>
      <c r="O29" s="460"/>
      <c r="P29" s="378"/>
      <c r="Q29" s="379"/>
      <c r="R29" s="379"/>
      <c r="S29" s="379"/>
      <c r="T29" s="379"/>
      <c r="U29" s="380"/>
      <c r="V29" s="384"/>
      <c r="W29" s="385"/>
      <c r="X29" s="385"/>
      <c r="Y29" s="385"/>
      <c r="Z29" s="385"/>
      <c r="AA29" s="386"/>
      <c r="AB29" s="49"/>
      <c r="AC29" s="49"/>
      <c r="AD29" s="366" t="s">
        <v>23</v>
      </c>
      <c r="AE29" s="367"/>
      <c r="AF29" s="367"/>
      <c r="AG29" s="367"/>
      <c r="AH29" s="367"/>
      <c r="AI29" s="367"/>
      <c r="AJ29" s="367"/>
      <c r="AK29" s="367"/>
      <c r="AL29" s="368"/>
      <c r="AM29" s="366">
        <v>0</v>
      </c>
      <c r="AN29" s="367"/>
      <c r="AO29" s="367"/>
      <c r="AP29" s="368"/>
      <c r="AQ29" s="48"/>
      <c r="AR29" s="47"/>
      <c r="AS29" s="47"/>
    </row>
    <row r="30" spans="1:45" ht="18" customHeight="1" x14ac:dyDescent="0.25">
      <c r="A30" s="440"/>
      <c r="B30" s="441"/>
      <c r="C30" s="441"/>
      <c r="D30" s="441"/>
      <c r="E30" s="441"/>
      <c r="F30" s="441"/>
      <c r="G30" s="441"/>
      <c r="H30" s="441"/>
      <c r="I30" s="441"/>
      <c r="J30" s="441"/>
      <c r="K30" s="441"/>
      <c r="L30" s="441"/>
      <c r="M30" s="441"/>
      <c r="N30" s="441"/>
      <c r="O30" s="442"/>
      <c r="P30" s="375">
        <v>0</v>
      </c>
      <c r="Q30" s="376"/>
      <c r="R30" s="376"/>
      <c r="S30" s="376"/>
      <c r="T30" s="376"/>
      <c r="U30" s="377"/>
      <c r="V30" s="452">
        <f>P30*K16</f>
        <v>0</v>
      </c>
      <c r="W30" s="453"/>
      <c r="X30" s="453"/>
      <c r="Y30" s="453"/>
      <c r="Z30" s="453"/>
      <c r="AA30" s="454"/>
      <c r="AB30" s="49"/>
      <c r="AC30" s="49"/>
      <c r="AD30" s="366" t="s">
        <v>22</v>
      </c>
      <c r="AE30" s="367"/>
      <c r="AF30" s="367"/>
      <c r="AG30" s="367"/>
      <c r="AH30" s="367"/>
      <c r="AI30" s="367"/>
      <c r="AJ30" s="367"/>
      <c r="AK30" s="367"/>
      <c r="AL30" s="368"/>
      <c r="AM30" s="366">
        <v>0</v>
      </c>
      <c r="AN30" s="367"/>
      <c r="AO30" s="367"/>
      <c r="AP30" s="368"/>
      <c r="AQ30" s="48"/>
      <c r="AR30" s="47"/>
      <c r="AS30" s="47"/>
    </row>
    <row r="31" spans="1:45" ht="18" customHeight="1" x14ac:dyDescent="0.25">
      <c r="A31" s="443"/>
      <c r="B31" s="444"/>
      <c r="C31" s="444"/>
      <c r="D31" s="444"/>
      <c r="E31" s="444"/>
      <c r="F31" s="444"/>
      <c r="G31" s="444"/>
      <c r="H31" s="444"/>
      <c r="I31" s="444"/>
      <c r="J31" s="444"/>
      <c r="K31" s="444"/>
      <c r="L31" s="444"/>
      <c r="M31" s="444"/>
      <c r="N31" s="444"/>
      <c r="O31" s="445"/>
      <c r="P31" s="378"/>
      <c r="Q31" s="379"/>
      <c r="R31" s="379"/>
      <c r="S31" s="379"/>
      <c r="T31" s="379"/>
      <c r="U31" s="380"/>
      <c r="V31" s="384"/>
      <c r="W31" s="385"/>
      <c r="X31" s="385"/>
      <c r="Y31" s="385"/>
      <c r="Z31" s="385"/>
      <c r="AA31" s="386"/>
      <c r="AB31" s="49"/>
      <c r="AC31" s="49"/>
      <c r="AD31" s="461" t="s">
        <v>21</v>
      </c>
      <c r="AE31" s="462"/>
      <c r="AF31" s="462"/>
      <c r="AG31" s="462"/>
      <c r="AH31" s="462"/>
      <c r="AI31" s="462"/>
      <c r="AJ31" s="462"/>
      <c r="AK31" s="462"/>
      <c r="AL31" s="463"/>
      <c r="AM31" s="461">
        <f>SUM(AM19:AP30)</f>
        <v>65</v>
      </c>
      <c r="AN31" s="462"/>
      <c r="AO31" s="462"/>
      <c r="AP31" s="463"/>
      <c r="AQ31" s="48"/>
      <c r="AR31" s="47"/>
      <c r="AS31" s="47"/>
    </row>
    <row r="32" spans="1:45" ht="18" customHeight="1" x14ac:dyDescent="0.25">
      <c r="A32" s="466" t="s">
        <v>24</v>
      </c>
      <c r="B32" s="467"/>
      <c r="C32" s="467"/>
      <c r="D32" s="467"/>
      <c r="E32" s="467"/>
      <c r="F32" s="467"/>
      <c r="G32" s="467"/>
      <c r="H32" s="467"/>
      <c r="I32" s="467"/>
      <c r="J32" s="467"/>
      <c r="K32" s="467"/>
      <c r="L32" s="467"/>
      <c r="M32" s="467"/>
      <c r="N32" s="467"/>
      <c r="O32" s="468"/>
      <c r="P32" s="466">
        <f>SUM(P19:U31)</f>
        <v>5</v>
      </c>
      <c r="Q32" s="467"/>
      <c r="R32" s="467"/>
      <c r="S32" s="467"/>
      <c r="T32" s="467"/>
      <c r="U32" s="468"/>
      <c r="V32" s="472">
        <f>SUM(V19:AA31)</f>
        <v>816.75</v>
      </c>
      <c r="W32" s="473"/>
      <c r="X32" s="473"/>
      <c r="Y32" s="473"/>
      <c r="Z32" s="473"/>
      <c r="AA32" s="474"/>
      <c r="AQ32" s="46"/>
      <c r="AR32" s="4"/>
      <c r="AS32" s="4"/>
    </row>
    <row r="33" spans="1:47" ht="15" customHeight="1" x14ac:dyDescent="0.25">
      <c r="A33" s="469"/>
      <c r="B33" s="470"/>
      <c r="C33" s="470"/>
      <c r="D33" s="470"/>
      <c r="E33" s="470"/>
      <c r="F33" s="470"/>
      <c r="G33" s="470"/>
      <c r="H33" s="470"/>
      <c r="I33" s="470"/>
      <c r="J33" s="470"/>
      <c r="K33" s="470"/>
      <c r="L33" s="470"/>
      <c r="M33" s="470"/>
      <c r="N33" s="470"/>
      <c r="O33" s="471"/>
      <c r="P33" s="469"/>
      <c r="Q33" s="470"/>
      <c r="R33" s="470"/>
      <c r="S33" s="470"/>
      <c r="T33" s="470"/>
      <c r="U33" s="471"/>
      <c r="V33" s="475"/>
      <c r="W33" s="476"/>
      <c r="X33" s="476"/>
      <c r="Y33" s="476"/>
      <c r="Z33" s="476"/>
      <c r="AA33" s="477"/>
      <c r="AQ33" s="46"/>
      <c r="AR33" s="4"/>
      <c r="AS33" s="4"/>
    </row>
    <row r="34" spans="1:47" ht="13.5" customHeight="1" x14ac:dyDescent="0.25">
      <c r="A34" s="39"/>
      <c r="B34" s="39"/>
      <c r="C34" s="39"/>
      <c r="D34" s="39"/>
      <c r="E34" s="39"/>
      <c r="F34" s="39"/>
      <c r="G34" s="39"/>
      <c r="H34" s="39"/>
      <c r="I34" s="39"/>
      <c r="J34" s="39"/>
      <c r="K34" s="39"/>
      <c r="L34" s="39"/>
      <c r="M34" s="39"/>
      <c r="N34" s="39"/>
      <c r="O34" s="39"/>
      <c r="P34" s="39"/>
      <c r="Q34" s="50"/>
      <c r="R34" s="39"/>
      <c r="S34" s="39"/>
      <c r="T34" s="39"/>
      <c r="U34" s="39"/>
      <c r="V34" s="39"/>
      <c r="W34" s="39"/>
      <c r="X34" s="39"/>
      <c r="Y34" s="39"/>
      <c r="Z34" s="39"/>
      <c r="AA34" s="39"/>
      <c r="AB34" s="39"/>
      <c r="AC34" s="39"/>
      <c r="AQ34" s="40"/>
      <c r="AR34" s="4"/>
      <c r="AS34" s="4"/>
    </row>
    <row r="35" spans="1:47" ht="33" customHeight="1" x14ac:dyDescent="0.25">
      <c r="A35" s="359" t="s">
        <v>20</v>
      </c>
      <c r="B35" s="360"/>
      <c r="C35" s="360"/>
      <c r="D35" s="360"/>
      <c r="E35" s="360"/>
      <c r="F35" s="360"/>
      <c r="G35" s="360"/>
      <c r="H35" s="360"/>
      <c r="I35" s="360"/>
      <c r="J35" s="360"/>
      <c r="K35" s="360"/>
      <c r="L35" s="360"/>
      <c r="M35" s="360"/>
      <c r="N35" s="360"/>
      <c r="O35" s="361"/>
      <c r="P35" s="362">
        <v>0</v>
      </c>
      <c r="Q35" s="362"/>
      <c r="R35" s="362"/>
      <c r="S35" s="362"/>
      <c r="T35" s="362"/>
      <c r="U35" s="362"/>
      <c r="V35" s="363">
        <f>P35*K16</f>
        <v>0</v>
      </c>
      <c r="W35" s="364"/>
      <c r="X35" s="364"/>
      <c r="Y35" s="364"/>
      <c r="Z35" s="364"/>
      <c r="AA35" s="364"/>
      <c r="AN35" s="40"/>
      <c r="AO35" s="40"/>
      <c r="AP35" s="40"/>
      <c r="AQ35" s="40"/>
      <c r="AR35" s="4"/>
      <c r="AS35" s="4"/>
    </row>
    <row r="36" spans="1:47" x14ac:dyDescent="0.25">
      <c r="AQ36" s="40"/>
      <c r="AR36" s="4"/>
      <c r="AS36" s="4"/>
    </row>
    <row r="37" spans="1:47" ht="32.25" customHeight="1" x14ac:dyDescent="0.25">
      <c r="A37" s="359" t="s">
        <v>19</v>
      </c>
      <c r="B37" s="360"/>
      <c r="C37" s="360"/>
      <c r="D37" s="360"/>
      <c r="E37" s="360"/>
      <c r="F37" s="360"/>
      <c r="G37" s="360"/>
      <c r="H37" s="360"/>
      <c r="I37" s="360"/>
      <c r="J37" s="360"/>
      <c r="K37" s="360"/>
      <c r="L37" s="360"/>
      <c r="M37" s="360"/>
      <c r="N37" s="360"/>
      <c r="O37" s="361"/>
      <c r="P37" s="365">
        <f>P32+P35</f>
        <v>5</v>
      </c>
      <c r="Q37" s="365"/>
      <c r="R37" s="365"/>
      <c r="S37" s="365"/>
      <c r="T37" s="365"/>
      <c r="U37" s="365"/>
      <c r="V37" s="363">
        <f>V32+V35</f>
        <v>816.75</v>
      </c>
      <c r="W37" s="364"/>
      <c r="X37" s="364"/>
      <c r="Y37" s="364"/>
      <c r="Z37" s="364"/>
      <c r="AA37" s="364"/>
      <c r="AQ37" s="40"/>
      <c r="AR37" s="4"/>
      <c r="AS37" s="4"/>
    </row>
    <row r="38" spans="1:47" x14ac:dyDescent="0.25">
      <c r="AQ38" s="40"/>
      <c r="AR38" s="4"/>
      <c r="AS38" s="4"/>
    </row>
    <row r="39" spans="1:47" x14ac:dyDescent="0.25">
      <c r="A39" s="356"/>
      <c r="B39" s="356"/>
      <c r="C39" s="356"/>
      <c r="D39" s="356"/>
      <c r="E39" s="356"/>
      <c r="F39" s="356"/>
      <c r="G39" s="356"/>
      <c r="H39" s="356"/>
      <c r="I39" s="356"/>
      <c r="J39" s="356"/>
      <c r="K39" s="356"/>
      <c r="L39" s="356"/>
      <c r="M39" s="356"/>
      <c r="N39" s="356"/>
      <c r="O39" s="356"/>
      <c r="P39" s="356"/>
      <c r="Q39" s="356"/>
      <c r="R39" s="356"/>
      <c r="S39" s="356"/>
      <c r="T39" s="356"/>
      <c r="U39" s="356"/>
      <c r="V39" s="356"/>
      <c r="W39" s="356"/>
      <c r="X39" s="356"/>
      <c r="Y39" s="356"/>
      <c r="Z39" s="356"/>
      <c r="AA39" s="356"/>
      <c r="AB39" s="356"/>
      <c r="AC39" s="356"/>
      <c r="AD39" s="356"/>
      <c r="AE39" s="356"/>
      <c r="AF39" s="356"/>
      <c r="AG39" s="356"/>
      <c r="AH39" s="356"/>
      <c r="AI39" s="356"/>
      <c r="AJ39" s="356"/>
      <c r="AK39" s="356"/>
      <c r="AL39" s="356"/>
      <c r="AM39" s="356"/>
      <c r="AN39" s="356"/>
      <c r="AO39" s="356"/>
      <c r="AP39" s="356"/>
      <c r="AQ39" s="39"/>
      <c r="AR39" s="4"/>
      <c r="AS39" s="4"/>
      <c r="AT39" s="4"/>
      <c r="AU39" s="4"/>
    </row>
    <row r="40" spans="1:47" x14ac:dyDescent="0.25">
      <c r="A40" s="356"/>
      <c r="B40" s="356"/>
      <c r="C40" s="356"/>
      <c r="D40" s="356"/>
      <c r="E40" s="356"/>
      <c r="F40" s="356"/>
      <c r="G40" s="356"/>
      <c r="H40" s="356"/>
      <c r="I40" s="356"/>
      <c r="J40" s="356"/>
      <c r="K40" s="356"/>
      <c r="L40" s="356"/>
      <c r="M40" s="356"/>
      <c r="N40" s="356"/>
      <c r="O40" s="356"/>
      <c r="P40" s="356"/>
      <c r="Q40" s="356"/>
      <c r="R40" s="356"/>
      <c r="S40" s="356"/>
      <c r="T40" s="356"/>
      <c r="U40" s="356"/>
      <c r="V40" s="356"/>
      <c r="W40" s="356"/>
      <c r="X40" s="356"/>
      <c r="Y40" s="356"/>
      <c r="Z40" s="356"/>
      <c r="AA40" s="356"/>
      <c r="AB40" s="356"/>
      <c r="AC40" s="356"/>
      <c r="AD40" s="356"/>
      <c r="AE40" s="356"/>
      <c r="AF40" s="356"/>
      <c r="AG40" s="356"/>
      <c r="AH40" s="356"/>
      <c r="AI40" s="356"/>
      <c r="AJ40" s="356"/>
      <c r="AK40" s="356"/>
      <c r="AL40" s="356"/>
      <c r="AM40" s="356"/>
      <c r="AN40" s="356"/>
      <c r="AO40" s="356"/>
      <c r="AP40" s="356"/>
      <c r="AQ40" s="39"/>
      <c r="AR40" s="4"/>
      <c r="AS40" s="4"/>
      <c r="AT40" s="4"/>
      <c r="AU40" s="4"/>
    </row>
    <row r="41" spans="1:47" x14ac:dyDescent="0.25">
      <c r="A41" s="45"/>
      <c r="B41" s="45"/>
      <c r="C41" s="45"/>
      <c r="D41" s="45"/>
      <c r="E41" s="45"/>
      <c r="F41" s="45"/>
      <c r="G41" s="45"/>
      <c r="H41" s="45"/>
      <c r="I41" s="45"/>
      <c r="J41" s="45"/>
      <c r="K41" s="45"/>
      <c r="L41" s="45"/>
      <c r="M41" s="45"/>
      <c r="N41" s="45"/>
      <c r="O41" s="42"/>
      <c r="P41" s="42"/>
      <c r="Q41" s="42"/>
      <c r="R41" s="42"/>
      <c r="S41" s="42"/>
      <c r="T41" s="42"/>
      <c r="U41" s="42"/>
      <c r="V41" s="42"/>
      <c r="W41" s="42"/>
      <c r="X41" s="42"/>
      <c r="Y41" s="42"/>
      <c r="Z41" s="42"/>
      <c r="AA41" s="42"/>
      <c r="AB41" s="42"/>
      <c r="AC41" s="42"/>
      <c r="AD41" s="42"/>
      <c r="AE41" s="42"/>
      <c r="AF41" s="42"/>
      <c r="AG41" s="42"/>
      <c r="AH41" s="42"/>
      <c r="AI41" s="4"/>
      <c r="AJ41" s="4"/>
      <c r="AK41" s="4"/>
      <c r="AL41" s="4"/>
      <c r="AM41" s="4"/>
      <c r="AN41" s="40"/>
      <c r="AO41" s="40"/>
      <c r="AP41" s="40"/>
      <c r="AQ41" s="36"/>
      <c r="AR41" s="4"/>
      <c r="AS41" s="4"/>
      <c r="AT41" s="4"/>
      <c r="AU41" s="4"/>
    </row>
    <row r="42" spans="1:47" x14ac:dyDescent="0.25">
      <c r="A42" s="45"/>
      <c r="B42" s="45"/>
      <c r="C42" s="45"/>
      <c r="D42" s="45"/>
      <c r="E42" s="45"/>
      <c r="F42" s="45"/>
      <c r="G42" s="45"/>
      <c r="H42" s="45"/>
      <c r="I42" s="45"/>
      <c r="J42" s="45"/>
      <c r="K42" s="45"/>
      <c r="L42" s="45"/>
      <c r="M42" s="45"/>
      <c r="N42" s="45"/>
      <c r="O42" s="45"/>
      <c r="P42" s="45"/>
      <c r="Q42" s="45"/>
      <c r="R42" s="45"/>
      <c r="S42" s="45"/>
      <c r="T42" s="39"/>
      <c r="U42" s="39"/>
      <c r="V42" s="39"/>
      <c r="W42" s="39"/>
      <c r="X42" s="39"/>
      <c r="Y42" s="39"/>
      <c r="Z42" s="39"/>
      <c r="AA42" s="39"/>
      <c r="AB42" s="39"/>
      <c r="AC42" s="39"/>
      <c r="AD42" s="39"/>
      <c r="AE42" s="39"/>
      <c r="AF42" s="39"/>
      <c r="AG42" s="39"/>
      <c r="AH42" s="39"/>
      <c r="AI42" s="39"/>
      <c r="AJ42" s="40"/>
      <c r="AK42" s="40"/>
      <c r="AL42" s="40"/>
      <c r="AM42" s="40"/>
      <c r="AN42" s="40"/>
      <c r="AO42" s="40"/>
      <c r="AP42" s="40"/>
      <c r="AQ42" s="36"/>
      <c r="AR42" s="4"/>
      <c r="AS42" s="4"/>
      <c r="AT42" s="4"/>
      <c r="AU42" s="4"/>
    </row>
    <row r="43" spans="1:47" x14ac:dyDescent="0.25">
      <c r="A43" s="39"/>
      <c r="B43" s="39"/>
      <c r="C43" s="39"/>
      <c r="D43" s="39"/>
      <c r="E43" s="39"/>
      <c r="F43" s="39"/>
      <c r="G43" s="39"/>
      <c r="H43" s="39"/>
      <c r="I43" s="39"/>
      <c r="J43" s="39"/>
      <c r="K43" s="39"/>
      <c r="L43" s="39"/>
      <c r="M43" s="39"/>
      <c r="N43" s="36"/>
      <c r="O43" s="36"/>
      <c r="P43" s="36"/>
      <c r="Q43" s="36"/>
      <c r="R43" s="36"/>
      <c r="S43" s="36"/>
      <c r="T43" s="36"/>
      <c r="U43" s="36"/>
      <c r="V43" s="36"/>
      <c r="W43" s="36"/>
      <c r="X43" s="36"/>
      <c r="Y43" s="36"/>
      <c r="Z43" s="36"/>
      <c r="AA43" s="36"/>
      <c r="AB43" s="36"/>
      <c r="AC43" s="36"/>
      <c r="AD43" s="36"/>
      <c r="AE43" s="36"/>
      <c r="AF43" s="36"/>
      <c r="AG43" s="36"/>
      <c r="AH43" s="36"/>
      <c r="AI43" s="36"/>
      <c r="AJ43" s="36"/>
      <c r="AK43" s="36"/>
      <c r="AL43" s="36"/>
      <c r="AM43" s="36"/>
      <c r="AN43" s="36"/>
      <c r="AO43" s="36"/>
      <c r="AP43" s="36"/>
      <c r="AQ43" s="36"/>
      <c r="AR43" s="4"/>
      <c r="AS43" s="4"/>
      <c r="AT43" s="4"/>
      <c r="AU43" s="4"/>
    </row>
    <row r="44" spans="1:47" x14ac:dyDescent="0.25">
      <c r="A44" s="41"/>
      <c r="B44" s="41"/>
      <c r="C44" s="41"/>
      <c r="D44" s="41"/>
      <c r="E44" s="41"/>
      <c r="F44" s="41"/>
      <c r="G44" s="41"/>
      <c r="H44" s="43"/>
      <c r="I44" s="43"/>
      <c r="J44" s="43"/>
      <c r="K44" s="43"/>
      <c r="L44" s="43"/>
      <c r="M44" s="43"/>
      <c r="N44" s="43"/>
      <c r="O44" s="43"/>
      <c r="P44" s="43"/>
      <c r="Q44" s="43"/>
      <c r="R44" s="43"/>
      <c r="S44" s="43"/>
      <c r="T44" s="43"/>
      <c r="AO44" s="38"/>
      <c r="AP44" s="38"/>
      <c r="AQ44" s="36"/>
      <c r="AR44" s="4"/>
      <c r="AS44" s="4"/>
      <c r="AT44" s="4"/>
      <c r="AU44" s="4"/>
    </row>
    <row r="45" spans="1:47" x14ac:dyDescent="0.25">
      <c r="A45" s="118"/>
      <c r="B45" s="118"/>
      <c r="C45" s="118"/>
      <c r="D45" s="118"/>
      <c r="E45" s="118"/>
      <c r="F45" s="118"/>
      <c r="G45" s="118"/>
      <c r="H45" s="118"/>
      <c r="I45" s="118"/>
      <c r="J45" s="118"/>
      <c r="K45" s="41"/>
      <c r="L45" s="118"/>
      <c r="M45" s="118"/>
      <c r="N45" s="118"/>
      <c r="O45" s="118"/>
      <c r="P45" s="118"/>
      <c r="Q45" s="118"/>
      <c r="R45" s="118"/>
      <c r="S45" s="118"/>
      <c r="T45" s="118"/>
      <c r="AF45" s="37"/>
      <c r="AG45" s="37"/>
      <c r="AH45" s="37"/>
      <c r="AI45" s="37"/>
      <c r="AJ45" s="37"/>
      <c r="AK45" s="37"/>
      <c r="AL45" s="437"/>
      <c r="AM45" s="438"/>
      <c r="AN45" s="438"/>
      <c r="AO45" s="438"/>
      <c r="AP45" s="438"/>
      <c r="AQ45" s="36"/>
      <c r="AR45" s="4"/>
      <c r="AS45" s="4"/>
      <c r="AT45" s="4"/>
      <c r="AU45" s="4"/>
    </row>
    <row r="46" spans="1:47" x14ac:dyDescent="0.25">
      <c r="A46" s="37"/>
      <c r="B46" s="39"/>
      <c r="C46" s="39"/>
      <c r="D46" s="39"/>
      <c r="E46" s="39"/>
      <c r="F46" s="39"/>
      <c r="G46" s="39"/>
      <c r="H46" s="39"/>
      <c r="I46" s="39"/>
      <c r="J46" s="39"/>
      <c r="K46" s="39"/>
      <c r="L46" s="39"/>
      <c r="M46" s="464"/>
      <c r="N46" s="465"/>
      <c r="O46" s="465"/>
      <c r="P46" s="465"/>
      <c r="Q46" s="465"/>
      <c r="R46" s="39"/>
      <c r="S46" s="39"/>
      <c r="T46" s="39"/>
      <c r="U46" s="39"/>
      <c r="V46" s="39"/>
      <c r="W46" s="36"/>
      <c r="X46" s="35"/>
      <c r="Y46" s="35"/>
      <c r="Z46" s="35"/>
      <c r="AA46" s="35"/>
      <c r="AB46" s="35"/>
      <c r="AC46" s="35"/>
      <c r="AD46" s="35"/>
      <c r="AE46" s="35"/>
      <c r="AF46" s="35"/>
      <c r="AG46" s="35"/>
      <c r="AH46" s="34"/>
      <c r="AI46" s="34"/>
      <c r="AJ46" s="34"/>
      <c r="AK46" s="34"/>
      <c r="AL46" s="34"/>
      <c r="AM46" s="34"/>
      <c r="AN46" s="34"/>
      <c r="AO46" s="34"/>
      <c r="AP46" s="34"/>
      <c r="AQ46" s="5"/>
      <c r="AR46" s="4"/>
      <c r="AS46" s="4"/>
      <c r="AT46" s="4"/>
      <c r="AU46" s="4"/>
    </row>
    <row r="47" spans="1:47" x14ac:dyDescent="0.25">
      <c r="A47" s="5"/>
      <c r="B47" s="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  <c r="AG47" s="5"/>
      <c r="AH47" s="5"/>
      <c r="AI47" s="5"/>
      <c r="AJ47" s="5"/>
      <c r="AK47" s="5"/>
      <c r="AL47" s="5"/>
      <c r="AM47" s="5"/>
      <c r="AN47" s="5"/>
      <c r="AO47" s="5"/>
      <c r="AP47" s="5"/>
      <c r="AQ47" s="5"/>
      <c r="AR47" s="4"/>
      <c r="AS47" s="4"/>
      <c r="AT47" s="4"/>
      <c r="AU47" s="4"/>
    </row>
    <row r="48" spans="1:47" x14ac:dyDescent="0.25">
      <c r="A48" s="120"/>
      <c r="B48" s="120"/>
      <c r="C48" s="120"/>
      <c r="D48" s="120"/>
      <c r="E48" s="120"/>
      <c r="F48" s="120"/>
      <c r="G48" s="120"/>
      <c r="H48" s="120"/>
      <c r="I48" s="120"/>
      <c r="J48" s="120"/>
      <c r="K48" s="120"/>
      <c r="L48" s="120"/>
      <c r="M48" s="120"/>
      <c r="N48" s="120"/>
      <c r="O48" s="120"/>
      <c r="P48" s="120"/>
      <c r="Q48" s="120"/>
      <c r="R48" s="8"/>
      <c r="S48" s="120"/>
      <c r="T48" s="120"/>
      <c r="U48" s="120"/>
      <c r="V48" s="120"/>
      <c r="W48" s="5"/>
      <c r="X48" s="5"/>
      <c r="Y48" s="5"/>
      <c r="Z48" s="5"/>
      <c r="AA48" s="5"/>
      <c r="AB48" s="5"/>
      <c r="AC48" s="5"/>
      <c r="AD48" s="5"/>
      <c r="AE48" s="5"/>
      <c r="AF48" s="5"/>
      <c r="AG48" s="5"/>
      <c r="AH48" s="5"/>
      <c r="AI48" s="5"/>
      <c r="AJ48" s="5"/>
      <c r="AK48" s="5"/>
      <c r="AL48" s="5"/>
      <c r="AM48" s="5"/>
      <c r="AN48" s="5"/>
      <c r="AO48" s="5"/>
      <c r="AP48" s="5"/>
      <c r="AQ48" s="5"/>
      <c r="AR48" s="4"/>
      <c r="AS48" s="4"/>
      <c r="AT48" s="4"/>
      <c r="AU48" s="4"/>
    </row>
    <row r="49" spans="1:47" x14ac:dyDescent="0.25">
      <c r="A49" s="120"/>
      <c r="B49" s="120"/>
      <c r="C49" s="120"/>
      <c r="D49" s="120"/>
      <c r="E49" s="120"/>
      <c r="F49" s="120"/>
      <c r="G49" s="120"/>
      <c r="H49" s="120"/>
      <c r="I49" s="120"/>
      <c r="J49" s="120"/>
      <c r="K49" s="120"/>
      <c r="L49" s="120"/>
      <c r="M49" s="120"/>
      <c r="N49" s="120"/>
      <c r="O49" s="120"/>
      <c r="P49" s="120"/>
      <c r="Q49" s="120"/>
      <c r="R49" s="8"/>
      <c r="S49" s="120"/>
      <c r="T49" s="120"/>
      <c r="U49" s="120"/>
      <c r="V49" s="120"/>
      <c r="W49" s="5"/>
      <c r="X49" s="5"/>
      <c r="Y49" s="5"/>
      <c r="Z49" s="5"/>
      <c r="AA49" s="5"/>
      <c r="AB49" s="5"/>
      <c r="AC49" s="5"/>
      <c r="AD49" s="5"/>
      <c r="AE49" s="5"/>
      <c r="AF49" s="5"/>
      <c r="AG49" s="5"/>
      <c r="AH49" s="5"/>
      <c r="AI49" s="5"/>
      <c r="AJ49" s="5"/>
      <c r="AK49" s="5"/>
      <c r="AL49" s="5"/>
      <c r="AM49" s="5"/>
      <c r="AN49" s="5"/>
      <c r="AO49" s="5"/>
      <c r="AP49" s="5"/>
      <c r="AQ49" s="5"/>
      <c r="AR49" s="4"/>
      <c r="AS49" s="4"/>
      <c r="AT49" s="4"/>
      <c r="AU49" s="4"/>
    </row>
    <row r="50" spans="1:47" x14ac:dyDescent="0.25">
      <c r="A50" s="120"/>
      <c r="B50" s="120"/>
      <c r="C50" s="120"/>
      <c r="D50" s="120"/>
      <c r="E50" s="120"/>
      <c r="F50" s="120"/>
      <c r="G50" s="120"/>
      <c r="H50" s="120"/>
      <c r="I50" s="120"/>
      <c r="J50" s="120"/>
      <c r="K50" s="120"/>
      <c r="L50" s="120"/>
      <c r="M50" s="120"/>
      <c r="N50" s="120"/>
      <c r="O50" s="120"/>
      <c r="P50" s="120"/>
      <c r="Q50" s="120"/>
      <c r="R50" s="8"/>
      <c r="S50" s="120"/>
      <c r="T50" s="120"/>
      <c r="U50" s="120"/>
      <c r="V50" s="120"/>
      <c r="W50" s="5"/>
      <c r="X50" s="5"/>
      <c r="Y50" s="5"/>
      <c r="Z50" s="5"/>
      <c r="AA50" s="5"/>
      <c r="AB50" s="5"/>
      <c r="AC50" s="5"/>
      <c r="AD50" s="5"/>
      <c r="AE50" s="5"/>
      <c r="AF50" s="5"/>
      <c r="AG50" s="5"/>
      <c r="AH50" s="5"/>
      <c r="AI50" s="5"/>
      <c r="AJ50" s="5"/>
      <c r="AK50" s="5"/>
      <c r="AL50" s="5"/>
      <c r="AM50" s="5"/>
      <c r="AN50" s="5"/>
      <c r="AO50" s="5"/>
      <c r="AP50" s="5"/>
      <c r="AQ50" s="5"/>
      <c r="AR50" s="4"/>
      <c r="AS50" s="4"/>
      <c r="AT50" s="4"/>
      <c r="AU50" s="4"/>
    </row>
    <row r="51" spans="1:47" ht="18" x14ac:dyDescent="0.25">
      <c r="A51" s="120"/>
      <c r="B51" s="435"/>
      <c r="C51" s="435"/>
      <c r="D51" s="435"/>
      <c r="E51" s="435"/>
      <c r="F51" s="435"/>
      <c r="G51" s="435"/>
      <c r="H51" s="435"/>
      <c r="I51" s="435"/>
      <c r="J51" s="435"/>
      <c r="K51" s="435"/>
      <c r="L51" s="435"/>
      <c r="M51" s="435"/>
      <c r="N51" s="435"/>
      <c r="O51" s="435"/>
      <c r="P51" s="435"/>
      <c r="Q51" s="435"/>
      <c r="R51" s="435"/>
      <c r="S51" s="435"/>
      <c r="T51" s="435"/>
      <c r="U51" s="120"/>
      <c r="V51" s="120"/>
      <c r="W51" s="5"/>
      <c r="X51" s="5"/>
      <c r="Y51" s="5"/>
      <c r="Z51" s="5"/>
      <c r="AA51" s="5"/>
      <c r="AB51" s="5"/>
      <c r="AC51" s="5"/>
      <c r="AD51" s="5"/>
      <c r="AE51" s="5"/>
      <c r="AF51" s="5"/>
      <c r="AG51" s="5"/>
      <c r="AH51" s="5"/>
      <c r="AI51" s="5"/>
      <c r="AJ51" s="5"/>
      <c r="AK51" s="5"/>
      <c r="AL51" s="5"/>
      <c r="AM51" s="5"/>
      <c r="AN51" s="5"/>
      <c r="AO51" s="5"/>
      <c r="AP51" s="5"/>
      <c r="AQ51" s="5"/>
    </row>
    <row r="52" spans="1:47" x14ac:dyDescent="0.25">
      <c r="A52" s="120"/>
      <c r="B52" s="120"/>
      <c r="C52" s="120"/>
      <c r="D52" s="120"/>
      <c r="E52" s="120"/>
      <c r="F52" s="120"/>
      <c r="G52" s="120"/>
      <c r="H52" s="120"/>
      <c r="I52" s="120"/>
      <c r="J52" s="120"/>
      <c r="K52" s="120"/>
      <c r="L52" s="120"/>
      <c r="M52" s="120"/>
      <c r="N52" s="120"/>
      <c r="O52" s="120"/>
      <c r="P52" s="120"/>
      <c r="Q52" s="120"/>
      <c r="R52" s="8"/>
      <c r="S52" s="120"/>
      <c r="T52" s="120"/>
      <c r="U52" s="120"/>
      <c r="V52" s="120"/>
      <c r="W52" s="5"/>
      <c r="X52" s="5"/>
      <c r="Y52" s="5"/>
      <c r="Z52" s="5"/>
      <c r="AA52" s="5"/>
      <c r="AB52" s="5"/>
      <c r="AC52" s="5"/>
      <c r="AD52" s="5"/>
      <c r="AE52" s="5"/>
      <c r="AF52" s="5"/>
      <c r="AG52" s="5"/>
      <c r="AH52" s="5"/>
      <c r="AI52" s="5"/>
      <c r="AJ52" s="5"/>
      <c r="AK52" s="5"/>
      <c r="AL52" s="5"/>
      <c r="AM52" s="5"/>
      <c r="AN52" s="5"/>
      <c r="AO52" s="5"/>
      <c r="AP52" s="5"/>
      <c r="AQ52" s="5"/>
    </row>
    <row r="53" spans="1:47" x14ac:dyDescent="0.25">
      <c r="A53" s="436"/>
      <c r="B53" s="436"/>
      <c r="C53" s="436"/>
      <c r="D53" s="436"/>
      <c r="E53" s="436"/>
      <c r="F53" s="436"/>
      <c r="G53" s="436"/>
      <c r="H53" s="436"/>
      <c r="I53" s="436"/>
      <c r="J53" s="419"/>
      <c r="K53" s="419"/>
      <c r="L53" s="419"/>
      <c r="M53" s="419"/>
      <c r="N53" s="419"/>
      <c r="O53" s="419"/>
      <c r="P53" s="419"/>
      <c r="Q53" s="419"/>
      <c r="R53" s="419"/>
      <c r="S53" s="419"/>
      <c r="T53" s="419"/>
      <c r="U53" s="419"/>
      <c r="V53" s="419"/>
      <c r="W53" s="419"/>
      <c r="X53" s="419"/>
      <c r="Y53" s="419"/>
      <c r="Z53" s="419"/>
      <c r="AA53" s="419"/>
      <c r="AB53" s="419"/>
      <c r="AC53" s="419"/>
      <c r="AD53" s="419"/>
      <c r="AE53" s="419"/>
      <c r="AF53" s="419"/>
      <c r="AG53" s="419"/>
      <c r="AH53" s="419"/>
      <c r="AI53" s="419"/>
      <c r="AJ53" s="436"/>
      <c r="AK53" s="436"/>
      <c r="AL53" s="436"/>
      <c r="AM53" s="436"/>
      <c r="AN53" s="436"/>
      <c r="AO53" s="436"/>
      <c r="AP53" s="436"/>
      <c r="AQ53" s="436"/>
    </row>
    <row r="54" spans="1:47" x14ac:dyDescent="0.25">
      <c r="A54" s="117"/>
      <c r="B54" s="418"/>
      <c r="C54" s="418"/>
      <c r="D54" s="419"/>
      <c r="E54" s="419"/>
      <c r="F54" s="419"/>
      <c r="G54" s="419"/>
      <c r="H54" s="419"/>
      <c r="I54" s="419"/>
      <c r="J54" s="418"/>
      <c r="K54" s="418"/>
      <c r="L54" s="418"/>
      <c r="M54" s="418"/>
      <c r="N54" s="418"/>
      <c r="O54" s="418"/>
      <c r="P54" s="418"/>
      <c r="Q54" s="418"/>
      <c r="R54" s="418"/>
      <c r="S54" s="418"/>
      <c r="T54" s="418"/>
      <c r="U54" s="418"/>
      <c r="V54" s="418"/>
      <c r="W54" s="418"/>
      <c r="X54" s="418"/>
      <c r="Y54" s="418"/>
      <c r="Z54" s="418"/>
      <c r="AA54" s="418"/>
      <c r="AB54" s="418"/>
      <c r="AC54" s="418"/>
      <c r="AD54" s="418"/>
      <c r="AE54" s="418"/>
      <c r="AF54" s="418"/>
      <c r="AG54" s="418"/>
      <c r="AH54" s="418"/>
      <c r="AI54" s="418"/>
      <c r="AJ54" s="418"/>
      <c r="AK54" s="418"/>
      <c r="AL54" s="418"/>
      <c r="AM54" s="418"/>
      <c r="AN54" s="418"/>
      <c r="AO54" s="418"/>
      <c r="AP54" s="418"/>
      <c r="AQ54" s="418"/>
    </row>
    <row r="55" spans="1:47" x14ac:dyDescent="0.25">
      <c r="A55" s="120"/>
      <c r="B55" s="120"/>
      <c r="C55" s="120"/>
      <c r="D55" s="120"/>
      <c r="E55" s="120"/>
      <c r="F55" s="33"/>
      <c r="G55" s="120"/>
      <c r="H55" s="120"/>
      <c r="I55" s="120"/>
      <c r="J55" s="120"/>
      <c r="K55" s="27"/>
      <c r="L55" s="120"/>
      <c r="M55" s="120"/>
      <c r="N55" s="120"/>
      <c r="O55" s="120"/>
      <c r="P55" s="120"/>
      <c r="Q55" s="120"/>
      <c r="R55" s="8"/>
      <c r="S55" s="27"/>
      <c r="T55" s="120"/>
      <c r="U55" s="120"/>
      <c r="V55" s="120"/>
      <c r="W55" s="5"/>
      <c r="X55" s="5"/>
      <c r="Y55" s="5"/>
      <c r="Z55" s="5"/>
      <c r="AA55" s="5"/>
      <c r="AB55" s="5"/>
      <c r="AC55" s="5"/>
      <c r="AD55" s="5"/>
      <c r="AE55" s="5"/>
      <c r="AF55" s="5"/>
      <c r="AG55" s="5"/>
      <c r="AH55" s="5"/>
      <c r="AI55" s="5"/>
      <c r="AJ55" s="5"/>
      <c r="AK55" s="5"/>
      <c r="AL55" s="5"/>
      <c r="AM55" s="5"/>
      <c r="AN55" s="5"/>
      <c r="AO55" s="5"/>
      <c r="AP55" s="5"/>
      <c r="AQ55" s="5"/>
    </row>
    <row r="56" spans="1:47" ht="18" x14ac:dyDescent="0.25">
      <c r="A56" s="435"/>
      <c r="B56" s="435"/>
      <c r="C56" s="435"/>
      <c r="D56" s="435"/>
      <c r="E56" s="435"/>
      <c r="F56" s="435"/>
      <c r="G56" s="435"/>
      <c r="H56" s="435"/>
      <c r="I56" s="435"/>
      <c r="J56" s="435"/>
      <c r="K56" s="435"/>
      <c r="L56" s="435"/>
      <c r="M56" s="435"/>
      <c r="N56" s="435"/>
      <c r="O56" s="435"/>
      <c r="P56" s="435"/>
      <c r="Q56" s="435"/>
      <c r="R56" s="435"/>
      <c r="S56" s="32"/>
      <c r="T56" s="32"/>
      <c r="U56" s="32"/>
      <c r="V56" s="32"/>
      <c r="W56" s="5"/>
      <c r="X56" s="5"/>
      <c r="Y56" s="5"/>
      <c r="Z56" s="5"/>
      <c r="AA56" s="5"/>
      <c r="AB56" s="5"/>
      <c r="AC56" s="5"/>
      <c r="AD56" s="5"/>
      <c r="AE56" s="5"/>
      <c r="AF56" s="5"/>
      <c r="AG56" s="5"/>
      <c r="AH56" s="5"/>
      <c r="AI56" s="5"/>
      <c r="AJ56" s="5"/>
      <c r="AK56" s="5"/>
      <c r="AL56" s="5"/>
      <c r="AM56" s="5"/>
      <c r="AN56" s="5"/>
      <c r="AO56" s="5"/>
      <c r="AP56" s="5"/>
      <c r="AQ56" s="5"/>
    </row>
    <row r="57" spans="1:47" ht="18" x14ac:dyDescent="0.25">
      <c r="A57" s="121"/>
      <c r="B57" s="121"/>
      <c r="C57" s="121"/>
      <c r="D57" s="121"/>
      <c r="E57" s="121"/>
      <c r="F57" s="121"/>
      <c r="G57" s="121"/>
      <c r="H57" s="121"/>
      <c r="I57" s="121"/>
      <c r="J57" s="121"/>
      <c r="K57" s="121"/>
      <c r="L57" s="121"/>
      <c r="M57" s="121"/>
      <c r="N57" s="121"/>
      <c r="O57" s="121"/>
      <c r="P57" s="121"/>
      <c r="Q57" s="121"/>
      <c r="R57" s="121"/>
      <c r="S57" s="120"/>
      <c r="T57" s="120"/>
      <c r="U57" s="120"/>
      <c r="V57" s="120"/>
      <c r="W57" s="5"/>
      <c r="X57" s="5"/>
      <c r="Y57" s="5"/>
      <c r="Z57" s="5"/>
      <c r="AA57" s="5"/>
      <c r="AB57" s="5"/>
      <c r="AC57" s="5"/>
      <c r="AD57" s="5"/>
      <c r="AE57" s="5"/>
      <c r="AF57" s="5"/>
      <c r="AG57" s="5"/>
      <c r="AH57" s="5"/>
      <c r="AI57" s="5"/>
      <c r="AJ57" s="5"/>
      <c r="AK57" s="5"/>
      <c r="AL57" s="5"/>
      <c r="AM57" s="5"/>
      <c r="AN57" s="5"/>
      <c r="AO57" s="5"/>
      <c r="AP57" s="5"/>
      <c r="AQ57" s="5"/>
    </row>
    <row r="58" spans="1:47" ht="15.75" x14ac:dyDescent="0.25">
      <c r="A58" s="424"/>
      <c r="B58" s="424"/>
      <c r="C58" s="424"/>
      <c r="D58" s="424"/>
      <c r="E58" s="424"/>
      <c r="F58" s="424"/>
      <c r="G58" s="433"/>
      <c r="H58" s="432"/>
      <c r="I58" s="432"/>
      <c r="J58" s="432"/>
      <c r="K58" s="432"/>
      <c r="L58" s="432"/>
      <c r="M58" s="432"/>
      <c r="N58" s="432"/>
      <c r="O58" s="432"/>
      <c r="P58" s="432"/>
      <c r="Q58" s="432"/>
      <c r="R58" s="434"/>
      <c r="S58" s="434"/>
      <c r="T58" s="424"/>
      <c r="U58" s="424"/>
      <c r="V58" s="424"/>
      <c r="W58" s="424"/>
      <c r="X58" s="424"/>
      <c r="Y58" s="424"/>
      <c r="Z58" s="433"/>
      <c r="AA58" s="482"/>
      <c r="AB58" s="482"/>
      <c r="AC58" s="482"/>
      <c r="AD58" s="432"/>
      <c r="AE58" s="432"/>
      <c r="AF58" s="432"/>
      <c r="AG58" s="432"/>
      <c r="AH58" s="432"/>
      <c r="AI58" s="5"/>
      <c r="AJ58" s="5"/>
      <c r="AK58" s="5"/>
      <c r="AL58" s="5"/>
      <c r="AM58" s="5"/>
      <c r="AN58" s="5"/>
      <c r="AO58" s="5"/>
      <c r="AP58" s="5"/>
      <c r="AQ58" s="5"/>
    </row>
    <row r="59" spans="1:47" x14ac:dyDescent="0.25">
      <c r="A59" s="29"/>
      <c r="B59" s="29"/>
      <c r="C59" s="31"/>
      <c r="D59" s="31"/>
      <c r="E59" s="31"/>
      <c r="F59" s="31"/>
      <c r="G59" s="31"/>
      <c r="H59" s="31"/>
      <c r="I59" s="31"/>
      <c r="J59" s="31"/>
      <c r="K59" s="31"/>
      <c r="L59" s="31"/>
      <c r="M59" s="31"/>
      <c r="N59" s="31"/>
      <c r="O59" s="31"/>
      <c r="P59" s="31"/>
      <c r="Q59" s="30"/>
      <c r="R59" s="29"/>
      <c r="S59" s="120"/>
      <c r="T59" s="120"/>
      <c r="U59" s="120"/>
      <c r="V59" s="120"/>
      <c r="W59" s="5"/>
      <c r="X59" s="5"/>
      <c r="Y59" s="5"/>
      <c r="Z59" s="5"/>
      <c r="AA59" s="5"/>
      <c r="AB59" s="5"/>
      <c r="AC59" s="5"/>
      <c r="AD59" s="5"/>
      <c r="AE59" s="5"/>
      <c r="AF59" s="5"/>
      <c r="AG59" s="5"/>
      <c r="AH59" s="5"/>
      <c r="AI59" s="5"/>
      <c r="AJ59" s="5"/>
      <c r="AK59" s="5"/>
      <c r="AL59" s="5"/>
      <c r="AM59" s="5"/>
      <c r="AN59" s="5"/>
      <c r="AO59" s="5"/>
      <c r="AP59" s="5"/>
      <c r="AQ59" s="5"/>
    </row>
    <row r="60" spans="1:47" x14ac:dyDescent="0.25">
      <c r="A60" s="27"/>
      <c r="B60" s="26"/>
      <c r="C60" s="27"/>
      <c r="D60" s="27"/>
      <c r="E60" s="27"/>
      <c r="F60" s="27"/>
      <c r="G60" s="27"/>
      <c r="H60" s="27"/>
      <c r="I60" s="27"/>
      <c r="J60" s="27"/>
      <c r="K60" s="27"/>
      <c r="L60" s="27"/>
      <c r="M60" s="27"/>
      <c r="N60" s="27"/>
      <c r="O60" s="28"/>
      <c r="P60" s="27"/>
      <c r="Q60" s="26"/>
      <c r="R60" s="26"/>
      <c r="S60" s="120"/>
      <c r="T60" s="120"/>
      <c r="U60" s="120"/>
      <c r="V60" s="120"/>
      <c r="W60" s="5"/>
      <c r="X60" s="5"/>
      <c r="Y60" s="5"/>
      <c r="Z60" s="5"/>
      <c r="AA60" s="5"/>
      <c r="AB60" s="5"/>
      <c r="AC60" s="5"/>
      <c r="AD60" s="5"/>
      <c r="AE60" s="5"/>
      <c r="AF60" s="5"/>
      <c r="AG60" s="5"/>
      <c r="AH60" s="5"/>
      <c r="AI60" s="5"/>
      <c r="AJ60" s="5"/>
      <c r="AK60" s="5"/>
      <c r="AL60" s="5"/>
      <c r="AM60" s="5"/>
      <c r="AN60" s="5"/>
      <c r="AO60" s="5"/>
      <c r="AP60" s="5"/>
      <c r="AQ60" s="5"/>
    </row>
    <row r="61" spans="1:47" x14ac:dyDescent="0.25">
      <c r="A61" s="120"/>
      <c r="B61" s="120"/>
      <c r="C61" s="120"/>
      <c r="D61" s="120"/>
      <c r="E61" s="120"/>
      <c r="F61" s="120"/>
      <c r="G61" s="120"/>
      <c r="H61" s="120"/>
      <c r="I61" s="120"/>
      <c r="J61" s="120"/>
      <c r="K61" s="120"/>
      <c r="L61" s="120"/>
      <c r="M61" s="120"/>
      <c r="N61" s="120"/>
      <c r="O61" s="8"/>
      <c r="P61" s="120"/>
      <c r="Q61" s="120"/>
      <c r="R61" s="120"/>
      <c r="S61" s="120"/>
      <c r="T61" s="120"/>
      <c r="U61" s="120"/>
      <c r="V61" s="120"/>
      <c r="W61" s="5"/>
      <c r="X61" s="5"/>
      <c r="Y61" s="5"/>
      <c r="Z61" s="5"/>
      <c r="AA61" s="5"/>
      <c r="AB61" s="5"/>
      <c r="AC61" s="5"/>
      <c r="AD61" s="5"/>
      <c r="AE61" s="5"/>
      <c r="AF61" s="5"/>
      <c r="AG61" s="5"/>
      <c r="AH61" s="5"/>
      <c r="AI61" s="5"/>
      <c r="AJ61" s="5"/>
      <c r="AK61" s="5"/>
      <c r="AL61" s="5"/>
      <c r="AM61" s="5"/>
      <c r="AN61" s="5"/>
      <c r="AO61" s="5"/>
      <c r="AP61" s="5"/>
      <c r="AQ61" s="5"/>
    </row>
    <row r="62" spans="1:47" ht="18" x14ac:dyDescent="0.25">
      <c r="A62" s="120"/>
      <c r="B62" s="120"/>
      <c r="C62" s="120"/>
      <c r="D62" s="25"/>
      <c r="E62" s="24"/>
      <c r="F62" s="24"/>
      <c r="G62" s="24"/>
      <c r="H62" s="120"/>
      <c r="I62" s="24"/>
      <c r="J62" s="24"/>
      <c r="K62" s="120"/>
      <c r="L62" s="120"/>
      <c r="M62" s="120"/>
      <c r="N62" s="120"/>
      <c r="O62" s="8"/>
      <c r="P62" s="120"/>
      <c r="Q62" s="120"/>
      <c r="R62" s="120"/>
      <c r="S62" s="120"/>
      <c r="T62" s="120"/>
      <c r="U62" s="120"/>
      <c r="V62" s="120"/>
      <c r="W62" s="5"/>
      <c r="X62" s="5"/>
      <c r="Y62" s="5"/>
      <c r="Z62" s="5"/>
      <c r="AA62" s="5"/>
      <c r="AB62" s="5"/>
      <c r="AC62" s="5"/>
      <c r="AD62" s="5"/>
      <c r="AE62" s="5"/>
      <c r="AF62" s="5"/>
      <c r="AG62" s="5"/>
      <c r="AH62" s="5"/>
      <c r="AI62" s="5"/>
      <c r="AJ62" s="5"/>
      <c r="AK62" s="5"/>
      <c r="AL62" s="5"/>
      <c r="AM62" s="5"/>
      <c r="AN62" s="5"/>
      <c r="AO62" s="5"/>
      <c r="AP62" s="5"/>
      <c r="AQ62" s="5"/>
    </row>
    <row r="63" spans="1:47" x14ac:dyDescent="0.25">
      <c r="A63" s="21"/>
      <c r="B63" s="21"/>
      <c r="C63" s="120"/>
      <c r="D63" s="120"/>
      <c r="E63" s="120"/>
      <c r="F63" s="120"/>
      <c r="G63" s="120"/>
      <c r="H63" s="119"/>
      <c r="I63" s="120"/>
      <c r="J63" s="23"/>
      <c r="K63" s="120"/>
      <c r="L63" s="120"/>
      <c r="M63" s="120"/>
      <c r="N63" s="120"/>
      <c r="O63" s="8"/>
      <c r="P63" s="120"/>
      <c r="Q63" s="120"/>
      <c r="R63" s="120"/>
      <c r="S63" s="120"/>
      <c r="T63" s="120"/>
      <c r="U63" s="120"/>
      <c r="V63" s="120"/>
      <c r="W63" s="5"/>
      <c r="X63" s="5"/>
      <c r="Y63" s="5"/>
      <c r="Z63" s="5"/>
      <c r="AA63" s="5"/>
      <c r="AB63" s="5"/>
      <c r="AC63" s="5"/>
      <c r="AD63" s="5"/>
      <c r="AE63" s="5"/>
      <c r="AF63" s="5"/>
      <c r="AG63" s="5"/>
      <c r="AH63" s="5"/>
      <c r="AI63" s="5"/>
      <c r="AJ63" s="5"/>
      <c r="AK63" s="5"/>
      <c r="AL63" s="5"/>
      <c r="AM63" s="5"/>
      <c r="AN63" s="5"/>
      <c r="AO63" s="5"/>
      <c r="AP63" s="5"/>
      <c r="AQ63" s="5"/>
    </row>
    <row r="64" spans="1:47" x14ac:dyDescent="0.25">
      <c r="A64" s="22"/>
      <c r="B64" s="21"/>
      <c r="C64" s="120"/>
      <c r="D64" s="119"/>
      <c r="E64" s="120"/>
      <c r="F64" s="20"/>
      <c r="G64" s="120"/>
      <c r="H64" s="420"/>
      <c r="I64" s="420"/>
      <c r="J64" s="120"/>
      <c r="K64" s="421"/>
      <c r="L64" s="421"/>
      <c r="M64" s="421"/>
      <c r="N64" s="422"/>
      <c r="O64" s="422"/>
      <c r="P64" s="422"/>
      <c r="Q64" s="422"/>
      <c r="R64" s="422"/>
      <c r="S64" s="120"/>
      <c r="T64" s="120"/>
      <c r="U64" s="120"/>
      <c r="V64" s="120"/>
      <c r="W64" s="5"/>
      <c r="X64" s="5"/>
      <c r="Y64" s="5"/>
      <c r="Z64" s="5"/>
      <c r="AA64" s="5"/>
      <c r="AB64" s="5"/>
      <c r="AC64" s="5"/>
      <c r="AD64" s="5"/>
      <c r="AE64" s="5"/>
      <c r="AF64" s="5"/>
      <c r="AG64" s="5"/>
      <c r="AH64" s="5"/>
      <c r="AI64" s="5"/>
      <c r="AJ64" s="5"/>
      <c r="AK64" s="5"/>
      <c r="AL64" s="5"/>
      <c r="AM64" s="5"/>
      <c r="AN64" s="5"/>
      <c r="AO64" s="5"/>
      <c r="AP64" s="5"/>
      <c r="AQ64" s="5"/>
    </row>
    <row r="65" spans="1:43" x14ac:dyDescent="0.25">
      <c r="A65" s="120"/>
      <c r="B65" s="120"/>
      <c r="C65" s="120"/>
      <c r="D65" s="120"/>
      <c r="E65" s="120"/>
      <c r="F65" s="120"/>
      <c r="G65" s="120"/>
      <c r="H65" s="120"/>
      <c r="I65" s="120"/>
      <c r="J65" s="120"/>
      <c r="K65" s="120"/>
      <c r="L65" s="120"/>
      <c r="M65" s="120"/>
      <c r="N65" s="19"/>
      <c r="O65" s="18"/>
      <c r="P65" s="17"/>
      <c r="Q65" s="16"/>
      <c r="R65" s="16"/>
      <c r="S65" s="120"/>
      <c r="T65" s="120"/>
      <c r="U65" s="120"/>
      <c r="V65" s="120"/>
      <c r="W65" s="5"/>
      <c r="X65" s="5"/>
      <c r="Y65" s="5"/>
      <c r="Z65" s="5"/>
      <c r="AA65" s="5"/>
      <c r="AB65" s="5"/>
      <c r="AC65" s="5"/>
      <c r="AD65" s="5"/>
      <c r="AE65" s="5"/>
      <c r="AF65" s="5"/>
      <c r="AG65" s="5"/>
      <c r="AH65" s="5"/>
      <c r="AI65" s="5"/>
      <c r="AJ65" s="5"/>
      <c r="AK65" s="5"/>
      <c r="AL65" s="5"/>
      <c r="AM65" s="5"/>
      <c r="AN65" s="5"/>
      <c r="AO65" s="5"/>
      <c r="AP65" s="5"/>
      <c r="AQ65" s="5"/>
    </row>
    <row r="66" spans="1:43" ht="15.75" x14ac:dyDescent="0.25">
      <c r="A66" s="15"/>
      <c r="B66" s="15"/>
      <c r="C66" s="15"/>
      <c r="D66" s="14"/>
      <c r="E66" s="14"/>
      <c r="F66" s="14"/>
      <c r="G66" s="14"/>
      <c r="H66" s="428"/>
      <c r="I66" s="424"/>
      <c r="J66" s="424"/>
      <c r="K66" s="424"/>
      <c r="L66" s="424"/>
      <c r="M66" s="424"/>
      <c r="N66" s="424"/>
      <c r="O66" s="424"/>
      <c r="P66" s="424"/>
      <c r="Q66" s="118"/>
      <c r="R66" s="419"/>
      <c r="S66" s="419"/>
      <c r="T66" s="419"/>
      <c r="U66" s="419"/>
      <c r="V66" s="419"/>
      <c r="W66" s="419"/>
      <c r="X66" s="419"/>
      <c r="Y66" s="419"/>
      <c r="Z66" s="419"/>
      <c r="AA66" s="419"/>
      <c r="AB66" s="419"/>
      <c r="AC66" s="419"/>
      <c r="AD66" s="419"/>
      <c r="AE66" s="419"/>
      <c r="AF66" s="419"/>
      <c r="AG66" s="419"/>
      <c r="AH66" s="419"/>
      <c r="AI66" s="419"/>
      <c r="AJ66" s="419"/>
      <c r="AK66" s="419"/>
      <c r="AL66" s="419"/>
      <c r="AM66" s="419"/>
      <c r="AN66" s="419"/>
      <c r="AO66" s="419"/>
      <c r="AP66" s="419"/>
      <c r="AQ66" s="419"/>
    </row>
    <row r="67" spans="1:43" ht="15.75" x14ac:dyDescent="0.25">
      <c r="A67" s="13"/>
      <c r="B67" s="13"/>
      <c r="C67" s="13"/>
      <c r="D67" s="118"/>
      <c r="E67" s="118"/>
      <c r="F67" s="118"/>
      <c r="G67" s="118"/>
      <c r="H67" s="118"/>
      <c r="I67" s="118"/>
      <c r="J67" s="118"/>
      <c r="K67" s="118"/>
      <c r="L67" s="118"/>
      <c r="M67" s="118"/>
      <c r="N67" s="118"/>
      <c r="O67" s="118"/>
      <c r="P67" s="118"/>
      <c r="Q67" s="118"/>
      <c r="R67" s="118"/>
      <c r="S67" s="120"/>
      <c r="T67" s="120"/>
      <c r="U67" s="120"/>
      <c r="V67" s="120"/>
      <c r="W67" s="5"/>
      <c r="X67" s="5"/>
      <c r="Y67" s="5"/>
      <c r="Z67" s="5"/>
      <c r="AA67" s="5"/>
      <c r="AB67" s="5"/>
      <c r="AC67" s="5"/>
      <c r="AD67" s="5"/>
      <c r="AE67" s="5"/>
      <c r="AF67" s="5"/>
      <c r="AG67" s="5"/>
      <c r="AH67" s="5"/>
      <c r="AI67" s="5"/>
      <c r="AJ67" s="5"/>
      <c r="AK67" s="5"/>
      <c r="AL67" s="5"/>
      <c r="AM67" s="5"/>
      <c r="AN67" s="5"/>
      <c r="AO67" s="5"/>
      <c r="AP67" s="5"/>
      <c r="AQ67" s="5"/>
    </row>
    <row r="68" spans="1:43" ht="15.75" x14ac:dyDescent="0.25">
      <c r="A68" s="11"/>
      <c r="B68" s="11"/>
      <c r="C68" s="11"/>
      <c r="D68" s="11"/>
      <c r="E68" s="11"/>
      <c r="F68" s="12"/>
      <c r="G68" s="12"/>
      <c r="H68" s="12"/>
      <c r="I68" s="429"/>
      <c r="J68" s="429"/>
      <c r="K68" s="429"/>
      <c r="L68" s="11"/>
      <c r="M68" s="11"/>
      <c r="N68" s="419"/>
      <c r="O68" s="419"/>
      <c r="P68" s="419"/>
      <c r="Q68" s="419"/>
      <c r="R68" s="419"/>
      <c r="S68" s="419"/>
      <c r="T68" s="118"/>
      <c r="U68" s="120"/>
      <c r="V68" s="120"/>
      <c r="W68" s="5"/>
      <c r="X68" s="5"/>
      <c r="Y68" s="5"/>
      <c r="Z68" s="5"/>
      <c r="AA68" s="5"/>
      <c r="AB68" s="5"/>
      <c r="AC68" s="5"/>
      <c r="AD68" s="5"/>
      <c r="AE68" s="5"/>
      <c r="AF68" s="5"/>
      <c r="AG68" s="5"/>
      <c r="AH68" s="5"/>
      <c r="AI68" s="5"/>
      <c r="AJ68" s="5"/>
      <c r="AK68" s="5"/>
      <c r="AL68" s="5"/>
      <c r="AM68" s="5"/>
      <c r="AN68" s="5"/>
      <c r="AO68" s="5"/>
      <c r="AP68" s="5"/>
      <c r="AQ68" s="5"/>
    </row>
    <row r="69" spans="1:43" x14ac:dyDescent="0.25">
      <c r="A69" s="120"/>
      <c r="B69" s="120"/>
      <c r="C69" s="120"/>
      <c r="D69" s="120"/>
      <c r="E69" s="120"/>
      <c r="F69" s="120"/>
      <c r="G69" s="120"/>
      <c r="H69" s="120"/>
      <c r="I69" s="120"/>
      <c r="J69" s="120"/>
      <c r="K69" s="120"/>
      <c r="L69" s="120"/>
      <c r="M69" s="120"/>
      <c r="N69" s="120"/>
      <c r="O69" s="8"/>
      <c r="P69" s="120"/>
      <c r="Q69" s="120"/>
      <c r="R69" s="120"/>
      <c r="S69" s="120"/>
      <c r="T69" s="120"/>
      <c r="U69" s="120"/>
      <c r="V69" s="120"/>
      <c r="W69" s="5"/>
      <c r="X69" s="5"/>
      <c r="Y69" s="5"/>
      <c r="Z69" s="5"/>
      <c r="AA69" s="5"/>
      <c r="AB69" s="5"/>
      <c r="AC69" s="5"/>
      <c r="AD69" s="5"/>
      <c r="AE69" s="5"/>
      <c r="AF69" s="5"/>
      <c r="AG69" s="5"/>
      <c r="AH69" s="5"/>
      <c r="AI69" s="5"/>
      <c r="AJ69" s="5"/>
      <c r="AK69" s="5"/>
      <c r="AL69" s="5"/>
      <c r="AM69" s="5"/>
      <c r="AN69" s="5"/>
      <c r="AO69" s="5"/>
      <c r="AP69" s="5"/>
      <c r="AQ69" s="5"/>
    </row>
    <row r="70" spans="1:43" x14ac:dyDescent="0.25">
      <c r="A70" s="120"/>
      <c r="B70" s="120"/>
      <c r="C70" s="120"/>
      <c r="D70" s="120"/>
      <c r="E70" s="120"/>
      <c r="F70" s="120"/>
      <c r="G70" s="120"/>
      <c r="H70" s="120"/>
      <c r="I70" s="120"/>
      <c r="J70" s="120"/>
      <c r="K70" s="120"/>
      <c r="L70" s="120"/>
      <c r="M70" s="120"/>
      <c r="N70" s="120"/>
      <c r="O70" s="8"/>
      <c r="P70" s="120"/>
      <c r="Q70" s="120"/>
      <c r="R70" s="120"/>
      <c r="S70" s="120"/>
      <c r="T70" s="120"/>
      <c r="U70" s="120"/>
      <c r="V70" s="120"/>
      <c r="W70" s="5"/>
      <c r="X70" s="5"/>
      <c r="Y70" s="5"/>
      <c r="Z70" s="5"/>
      <c r="AA70" s="5"/>
      <c r="AB70" s="5"/>
      <c r="AC70" s="5"/>
      <c r="AD70" s="5"/>
      <c r="AE70" s="5"/>
      <c r="AF70" s="5"/>
      <c r="AG70" s="5"/>
      <c r="AH70" s="5"/>
      <c r="AI70" s="5"/>
      <c r="AJ70" s="5"/>
      <c r="AK70" s="5"/>
      <c r="AL70" s="5"/>
      <c r="AM70" s="5"/>
      <c r="AN70" s="5"/>
      <c r="AO70" s="5"/>
      <c r="AP70" s="5"/>
      <c r="AQ70" s="5"/>
    </row>
    <row r="71" spans="1:43" x14ac:dyDescent="0.25">
      <c r="A71" s="120"/>
      <c r="B71" s="120"/>
      <c r="C71" s="120"/>
      <c r="D71" s="120"/>
      <c r="E71" s="120"/>
      <c r="F71" s="120"/>
      <c r="G71" s="120"/>
      <c r="H71" s="120"/>
      <c r="I71" s="120"/>
      <c r="J71" s="120"/>
      <c r="K71" s="120"/>
      <c r="L71" s="120"/>
      <c r="M71" s="120"/>
      <c r="N71" s="120"/>
      <c r="O71" s="8"/>
      <c r="P71" s="120"/>
      <c r="Q71" s="120"/>
      <c r="R71" s="120"/>
      <c r="S71" s="120"/>
      <c r="T71" s="120"/>
      <c r="U71" s="120"/>
      <c r="V71" s="120"/>
      <c r="W71" s="5"/>
      <c r="X71" s="5"/>
      <c r="Y71" s="5"/>
      <c r="Z71" s="5"/>
      <c r="AA71" s="5"/>
      <c r="AB71" s="5"/>
      <c r="AC71" s="5"/>
      <c r="AD71" s="5"/>
      <c r="AE71" s="5"/>
      <c r="AF71" s="5"/>
      <c r="AG71" s="5"/>
      <c r="AH71" s="5"/>
      <c r="AI71" s="5"/>
      <c r="AJ71" s="5"/>
      <c r="AK71" s="5"/>
      <c r="AL71" s="5"/>
      <c r="AM71" s="5"/>
      <c r="AN71" s="5"/>
      <c r="AO71" s="5"/>
      <c r="AP71" s="5"/>
      <c r="AQ71" s="5"/>
    </row>
    <row r="72" spans="1:43" x14ac:dyDescent="0.25">
      <c r="A72" s="120"/>
      <c r="B72" s="120"/>
      <c r="C72" s="120"/>
      <c r="D72" s="120"/>
      <c r="E72" s="120"/>
      <c r="F72" s="120"/>
      <c r="G72" s="120"/>
      <c r="H72" s="120"/>
      <c r="I72" s="120"/>
      <c r="J72" s="120"/>
      <c r="K72" s="120"/>
      <c r="L72" s="120"/>
      <c r="M72" s="120"/>
      <c r="N72" s="120"/>
      <c r="O72" s="8"/>
      <c r="P72" s="120"/>
      <c r="Q72" s="120"/>
      <c r="R72" s="120"/>
      <c r="S72" s="120"/>
      <c r="T72" s="120"/>
      <c r="U72" s="120"/>
      <c r="V72" s="120"/>
      <c r="W72" s="5"/>
      <c r="X72" s="5"/>
      <c r="Y72" s="5"/>
      <c r="Z72" s="5"/>
      <c r="AA72" s="5"/>
      <c r="AB72" s="5"/>
      <c r="AC72" s="5"/>
      <c r="AD72" s="5"/>
      <c r="AE72" s="5"/>
      <c r="AF72" s="5"/>
      <c r="AG72" s="5"/>
      <c r="AH72" s="5"/>
      <c r="AI72" s="5"/>
      <c r="AJ72" s="5"/>
      <c r="AK72" s="5"/>
      <c r="AL72" s="5"/>
      <c r="AM72" s="5"/>
      <c r="AN72" s="5"/>
      <c r="AO72" s="5"/>
      <c r="AP72" s="5"/>
      <c r="AQ72" s="5"/>
    </row>
    <row r="73" spans="1:43" x14ac:dyDescent="0.25">
      <c r="A73" s="120"/>
      <c r="B73" s="120"/>
      <c r="C73" s="120"/>
      <c r="D73" s="120"/>
      <c r="E73" s="120"/>
      <c r="F73" s="120"/>
      <c r="G73" s="120"/>
      <c r="H73" s="120"/>
      <c r="I73" s="120"/>
      <c r="J73" s="120"/>
      <c r="K73" s="120"/>
      <c r="L73" s="120"/>
      <c r="M73" s="120"/>
      <c r="N73" s="120"/>
      <c r="O73" s="8"/>
      <c r="P73" s="120"/>
      <c r="Q73" s="120"/>
      <c r="R73" s="120"/>
      <c r="S73" s="120"/>
      <c r="T73" s="120"/>
      <c r="U73" s="120"/>
      <c r="V73" s="120"/>
      <c r="W73" s="5"/>
      <c r="X73" s="5"/>
      <c r="Y73" s="5"/>
      <c r="Z73" s="5"/>
      <c r="AA73" s="5"/>
      <c r="AB73" s="5"/>
      <c r="AC73" s="5"/>
      <c r="AD73" s="5"/>
      <c r="AE73" s="5"/>
      <c r="AF73" s="5"/>
      <c r="AG73" s="5"/>
      <c r="AH73" s="5"/>
      <c r="AI73" s="5"/>
      <c r="AJ73" s="5"/>
      <c r="AK73" s="5"/>
      <c r="AL73" s="5"/>
      <c r="AM73" s="5"/>
      <c r="AN73" s="5"/>
      <c r="AO73" s="5"/>
      <c r="AP73" s="5"/>
      <c r="AQ73" s="5"/>
    </row>
    <row r="74" spans="1:43" x14ac:dyDescent="0.25">
      <c r="A74" s="120"/>
      <c r="B74" s="120"/>
      <c r="C74" s="120"/>
      <c r="D74" s="120"/>
      <c r="E74" s="120"/>
      <c r="F74" s="120"/>
      <c r="G74" s="120"/>
      <c r="H74" s="120"/>
      <c r="I74" s="120"/>
      <c r="J74" s="120"/>
      <c r="K74" s="120"/>
      <c r="L74" s="120"/>
      <c r="M74" s="120"/>
      <c r="N74" s="120"/>
      <c r="O74" s="8"/>
      <c r="P74" s="120"/>
      <c r="Q74" s="120"/>
      <c r="R74" s="120"/>
      <c r="S74" s="120"/>
      <c r="T74" s="120"/>
      <c r="U74" s="120"/>
      <c r="V74" s="120"/>
      <c r="W74" s="5"/>
      <c r="X74" s="5"/>
      <c r="Y74" s="5"/>
      <c r="Z74" s="5"/>
      <c r="AA74" s="5"/>
      <c r="AB74" s="5"/>
      <c r="AC74" s="5"/>
      <c r="AD74" s="5"/>
      <c r="AE74" s="5"/>
      <c r="AF74" s="5"/>
      <c r="AG74" s="5"/>
      <c r="AH74" s="5"/>
      <c r="AI74" s="5"/>
      <c r="AJ74" s="5"/>
      <c r="AK74" s="5"/>
      <c r="AL74" s="5"/>
      <c r="AM74" s="5"/>
      <c r="AN74" s="5"/>
      <c r="AO74" s="5"/>
      <c r="AP74" s="5"/>
      <c r="AQ74" s="5"/>
    </row>
    <row r="75" spans="1:43" x14ac:dyDescent="0.25">
      <c r="A75" s="424"/>
      <c r="B75" s="424"/>
      <c r="C75" s="424"/>
      <c r="D75" s="424"/>
      <c r="E75" s="424"/>
      <c r="F75" s="424"/>
      <c r="G75" s="424"/>
      <c r="H75" s="424"/>
      <c r="I75" s="424"/>
      <c r="J75" s="424"/>
      <c r="K75" s="424"/>
      <c r="L75" s="424"/>
      <c r="M75" s="430"/>
      <c r="N75" s="431"/>
      <c r="O75" s="431"/>
      <c r="P75" s="431"/>
      <c r="Q75" s="432"/>
      <c r="R75" s="432"/>
      <c r="S75" s="432"/>
      <c r="T75" s="120"/>
      <c r="U75" s="120"/>
      <c r="V75" s="120"/>
      <c r="W75" s="5"/>
      <c r="X75" s="5"/>
      <c r="Y75" s="5"/>
      <c r="Z75" s="5"/>
      <c r="AA75" s="5"/>
      <c r="AB75" s="5"/>
      <c r="AC75" s="5"/>
      <c r="AD75" s="5"/>
      <c r="AE75" s="5"/>
      <c r="AF75" s="5"/>
      <c r="AG75" s="5"/>
      <c r="AH75" s="5"/>
      <c r="AI75" s="5"/>
      <c r="AJ75" s="5"/>
      <c r="AK75" s="5"/>
      <c r="AL75" s="5"/>
      <c r="AM75" s="5"/>
      <c r="AN75" s="5"/>
      <c r="AO75" s="5"/>
      <c r="AP75" s="5"/>
      <c r="AQ75" s="5"/>
    </row>
    <row r="76" spans="1:43" x14ac:dyDescent="0.25">
      <c r="A76" s="5"/>
      <c r="B76" s="5"/>
      <c r="C76" s="10"/>
      <c r="D76" s="120"/>
      <c r="E76" s="120"/>
      <c r="F76" s="120"/>
      <c r="G76" s="120"/>
      <c r="H76" s="120"/>
      <c r="I76" s="120"/>
      <c r="J76" s="120"/>
      <c r="K76" s="120"/>
      <c r="L76" s="120"/>
      <c r="M76" s="120"/>
      <c r="N76" s="120"/>
      <c r="O76" s="120"/>
      <c r="P76" s="120"/>
      <c r="Q76" s="120"/>
      <c r="R76" s="8"/>
      <c r="S76" s="120"/>
      <c r="T76" s="120"/>
      <c r="U76" s="120"/>
      <c r="V76" s="120"/>
      <c r="W76" s="5"/>
      <c r="X76" s="5"/>
      <c r="Y76" s="5"/>
      <c r="Z76" s="5"/>
      <c r="AA76" s="5"/>
      <c r="AB76" s="5"/>
      <c r="AC76" s="5"/>
      <c r="AD76" s="5"/>
      <c r="AE76" s="5"/>
      <c r="AF76" s="5"/>
      <c r="AG76" s="5"/>
      <c r="AH76" s="5"/>
      <c r="AI76" s="5"/>
      <c r="AJ76" s="5"/>
      <c r="AK76" s="5"/>
      <c r="AL76" s="5"/>
      <c r="AM76" s="5"/>
      <c r="AN76" s="5"/>
      <c r="AO76" s="5"/>
      <c r="AP76" s="5"/>
      <c r="AQ76" s="5"/>
    </row>
    <row r="77" spans="1:43" ht="15.75" x14ac:dyDescent="0.25">
      <c r="A77" s="423"/>
      <c r="B77" s="423"/>
      <c r="C77" s="424"/>
      <c r="D77" s="424"/>
      <c r="E77" s="424"/>
      <c r="F77" s="424"/>
      <c r="G77" s="5"/>
      <c r="H77" s="425"/>
      <c r="I77" s="424"/>
      <c r="J77" s="424"/>
      <c r="K77" s="424"/>
      <c r="L77" s="119"/>
      <c r="M77" s="426"/>
      <c r="N77" s="424"/>
      <c r="O77" s="424"/>
      <c r="P77" s="120"/>
      <c r="Q77" s="427"/>
      <c r="R77" s="424"/>
      <c r="S77" s="424"/>
      <c r="T77" s="424"/>
      <c r="U77" s="424"/>
      <c r="V77" s="424"/>
      <c r="W77" s="424"/>
      <c r="X77" s="5"/>
      <c r="Y77" s="5"/>
      <c r="Z77" s="5"/>
      <c r="AA77" s="5"/>
      <c r="AB77" s="5"/>
      <c r="AC77" s="5"/>
      <c r="AD77" s="5"/>
      <c r="AE77" s="5"/>
      <c r="AF77" s="5"/>
      <c r="AG77" s="5"/>
      <c r="AH77" s="5"/>
      <c r="AI77" s="5"/>
      <c r="AJ77" s="5"/>
      <c r="AK77" s="5"/>
      <c r="AL77" s="5"/>
      <c r="AM77" s="5"/>
      <c r="AN77" s="5"/>
      <c r="AO77" s="5"/>
      <c r="AP77" s="5"/>
      <c r="AQ77" s="5"/>
    </row>
    <row r="78" spans="1:43" x14ac:dyDescent="0.25">
      <c r="A78" s="120"/>
      <c r="B78" s="120"/>
      <c r="C78" s="120"/>
      <c r="D78" s="120"/>
      <c r="E78" s="120"/>
      <c r="F78" s="120"/>
      <c r="G78" s="120"/>
      <c r="H78" s="120"/>
      <c r="I78" s="120"/>
      <c r="J78" s="120"/>
      <c r="K78" s="120"/>
      <c r="L78" s="120"/>
      <c r="M78" s="120"/>
      <c r="N78" s="120"/>
      <c r="O78" s="120"/>
      <c r="P78" s="120"/>
      <c r="Q78" s="120"/>
      <c r="R78" s="8"/>
      <c r="S78" s="120"/>
      <c r="T78" s="120"/>
      <c r="U78" s="120"/>
      <c r="V78" s="120"/>
      <c r="W78" s="5"/>
      <c r="X78" s="5"/>
      <c r="Y78" s="5"/>
      <c r="Z78" s="5"/>
      <c r="AA78" s="5"/>
      <c r="AB78" s="5"/>
      <c r="AC78" s="5"/>
      <c r="AD78" s="5"/>
      <c r="AE78" s="5"/>
      <c r="AF78" s="5"/>
      <c r="AG78" s="5"/>
      <c r="AH78" s="5"/>
      <c r="AI78" s="5"/>
      <c r="AJ78" s="5"/>
      <c r="AK78" s="5"/>
      <c r="AL78" s="5"/>
      <c r="AM78" s="5"/>
      <c r="AN78" s="5"/>
      <c r="AO78" s="5"/>
      <c r="AP78" s="5"/>
      <c r="AQ78" s="5"/>
    </row>
    <row r="79" spans="1:43" x14ac:dyDescent="0.25">
      <c r="A79" s="2"/>
      <c r="B79" s="2"/>
      <c r="C79" s="2"/>
      <c r="D79" s="6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3"/>
      <c r="S79" s="2"/>
      <c r="T79" s="2"/>
      <c r="U79" s="2"/>
      <c r="V79" s="2"/>
      <c r="W79" s="4"/>
      <c r="X79" s="4"/>
      <c r="Y79" s="4"/>
      <c r="Z79" s="4"/>
      <c r="AA79" s="4"/>
      <c r="AB79" s="4"/>
      <c r="AC79" s="4"/>
      <c r="AD79" s="4"/>
      <c r="AE79" s="4"/>
      <c r="AF79" s="4"/>
      <c r="AG79" s="4"/>
      <c r="AH79" s="4"/>
      <c r="AI79" s="4"/>
      <c r="AJ79" s="4"/>
      <c r="AK79" s="4"/>
      <c r="AL79" s="4"/>
      <c r="AM79" s="4"/>
      <c r="AN79" s="4"/>
      <c r="AO79" s="4"/>
      <c r="AP79" s="4"/>
      <c r="AQ79" s="4"/>
    </row>
    <row r="80" spans="1:43" x14ac:dyDescent="0.25">
      <c r="A80" s="2"/>
      <c r="B80" s="2"/>
      <c r="C80" s="2"/>
      <c r="D80" s="6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3"/>
      <c r="S80" s="2"/>
      <c r="T80" s="2"/>
      <c r="U80" s="2"/>
      <c r="V80" s="2"/>
      <c r="W80" s="4"/>
      <c r="X80" s="4"/>
      <c r="Y80" s="4"/>
      <c r="Z80" s="4"/>
      <c r="AA80" s="4"/>
      <c r="AB80" s="4"/>
      <c r="AC80" s="4"/>
      <c r="AD80" s="4"/>
      <c r="AE80" s="4"/>
      <c r="AF80" s="4"/>
      <c r="AG80" s="4"/>
      <c r="AH80" s="4"/>
      <c r="AI80" s="4"/>
      <c r="AJ80" s="4"/>
      <c r="AK80" s="4"/>
      <c r="AL80" s="4"/>
      <c r="AM80" s="4"/>
      <c r="AN80" s="4"/>
      <c r="AO80" s="4"/>
      <c r="AP80" s="4"/>
      <c r="AQ80" s="4"/>
    </row>
    <row r="81" spans="1:43" x14ac:dyDescent="0.25">
      <c r="A81" s="2"/>
      <c r="B81" s="2"/>
      <c r="C81" s="2"/>
      <c r="D81" s="6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3"/>
      <c r="S81" s="2"/>
      <c r="T81" s="2"/>
      <c r="U81" s="2"/>
      <c r="V81" s="2"/>
      <c r="W81" s="4"/>
      <c r="X81" s="4"/>
      <c r="Y81" s="4"/>
      <c r="Z81" s="4"/>
      <c r="AA81" s="4"/>
      <c r="AB81" s="4"/>
      <c r="AC81" s="4"/>
      <c r="AD81" s="4"/>
      <c r="AE81" s="4"/>
      <c r="AF81" s="4"/>
      <c r="AG81" s="4"/>
      <c r="AH81" s="4"/>
      <c r="AI81" s="4"/>
      <c r="AJ81" s="4"/>
      <c r="AK81" s="4"/>
      <c r="AL81" s="4"/>
      <c r="AM81" s="4"/>
      <c r="AN81" s="4"/>
      <c r="AO81" s="4"/>
      <c r="AP81" s="4"/>
      <c r="AQ81" s="4"/>
    </row>
    <row r="82" spans="1:43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3"/>
      <c r="S82" s="2"/>
      <c r="T82" s="2"/>
      <c r="U82" s="2"/>
      <c r="V82" s="2"/>
      <c r="W82" s="4"/>
      <c r="X82" s="4"/>
      <c r="Y82" s="4"/>
      <c r="Z82" s="4"/>
      <c r="AA82" s="4"/>
      <c r="AB82" s="4"/>
      <c r="AC82" s="4"/>
      <c r="AD82" s="4"/>
      <c r="AE82" s="4"/>
      <c r="AF82" s="4"/>
      <c r="AG82" s="4"/>
      <c r="AH82" s="4"/>
      <c r="AI82" s="4"/>
      <c r="AJ82" s="4"/>
      <c r="AK82" s="4"/>
      <c r="AL82" s="4"/>
      <c r="AM82" s="4"/>
      <c r="AN82" s="4"/>
      <c r="AO82" s="4"/>
      <c r="AP82" s="4"/>
      <c r="AQ82" s="4"/>
    </row>
    <row r="83" spans="1:43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3"/>
      <c r="S83" s="2"/>
      <c r="T83" s="2"/>
      <c r="U83" s="2"/>
      <c r="V83" s="2"/>
    </row>
    <row r="84" spans="1:43" x14ac:dyDescent="0.2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3"/>
      <c r="S84" s="2"/>
      <c r="T84" s="2"/>
      <c r="U84" s="2"/>
      <c r="V84" s="2"/>
    </row>
    <row r="85" spans="1:43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3"/>
      <c r="S85" s="2"/>
      <c r="T85" s="2"/>
      <c r="U85" s="2"/>
      <c r="V85" s="2"/>
    </row>
    <row r="86" spans="1:43" x14ac:dyDescent="0.2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3"/>
      <c r="S86" s="2"/>
      <c r="T86" s="2"/>
      <c r="U86" s="2"/>
      <c r="V86" s="2"/>
    </row>
    <row r="87" spans="1:43" x14ac:dyDescent="0.2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3"/>
      <c r="S87" s="2"/>
      <c r="T87" s="2"/>
      <c r="U87" s="2"/>
      <c r="V87" s="2"/>
    </row>
    <row r="88" spans="1:43" x14ac:dyDescent="0.2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3"/>
      <c r="S88" s="2"/>
      <c r="T88" s="2"/>
      <c r="U88" s="2"/>
      <c r="V88" s="2"/>
    </row>
  </sheetData>
  <customSheetViews>
    <customSheetView guid="{4388C856-F090-44A5-AD26-CFFEBDB7AA9F}" showPageBreaks="1" printArea="1" topLeftCell="A4">
      <selection activeCell="AS18" sqref="AS18"/>
      <colBreaks count="1" manualBreakCount="1">
        <brk id="43" max="1048575" man="1"/>
      </colBreaks>
      <pageMargins left="0.31496062992125984" right="0.31496062992125984" top="0.62992125984251968" bottom="0.62992125984251968" header="0.31496062992125984" footer="0.31496062992125984"/>
      <printOptions horizontalCentered="1"/>
      <pageSetup paperSize="9" scale="95" orientation="portrait" r:id="rId1"/>
    </customSheetView>
  </customSheetViews>
  <mergeCells count="139">
    <mergeCell ref="AB54:AC54"/>
    <mergeCell ref="AL54:AM54"/>
    <mergeCell ref="AN54:AO54"/>
    <mergeCell ref="AP54:AQ54"/>
    <mergeCell ref="AJ54:AK54"/>
    <mergeCell ref="B54:C54"/>
    <mergeCell ref="D54:E54"/>
    <mergeCell ref="F54:G54"/>
    <mergeCell ref="H54:I54"/>
    <mergeCell ref="J54:K54"/>
    <mergeCell ref="L54:M54"/>
    <mergeCell ref="AD54:AE54"/>
    <mergeCell ref="AF54:AG54"/>
    <mergeCell ref="AH54:AI54"/>
    <mergeCell ref="N54:O54"/>
    <mergeCell ref="P54:Q54"/>
    <mergeCell ref="R54:S54"/>
    <mergeCell ref="T54:U54"/>
    <mergeCell ref="V54:W54"/>
    <mergeCell ref="X54:Y54"/>
    <mergeCell ref="A77:F77"/>
    <mergeCell ref="H77:K77"/>
    <mergeCell ref="M77:O77"/>
    <mergeCell ref="Q77:W77"/>
    <mergeCell ref="A56:R56"/>
    <mergeCell ref="A58:F58"/>
    <mergeCell ref="G58:Q58"/>
    <mergeCell ref="R58:Y58"/>
    <mergeCell ref="Z58:AH58"/>
    <mergeCell ref="H64:I64"/>
    <mergeCell ref="K64:M64"/>
    <mergeCell ref="N64:R64"/>
    <mergeCell ref="H66:P66"/>
    <mergeCell ref="R66:AQ66"/>
    <mergeCell ref="I68:K68"/>
    <mergeCell ref="N68:O68"/>
    <mergeCell ref="P68:Q68"/>
    <mergeCell ref="R68:S68"/>
    <mergeCell ref="A75:L75"/>
    <mergeCell ref="M75:S75"/>
    <mergeCell ref="A28:O29"/>
    <mergeCell ref="P28:U29"/>
    <mergeCell ref="V28:AA29"/>
    <mergeCell ref="M46:Q46"/>
    <mergeCell ref="Z54:AA54"/>
    <mergeCell ref="AD28:AL28"/>
    <mergeCell ref="AM28:AP28"/>
    <mergeCell ref="AD29:AL29"/>
    <mergeCell ref="AM29:AP29"/>
    <mergeCell ref="AJ53:AM53"/>
    <mergeCell ref="AN53:AQ53"/>
    <mergeCell ref="B51:T51"/>
    <mergeCell ref="A53:C53"/>
    <mergeCell ref="D53:I53"/>
    <mergeCell ref="J53:AI53"/>
    <mergeCell ref="A39:AP39"/>
    <mergeCell ref="A40:AP40"/>
    <mergeCell ref="AL45:AP45"/>
    <mergeCell ref="A35:O35"/>
    <mergeCell ref="P35:U35"/>
    <mergeCell ref="V35:AA35"/>
    <mergeCell ref="A37:O37"/>
    <mergeCell ref="P37:U37"/>
    <mergeCell ref="V37:AA37"/>
    <mergeCell ref="A32:O33"/>
    <mergeCell ref="P32:U33"/>
    <mergeCell ref="V32:AA33"/>
    <mergeCell ref="AD30:AL30"/>
    <mergeCell ref="AM30:AP30"/>
    <mergeCell ref="AD31:AL31"/>
    <mergeCell ref="AM31:AP31"/>
    <mergeCell ref="A30:O31"/>
    <mergeCell ref="P30:U31"/>
    <mergeCell ref="V30:AA31"/>
    <mergeCell ref="B12:I12"/>
    <mergeCell ref="J12:AP12"/>
    <mergeCell ref="A25:O27"/>
    <mergeCell ref="B14:G14"/>
    <mergeCell ref="H14:AP14"/>
    <mergeCell ref="B16:J16"/>
    <mergeCell ref="K16:P16"/>
    <mergeCell ref="Q16:AP16"/>
    <mergeCell ref="P18:U18"/>
    <mergeCell ref="V18:AA18"/>
    <mergeCell ref="A18:O18"/>
    <mergeCell ref="AD18:AP18"/>
    <mergeCell ref="P25:U27"/>
    <mergeCell ref="V25:AA27"/>
    <mergeCell ref="AD25:AL25"/>
    <mergeCell ref="AM25:AP25"/>
    <mergeCell ref="AD26:AL26"/>
    <mergeCell ref="AM26:AP26"/>
    <mergeCell ref="AD27:AL27"/>
    <mergeCell ref="AM27:AP27"/>
    <mergeCell ref="A23:O24"/>
    <mergeCell ref="P23:U24"/>
    <mergeCell ref="V23:AA24"/>
    <mergeCell ref="AD23:AL23"/>
    <mergeCell ref="A6:AQ6"/>
    <mergeCell ref="B8:AP8"/>
    <mergeCell ref="AB2:AC2"/>
    <mergeCell ref="AD2:AE2"/>
    <mergeCell ref="AF2:AG2"/>
    <mergeCell ref="AH2:AI2"/>
    <mergeCell ref="AJ2:AK2"/>
    <mergeCell ref="AL2:AM2"/>
    <mergeCell ref="B11:F11"/>
    <mergeCell ref="G11:V11"/>
    <mergeCell ref="X11:AC11"/>
    <mergeCell ref="AD11:AP11"/>
    <mergeCell ref="J1:AQ1"/>
    <mergeCell ref="J2:K2"/>
    <mergeCell ref="L2:M2"/>
    <mergeCell ref="N2:O2"/>
    <mergeCell ref="P2:Q2"/>
    <mergeCell ref="R2:S2"/>
    <mergeCell ref="T2:U2"/>
    <mergeCell ref="V2:W2"/>
    <mergeCell ref="X2:Y2"/>
    <mergeCell ref="Z2:AA2"/>
    <mergeCell ref="AN2:AO2"/>
    <mergeCell ref="AP2:AQ2"/>
    <mergeCell ref="V21:AA22"/>
    <mergeCell ref="AD19:AL19"/>
    <mergeCell ref="AD20:AL20"/>
    <mergeCell ref="AD21:AL21"/>
    <mergeCell ref="AD22:AL22"/>
    <mergeCell ref="AM23:AP23"/>
    <mergeCell ref="AD24:AL24"/>
    <mergeCell ref="AM24:AP24"/>
    <mergeCell ref="A19:O20"/>
    <mergeCell ref="AM19:AP19"/>
    <mergeCell ref="AM20:AP20"/>
    <mergeCell ref="AM21:AP21"/>
    <mergeCell ref="AM22:AP22"/>
    <mergeCell ref="P19:U20"/>
    <mergeCell ref="V19:AA20"/>
    <mergeCell ref="A21:O22"/>
    <mergeCell ref="P21:U22"/>
  </mergeCells>
  <printOptions horizontalCentered="1"/>
  <pageMargins left="0.31496062992125984" right="0.31496062992125984" top="0.62992125984251968" bottom="0.62992125984251968" header="0.31496062992125984" footer="0.31496062992125984"/>
  <pageSetup paperSize="9" scale="95" orientation="portrait" r:id="rId2"/>
  <colBreaks count="1" manualBreakCount="1">
    <brk id="43" max="1048575" man="1"/>
  </colBreaks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tabColor rgb="FF7030A0"/>
  </sheetPr>
  <dimension ref="A1:AU74"/>
  <sheetViews>
    <sheetView topLeftCell="A4" zoomScaleNormal="100" workbookViewId="0">
      <selection activeCell="G11" sqref="G11:V11"/>
    </sheetView>
  </sheetViews>
  <sheetFormatPr baseColWidth="10" defaultRowHeight="15" x14ac:dyDescent="0.25"/>
  <cols>
    <col min="1" max="43" width="2.28515625" style="1" customWidth="1"/>
    <col min="44" max="16384" width="11.42578125" style="1"/>
  </cols>
  <sheetData>
    <row r="1" spans="1:45" ht="16.5" customHeight="1" x14ac:dyDescent="0.25">
      <c r="A1" s="73"/>
      <c r="B1" s="73"/>
      <c r="C1" s="73"/>
      <c r="D1" s="73"/>
      <c r="E1" s="73"/>
      <c r="F1" s="73"/>
      <c r="G1" s="73"/>
      <c r="H1" s="73"/>
      <c r="I1" s="73"/>
      <c r="J1" s="415"/>
      <c r="K1" s="416"/>
      <c r="L1" s="416"/>
      <c r="M1" s="416"/>
      <c r="N1" s="416"/>
      <c r="O1" s="416"/>
      <c r="P1" s="416"/>
      <c r="Q1" s="416"/>
      <c r="R1" s="416"/>
      <c r="S1" s="416"/>
      <c r="T1" s="416"/>
      <c r="U1" s="416"/>
      <c r="V1" s="416"/>
      <c r="W1" s="416"/>
      <c r="X1" s="416"/>
      <c r="Y1" s="416"/>
      <c r="Z1" s="416"/>
      <c r="AA1" s="416"/>
      <c r="AB1" s="416"/>
      <c r="AC1" s="416"/>
      <c r="AD1" s="416"/>
      <c r="AE1" s="416"/>
      <c r="AF1" s="416"/>
      <c r="AG1" s="416"/>
      <c r="AH1" s="416"/>
      <c r="AI1" s="416"/>
      <c r="AJ1" s="416"/>
      <c r="AK1" s="416"/>
      <c r="AL1" s="416"/>
      <c r="AM1" s="416"/>
      <c r="AN1" s="416"/>
      <c r="AO1" s="416"/>
      <c r="AP1" s="416"/>
      <c r="AQ1" s="417"/>
      <c r="AR1" s="4"/>
      <c r="AS1" s="72"/>
    </row>
    <row r="2" spans="1:45" ht="18.75" customHeight="1" x14ac:dyDescent="0.25">
      <c r="A2" s="71"/>
      <c r="B2" s="71"/>
      <c r="C2" s="71"/>
      <c r="D2" s="71"/>
      <c r="E2" s="71"/>
      <c r="F2" s="71"/>
      <c r="G2" s="71"/>
      <c r="H2" s="71"/>
      <c r="I2" s="68"/>
      <c r="J2" s="406"/>
      <c r="K2" s="408"/>
      <c r="L2" s="406"/>
      <c r="M2" s="407"/>
      <c r="N2" s="407"/>
      <c r="O2" s="408"/>
      <c r="P2" s="406"/>
      <c r="Q2" s="407"/>
      <c r="R2" s="407"/>
      <c r="S2" s="408"/>
      <c r="T2" s="406"/>
      <c r="U2" s="407"/>
      <c r="V2" s="407"/>
      <c r="W2" s="408"/>
      <c r="X2" s="406"/>
      <c r="Y2" s="407"/>
      <c r="Z2" s="407"/>
      <c r="AA2" s="407"/>
      <c r="AB2" s="407"/>
      <c r="AC2" s="408"/>
      <c r="AD2" s="406"/>
      <c r="AE2" s="407"/>
      <c r="AF2" s="407"/>
      <c r="AG2" s="407"/>
      <c r="AH2" s="407"/>
      <c r="AI2" s="408"/>
      <c r="AJ2" s="406"/>
      <c r="AK2" s="407"/>
      <c r="AL2" s="407"/>
      <c r="AM2" s="408"/>
      <c r="AN2" s="406"/>
      <c r="AO2" s="407"/>
      <c r="AP2" s="407"/>
      <c r="AQ2" s="408"/>
      <c r="AR2" s="68"/>
      <c r="AS2" s="68"/>
    </row>
    <row r="3" spans="1:45" x14ac:dyDescent="0.25">
      <c r="A3" s="69"/>
      <c r="B3" s="69"/>
      <c r="C3" s="69"/>
      <c r="D3" s="69"/>
      <c r="E3" s="69"/>
      <c r="F3" s="69"/>
      <c r="G3" s="69"/>
      <c r="H3" s="69"/>
      <c r="I3" s="69"/>
      <c r="J3" s="70"/>
      <c r="K3" s="69"/>
      <c r="L3" s="69"/>
      <c r="M3" s="69"/>
      <c r="N3" s="69"/>
      <c r="O3" s="69"/>
      <c r="P3" s="69"/>
      <c r="Q3" s="69"/>
      <c r="R3" s="69"/>
      <c r="S3" s="69"/>
      <c r="T3" s="69"/>
      <c r="U3" s="69"/>
      <c r="V3" s="69"/>
      <c r="W3" s="69"/>
      <c r="X3" s="69"/>
      <c r="Y3" s="69"/>
      <c r="Z3" s="69"/>
      <c r="AA3" s="69"/>
      <c r="AB3" s="69"/>
      <c r="AC3" s="69"/>
      <c r="AD3" s="69"/>
      <c r="AE3" s="69"/>
      <c r="AF3" s="69"/>
      <c r="AG3" s="69"/>
      <c r="AH3" s="69"/>
      <c r="AI3" s="69"/>
      <c r="AJ3" s="69"/>
      <c r="AK3" s="69"/>
      <c r="AL3" s="69"/>
      <c r="AM3" s="69"/>
      <c r="AN3" s="69"/>
      <c r="AO3" s="69"/>
      <c r="AP3" s="69"/>
      <c r="AQ3" s="69"/>
      <c r="AR3" s="68"/>
      <c r="AS3" s="68"/>
    </row>
    <row r="4" spans="1:45" x14ac:dyDescent="0.25">
      <c r="A4" s="69"/>
      <c r="B4" s="69"/>
      <c r="C4" s="69"/>
      <c r="D4" s="69"/>
      <c r="E4" s="69"/>
      <c r="F4" s="69"/>
      <c r="G4" s="69"/>
      <c r="H4" s="69"/>
      <c r="I4" s="69"/>
      <c r="J4" s="69"/>
      <c r="K4" s="69"/>
      <c r="L4" s="69"/>
      <c r="M4" s="69"/>
      <c r="N4" s="69"/>
      <c r="O4" s="69"/>
      <c r="P4" s="69"/>
      <c r="Q4" s="69"/>
      <c r="R4" s="69"/>
      <c r="S4" s="69"/>
      <c r="T4" s="69"/>
      <c r="U4" s="69"/>
      <c r="V4" s="69"/>
      <c r="W4" s="69"/>
      <c r="X4" s="69"/>
      <c r="Y4" s="69"/>
      <c r="Z4" s="69"/>
      <c r="AA4" s="69"/>
      <c r="AB4" s="69"/>
      <c r="AC4" s="69"/>
      <c r="AD4" s="69"/>
      <c r="AE4" s="69"/>
      <c r="AF4" s="69"/>
      <c r="AG4" s="69"/>
      <c r="AH4" s="69"/>
      <c r="AI4" s="69"/>
      <c r="AJ4" s="69"/>
      <c r="AK4" s="69"/>
      <c r="AL4" s="69"/>
      <c r="AM4" s="69"/>
      <c r="AN4" s="69"/>
      <c r="AO4" s="69"/>
      <c r="AP4" s="69"/>
      <c r="AQ4" s="69"/>
      <c r="AR4" s="68"/>
      <c r="AS4" s="68"/>
    </row>
    <row r="5" spans="1:45" ht="15.75" thickBot="1" x14ac:dyDescent="0.3">
      <c r="A5" s="69"/>
      <c r="B5" s="69"/>
      <c r="C5" s="69"/>
      <c r="D5" s="69"/>
      <c r="E5" s="69"/>
      <c r="F5" s="69"/>
      <c r="G5" s="69"/>
      <c r="H5" s="69"/>
      <c r="I5" s="68"/>
      <c r="J5" s="68"/>
      <c r="K5" s="68"/>
      <c r="L5" s="68"/>
      <c r="M5" s="68"/>
      <c r="N5" s="68"/>
      <c r="O5" s="68"/>
      <c r="P5" s="68"/>
      <c r="Q5" s="68"/>
      <c r="R5" s="68"/>
      <c r="S5" s="68"/>
      <c r="T5" s="68"/>
      <c r="U5" s="68"/>
      <c r="V5" s="68"/>
      <c r="W5" s="68"/>
      <c r="X5" s="68"/>
      <c r="Y5" s="68"/>
      <c r="Z5" s="68"/>
      <c r="AA5" s="68"/>
      <c r="AB5" s="68"/>
      <c r="AC5" s="68"/>
      <c r="AD5" s="68"/>
      <c r="AE5" s="68"/>
      <c r="AF5" s="68"/>
      <c r="AG5" s="68"/>
      <c r="AH5" s="68"/>
      <c r="AI5" s="68"/>
      <c r="AJ5" s="68"/>
      <c r="AK5" s="68"/>
      <c r="AL5" s="68"/>
      <c r="AM5" s="68"/>
      <c r="AN5" s="68"/>
      <c r="AO5" s="69"/>
      <c r="AP5" s="69"/>
      <c r="AQ5" s="69"/>
      <c r="AR5" s="68"/>
      <c r="AS5" s="68"/>
    </row>
    <row r="6" spans="1:45" ht="27" customHeight="1" thickBot="1" x14ac:dyDescent="0.3">
      <c r="A6" s="409"/>
      <c r="B6" s="410"/>
      <c r="C6" s="410"/>
      <c r="D6" s="410"/>
      <c r="E6" s="410"/>
      <c r="F6" s="410"/>
      <c r="G6" s="410"/>
      <c r="H6" s="410"/>
      <c r="I6" s="410"/>
      <c r="J6" s="410"/>
      <c r="K6" s="410"/>
      <c r="L6" s="410"/>
      <c r="M6" s="410"/>
      <c r="N6" s="410"/>
      <c r="O6" s="410"/>
      <c r="P6" s="410"/>
      <c r="Q6" s="410"/>
      <c r="R6" s="410"/>
      <c r="S6" s="410"/>
      <c r="T6" s="410"/>
      <c r="U6" s="410"/>
      <c r="V6" s="410"/>
      <c r="W6" s="410"/>
      <c r="X6" s="410"/>
      <c r="Y6" s="410"/>
      <c r="Z6" s="410"/>
      <c r="AA6" s="410"/>
      <c r="AB6" s="410"/>
      <c r="AC6" s="410"/>
      <c r="AD6" s="410"/>
      <c r="AE6" s="410"/>
      <c r="AF6" s="410"/>
      <c r="AG6" s="410"/>
      <c r="AH6" s="410"/>
      <c r="AI6" s="410"/>
      <c r="AJ6" s="410"/>
      <c r="AK6" s="410"/>
      <c r="AL6" s="410"/>
      <c r="AM6" s="410"/>
      <c r="AN6" s="410"/>
      <c r="AO6" s="410"/>
      <c r="AP6" s="410"/>
      <c r="AQ6" s="411"/>
      <c r="AR6" s="4"/>
      <c r="AS6" s="4"/>
    </row>
    <row r="7" spans="1:45" x14ac:dyDescent="0.25">
      <c r="A7" s="67"/>
      <c r="B7" s="67"/>
      <c r="C7" s="67"/>
      <c r="D7" s="67"/>
      <c r="E7" s="67"/>
      <c r="F7" s="67"/>
      <c r="G7" s="67"/>
      <c r="H7" s="67"/>
      <c r="I7" s="67"/>
      <c r="J7" s="67"/>
      <c r="K7" s="67"/>
      <c r="L7" s="67"/>
      <c r="M7" s="67"/>
      <c r="N7" s="67"/>
      <c r="O7" s="67"/>
      <c r="P7" s="67"/>
      <c r="Q7" s="67"/>
      <c r="R7" s="67"/>
      <c r="S7" s="67"/>
      <c r="T7" s="67"/>
      <c r="U7" s="67"/>
      <c r="V7" s="67"/>
      <c r="W7" s="67"/>
      <c r="X7" s="67"/>
      <c r="Y7" s="67"/>
      <c r="Z7" s="67"/>
      <c r="AA7" s="67"/>
      <c r="AB7" s="67"/>
      <c r="AC7" s="67"/>
      <c r="AD7" s="67"/>
      <c r="AE7" s="67"/>
      <c r="AF7" s="67"/>
      <c r="AG7" s="67"/>
      <c r="AH7" s="67"/>
      <c r="AI7" s="67"/>
      <c r="AJ7" s="67"/>
      <c r="AK7" s="67"/>
      <c r="AL7" s="67"/>
      <c r="AM7" s="67"/>
      <c r="AN7" s="67"/>
      <c r="AO7" s="67"/>
      <c r="AP7" s="67"/>
      <c r="AQ7" s="67"/>
      <c r="AR7" s="4"/>
      <c r="AS7" s="4"/>
    </row>
    <row r="8" spans="1:45" x14ac:dyDescent="0.25">
      <c r="A8" s="61"/>
      <c r="B8" s="412"/>
      <c r="C8" s="412"/>
      <c r="D8" s="412"/>
      <c r="E8" s="412"/>
      <c r="F8" s="412"/>
      <c r="G8" s="412"/>
      <c r="H8" s="412"/>
      <c r="I8" s="412"/>
      <c r="J8" s="412"/>
      <c r="K8" s="412"/>
      <c r="L8" s="412"/>
      <c r="M8" s="412"/>
      <c r="N8" s="412"/>
      <c r="O8" s="412"/>
      <c r="P8" s="412"/>
      <c r="Q8" s="412"/>
      <c r="R8" s="412"/>
      <c r="S8" s="412"/>
      <c r="T8" s="412"/>
      <c r="U8" s="412"/>
      <c r="V8" s="412"/>
      <c r="W8" s="412"/>
      <c r="X8" s="412"/>
      <c r="Y8" s="412"/>
      <c r="Z8" s="412"/>
      <c r="AA8" s="412"/>
      <c r="AB8" s="412"/>
      <c r="AC8" s="412"/>
      <c r="AD8" s="412"/>
      <c r="AE8" s="412"/>
      <c r="AF8" s="412"/>
      <c r="AG8" s="412"/>
      <c r="AH8" s="412"/>
      <c r="AI8" s="412"/>
      <c r="AJ8" s="412"/>
      <c r="AK8" s="412"/>
      <c r="AL8" s="412"/>
      <c r="AM8" s="412"/>
      <c r="AN8" s="412"/>
      <c r="AO8" s="412"/>
      <c r="AP8" s="412"/>
      <c r="AQ8" s="61"/>
      <c r="AR8" s="4"/>
      <c r="AS8" s="4"/>
    </row>
    <row r="9" spans="1:45" x14ac:dyDescent="0.25">
      <c r="A9" s="77"/>
      <c r="B9" s="77"/>
      <c r="C9" s="77"/>
      <c r="D9" s="77"/>
      <c r="E9" s="77"/>
      <c r="F9" s="77"/>
      <c r="G9" s="77"/>
      <c r="H9" s="77"/>
      <c r="I9" s="77"/>
      <c r="J9" s="65"/>
      <c r="K9" s="65"/>
      <c r="L9" s="65"/>
      <c r="M9" s="65"/>
      <c r="N9" s="65"/>
      <c r="O9" s="65"/>
      <c r="P9" s="66"/>
      <c r="Q9" s="66"/>
      <c r="R9" s="65"/>
      <c r="S9" s="65"/>
      <c r="T9" s="65"/>
      <c r="U9" s="65"/>
      <c r="V9" s="65"/>
      <c r="W9" s="65"/>
      <c r="X9" s="65"/>
      <c r="Y9" s="65"/>
      <c r="Z9" s="65"/>
      <c r="AA9" s="66"/>
      <c r="AB9" s="66"/>
      <c r="AC9" s="65"/>
      <c r="AD9" s="65"/>
      <c r="AE9" s="65"/>
      <c r="AF9" s="65"/>
      <c r="AG9" s="65"/>
      <c r="AH9" s="65"/>
      <c r="AI9" s="77"/>
      <c r="AJ9" s="77"/>
      <c r="AK9" s="77"/>
      <c r="AL9" s="77"/>
      <c r="AM9" s="77"/>
      <c r="AN9" s="77"/>
      <c r="AO9" s="77"/>
      <c r="AP9" s="77"/>
      <c r="AQ9" s="77"/>
      <c r="AR9" s="4"/>
      <c r="AS9" s="4"/>
    </row>
    <row r="10" spans="1:45" x14ac:dyDescent="0.25">
      <c r="A10" s="61"/>
      <c r="B10" s="61"/>
      <c r="C10" s="61"/>
      <c r="D10" s="61"/>
      <c r="E10" s="61"/>
      <c r="F10" s="61"/>
      <c r="G10" s="61"/>
      <c r="H10" s="61"/>
      <c r="I10" s="61"/>
      <c r="J10" s="61"/>
      <c r="K10" s="61"/>
      <c r="L10" s="61"/>
      <c r="M10" s="64"/>
      <c r="N10" s="64"/>
      <c r="O10" s="64"/>
      <c r="P10" s="64"/>
      <c r="Q10" s="64"/>
      <c r="R10" s="64"/>
      <c r="S10" s="61"/>
      <c r="T10" s="61"/>
      <c r="U10" s="61"/>
      <c r="V10" s="61"/>
      <c r="W10" s="61"/>
      <c r="X10" s="61"/>
      <c r="Y10" s="61"/>
      <c r="Z10" s="61"/>
      <c r="AA10" s="61"/>
      <c r="AB10" s="61"/>
      <c r="AC10" s="61"/>
      <c r="AD10" s="61"/>
      <c r="AE10" s="61"/>
      <c r="AF10" s="61"/>
      <c r="AG10" s="61"/>
      <c r="AH10" s="61"/>
      <c r="AI10" s="61"/>
      <c r="AJ10" s="61"/>
      <c r="AK10" s="61"/>
      <c r="AL10" s="61"/>
      <c r="AM10" s="61"/>
      <c r="AN10" s="61"/>
      <c r="AO10" s="61"/>
      <c r="AP10" s="61"/>
      <c r="AQ10" s="61"/>
      <c r="AR10" s="4"/>
      <c r="AS10" s="4"/>
    </row>
    <row r="11" spans="1:45" x14ac:dyDescent="0.25">
      <c r="A11" s="61"/>
      <c r="B11" s="413" t="s">
        <v>42</v>
      </c>
      <c r="C11" s="413"/>
      <c r="D11" s="413"/>
      <c r="E11" s="413"/>
      <c r="F11" s="413"/>
      <c r="G11" s="414" t="s">
        <v>120</v>
      </c>
      <c r="H11" s="414"/>
      <c r="I11" s="414"/>
      <c r="J11" s="414"/>
      <c r="K11" s="414"/>
      <c r="L11" s="414"/>
      <c r="M11" s="414"/>
      <c r="N11" s="414"/>
      <c r="O11" s="414"/>
      <c r="P11" s="414"/>
      <c r="Q11" s="414"/>
      <c r="R11" s="414"/>
      <c r="S11" s="414"/>
      <c r="T11" s="414"/>
      <c r="U11" s="414"/>
      <c r="V11" s="414"/>
      <c r="W11" s="63"/>
      <c r="X11" s="413" t="s">
        <v>41</v>
      </c>
      <c r="Y11" s="413"/>
      <c r="Z11" s="413"/>
      <c r="AA11" s="413"/>
      <c r="AB11" s="413"/>
      <c r="AC11" s="413"/>
      <c r="AD11" s="414" t="s">
        <v>44</v>
      </c>
      <c r="AE11" s="414"/>
      <c r="AF11" s="414"/>
      <c r="AG11" s="414"/>
      <c r="AH11" s="414"/>
      <c r="AI11" s="414"/>
      <c r="AJ11" s="414"/>
      <c r="AK11" s="414"/>
      <c r="AL11" s="414"/>
      <c r="AM11" s="414"/>
      <c r="AN11" s="414"/>
      <c r="AO11" s="414"/>
      <c r="AP11" s="414"/>
      <c r="AQ11" s="62"/>
      <c r="AR11" s="4"/>
      <c r="AS11" s="4"/>
    </row>
    <row r="12" spans="1:45" x14ac:dyDescent="0.25">
      <c r="A12" s="61"/>
      <c r="B12" s="400" t="s">
        <v>40</v>
      </c>
      <c r="C12" s="400"/>
      <c r="D12" s="400"/>
      <c r="E12" s="400"/>
      <c r="F12" s="400"/>
      <c r="G12" s="400"/>
      <c r="H12" s="400"/>
      <c r="I12" s="400"/>
      <c r="J12" s="401"/>
      <c r="K12" s="401"/>
      <c r="L12" s="401"/>
      <c r="M12" s="401"/>
      <c r="N12" s="401"/>
      <c r="O12" s="401"/>
      <c r="P12" s="401"/>
      <c r="Q12" s="401"/>
      <c r="R12" s="401"/>
      <c r="S12" s="401"/>
      <c r="T12" s="401"/>
      <c r="U12" s="401"/>
      <c r="V12" s="401"/>
      <c r="W12" s="401"/>
      <c r="X12" s="401"/>
      <c r="Y12" s="401"/>
      <c r="Z12" s="401"/>
      <c r="AA12" s="401"/>
      <c r="AB12" s="401"/>
      <c r="AC12" s="401"/>
      <c r="AD12" s="401"/>
      <c r="AE12" s="401"/>
      <c r="AF12" s="401"/>
      <c r="AG12" s="401"/>
      <c r="AH12" s="401"/>
      <c r="AI12" s="401"/>
      <c r="AJ12" s="401"/>
      <c r="AK12" s="401"/>
      <c r="AL12" s="401"/>
      <c r="AM12" s="401"/>
      <c r="AN12" s="401"/>
      <c r="AO12" s="401"/>
      <c r="AP12" s="401"/>
      <c r="AQ12" s="59"/>
      <c r="AR12" s="4"/>
      <c r="AS12" s="4"/>
    </row>
    <row r="13" spans="1:45" x14ac:dyDescent="0.25">
      <c r="A13" s="61"/>
      <c r="B13" s="61"/>
      <c r="C13" s="61"/>
      <c r="D13" s="61"/>
      <c r="E13" s="61"/>
      <c r="F13" s="61"/>
      <c r="G13" s="61"/>
      <c r="H13" s="61"/>
      <c r="I13" s="61"/>
      <c r="J13" s="61"/>
      <c r="K13" s="61"/>
      <c r="L13" s="61"/>
      <c r="M13" s="61"/>
      <c r="N13" s="61"/>
      <c r="O13" s="61"/>
      <c r="P13" s="61"/>
      <c r="Q13" s="61"/>
      <c r="R13" s="61"/>
      <c r="S13" s="60"/>
      <c r="T13" s="59"/>
      <c r="U13" s="59"/>
      <c r="V13" s="59"/>
      <c r="W13" s="59"/>
      <c r="X13" s="59"/>
      <c r="Y13" s="59"/>
      <c r="Z13" s="59"/>
      <c r="AA13" s="59"/>
      <c r="AB13" s="59"/>
      <c r="AC13" s="59"/>
      <c r="AD13" s="59"/>
      <c r="AE13" s="59"/>
      <c r="AF13" s="59"/>
      <c r="AG13" s="59"/>
      <c r="AH13" s="59"/>
      <c r="AI13" s="59"/>
      <c r="AJ13" s="59"/>
      <c r="AK13" s="59"/>
      <c r="AL13" s="59"/>
      <c r="AM13" s="59"/>
      <c r="AN13" s="59"/>
      <c r="AO13" s="59"/>
      <c r="AP13" s="59"/>
      <c r="AQ13" s="59"/>
      <c r="AR13" s="4"/>
      <c r="AS13" s="4"/>
    </row>
    <row r="14" spans="1:45" x14ac:dyDescent="0.25">
      <c r="A14" s="55"/>
      <c r="B14" s="402" t="s">
        <v>39</v>
      </c>
      <c r="C14" s="402"/>
      <c r="D14" s="402"/>
      <c r="E14" s="402"/>
      <c r="F14" s="402"/>
      <c r="G14" s="402"/>
      <c r="H14" s="403" t="s">
        <v>85</v>
      </c>
      <c r="I14" s="403"/>
      <c r="J14" s="403"/>
      <c r="K14" s="403"/>
      <c r="L14" s="403"/>
      <c r="M14" s="403"/>
      <c r="N14" s="403"/>
      <c r="O14" s="403"/>
      <c r="P14" s="403"/>
      <c r="Q14" s="403"/>
      <c r="R14" s="403"/>
      <c r="S14" s="403"/>
      <c r="T14" s="403"/>
      <c r="U14" s="403"/>
      <c r="V14" s="403"/>
      <c r="W14" s="403"/>
      <c r="X14" s="403"/>
      <c r="Y14" s="403"/>
      <c r="Z14" s="403"/>
      <c r="AA14" s="403"/>
      <c r="AB14" s="403"/>
      <c r="AC14" s="403"/>
      <c r="AD14" s="403"/>
      <c r="AE14" s="403"/>
      <c r="AF14" s="403"/>
      <c r="AG14" s="403"/>
      <c r="AH14" s="403"/>
      <c r="AI14" s="403"/>
      <c r="AJ14" s="403"/>
      <c r="AK14" s="403"/>
      <c r="AL14" s="403"/>
      <c r="AM14" s="403"/>
      <c r="AN14" s="403"/>
      <c r="AO14" s="403"/>
      <c r="AP14" s="403"/>
      <c r="AQ14" s="42"/>
      <c r="AR14" s="4"/>
      <c r="AS14" s="4"/>
    </row>
    <row r="15" spans="1:45" x14ac:dyDescent="0.25">
      <c r="A15" s="55"/>
      <c r="B15" s="76"/>
      <c r="C15" s="76"/>
      <c r="D15" s="76"/>
      <c r="E15" s="76"/>
      <c r="F15" s="76"/>
      <c r="G15" s="76"/>
      <c r="H15" s="76"/>
      <c r="I15" s="76"/>
      <c r="J15" s="76"/>
      <c r="K15" s="76"/>
      <c r="L15" s="76"/>
      <c r="M15" s="76"/>
      <c r="N15" s="76"/>
      <c r="O15" s="76"/>
      <c r="P15" s="76"/>
      <c r="Q15" s="76"/>
      <c r="R15" s="76"/>
      <c r="S15" s="76"/>
      <c r="T15" s="76"/>
      <c r="U15" s="76"/>
      <c r="V15" s="76"/>
      <c r="W15" s="76"/>
      <c r="X15" s="76"/>
      <c r="Y15" s="76"/>
      <c r="Z15" s="76"/>
      <c r="AA15" s="76"/>
      <c r="AB15" s="76"/>
      <c r="AC15" s="76"/>
      <c r="AD15" s="76"/>
      <c r="AE15" s="76"/>
      <c r="AF15" s="76"/>
      <c r="AG15" s="76"/>
      <c r="AH15" s="76"/>
      <c r="AI15" s="76"/>
      <c r="AJ15" s="76"/>
      <c r="AK15" s="76"/>
      <c r="AL15" s="76"/>
      <c r="AM15" s="76"/>
      <c r="AN15" s="76"/>
      <c r="AO15" s="76"/>
      <c r="AP15" s="76"/>
      <c r="AQ15" s="42"/>
      <c r="AR15" s="4"/>
      <c r="AS15" s="4"/>
    </row>
    <row r="16" spans="1:45" ht="15.75" customHeight="1" x14ac:dyDescent="0.25">
      <c r="A16" s="55"/>
      <c r="B16" s="404" t="s">
        <v>38</v>
      </c>
      <c r="C16" s="404"/>
      <c r="D16" s="404"/>
      <c r="E16" s="404"/>
      <c r="F16" s="404"/>
      <c r="G16" s="404"/>
      <c r="H16" s="404"/>
      <c r="I16" s="404"/>
      <c r="J16" s="404"/>
      <c r="K16" s="405">
        <v>163.35</v>
      </c>
      <c r="L16" s="405"/>
      <c r="M16" s="405"/>
      <c r="N16" s="405"/>
      <c r="O16" s="405"/>
      <c r="P16" s="405"/>
      <c r="Q16" s="404"/>
      <c r="R16" s="404"/>
      <c r="S16" s="404"/>
      <c r="T16" s="404"/>
      <c r="U16" s="404"/>
      <c r="V16" s="404"/>
      <c r="W16" s="404"/>
      <c r="X16" s="404"/>
      <c r="Y16" s="404"/>
      <c r="Z16" s="404"/>
      <c r="AA16" s="404"/>
      <c r="AB16" s="404"/>
      <c r="AC16" s="404"/>
      <c r="AD16" s="404"/>
      <c r="AE16" s="404"/>
      <c r="AF16" s="404"/>
      <c r="AG16" s="404"/>
      <c r="AH16" s="404"/>
      <c r="AI16" s="404"/>
      <c r="AJ16" s="404"/>
      <c r="AK16" s="404"/>
      <c r="AL16" s="404"/>
      <c r="AM16" s="404"/>
      <c r="AN16" s="404"/>
      <c r="AO16" s="404"/>
      <c r="AP16" s="404"/>
      <c r="AQ16" s="55"/>
      <c r="AR16" s="4"/>
      <c r="AS16" s="4"/>
    </row>
    <row r="17" spans="1:45" x14ac:dyDescent="0.25">
      <c r="A17" s="55"/>
      <c r="B17" s="74"/>
      <c r="C17" s="74"/>
      <c r="D17" s="74"/>
      <c r="E17" s="74"/>
      <c r="F17" s="74"/>
      <c r="G17" s="74"/>
      <c r="H17" s="74"/>
      <c r="I17" s="74"/>
      <c r="J17" s="74"/>
      <c r="K17" s="75"/>
      <c r="L17" s="75"/>
      <c r="M17" s="75"/>
      <c r="N17" s="75"/>
      <c r="O17" s="75"/>
      <c r="P17" s="75"/>
      <c r="Q17" s="74"/>
      <c r="R17" s="74"/>
      <c r="S17" s="74"/>
      <c r="T17" s="74"/>
      <c r="U17" s="74"/>
      <c r="V17" s="74"/>
      <c r="W17" s="74"/>
      <c r="X17" s="74"/>
      <c r="Y17" s="74"/>
      <c r="Z17" s="74"/>
      <c r="AA17" s="74"/>
      <c r="AB17" s="74"/>
      <c r="AC17" s="74"/>
      <c r="AD17" s="74"/>
      <c r="AE17" s="74"/>
      <c r="AF17" s="74"/>
      <c r="AG17" s="74"/>
      <c r="AH17" s="74"/>
      <c r="AI17" s="74"/>
      <c r="AJ17" s="74"/>
      <c r="AK17" s="74"/>
      <c r="AL17" s="74"/>
      <c r="AM17" s="74"/>
      <c r="AN17" s="74"/>
      <c r="AO17" s="74"/>
      <c r="AP17" s="74"/>
      <c r="AQ17" s="55"/>
      <c r="AR17" s="4"/>
      <c r="AS17" s="4"/>
    </row>
    <row r="18" spans="1:45" ht="36" customHeight="1" x14ac:dyDescent="0.25">
      <c r="A18" s="396" t="s">
        <v>37</v>
      </c>
      <c r="B18" s="397"/>
      <c r="C18" s="397"/>
      <c r="D18" s="397"/>
      <c r="E18" s="397"/>
      <c r="F18" s="397"/>
      <c r="G18" s="397"/>
      <c r="H18" s="397"/>
      <c r="I18" s="397"/>
      <c r="J18" s="397"/>
      <c r="K18" s="397"/>
      <c r="L18" s="397"/>
      <c r="M18" s="397"/>
      <c r="N18" s="397"/>
      <c r="O18" s="398"/>
      <c r="P18" s="399" t="s">
        <v>36</v>
      </c>
      <c r="Q18" s="399"/>
      <c r="R18" s="399"/>
      <c r="S18" s="399"/>
      <c r="T18" s="399"/>
      <c r="U18" s="399"/>
      <c r="V18" s="399" t="s">
        <v>35</v>
      </c>
      <c r="W18" s="399"/>
      <c r="X18" s="399"/>
      <c r="Y18" s="399"/>
      <c r="Z18" s="399"/>
      <c r="AA18" s="399"/>
      <c r="AB18" s="54"/>
      <c r="AC18" s="54"/>
      <c r="AD18" s="359" t="s">
        <v>55</v>
      </c>
      <c r="AE18" s="360"/>
      <c r="AF18" s="360"/>
      <c r="AG18" s="360"/>
      <c r="AH18" s="360"/>
      <c r="AI18" s="360"/>
      <c r="AJ18" s="360"/>
      <c r="AK18" s="360"/>
      <c r="AL18" s="360"/>
      <c r="AM18" s="360"/>
      <c r="AN18" s="360"/>
      <c r="AO18" s="360"/>
      <c r="AP18" s="361"/>
      <c r="AQ18" s="53"/>
      <c r="AR18" s="4"/>
      <c r="AS18" s="4"/>
    </row>
    <row r="19" spans="1:45" ht="18" customHeight="1" x14ac:dyDescent="0.25">
      <c r="A19" s="393"/>
      <c r="B19" s="393"/>
      <c r="C19" s="393"/>
      <c r="D19" s="393"/>
      <c r="E19" s="393"/>
      <c r="F19" s="393"/>
      <c r="G19" s="393"/>
      <c r="H19" s="393"/>
      <c r="I19" s="393"/>
      <c r="J19" s="393"/>
      <c r="K19" s="393"/>
      <c r="L19" s="393"/>
      <c r="M19" s="393"/>
      <c r="N19" s="393"/>
      <c r="O19" s="393"/>
      <c r="P19" s="394">
        <v>0</v>
      </c>
      <c r="Q19" s="394"/>
      <c r="R19" s="394"/>
      <c r="S19" s="394"/>
      <c r="T19" s="394"/>
      <c r="U19" s="394"/>
      <c r="V19" s="395">
        <f>P19*K16</f>
        <v>0</v>
      </c>
      <c r="W19" s="395"/>
      <c r="X19" s="395"/>
      <c r="Y19" s="395"/>
      <c r="Z19" s="395"/>
      <c r="AA19" s="395"/>
      <c r="AB19" s="49"/>
      <c r="AC19" s="49"/>
      <c r="AD19" s="366" t="s">
        <v>34</v>
      </c>
      <c r="AE19" s="367"/>
      <c r="AF19" s="367"/>
      <c r="AG19" s="367"/>
      <c r="AH19" s="367"/>
      <c r="AI19" s="367"/>
      <c r="AJ19" s="367"/>
      <c r="AK19" s="367"/>
      <c r="AL19" s="368"/>
      <c r="AM19" s="366">
        <v>21</v>
      </c>
      <c r="AN19" s="367"/>
      <c r="AO19" s="367"/>
      <c r="AP19" s="368"/>
      <c r="AQ19" s="49"/>
      <c r="AR19" s="82"/>
      <c r="AS19" s="82"/>
    </row>
    <row r="20" spans="1:45" ht="18" customHeight="1" x14ac:dyDescent="0.25">
      <c r="A20" s="393"/>
      <c r="B20" s="393"/>
      <c r="C20" s="393"/>
      <c r="D20" s="393"/>
      <c r="E20" s="393"/>
      <c r="F20" s="393"/>
      <c r="G20" s="393"/>
      <c r="H20" s="393"/>
      <c r="I20" s="393"/>
      <c r="J20" s="393"/>
      <c r="K20" s="393"/>
      <c r="L20" s="393"/>
      <c r="M20" s="393"/>
      <c r="N20" s="393"/>
      <c r="O20" s="393"/>
      <c r="P20" s="394"/>
      <c r="Q20" s="394"/>
      <c r="R20" s="394"/>
      <c r="S20" s="394"/>
      <c r="T20" s="394"/>
      <c r="U20" s="394"/>
      <c r="V20" s="395"/>
      <c r="W20" s="395"/>
      <c r="X20" s="395"/>
      <c r="Y20" s="395"/>
      <c r="Z20" s="395"/>
      <c r="AA20" s="395"/>
      <c r="AB20" s="49"/>
      <c r="AC20" s="49"/>
      <c r="AD20" s="366" t="s">
        <v>33</v>
      </c>
      <c r="AE20" s="367"/>
      <c r="AF20" s="367"/>
      <c r="AG20" s="367"/>
      <c r="AH20" s="367"/>
      <c r="AI20" s="367"/>
      <c r="AJ20" s="367"/>
      <c r="AK20" s="367"/>
      <c r="AL20" s="368"/>
      <c r="AM20" s="366">
        <v>27</v>
      </c>
      <c r="AN20" s="367"/>
      <c r="AO20" s="367"/>
      <c r="AP20" s="368"/>
      <c r="AQ20" s="49"/>
      <c r="AR20" s="82"/>
      <c r="AS20" s="82"/>
    </row>
    <row r="21" spans="1:45" ht="18" customHeight="1" x14ac:dyDescent="0.25">
      <c r="A21" s="369"/>
      <c r="B21" s="370"/>
      <c r="C21" s="370"/>
      <c r="D21" s="370"/>
      <c r="E21" s="370"/>
      <c r="F21" s="370"/>
      <c r="G21" s="370"/>
      <c r="H21" s="370"/>
      <c r="I21" s="370"/>
      <c r="J21" s="370"/>
      <c r="K21" s="370"/>
      <c r="L21" s="370"/>
      <c r="M21" s="370"/>
      <c r="N21" s="370"/>
      <c r="O21" s="371"/>
      <c r="P21" s="394">
        <v>0</v>
      </c>
      <c r="Q21" s="394"/>
      <c r="R21" s="394"/>
      <c r="S21" s="394"/>
      <c r="T21" s="394"/>
      <c r="U21" s="394"/>
      <c r="V21" s="395">
        <f>P21*K16</f>
        <v>0</v>
      </c>
      <c r="W21" s="395"/>
      <c r="X21" s="395"/>
      <c r="Y21" s="395"/>
      <c r="Z21" s="395"/>
      <c r="AA21" s="395"/>
      <c r="AB21" s="52"/>
      <c r="AC21" s="52"/>
      <c r="AD21" s="366" t="s">
        <v>32</v>
      </c>
      <c r="AE21" s="367"/>
      <c r="AF21" s="367"/>
      <c r="AG21" s="367"/>
      <c r="AH21" s="367"/>
      <c r="AI21" s="367"/>
      <c r="AJ21" s="367"/>
      <c r="AK21" s="367"/>
      <c r="AL21" s="368"/>
      <c r="AM21" s="366">
        <v>12</v>
      </c>
      <c r="AN21" s="367"/>
      <c r="AO21" s="367"/>
      <c r="AP21" s="368"/>
      <c r="AQ21" s="48"/>
      <c r="AR21" s="81"/>
      <c r="AS21" s="81"/>
    </row>
    <row r="22" spans="1:45" ht="22.5" customHeight="1" x14ac:dyDescent="0.25">
      <c r="A22" s="372"/>
      <c r="B22" s="373"/>
      <c r="C22" s="373"/>
      <c r="D22" s="373"/>
      <c r="E22" s="373"/>
      <c r="F22" s="373"/>
      <c r="G22" s="373"/>
      <c r="H22" s="373"/>
      <c r="I22" s="373"/>
      <c r="J22" s="373"/>
      <c r="K22" s="373"/>
      <c r="L22" s="373"/>
      <c r="M22" s="373"/>
      <c r="N22" s="373"/>
      <c r="O22" s="374"/>
      <c r="P22" s="394"/>
      <c r="Q22" s="394"/>
      <c r="R22" s="394"/>
      <c r="S22" s="394"/>
      <c r="T22" s="394"/>
      <c r="U22" s="394"/>
      <c r="V22" s="395"/>
      <c r="W22" s="395"/>
      <c r="X22" s="395"/>
      <c r="Y22" s="395"/>
      <c r="Z22" s="395"/>
      <c r="AA22" s="395"/>
      <c r="AB22" s="52"/>
      <c r="AC22" s="52"/>
      <c r="AD22" s="366" t="s">
        <v>31</v>
      </c>
      <c r="AE22" s="367"/>
      <c r="AF22" s="367"/>
      <c r="AG22" s="367"/>
      <c r="AH22" s="367"/>
      <c r="AI22" s="367"/>
      <c r="AJ22" s="367"/>
      <c r="AK22" s="367"/>
      <c r="AL22" s="368"/>
      <c r="AM22" s="366">
        <v>0</v>
      </c>
      <c r="AN22" s="367"/>
      <c r="AO22" s="367"/>
      <c r="AP22" s="368"/>
      <c r="AQ22" s="48"/>
      <c r="AR22" s="47"/>
      <c r="AS22" s="47"/>
    </row>
    <row r="23" spans="1:45" ht="18" customHeight="1" x14ac:dyDescent="0.25">
      <c r="A23" s="393"/>
      <c r="B23" s="393"/>
      <c r="C23" s="393"/>
      <c r="D23" s="393"/>
      <c r="E23" s="393"/>
      <c r="F23" s="393"/>
      <c r="G23" s="393"/>
      <c r="H23" s="393"/>
      <c r="I23" s="393"/>
      <c r="J23" s="393"/>
      <c r="K23" s="393"/>
      <c r="L23" s="393"/>
      <c r="M23" s="393"/>
      <c r="N23" s="393"/>
      <c r="O23" s="393"/>
      <c r="P23" s="394">
        <v>12</v>
      </c>
      <c r="Q23" s="394"/>
      <c r="R23" s="394"/>
      <c r="S23" s="394"/>
      <c r="T23" s="394"/>
      <c r="U23" s="394"/>
      <c r="V23" s="395">
        <f>P23*K16</f>
        <v>1960.1999999999998</v>
      </c>
      <c r="W23" s="395"/>
      <c r="X23" s="395"/>
      <c r="Y23" s="395"/>
      <c r="Z23" s="395"/>
      <c r="AA23" s="395"/>
      <c r="AB23" s="49"/>
      <c r="AC23" s="49"/>
      <c r="AD23" s="366" t="s">
        <v>30</v>
      </c>
      <c r="AE23" s="367"/>
      <c r="AF23" s="367"/>
      <c r="AG23" s="367"/>
      <c r="AH23" s="367"/>
      <c r="AI23" s="367"/>
      <c r="AJ23" s="367"/>
      <c r="AK23" s="367"/>
      <c r="AL23" s="368"/>
      <c r="AM23" s="366">
        <v>0</v>
      </c>
      <c r="AN23" s="367"/>
      <c r="AO23" s="367"/>
      <c r="AP23" s="368"/>
      <c r="AQ23" s="48"/>
      <c r="AR23" s="34"/>
      <c r="AS23" s="34"/>
    </row>
    <row r="24" spans="1:45" ht="20.25" customHeight="1" x14ac:dyDescent="0.25">
      <c r="A24" s="393"/>
      <c r="B24" s="393"/>
      <c r="C24" s="393"/>
      <c r="D24" s="393"/>
      <c r="E24" s="393"/>
      <c r="F24" s="393"/>
      <c r="G24" s="393"/>
      <c r="H24" s="393"/>
      <c r="I24" s="393"/>
      <c r="J24" s="393"/>
      <c r="K24" s="393"/>
      <c r="L24" s="393"/>
      <c r="M24" s="393"/>
      <c r="N24" s="393"/>
      <c r="O24" s="393"/>
      <c r="P24" s="394"/>
      <c r="Q24" s="394"/>
      <c r="R24" s="394"/>
      <c r="S24" s="394"/>
      <c r="T24" s="394"/>
      <c r="U24" s="394"/>
      <c r="V24" s="395"/>
      <c r="W24" s="395"/>
      <c r="X24" s="395"/>
      <c r="Y24" s="395"/>
      <c r="Z24" s="395"/>
      <c r="AA24" s="395"/>
      <c r="AB24" s="49"/>
      <c r="AC24" s="49"/>
      <c r="AD24" s="366" t="s">
        <v>29</v>
      </c>
      <c r="AE24" s="367"/>
      <c r="AF24" s="367"/>
      <c r="AG24" s="367"/>
      <c r="AH24" s="367"/>
      <c r="AI24" s="367"/>
      <c r="AJ24" s="367"/>
      <c r="AK24" s="367"/>
      <c r="AL24" s="368"/>
      <c r="AM24" s="366">
        <v>12</v>
      </c>
      <c r="AN24" s="367"/>
      <c r="AO24" s="367"/>
      <c r="AP24" s="368"/>
      <c r="AQ24" s="48"/>
      <c r="AR24" s="47"/>
      <c r="AS24" s="47"/>
    </row>
    <row r="25" spans="1:45" ht="18" customHeight="1" x14ac:dyDescent="0.25">
      <c r="A25" s="387"/>
      <c r="B25" s="388"/>
      <c r="C25" s="388"/>
      <c r="D25" s="388"/>
      <c r="E25" s="388"/>
      <c r="F25" s="388"/>
      <c r="G25" s="388"/>
      <c r="H25" s="388"/>
      <c r="I25" s="388"/>
      <c r="J25" s="388"/>
      <c r="K25" s="388"/>
      <c r="L25" s="388"/>
      <c r="M25" s="388"/>
      <c r="N25" s="388"/>
      <c r="O25" s="389"/>
      <c r="P25" s="375">
        <v>0</v>
      </c>
      <c r="Q25" s="376"/>
      <c r="R25" s="376"/>
      <c r="S25" s="376"/>
      <c r="T25" s="376"/>
      <c r="U25" s="377"/>
      <c r="V25" s="381">
        <f>P25*K16</f>
        <v>0</v>
      </c>
      <c r="W25" s="382"/>
      <c r="X25" s="382"/>
      <c r="Y25" s="382"/>
      <c r="Z25" s="382"/>
      <c r="AA25" s="383"/>
      <c r="AB25" s="49"/>
      <c r="AC25" s="49"/>
      <c r="AD25" s="366" t="s">
        <v>28</v>
      </c>
      <c r="AE25" s="367"/>
      <c r="AF25" s="367"/>
      <c r="AG25" s="367"/>
      <c r="AH25" s="367"/>
      <c r="AI25" s="367"/>
      <c r="AJ25" s="367"/>
      <c r="AK25" s="367"/>
      <c r="AL25" s="368"/>
      <c r="AM25" s="366">
        <v>0</v>
      </c>
      <c r="AN25" s="367"/>
      <c r="AO25" s="367"/>
      <c r="AP25" s="368"/>
      <c r="AQ25" s="48"/>
      <c r="AR25" s="47"/>
      <c r="AS25" s="47"/>
    </row>
    <row r="26" spans="1:45" ht="17.25" customHeight="1" x14ac:dyDescent="0.25">
      <c r="A26" s="390"/>
      <c r="B26" s="391"/>
      <c r="C26" s="391"/>
      <c r="D26" s="391"/>
      <c r="E26" s="391"/>
      <c r="F26" s="391"/>
      <c r="G26" s="391"/>
      <c r="H26" s="391"/>
      <c r="I26" s="391"/>
      <c r="J26" s="391"/>
      <c r="K26" s="391"/>
      <c r="L26" s="391"/>
      <c r="M26" s="391"/>
      <c r="N26" s="391"/>
      <c r="O26" s="392"/>
      <c r="P26" s="378"/>
      <c r="Q26" s="379"/>
      <c r="R26" s="379"/>
      <c r="S26" s="379"/>
      <c r="T26" s="379"/>
      <c r="U26" s="380"/>
      <c r="V26" s="384"/>
      <c r="W26" s="385"/>
      <c r="X26" s="385"/>
      <c r="Y26" s="385"/>
      <c r="Z26" s="385"/>
      <c r="AA26" s="386"/>
      <c r="AB26" s="49"/>
      <c r="AC26" s="49"/>
      <c r="AD26" s="366" t="s">
        <v>27</v>
      </c>
      <c r="AE26" s="367"/>
      <c r="AF26" s="367"/>
      <c r="AG26" s="367"/>
      <c r="AH26" s="367"/>
      <c r="AI26" s="367"/>
      <c r="AJ26" s="367"/>
      <c r="AK26" s="367"/>
      <c r="AL26" s="368"/>
      <c r="AM26" s="366">
        <v>0</v>
      </c>
      <c r="AN26" s="367"/>
      <c r="AO26" s="367"/>
      <c r="AP26" s="368"/>
      <c r="AQ26" s="48"/>
      <c r="AR26" s="47"/>
      <c r="AS26" s="47"/>
    </row>
    <row r="27" spans="1:45" ht="18" customHeight="1" x14ac:dyDescent="0.25">
      <c r="A27" s="369"/>
      <c r="B27" s="370"/>
      <c r="C27" s="370"/>
      <c r="D27" s="370"/>
      <c r="E27" s="370"/>
      <c r="F27" s="370"/>
      <c r="G27" s="370"/>
      <c r="H27" s="370"/>
      <c r="I27" s="370"/>
      <c r="J27" s="370"/>
      <c r="K27" s="370"/>
      <c r="L27" s="370"/>
      <c r="M27" s="370"/>
      <c r="N27" s="370"/>
      <c r="O27" s="371"/>
      <c r="P27" s="375">
        <v>0</v>
      </c>
      <c r="Q27" s="376"/>
      <c r="R27" s="376"/>
      <c r="S27" s="376"/>
      <c r="T27" s="376"/>
      <c r="U27" s="377"/>
      <c r="V27" s="381">
        <f>P27*K16</f>
        <v>0</v>
      </c>
      <c r="W27" s="382"/>
      <c r="X27" s="382"/>
      <c r="Y27" s="382"/>
      <c r="Z27" s="382"/>
      <c r="AA27" s="383"/>
      <c r="AB27" s="51"/>
      <c r="AC27" s="51"/>
      <c r="AD27" s="366" t="s">
        <v>26</v>
      </c>
      <c r="AE27" s="367"/>
      <c r="AF27" s="367"/>
      <c r="AG27" s="367"/>
      <c r="AH27" s="367"/>
      <c r="AI27" s="367"/>
      <c r="AJ27" s="367"/>
      <c r="AK27" s="367"/>
      <c r="AL27" s="368"/>
      <c r="AM27" s="366">
        <v>0</v>
      </c>
      <c r="AN27" s="367"/>
      <c r="AO27" s="367"/>
      <c r="AP27" s="368"/>
      <c r="AQ27" s="48"/>
      <c r="AR27" s="47"/>
      <c r="AS27" s="47"/>
    </row>
    <row r="28" spans="1:45" ht="18" customHeight="1" x14ac:dyDescent="0.25">
      <c r="A28" s="372"/>
      <c r="B28" s="373"/>
      <c r="C28" s="373"/>
      <c r="D28" s="373"/>
      <c r="E28" s="373"/>
      <c r="F28" s="373"/>
      <c r="G28" s="373"/>
      <c r="H28" s="373"/>
      <c r="I28" s="373"/>
      <c r="J28" s="373"/>
      <c r="K28" s="373"/>
      <c r="L28" s="373"/>
      <c r="M28" s="373"/>
      <c r="N28" s="373"/>
      <c r="O28" s="374"/>
      <c r="P28" s="378"/>
      <c r="Q28" s="379"/>
      <c r="R28" s="379"/>
      <c r="S28" s="379"/>
      <c r="T28" s="379"/>
      <c r="U28" s="380"/>
      <c r="V28" s="384"/>
      <c r="W28" s="385"/>
      <c r="X28" s="385"/>
      <c r="Y28" s="385"/>
      <c r="Z28" s="385"/>
      <c r="AA28" s="386"/>
      <c r="AB28" s="49"/>
      <c r="AC28" s="49"/>
      <c r="AD28" s="366" t="s">
        <v>25</v>
      </c>
      <c r="AE28" s="367"/>
      <c r="AF28" s="367"/>
      <c r="AG28" s="367"/>
      <c r="AH28" s="367"/>
      <c r="AI28" s="367"/>
      <c r="AJ28" s="367"/>
      <c r="AK28" s="367"/>
      <c r="AL28" s="368"/>
      <c r="AM28" s="366">
        <v>0</v>
      </c>
      <c r="AN28" s="367"/>
      <c r="AO28" s="367"/>
      <c r="AP28" s="368"/>
      <c r="AQ28" s="48"/>
      <c r="AR28" s="34"/>
      <c r="AS28" s="34"/>
    </row>
    <row r="29" spans="1:45" ht="18" customHeight="1" x14ac:dyDescent="0.25">
      <c r="A29" s="365" t="s">
        <v>24</v>
      </c>
      <c r="B29" s="365"/>
      <c r="C29" s="365"/>
      <c r="D29" s="365"/>
      <c r="E29" s="365"/>
      <c r="F29" s="365"/>
      <c r="G29" s="365"/>
      <c r="H29" s="365"/>
      <c r="I29" s="365"/>
      <c r="J29" s="365"/>
      <c r="K29" s="365"/>
      <c r="L29" s="365"/>
      <c r="M29" s="365"/>
      <c r="N29" s="365"/>
      <c r="O29" s="365"/>
      <c r="P29" s="365">
        <f>SUM(P19:U28)</f>
        <v>12</v>
      </c>
      <c r="Q29" s="365"/>
      <c r="R29" s="365"/>
      <c r="S29" s="365"/>
      <c r="T29" s="365"/>
      <c r="U29" s="365"/>
      <c r="V29" s="363">
        <f>SUM(V19:AA28)</f>
        <v>1960.1999999999998</v>
      </c>
      <c r="W29" s="363"/>
      <c r="X29" s="363"/>
      <c r="Y29" s="363"/>
      <c r="Z29" s="363"/>
      <c r="AA29" s="363"/>
      <c r="AB29" s="49"/>
      <c r="AC29" s="49"/>
      <c r="AD29" s="366" t="s">
        <v>23</v>
      </c>
      <c r="AE29" s="367"/>
      <c r="AF29" s="367"/>
      <c r="AG29" s="367"/>
      <c r="AH29" s="367"/>
      <c r="AI29" s="367"/>
      <c r="AJ29" s="367"/>
      <c r="AK29" s="367"/>
      <c r="AL29" s="368"/>
      <c r="AM29" s="366">
        <v>0</v>
      </c>
      <c r="AN29" s="367"/>
      <c r="AO29" s="367"/>
      <c r="AP29" s="368"/>
      <c r="AQ29" s="48"/>
      <c r="AR29" s="47"/>
      <c r="AS29" s="47"/>
    </row>
    <row r="30" spans="1:45" ht="18" customHeight="1" x14ac:dyDescent="0.25">
      <c r="A30" s="365"/>
      <c r="B30" s="365"/>
      <c r="C30" s="365"/>
      <c r="D30" s="365"/>
      <c r="E30" s="365"/>
      <c r="F30" s="365"/>
      <c r="G30" s="365"/>
      <c r="H30" s="365"/>
      <c r="I30" s="365"/>
      <c r="J30" s="365"/>
      <c r="K30" s="365"/>
      <c r="L30" s="365"/>
      <c r="M30" s="365"/>
      <c r="N30" s="365"/>
      <c r="O30" s="365"/>
      <c r="P30" s="365"/>
      <c r="Q30" s="365"/>
      <c r="R30" s="365"/>
      <c r="S30" s="365"/>
      <c r="T30" s="365"/>
      <c r="U30" s="365"/>
      <c r="V30" s="363"/>
      <c r="W30" s="363"/>
      <c r="X30" s="363"/>
      <c r="Y30" s="363"/>
      <c r="Z30" s="363"/>
      <c r="AA30" s="363"/>
      <c r="AB30" s="49"/>
      <c r="AC30" s="49"/>
      <c r="AD30" s="366" t="s">
        <v>22</v>
      </c>
      <c r="AE30" s="367"/>
      <c r="AF30" s="367"/>
      <c r="AG30" s="367"/>
      <c r="AH30" s="367"/>
      <c r="AI30" s="367"/>
      <c r="AJ30" s="367"/>
      <c r="AK30" s="367"/>
      <c r="AL30" s="368"/>
      <c r="AM30" s="366">
        <v>0</v>
      </c>
      <c r="AN30" s="367"/>
      <c r="AO30" s="367"/>
      <c r="AP30" s="368"/>
      <c r="AQ30" s="48"/>
      <c r="AR30" s="47"/>
      <c r="AS30" s="47"/>
    </row>
    <row r="31" spans="1:45" ht="18" customHeight="1" x14ac:dyDescent="0.25">
      <c r="A31" s="39"/>
      <c r="B31" s="39"/>
      <c r="C31" s="39"/>
      <c r="D31" s="39"/>
      <c r="E31" s="39"/>
      <c r="F31" s="39"/>
      <c r="G31" s="39"/>
      <c r="H31" s="39"/>
      <c r="I31" s="39"/>
      <c r="J31" s="39"/>
      <c r="K31" s="39"/>
      <c r="L31" s="39"/>
      <c r="M31" s="39"/>
      <c r="N31" s="39"/>
      <c r="O31" s="39"/>
      <c r="P31" s="39"/>
      <c r="Q31" s="50"/>
      <c r="R31" s="39"/>
      <c r="S31" s="39"/>
      <c r="T31" s="39"/>
      <c r="U31" s="39"/>
      <c r="V31" s="39"/>
      <c r="W31" s="39"/>
      <c r="X31" s="39"/>
      <c r="Y31" s="39"/>
      <c r="Z31" s="39"/>
      <c r="AA31" s="39"/>
      <c r="AB31" s="49"/>
      <c r="AC31" s="49"/>
      <c r="AD31" s="358" t="s">
        <v>21</v>
      </c>
      <c r="AE31" s="358"/>
      <c r="AF31" s="358"/>
      <c r="AG31" s="358"/>
      <c r="AH31" s="358"/>
      <c r="AI31" s="358"/>
      <c r="AJ31" s="358"/>
      <c r="AK31" s="358"/>
      <c r="AL31" s="358"/>
      <c r="AM31" s="358">
        <f>SUM(AM19:AP30)</f>
        <v>72</v>
      </c>
      <c r="AN31" s="358"/>
      <c r="AO31" s="358"/>
      <c r="AP31" s="358"/>
      <c r="AQ31" s="48"/>
      <c r="AR31" s="47"/>
      <c r="AS31" s="47"/>
    </row>
    <row r="32" spans="1:45" ht="28.5" customHeight="1" x14ac:dyDescent="0.25">
      <c r="A32" s="359" t="s">
        <v>20</v>
      </c>
      <c r="B32" s="360"/>
      <c r="C32" s="360"/>
      <c r="D32" s="360"/>
      <c r="E32" s="360"/>
      <c r="F32" s="360"/>
      <c r="G32" s="360"/>
      <c r="H32" s="360"/>
      <c r="I32" s="360"/>
      <c r="J32" s="360"/>
      <c r="K32" s="360"/>
      <c r="L32" s="360"/>
      <c r="M32" s="360"/>
      <c r="N32" s="360"/>
      <c r="O32" s="361"/>
      <c r="P32" s="362">
        <v>0</v>
      </c>
      <c r="Q32" s="362"/>
      <c r="R32" s="362"/>
      <c r="S32" s="362"/>
      <c r="T32" s="362"/>
      <c r="U32" s="362"/>
      <c r="V32" s="363">
        <f>P32*K16</f>
        <v>0</v>
      </c>
      <c r="W32" s="364"/>
      <c r="X32" s="364"/>
      <c r="Y32" s="364"/>
      <c r="Z32" s="364"/>
      <c r="AA32" s="364"/>
      <c r="AQ32" s="46"/>
      <c r="AR32" s="4"/>
      <c r="AS32" s="4"/>
    </row>
    <row r="33" spans="1:47" ht="15" customHeight="1" x14ac:dyDescent="0.25">
      <c r="AQ33" s="46"/>
      <c r="AR33" s="4"/>
      <c r="AS33" s="4"/>
    </row>
    <row r="34" spans="1:47" ht="13.5" customHeight="1" x14ac:dyDescent="0.25">
      <c r="A34" s="359" t="s">
        <v>19</v>
      </c>
      <c r="B34" s="360"/>
      <c r="C34" s="360"/>
      <c r="D34" s="360"/>
      <c r="E34" s="360"/>
      <c r="F34" s="360"/>
      <c r="G34" s="360"/>
      <c r="H34" s="360"/>
      <c r="I34" s="360"/>
      <c r="J34" s="360"/>
      <c r="K34" s="360"/>
      <c r="L34" s="360"/>
      <c r="M34" s="360"/>
      <c r="N34" s="360"/>
      <c r="O34" s="361"/>
      <c r="P34" s="365">
        <f>P29+P32</f>
        <v>12</v>
      </c>
      <c r="Q34" s="365"/>
      <c r="R34" s="365"/>
      <c r="S34" s="365"/>
      <c r="T34" s="365"/>
      <c r="U34" s="365"/>
      <c r="V34" s="363">
        <f>V29+V32</f>
        <v>1960.1999999999998</v>
      </c>
      <c r="W34" s="364"/>
      <c r="X34" s="364"/>
      <c r="Y34" s="364"/>
      <c r="Z34" s="364"/>
      <c r="AA34" s="364"/>
      <c r="AB34" s="39"/>
      <c r="AC34" s="39"/>
      <c r="AQ34" s="40"/>
      <c r="AR34" s="4"/>
      <c r="AS34" s="4"/>
    </row>
    <row r="35" spans="1:47" ht="33" customHeight="1" x14ac:dyDescent="0.25">
      <c r="AN35" s="40"/>
      <c r="AO35" s="40"/>
      <c r="AP35" s="40"/>
      <c r="AQ35" s="40"/>
      <c r="AR35" s="4"/>
      <c r="AS35" s="4"/>
    </row>
    <row r="36" spans="1:47" x14ac:dyDescent="0.25">
      <c r="A36" s="356" t="s">
        <v>18</v>
      </c>
      <c r="B36" s="356"/>
      <c r="C36" s="356"/>
      <c r="D36" s="356"/>
      <c r="E36" s="356"/>
      <c r="F36" s="356"/>
      <c r="G36" s="356"/>
      <c r="H36" s="356"/>
      <c r="I36" s="356"/>
      <c r="J36" s="356"/>
      <c r="K36" s="356"/>
      <c r="L36" s="356"/>
      <c r="M36" s="356"/>
      <c r="N36" s="356"/>
      <c r="O36" s="356"/>
      <c r="P36" s="356"/>
      <c r="Q36" s="356"/>
      <c r="R36" s="356"/>
      <c r="S36" s="356"/>
      <c r="T36" s="356"/>
      <c r="U36" s="356"/>
      <c r="V36" s="356"/>
      <c r="W36" s="356"/>
      <c r="X36" s="356"/>
      <c r="Y36" s="356"/>
      <c r="Z36" s="356"/>
      <c r="AA36" s="356"/>
      <c r="AQ36" s="40"/>
      <c r="AR36" s="4"/>
      <c r="AS36" s="4"/>
    </row>
    <row r="37" spans="1:47" ht="32.25" customHeight="1" x14ac:dyDescent="0.25">
      <c r="A37" s="356" t="s">
        <v>17</v>
      </c>
      <c r="B37" s="356"/>
      <c r="C37" s="356"/>
      <c r="D37" s="356"/>
      <c r="E37" s="356"/>
      <c r="F37" s="356"/>
      <c r="G37" s="356"/>
      <c r="H37" s="356"/>
      <c r="I37" s="356"/>
      <c r="J37" s="356"/>
      <c r="K37" s="356"/>
      <c r="L37" s="356"/>
      <c r="M37" s="356"/>
      <c r="N37" s="356"/>
      <c r="O37" s="356"/>
      <c r="P37" s="356"/>
      <c r="Q37" s="356"/>
      <c r="R37" s="356"/>
      <c r="S37" s="356"/>
      <c r="T37" s="356"/>
      <c r="U37" s="356"/>
      <c r="V37" s="356"/>
      <c r="W37" s="356"/>
      <c r="X37" s="356"/>
      <c r="Y37" s="356"/>
      <c r="Z37" s="356"/>
      <c r="AA37" s="356"/>
      <c r="AQ37" s="40"/>
      <c r="AR37" s="4"/>
      <c r="AS37" s="4"/>
    </row>
    <row r="38" spans="1:47" x14ac:dyDescent="0.25">
      <c r="A38" s="45"/>
      <c r="B38" s="45"/>
      <c r="C38" s="45"/>
      <c r="D38" s="45"/>
      <c r="E38" s="45"/>
      <c r="F38" s="45"/>
      <c r="G38" s="45"/>
      <c r="H38" s="45"/>
      <c r="I38" s="45"/>
      <c r="J38" s="45"/>
      <c r="K38" s="45"/>
      <c r="L38" s="45"/>
      <c r="M38" s="45"/>
      <c r="N38" s="45"/>
      <c r="O38" s="42"/>
      <c r="P38" s="42"/>
      <c r="Q38" s="42"/>
      <c r="R38" s="42"/>
      <c r="S38" s="42"/>
      <c r="T38" s="42"/>
      <c r="U38" s="42"/>
      <c r="V38" s="42"/>
      <c r="W38" s="42"/>
      <c r="X38" s="42"/>
      <c r="Y38" s="42"/>
      <c r="Z38" s="42"/>
      <c r="AA38" s="42"/>
      <c r="AQ38" s="40"/>
      <c r="AR38" s="4"/>
      <c r="AS38" s="4"/>
    </row>
    <row r="39" spans="1:47" x14ac:dyDescent="0.25">
      <c r="A39" s="45"/>
      <c r="B39" s="45"/>
      <c r="C39" s="45"/>
      <c r="D39" s="45"/>
      <c r="E39" s="45"/>
      <c r="F39" s="45"/>
      <c r="G39" s="45"/>
      <c r="H39" s="45"/>
      <c r="I39" s="45"/>
      <c r="J39" s="45"/>
      <c r="K39" s="45"/>
      <c r="L39" s="45"/>
      <c r="M39" s="45"/>
      <c r="N39" s="45"/>
      <c r="O39" s="45"/>
      <c r="P39" s="45"/>
      <c r="Q39" s="45"/>
      <c r="R39" s="45"/>
      <c r="S39" s="45"/>
      <c r="T39" s="39"/>
      <c r="U39" s="39"/>
      <c r="V39" s="39"/>
      <c r="W39" s="39"/>
      <c r="X39" s="39"/>
      <c r="Y39" s="39"/>
      <c r="Z39" s="39"/>
      <c r="AA39" s="39"/>
      <c r="AB39" s="77"/>
      <c r="AC39" s="77"/>
      <c r="AD39" s="77"/>
      <c r="AE39" s="77"/>
      <c r="AF39" s="77"/>
      <c r="AG39" s="77"/>
      <c r="AH39" s="77"/>
      <c r="AI39" s="77"/>
      <c r="AJ39" s="77"/>
      <c r="AK39" s="77"/>
      <c r="AL39" s="77"/>
      <c r="AM39" s="77"/>
      <c r="AN39" s="77"/>
      <c r="AO39" s="77"/>
      <c r="AP39" s="77"/>
      <c r="AQ39" s="39"/>
      <c r="AR39" s="4"/>
      <c r="AS39" s="4"/>
      <c r="AT39" s="4"/>
      <c r="AU39" s="4"/>
    </row>
    <row r="40" spans="1:47" x14ac:dyDescent="0.25">
      <c r="A40" s="39"/>
      <c r="B40" s="39"/>
      <c r="C40" s="39"/>
      <c r="D40" s="39"/>
      <c r="E40" s="39"/>
      <c r="F40" s="39"/>
      <c r="G40" s="39"/>
      <c r="H40" s="39"/>
      <c r="I40" s="39"/>
      <c r="J40" s="39"/>
      <c r="K40" s="39"/>
      <c r="L40" s="39"/>
      <c r="M40" s="39"/>
      <c r="N40" s="36"/>
      <c r="O40" s="36"/>
      <c r="P40" s="36"/>
      <c r="Q40" s="36"/>
      <c r="R40" s="36"/>
      <c r="S40" s="36"/>
      <c r="T40" s="36"/>
      <c r="U40" s="36"/>
      <c r="V40" s="36"/>
      <c r="W40" s="36"/>
      <c r="X40" s="36"/>
      <c r="Y40" s="36"/>
      <c r="Z40" s="36"/>
      <c r="AA40" s="36"/>
      <c r="AB40" s="77"/>
      <c r="AC40" s="77"/>
      <c r="AD40" s="77"/>
      <c r="AE40" s="77"/>
      <c r="AF40" s="77"/>
      <c r="AG40" s="77"/>
      <c r="AH40" s="77"/>
      <c r="AI40" s="77"/>
      <c r="AJ40" s="77"/>
      <c r="AK40" s="77"/>
      <c r="AL40" s="77"/>
      <c r="AM40" s="77"/>
      <c r="AN40" s="77"/>
      <c r="AO40" s="77"/>
      <c r="AP40" s="77"/>
      <c r="AQ40" s="39"/>
      <c r="AR40" s="4"/>
      <c r="AS40" s="4"/>
      <c r="AT40" s="4"/>
      <c r="AU40" s="4"/>
    </row>
    <row r="41" spans="1:47" x14ac:dyDescent="0.25">
      <c r="A41" s="41"/>
      <c r="B41" s="41"/>
      <c r="C41" s="41"/>
      <c r="D41" s="41"/>
      <c r="E41" s="41"/>
      <c r="F41" s="41"/>
      <c r="G41" s="41"/>
      <c r="H41" s="43"/>
      <c r="I41" s="43"/>
      <c r="J41" s="43"/>
      <c r="K41" s="43"/>
      <c r="L41" s="43"/>
      <c r="M41" s="43"/>
      <c r="N41" s="43"/>
      <c r="O41" s="43"/>
      <c r="P41" s="43"/>
      <c r="Q41" s="43"/>
      <c r="R41" s="43"/>
      <c r="S41" s="43"/>
      <c r="T41" s="43"/>
      <c r="AB41" s="42"/>
      <c r="AC41" s="42"/>
      <c r="AD41" s="42"/>
      <c r="AE41" s="42"/>
      <c r="AF41" s="42"/>
      <c r="AG41" s="42"/>
      <c r="AH41" s="42"/>
      <c r="AI41" s="4"/>
      <c r="AJ41" s="4"/>
      <c r="AK41" s="4"/>
      <c r="AL41" s="4"/>
      <c r="AM41" s="4"/>
      <c r="AN41" s="40"/>
      <c r="AO41" s="40"/>
      <c r="AP41" s="40"/>
      <c r="AQ41" s="36"/>
      <c r="AR41" s="4"/>
      <c r="AS41" s="4"/>
      <c r="AT41" s="4"/>
      <c r="AU41" s="4"/>
    </row>
    <row r="42" spans="1:47" x14ac:dyDescent="0.25">
      <c r="A42" s="79"/>
      <c r="B42" s="79"/>
      <c r="C42" s="79"/>
      <c r="D42" s="79"/>
      <c r="E42" s="79"/>
      <c r="F42" s="79"/>
      <c r="G42" s="79"/>
      <c r="H42" s="79"/>
      <c r="I42" s="79"/>
      <c r="J42" s="79"/>
      <c r="K42" s="41"/>
      <c r="L42" s="79"/>
      <c r="M42" s="79"/>
      <c r="N42" s="79"/>
      <c r="O42" s="79"/>
      <c r="P42" s="79"/>
      <c r="Q42" s="79"/>
      <c r="R42" s="79"/>
      <c r="S42" s="79"/>
      <c r="T42" s="79"/>
      <c r="AB42" s="39"/>
      <c r="AC42" s="39"/>
      <c r="AD42" s="39"/>
      <c r="AE42" s="39"/>
      <c r="AF42" s="39"/>
      <c r="AG42" s="39"/>
      <c r="AH42" s="39"/>
      <c r="AI42" s="39"/>
      <c r="AJ42" s="40"/>
      <c r="AK42" s="40"/>
      <c r="AL42" s="40"/>
      <c r="AM42" s="40"/>
      <c r="AN42" s="40"/>
      <c r="AO42" s="40"/>
      <c r="AP42" s="40"/>
      <c r="AQ42" s="36"/>
      <c r="AR42" s="4"/>
      <c r="AS42" s="4"/>
      <c r="AT42" s="4"/>
      <c r="AU42" s="4"/>
    </row>
    <row r="43" spans="1:47" x14ac:dyDescent="0.25">
      <c r="A43" s="37" t="s">
        <v>76</v>
      </c>
      <c r="B43" s="39"/>
      <c r="C43" s="39"/>
      <c r="D43" s="39"/>
      <c r="E43" s="39"/>
      <c r="F43" s="39"/>
      <c r="G43" s="39"/>
      <c r="H43" s="39"/>
      <c r="I43" s="39"/>
      <c r="J43" s="39"/>
      <c r="K43" s="464">
        <f ca="1">TODAY()+30</f>
        <v>44069</v>
      </c>
      <c r="L43" s="465"/>
      <c r="M43" s="465"/>
      <c r="N43" s="465"/>
      <c r="O43" s="465"/>
      <c r="P43" s="39"/>
      <c r="Q43" s="39"/>
      <c r="R43" s="39"/>
      <c r="S43" s="39"/>
      <c r="T43" s="39"/>
      <c r="U43" s="39"/>
      <c r="V43" s="39"/>
      <c r="W43" s="36"/>
      <c r="X43" s="35"/>
      <c r="Y43" s="35"/>
      <c r="Z43" s="35"/>
      <c r="AA43" s="35"/>
      <c r="AB43" s="36"/>
      <c r="AC43" s="36"/>
      <c r="AD43" s="36"/>
      <c r="AE43" s="36"/>
      <c r="AF43" s="36"/>
      <c r="AG43" s="36"/>
      <c r="AH43" s="36"/>
      <c r="AI43" s="36"/>
      <c r="AJ43" s="36"/>
      <c r="AK43" s="36"/>
      <c r="AL43" s="36"/>
      <c r="AM43" s="36"/>
      <c r="AN43" s="36"/>
      <c r="AO43" s="36"/>
      <c r="AP43" s="36"/>
      <c r="AQ43" s="36"/>
      <c r="AR43" s="4"/>
      <c r="AS43" s="4"/>
      <c r="AT43" s="4"/>
      <c r="AU43" s="4"/>
    </row>
    <row r="44" spans="1:47" ht="15.75" x14ac:dyDescent="0.25">
      <c r="A44" s="424"/>
      <c r="B44" s="424"/>
      <c r="C44" s="424"/>
      <c r="D44" s="424"/>
      <c r="E44" s="424"/>
      <c r="F44" s="424"/>
      <c r="G44" s="433"/>
      <c r="H44" s="432"/>
      <c r="I44" s="432"/>
      <c r="J44" s="432"/>
      <c r="K44" s="432"/>
      <c r="L44" s="432"/>
      <c r="M44" s="432"/>
      <c r="N44" s="432"/>
      <c r="O44" s="432"/>
      <c r="P44" s="432"/>
      <c r="Q44" s="432"/>
      <c r="R44" s="434"/>
      <c r="S44" s="434"/>
      <c r="T44" s="424"/>
      <c r="U44" s="424"/>
      <c r="V44" s="424"/>
      <c r="W44" s="424"/>
      <c r="X44" s="424"/>
      <c r="Y44" s="424"/>
      <c r="Z44" s="80"/>
      <c r="AA44" s="83"/>
      <c r="AB44" s="5"/>
      <c r="AC44" s="5"/>
      <c r="AD44" s="5"/>
      <c r="AE44" s="5"/>
      <c r="AF44" s="5"/>
      <c r="AG44" s="5"/>
      <c r="AH44" s="5"/>
      <c r="AI44" s="5"/>
      <c r="AJ44" s="5"/>
      <c r="AK44" s="5"/>
      <c r="AL44" s="5"/>
      <c r="AM44" s="5"/>
      <c r="AN44" s="5"/>
      <c r="AO44" s="5"/>
      <c r="AP44" s="5"/>
      <c r="AQ44" s="5"/>
    </row>
    <row r="45" spans="1:47" x14ac:dyDescent="0.25">
      <c r="A45" s="29"/>
      <c r="B45" s="29"/>
      <c r="C45" s="31"/>
      <c r="D45" s="31"/>
      <c r="E45" s="31"/>
      <c r="F45" s="31"/>
      <c r="G45" s="31"/>
      <c r="H45" s="31"/>
      <c r="I45" s="31"/>
      <c r="J45" s="31"/>
      <c r="K45" s="31"/>
      <c r="L45" s="31"/>
      <c r="M45" s="31"/>
      <c r="N45" s="31"/>
      <c r="O45" s="31"/>
      <c r="P45" s="31"/>
      <c r="Q45" s="30"/>
      <c r="R45" s="29"/>
      <c r="S45" s="81"/>
      <c r="T45" s="81"/>
      <c r="U45" s="81"/>
      <c r="V45" s="81"/>
      <c r="W45" s="5"/>
      <c r="X45" s="5"/>
      <c r="Y45" s="5"/>
      <c r="Z45" s="5"/>
      <c r="AA45" s="5"/>
      <c r="AB45" s="5"/>
      <c r="AC45" s="5"/>
      <c r="AD45" s="5"/>
      <c r="AE45" s="5"/>
      <c r="AF45" s="5"/>
      <c r="AG45" s="5"/>
      <c r="AH45" s="5"/>
      <c r="AI45" s="5"/>
      <c r="AJ45" s="5"/>
      <c r="AK45" s="5"/>
      <c r="AL45" s="5"/>
      <c r="AM45" s="5"/>
      <c r="AN45" s="5"/>
      <c r="AO45" s="5"/>
      <c r="AP45" s="5"/>
      <c r="AQ45" s="5"/>
    </row>
    <row r="46" spans="1:47" x14ac:dyDescent="0.25">
      <c r="A46" s="27"/>
      <c r="B46" s="26"/>
      <c r="C46" s="27"/>
      <c r="D46" s="27"/>
      <c r="E46" s="27"/>
      <c r="F46" s="27"/>
      <c r="G46" s="27"/>
      <c r="H46" s="27"/>
      <c r="I46" s="27"/>
      <c r="J46" s="27"/>
      <c r="K46" s="27"/>
      <c r="L46" s="27"/>
      <c r="M46" s="27"/>
      <c r="N46" s="27"/>
      <c r="O46" s="28"/>
      <c r="P46" s="27"/>
      <c r="Q46" s="26"/>
      <c r="R46" s="26"/>
      <c r="S46" s="81"/>
      <c r="T46" s="81"/>
      <c r="U46" s="81"/>
      <c r="V46" s="81"/>
      <c r="W46" s="5"/>
      <c r="X46" s="5"/>
      <c r="Y46" s="5"/>
      <c r="Z46" s="5"/>
      <c r="AA46" s="5"/>
      <c r="AB46" s="5"/>
      <c r="AC46" s="5"/>
      <c r="AD46" s="5"/>
      <c r="AE46" s="5"/>
      <c r="AF46" s="5"/>
      <c r="AG46" s="5"/>
      <c r="AH46" s="5"/>
      <c r="AI46" s="5"/>
      <c r="AJ46" s="5"/>
      <c r="AK46" s="5"/>
      <c r="AL46" s="5"/>
      <c r="AM46" s="5"/>
      <c r="AN46" s="5"/>
      <c r="AO46" s="5"/>
      <c r="AP46" s="5"/>
      <c r="AQ46" s="5"/>
    </row>
    <row r="47" spans="1:47" ht="15.75" x14ac:dyDescent="0.25">
      <c r="A47" s="81"/>
      <c r="B47" s="81"/>
      <c r="C47" s="81"/>
      <c r="D47" s="81"/>
      <c r="E47" s="81"/>
      <c r="F47" s="81"/>
      <c r="G47" s="81"/>
      <c r="H47" s="81"/>
      <c r="I47" s="81"/>
      <c r="J47" s="81"/>
      <c r="K47" s="81"/>
      <c r="L47" s="81"/>
      <c r="M47" s="81"/>
      <c r="N47" s="81"/>
      <c r="O47" s="8"/>
      <c r="P47" s="81"/>
      <c r="Q47" s="81"/>
      <c r="R47" s="81"/>
      <c r="S47" s="81"/>
      <c r="T47" s="81"/>
      <c r="U47" s="81"/>
      <c r="V47" s="81"/>
      <c r="W47" s="5"/>
      <c r="X47" s="5"/>
      <c r="Y47" s="5"/>
      <c r="Z47" s="5"/>
      <c r="AA47" s="5"/>
      <c r="AB47" s="83"/>
      <c r="AC47" s="83"/>
      <c r="AD47" s="81"/>
      <c r="AE47" s="81"/>
      <c r="AF47" s="81"/>
      <c r="AG47" s="81"/>
      <c r="AH47" s="81"/>
      <c r="AI47" s="5"/>
      <c r="AJ47" s="5"/>
      <c r="AK47" s="5"/>
      <c r="AL47" s="5"/>
      <c r="AM47" s="5"/>
      <c r="AN47" s="5"/>
      <c r="AO47" s="5"/>
      <c r="AP47" s="5"/>
      <c r="AQ47" s="5"/>
    </row>
    <row r="48" spans="1:47" ht="18" x14ac:dyDescent="0.25">
      <c r="A48" s="81"/>
      <c r="B48" s="81"/>
      <c r="C48" s="81"/>
      <c r="D48" s="25"/>
      <c r="E48" s="24"/>
      <c r="F48" s="24"/>
      <c r="G48" s="24"/>
      <c r="H48" s="81"/>
      <c r="I48" s="24"/>
      <c r="J48" s="24"/>
      <c r="K48" s="81"/>
      <c r="L48" s="81"/>
      <c r="M48" s="81"/>
      <c r="N48" s="81"/>
      <c r="O48" s="8"/>
      <c r="P48" s="81"/>
      <c r="Q48" s="81"/>
      <c r="R48" s="81"/>
      <c r="S48" s="81"/>
      <c r="T48" s="81"/>
      <c r="U48" s="81"/>
      <c r="V48" s="81"/>
      <c r="W48" s="5"/>
      <c r="X48" s="5"/>
      <c r="Y48" s="5"/>
      <c r="Z48" s="5"/>
      <c r="AA48" s="5"/>
      <c r="AB48" s="5"/>
      <c r="AC48" s="5"/>
      <c r="AD48" s="5"/>
      <c r="AE48" s="5"/>
      <c r="AF48" s="5"/>
      <c r="AG48" s="5"/>
      <c r="AH48" s="5"/>
      <c r="AI48" s="5"/>
      <c r="AJ48" s="5"/>
      <c r="AK48" s="5"/>
      <c r="AL48" s="5"/>
      <c r="AM48" s="5"/>
      <c r="AN48" s="5"/>
      <c r="AO48" s="5"/>
      <c r="AP48" s="5"/>
      <c r="AQ48" s="5"/>
    </row>
    <row r="49" spans="1:43" x14ac:dyDescent="0.25">
      <c r="A49" s="21"/>
      <c r="B49" s="21"/>
      <c r="C49" s="81"/>
      <c r="D49" s="81"/>
      <c r="E49" s="81"/>
      <c r="F49" s="81"/>
      <c r="G49" s="81"/>
      <c r="H49" s="82"/>
      <c r="I49" s="81"/>
      <c r="J49" s="23"/>
      <c r="K49" s="81"/>
      <c r="L49" s="81"/>
      <c r="M49" s="81"/>
      <c r="N49" s="81"/>
      <c r="O49" s="8"/>
      <c r="P49" s="81"/>
      <c r="Q49" s="81"/>
      <c r="R49" s="81"/>
      <c r="S49" s="81"/>
      <c r="T49" s="81"/>
      <c r="U49" s="81"/>
      <c r="V49" s="81"/>
      <c r="W49" s="5"/>
      <c r="X49" s="5"/>
      <c r="Y49" s="5"/>
      <c r="Z49" s="5"/>
      <c r="AA49" s="5"/>
      <c r="AB49" s="5"/>
      <c r="AC49" s="5"/>
      <c r="AD49" s="5"/>
      <c r="AE49" s="5"/>
      <c r="AF49" s="5"/>
      <c r="AG49" s="5"/>
      <c r="AH49" s="5"/>
      <c r="AI49" s="5"/>
      <c r="AJ49" s="5"/>
      <c r="AK49" s="5"/>
      <c r="AL49" s="5"/>
      <c r="AM49" s="5"/>
      <c r="AN49" s="5"/>
      <c r="AO49" s="5"/>
      <c r="AP49" s="5"/>
      <c r="AQ49" s="5"/>
    </row>
    <row r="50" spans="1:43" x14ac:dyDescent="0.25">
      <c r="A50" s="22"/>
      <c r="B50" s="21"/>
      <c r="C50" s="81"/>
      <c r="D50" s="82"/>
      <c r="E50" s="81"/>
      <c r="F50" s="20"/>
      <c r="G50" s="81"/>
      <c r="H50" s="420"/>
      <c r="I50" s="420"/>
      <c r="J50" s="81"/>
      <c r="K50" s="421"/>
      <c r="L50" s="421"/>
      <c r="M50" s="421"/>
      <c r="N50" s="422"/>
      <c r="O50" s="422"/>
      <c r="P50" s="422"/>
      <c r="Q50" s="422"/>
      <c r="R50" s="422"/>
      <c r="S50" s="81"/>
      <c r="T50" s="81"/>
      <c r="U50" s="81"/>
      <c r="V50" s="81"/>
      <c r="W50" s="5"/>
      <c r="X50" s="5"/>
      <c r="Y50" s="5"/>
      <c r="Z50" s="5"/>
      <c r="AA50" s="5"/>
      <c r="AB50" s="5"/>
      <c r="AC50" s="5"/>
      <c r="AD50" s="5"/>
      <c r="AE50" s="5"/>
      <c r="AF50" s="5"/>
      <c r="AG50" s="5"/>
      <c r="AH50" s="5"/>
      <c r="AI50" s="5"/>
      <c r="AJ50" s="5"/>
      <c r="AK50" s="5"/>
      <c r="AL50" s="5"/>
      <c r="AM50" s="5"/>
      <c r="AN50" s="5"/>
      <c r="AO50" s="5"/>
      <c r="AP50" s="5"/>
      <c r="AQ50" s="5"/>
    </row>
    <row r="51" spans="1:43" x14ac:dyDescent="0.25">
      <c r="A51" s="81"/>
      <c r="B51" s="81"/>
      <c r="C51" s="81"/>
      <c r="D51" s="81"/>
      <c r="E51" s="81"/>
      <c r="F51" s="81"/>
      <c r="G51" s="81"/>
      <c r="H51" s="81"/>
      <c r="I51" s="81"/>
      <c r="J51" s="81"/>
      <c r="K51" s="81"/>
      <c r="L51" s="81"/>
      <c r="M51" s="81"/>
      <c r="N51" s="19"/>
      <c r="O51" s="18"/>
      <c r="P51" s="17"/>
      <c r="Q51" s="16"/>
      <c r="R51" s="16"/>
      <c r="S51" s="81"/>
      <c r="T51" s="81"/>
      <c r="U51" s="81"/>
      <c r="V51" s="81"/>
      <c r="W51" s="5"/>
      <c r="X51" s="5"/>
      <c r="Y51" s="5"/>
      <c r="Z51" s="5"/>
      <c r="AA51" s="5"/>
      <c r="AB51" s="5"/>
      <c r="AC51" s="5"/>
      <c r="AD51" s="5"/>
      <c r="AE51" s="5"/>
      <c r="AF51" s="5"/>
      <c r="AG51" s="5"/>
      <c r="AH51" s="5"/>
      <c r="AI51" s="5"/>
      <c r="AJ51" s="5"/>
      <c r="AK51" s="5"/>
      <c r="AL51" s="5"/>
      <c r="AM51" s="5"/>
      <c r="AN51" s="5"/>
      <c r="AO51" s="5"/>
      <c r="AP51" s="5"/>
      <c r="AQ51" s="5"/>
    </row>
    <row r="52" spans="1:43" ht="15.75" x14ac:dyDescent="0.25">
      <c r="A52" s="15"/>
      <c r="B52" s="15"/>
      <c r="C52" s="15"/>
      <c r="D52" s="14"/>
      <c r="E52" s="14"/>
      <c r="F52" s="14"/>
      <c r="G52" s="14"/>
      <c r="H52" s="428"/>
      <c r="I52" s="424"/>
      <c r="J52" s="424"/>
      <c r="K52" s="424"/>
      <c r="L52" s="424"/>
      <c r="M52" s="424"/>
      <c r="N52" s="424"/>
      <c r="O52" s="424"/>
      <c r="P52" s="424"/>
      <c r="Q52" s="79"/>
      <c r="R52" s="78"/>
      <c r="S52" s="78"/>
      <c r="T52" s="78"/>
      <c r="U52" s="78"/>
      <c r="V52" s="78"/>
      <c r="W52" s="78"/>
      <c r="X52" s="78"/>
      <c r="Y52" s="78"/>
      <c r="Z52" s="78"/>
      <c r="AA52" s="78"/>
      <c r="AB52" s="5"/>
      <c r="AC52" s="5"/>
      <c r="AD52" s="5"/>
      <c r="AE52" s="5"/>
      <c r="AF52" s="5"/>
      <c r="AG52" s="5"/>
      <c r="AH52" s="5"/>
      <c r="AI52" s="5"/>
      <c r="AJ52" s="5"/>
      <c r="AK52" s="5"/>
      <c r="AL52" s="5"/>
      <c r="AM52" s="5"/>
      <c r="AN52" s="5"/>
      <c r="AO52" s="5"/>
      <c r="AP52" s="5"/>
      <c r="AQ52" s="5"/>
    </row>
    <row r="53" spans="1:43" ht="15.75" x14ac:dyDescent="0.25">
      <c r="A53" s="13"/>
      <c r="B53" s="13"/>
      <c r="C53" s="13"/>
      <c r="D53" s="79"/>
      <c r="E53" s="79"/>
      <c r="F53" s="79"/>
      <c r="G53" s="79"/>
      <c r="H53" s="79"/>
      <c r="I53" s="79"/>
      <c r="J53" s="79"/>
      <c r="K53" s="79"/>
      <c r="L53" s="79"/>
      <c r="M53" s="79"/>
      <c r="N53" s="79"/>
      <c r="O53" s="79"/>
      <c r="P53" s="79"/>
      <c r="Q53" s="79"/>
      <c r="R53" s="79"/>
      <c r="S53" s="81"/>
      <c r="T53" s="81"/>
      <c r="U53" s="81"/>
      <c r="V53" s="81"/>
      <c r="W53" s="5"/>
      <c r="X53" s="5"/>
      <c r="Y53" s="5"/>
      <c r="Z53" s="5"/>
      <c r="AA53" s="5"/>
      <c r="AB53" s="5"/>
      <c r="AC53" s="5"/>
      <c r="AD53" s="5"/>
      <c r="AE53" s="5"/>
      <c r="AF53" s="5"/>
      <c r="AG53" s="5"/>
      <c r="AH53" s="5"/>
      <c r="AI53" s="5"/>
      <c r="AJ53" s="5"/>
      <c r="AK53" s="5"/>
      <c r="AL53" s="5"/>
      <c r="AM53" s="5"/>
      <c r="AN53" s="5"/>
      <c r="AO53" s="5"/>
      <c r="AP53" s="5"/>
      <c r="AQ53" s="5"/>
    </row>
    <row r="54" spans="1:43" ht="15.75" x14ac:dyDescent="0.25">
      <c r="A54" s="11"/>
      <c r="B54" s="11"/>
      <c r="C54" s="11"/>
      <c r="D54" s="11"/>
      <c r="E54" s="11"/>
      <c r="F54" s="12"/>
      <c r="G54" s="12"/>
      <c r="H54" s="12"/>
      <c r="I54" s="429"/>
      <c r="J54" s="429"/>
      <c r="K54" s="429"/>
      <c r="L54" s="11"/>
      <c r="M54" s="11"/>
      <c r="N54" s="419"/>
      <c r="O54" s="419"/>
      <c r="P54" s="419"/>
      <c r="Q54" s="419"/>
      <c r="R54" s="419"/>
      <c r="S54" s="419"/>
      <c r="T54" s="79"/>
      <c r="U54" s="81"/>
      <c r="V54" s="81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/>
      <c r="AI54" s="5"/>
      <c r="AJ54" s="5"/>
      <c r="AK54" s="5"/>
      <c r="AL54" s="5"/>
      <c r="AM54" s="5"/>
      <c r="AN54" s="5"/>
      <c r="AO54" s="5"/>
      <c r="AP54" s="5"/>
      <c r="AQ54" s="5"/>
    </row>
    <row r="55" spans="1:43" x14ac:dyDescent="0.25">
      <c r="A55" s="81"/>
      <c r="B55" s="81"/>
      <c r="C55" s="81"/>
      <c r="D55" s="81"/>
      <c r="E55" s="81"/>
      <c r="F55" s="81"/>
      <c r="G55" s="81"/>
      <c r="H55" s="81"/>
      <c r="I55" s="81"/>
      <c r="J55" s="81"/>
      <c r="K55" s="81"/>
      <c r="L55" s="81"/>
      <c r="M55" s="81"/>
      <c r="N55" s="81"/>
      <c r="O55" s="8"/>
      <c r="P55" s="81"/>
      <c r="Q55" s="81"/>
      <c r="R55" s="81"/>
      <c r="S55" s="81"/>
      <c r="T55" s="81"/>
      <c r="U55" s="81"/>
      <c r="V55" s="81"/>
      <c r="W55" s="5"/>
      <c r="X55" s="5"/>
      <c r="Y55" s="5"/>
      <c r="Z55" s="5"/>
      <c r="AA55" s="5"/>
      <c r="AB55" s="78"/>
      <c r="AC55" s="78"/>
      <c r="AD55" s="78"/>
      <c r="AE55" s="78"/>
      <c r="AF55" s="78"/>
      <c r="AG55" s="78"/>
      <c r="AH55" s="78"/>
      <c r="AI55" s="78"/>
      <c r="AJ55" s="78"/>
      <c r="AK55" s="78"/>
      <c r="AL55" s="78"/>
      <c r="AM55" s="78"/>
      <c r="AN55" s="78"/>
      <c r="AO55" s="78"/>
      <c r="AP55" s="78"/>
      <c r="AQ55" s="78"/>
    </row>
    <row r="56" spans="1:43" x14ac:dyDescent="0.25">
      <c r="A56" s="81"/>
      <c r="B56" s="81"/>
      <c r="C56" s="81"/>
      <c r="D56" s="81"/>
      <c r="E56" s="81"/>
      <c r="F56" s="81"/>
      <c r="G56" s="81"/>
      <c r="H56" s="81"/>
      <c r="I56" s="81"/>
      <c r="J56" s="81"/>
      <c r="K56" s="81"/>
      <c r="L56" s="81"/>
      <c r="M56" s="81"/>
      <c r="N56" s="81"/>
      <c r="O56" s="8"/>
      <c r="P56" s="81"/>
      <c r="Q56" s="81"/>
      <c r="R56" s="81"/>
      <c r="S56" s="81"/>
      <c r="T56" s="81"/>
      <c r="U56" s="81"/>
      <c r="V56" s="81"/>
      <c r="W56" s="5"/>
      <c r="X56" s="5"/>
      <c r="Y56" s="5"/>
      <c r="Z56" s="5"/>
      <c r="AA56" s="5"/>
      <c r="AB56" s="5"/>
      <c r="AC56" s="5"/>
      <c r="AD56" s="5"/>
      <c r="AE56" s="5"/>
      <c r="AF56" s="5"/>
      <c r="AG56" s="5"/>
      <c r="AH56" s="5"/>
      <c r="AI56" s="5"/>
      <c r="AJ56" s="5"/>
      <c r="AK56" s="5"/>
      <c r="AL56" s="5"/>
      <c r="AM56" s="5"/>
      <c r="AN56" s="5"/>
      <c r="AO56" s="5"/>
      <c r="AP56" s="5"/>
      <c r="AQ56" s="5"/>
    </row>
    <row r="57" spans="1:43" x14ac:dyDescent="0.25">
      <c r="A57" s="81"/>
      <c r="B57" s="81"/>
      <c r="C57" s="81"/>
      <c r="D57" s="81"/>
      <c r="E57" s="81"/>
      <c r="F57" s="81"/>
      <c r="G57" s="81"/>
      <c r="H57" s="81"/>
      <c r="I57" s="81"/>
      <c r="J57" s="81"/>
      <c r="K57" s="81"/>
      <c r="L57" s="81"/>
      <c r="M57" s="81"/>
      <c r="N57" s="81"/>
      <c r="O57" s="8"/>
      <c r="P57" s="81"/>
      <c r="Q57" s="81"/>
      <c r="R57" s="81"/>
      <c r="S57" s="81"/>
      <c r="T57" s="81"/>
      <c r="U57" s="81"/>
      <c r="V57" s="81"/>
      <c r="W57" s="5"/>
      <c r="X57" s="5"/>
      <c r="Y57" s="5"/>
      <c r="Z57" s="5"/>
      <c r="AA57" s="5"/>
      <c r="AB57" s="5"/>
      <c r="AC57" s="5"/>
      <c r="AD57" s="5"/>
      <c r="AE57" s="5"/>
      <c r="AF57" s="5"/>
      <c r="AG57" s="5"/>
      <c r="AH57" s="5"/>
      <c r="AI57" s="5"/>
      <c r="AJ57" s="5"/>
      <c r="AK57" s="5"/>
      <c r="AL57" s="5"/>
      <c r="AM57" s="5"/>
      <c r="AN57" s="5"/>
      <c r="AO57" s="5"/>
      <c r="AP57" s="5"/>
      <c r="AQ57" s="5"/>
    </row>
    <row r="58" spans="1:43" x14ac:dyDescent="0.25">
      <c r="A58" s="81"/>
      <c r="B58" s="81"/>
      <c r="C58" s="81"/>
      <c r="D58" s="81"/>
      <c r="E58" s="81"/>
      <c r="F58" s="81"/>
      <c r="G58" s="81"/>
      <c r="H58" s="81"/>
      <c r="I58" s="81"/>
      <c r="J58" s="81"/>
      <c r="K58" s="81"/>
      <c r="L58" s="81"/>
      <c r="M58" s="81"/>
      <c r="N58" s="81"/>
      <c r="O58" s="8"/>
      <c r="P58" s="81"/>
      <c r="Q58" s="81"/>
      <c r="R58" s="81"/>
      <c r="S58" s="81"/>
      <c r="T58" s="81"/>
      <c r="U58" s="81"/>
      <c r="V58" s="81"/>
      <c r="W58" s="5"/>
      <c r="X58" s="5"/>
      <c r="Y58" s="5"/>
      <c r="Z58" s="5"/>
      <c r="AA58" s="5"/>
      <c r="AB58" s="5"/>
      <c r="AC58" s="5"/>
      <c r="AD58" s="5"/>
      <c r="AE58" s="5"/>
      <c r="AF58" s="5"/>
      <c r="AG58" s="5"/>
      <c r="AH58" s="5"/>
      <c r="AI58" s="5"/>
      <c r="AJ58" s="5"/>
      <c r="AK58" s="5"/>
      <c r="AL58" s="5"/>
      <c r="AM58" s="5"/>
      <c r="AN58" s="5"/>
      <c r="AO58" s="5"/>
      <c r="AP58" s="5"/>
      <c r="AQ58" s="5"/>
    </row>
    <row r="59" spans="1:43" x14ac:dyDescent="0.25">
      <c r="A59" s="81"/>
      <c r="B59" s="81"/>
      <c r="C59" s="81"/>
      <c r="D59" s="81"/>
      <c r="E59" s="81"/>
      <c r="F59" s="81"/>
      <c r="G59" s="81"/>
      <c r="H59" s="81"/>
      <c r="I59" s="81"/>
      <c r="J59" s="81"/>
      <c r="K59" s="81"/>
      <c r="L59" s="81"/>
      <c r="M59" s="81"/>
      <c r="N59" s="81"/>
      <c r="O59" s="8"/>
      <c r="P59" s="81"/>
      <c r="Q59" s="81"/>
      <c r="R59" s="81"/>
      <c r="S59" s="81"/>
      <c r="T59" s="81"/>
      <c r="U59" s="81"/>
      <c r="V59" s="81"/>
      <c r="W59" s="5"/>
      <c r="X59" s="5"/>
      <c r="Y59" s="5"/>
      <c r="Z59" s="5"/>
      <c r="AA59" s="5"/>
      <c r="AB59" s="5"/>
      <c r="AC59" s="5"/>
      <c r="AD59" s="5"/>
      <c r="AE59" s="5"/>
      <c r="AF59" s="5"/>
      <c r="AG59" s="5"/>
      <c r="AH59" s="5"/>
      <c r="AI59" s="5"/>
      <c r="AJ59" s="5"/>
      <c r="AK59" s="5"/>
      <c r="AL59" s="5"/>
      <c r="AM59" s="5"/>
      <c r="AN59" s="5"/>
      <c r="AO59" s="5"/>
      <c r="AP59" s="5"/>
      <c r="AQ59" s="5"/>
    </row>
    <row r="60" spans="1:43" x14ac:dyDescent="0.25">
      <c r="A60" s="81"/>
      <c r="B60" s="81"/>
      <c r="C60" s="81"/>
      <c r="D60" s="81"/>
      <c r="E60" s="81"/>
      <c r="F60" s="81"/>
      <c r="G60" s="81"/>
      <c r="H60" s="81"/>
      <c r="I60" s="81"/>
      <c r="J60" s="81"/>
      <c r="K60" s="81"/>
      <c r="L60" s="81"/>
      <c r="M60" s="81"/>
      <c r="N60" s="81"/>
      <c r="O60" s="8"/>
      <c r="P60" s="81"/>
      <c r="Q60" s="81"/>
      <c r="R60" s="81"/>
      <c r="S60" s="81"/>
      <c r="T60" s="81"/>
      <c r="U60" s="81"/>
      <c r="V60" s="81"/>
      <c r="W60" s="5"/>
      <c r="X60" s="5"/>
      <c r="Y60" s="5"/>
      <c r="Z60" s="5"/>
      <c r="AA60" s="5"/>
      <c r="AB60" s="5"/>
      <c r="AC60" s="5"/>
      <c r="AD60" s="5"/>
      <c r="AE60" s="5"/>
      <c r="AF60" s="5"/>
      <c r="AG60" s="5"/>
      <c r="AH60" s="5"/>
      <c r="AI60" s="5"/>
      <c r="AJ60" s="5"/>
      <c r="AK60" s="5"/>
      <c r="AL60" s="5"/>
      <c r="AM60" s="5"/>
      <c r="AN60" s="5"/>
      <c r="AO60" s="5"/>
      <c r="AP60" s="5"/>
      <c r="AQ60" s="5"/>
    </row>
    <row r="61" spans="1:43" x14ac:dyDescent="0.25">
      <c r="A61" s="424"/>
      <c r="B61" s="424"/>
      <c r="C61" s="424"/>
      <c r="D61" s="424"/>
      <c r="E61" s="424"/>
      <c r="F61" s="424"/>
      <c r="G61" s="424"/>
      <c r="H61" s="424"/>
      <c r="I61" s="424"/>
      <c r="J61" s="424"/>
      <c r="K61" s="424"/>
      <c r="L61" s="424"/>
      <c r="M61" s="430"/>
      <c r="N61" s="431"/>
      <c r="O61" s="431"/>
      <c r="P61" s="431"/>
      <c r="Q61" s="432"/>
      <c r="R61" s="432"/>
      <c r="S61" s="432"/>
      <c r="T61" s="81"/>
      <c r="U61" s="81"/>
      <c r="V61" s="81"/>
      <c r="W61" s="5"/>
      <c r="X61" s="5"/>
      <c r="Y61" s="5"/>
      <c r="Z61" s="5"/>
      <c r="AA61" s="5"/>
      <c r="AB61" s="5"/>
      <c r="AC61" s="5"/>
      <c r="AD61" s="5"/>
      <c r="AE61" s="5"/>
      <c r="AF61" s="5"/>
      <c r="AG61" s="5"/>
      <c r="AH61" s="5"/>
      <c r="AI61" s="5"/>
      <c r="AJ61" s="5"/>
      <c r="AK61" s="5"/>
      <c r="AL61" s="5"/>
      <c r="AM61" s="5"/>
      <c r="AN61" s="5"/>
      <c r="AO61" s="5"/>
      <c r="AP61" s="5"/>
      <c r="AQ61" s="5"/>
    </row>
    <row r="62" spans="1:43" x14ac:dyDescent="0.25">
      <c r="A62" s="5"/>
      <c r="B62" s="5"/>
      <c r="C62" s="10"/>
      <c r="D62" s="81"/>
      <c r="E62" s="81"/>
      <c r="F62" s="81"/>
      <c r="G62" s="81"/>
      <c r="H62" s="81"/>
      <c r="I62" s="81"/>
      <c r="J62" s="81"/>
      <c r="K62" s="81"/>
      <c r="L62" s="81"/>
      <c r="M62" s="81"/>
      <c r="N62" s="81"/>
      <c r="O62" s="81"/>
      <c r="P62" s="81"/>
      <c r="Q62" s="81"/>
      <c r="R62" s="8"/>
      <c r="S62" s="81"/>
      <c r="T62" s="81"/>
      <c r="U62" s="81"/>
      <c r="V62" s="81"/>
      <c r="W62" s="5"/>
      <c r="X62" s="5"/>
      <c r="Y62" s="5"/>
      <c r="Z62" s="5"/>
      <c r="AA62" s="5"/>
      <c r="AB62" s="5"/>
      <c r="AC62" s="5"/>
      <c r="AD62" s="5"/>
      <c r="AE62" s="5"/>
      <c r="AF62" s="5"/>
      <c r="AG62" s="5"/>
      <c r="AH62" s="5"/>
      <c r="AI62" s="5"/>
      <c r="AJ62" s="5"/>
      <c r="AK62" s="5"/>
      <c r="AL62" s="5"/>
      <c r="AM62" s="5"/>
      <c r="AN62" s="5"/>
      <c r="AO62" s="5"/>
      <c r="AP62" s="5"/>
      <c r="AQ62" s="5"/>
    </row>
    <row r="63" spans="1:43" ht="15.75" x14ac:dyDescent="0.25">
      <c r="A63" s="423"/>
      <c r="B63" s="423"/>
      <c r="C63" s="424"/>
      <c r="D63" s="424"/>
      <c r="E63" s="424"/>
      <c r="F63" s="424"/>
      <c r="G63" s="5"/>
      <c r="H63" s="425"/>
      <c r="I63" s="424"/>
      <c r="J63" s="424"/>
      <c r="K63" s="424"/>
      <c r="L63" s="82"/>
      <c r="M63" s="426"/>
      <c r="N63" s="424"/>
      <c r="O63" s="424"/>
      <c r="P63" s="81"/>
      <c r="Q63" s="427"/>
      <c r="R63" s="424"/>
      <c r="S63" s="424"/>
      <c r="T63" s="424"/>
      <c r="U63" s="424"/>
      <c r="V63" s="424"/>
      <c r="W63" s="424"/>
      <c r="X63" s="5"/>
      <c r="Y63" s="5"/>
      <c r="Z63" s="5"/>
      <c r="AA63" s="5"/>
      <c r="AB63" s="5"/>
      <c r="AC63" s="5"/>
      <c r="AD63" s="5"/>
      <c r="AE63" s="5"/>
      <c r="AF63" s="5"/>
      <c r="AG63" s="5"/>
      <c r="AH63" s="5"/>
      <c r="AI63" s="5"/>
      <c r="AJ63" s="5"/>
      <c r="AK63" s="5"/>
      <c r="AL63" s="5"/>
      <c r="AM63" s="5"/>
      <c r="AN63" s="5"/>
      <c r="AO63" s="5"/>
      <c r="AP63" s="5"/>
      <c r="AQ63" s="5"/>
    </row>
    <row r="64" spans="1:43" x14ac:dyDescent="0.25">
      <c r="A64" s="81"/>
      <c r="B64" s="81"/>
      <c r="C64" s="81"/>
      <c r="D64" s="81"/>
      <c r="E64" s="81"/>
      <c r="F64" s="81"/>
      <c r="G64" s="81"/>
      <c r="H64" s="81"/>
      <c r="I64" s="81"/>
      <c r="J64" s="81"/>
      <c r="K64" s="81"/>
      <c r="L64" s="81"/>
      <c r="M64" s="81"/>
      <c r="N64" s="81"/>
      <c r="O64" s="81"/>
      <c r="P64" s="81"/>
      <c r="Q64" s="81"/>
      <c r="R64" s="8"/>
      <c r="S64" s="81"/>
      <c r="T64" s="81"/>
      <c r="U64" s="81"/>
      <c r="V64" s="81"/>
      <c r="W64" s="5"/>
      <c r="X64" s="5"/>
      <c r="Y64" s="5"/>
      <c r="Z64" s="5"/>
      <c r="AA64" s="5"/>
      <c r="AB64" s="5"/>
      <c r="AC64" s="5"/>
      <c r="AD64" s="5"/>
      <c r="AE64" s="5"/>
      <c r="AF64" s="5"/>
      <c r="AG64" s="5"/>
      <c r="AH64" s="5"/>
      <c r="AI64" s="5"/>
      <c r="AJ64" s="5"/>
      <c r="AK64" s="5"/>
      <c r="AL64" s="5"/>
      <c r="AM64" s="5"/>
      <c r="AN64" s="5"/>
      <c r="AO64" s="5"/>
      <c r="AP64" s="5"/>
      <c r="AQ64" s="5"/>
    </row>
    <row r="65" spans="1:43" x14ac:dyDescent="0.25">
      <c r="A65" s="2"/>
      <c r="B65" s="2"/>
      <c r="C65" s="2"/>
      <c r="D65" s="6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3"/>
      <c r="S65" s="2"/>
      <c r="T65" s="2"/>
      <c r="U65" s="2"/>
      <c r="V65" s="2"/>
      <c r="W65" s="4"/>
      <c r="X65" s="4"/>
      <c r="Y65" s="4"/>
      <c r="Z65" s="4"/>
      <c r="AA65" s="4"/>
      <c r="AB65" s="5"/>
      <c r="AC65" s="5"/>
      <c r="AD65" s="5"/>
      <c r="AE65" s="5"/>
      <c r="AF65" s="5"/>
      <c r="AG65" s="5"/>
      <c r="AH65" s="5"/>
      <c r="AI65" s="5"/>
      <c r="AJ65" s="5"/>
      <c r="AK65" s="5"/>
      <c r="AL65" s="5"/>
      <c r="AM65" s="5"/>
      <c r="AN65" s="5"/>
      <c r="AO65" s="5"/>
      <c r="AP65" s="5"/>
      <c r="AQ65" s="5"/>
    </row>
    <row r="66" spans="1:43" x14ac:dyDescent="0.25">
      <c r="A66" s="2"/>
      <c r="B66" s="2"/>
      <c r="C66" s="2"/>
      <c r="D66" s="6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3"/>
      <c r="S66" s="2"/>
      <c r="T66" s="2"/>
      <c r="U66" s="2"/>
      <c r="V66" s="2"/>
      <c r="W66" s="4"/>
      <c r="X66" s="4"/>
      <c r="Y66" s="4"/>
      <c r="Z66" s="4"/>
      <c r="AA66" s="4"/>
      <c r="AB66" s="5"/>
      <c r="AC66" s="5"/>
      <c r="AD66" s="5"/>
      <c r="AE66" s="5"/>
      <c r="AF66" s="5"/>
      <c r="AG66" s="5"/>
      <c r="AH66" s="5"/>
      <c r="AI66" s="5"/>
      <c r="AJ66" s="5"/>
      <c r="AK66" s="5"/>
      <c r="AL66" s="5"/>
      <c r="AM66" s="5"/>
      <c r="AN66" s="5"/>
      <c r="AO66" s="5"/>
      <c r="AP66" s="5"/>
      <c r="AQ66" s="5"/>
    </row>
    <row r="67" spans="1:43" x14ac:dyDescent="0.25">
      <c r="A67" s="2"/>
      <c r="B67" s="2"/>
      <c r="C67" s="2"/>
      <c r="D67" s="6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3"/>
      <c r="S67" s="2"/>
      <c r="T67" s="2"/>
      <c r="U67" s="2"/>
      <c r="V67" s="2"/>
      <c r="W67" s="4"/>
      <c r="X67" s="4"/>
      <c r="Y67" s="4"/>
      <c r="Z67" s="4"/>
      <c r="AA67" s="4"/>
      <c r="AB67" s="5"/>
      <c r="AC67" s="5"/>
      <c r="AD67" s="5"/>
      <c r="AE67" s="5"/>
      <c r="AF67" s="5"/>
      <c r="AG67" s="5"/>
      <c r="AH67" s="5"/>
      <c r="AI67" s="5"/>
      <c r="AJ67" s="5"/>
      <c r="AK67" s="5"/>
      <c r="AL67" s="5"/>
      <c r="AM67" s="5"/>
      <c r="AN67" s="5"/>
      <c r="AO67" s="5"/>
      <c r="AP67" s="5"/>
      <c r="AQ67" s="5"/>
    </row>
    <row r="68" spans="1:43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3"/>
      <c r="S68" s="2"/>
      <c r="T68" s="2"/>
      <c r="U68" s="2"/>
      <c r="V68" s="2"/>
      <c r="W68" s="4"/>
      <c r="X68" s="4"/>
      <c r="Y68" s="4"/>
      <c r="Z68" s="4"/>
      <c r="AA68" s="4"/>
      <c r="AB68" s="4"/>
      <c r="AC68" s="4"/>
      <c r="AD68" s="4"/>
      <c r="AE68" s="4"/>
      <c r="AF68" s="4"/>
      <c r="AG68" s="4"/>
      <c r="AH68" s="4"/>
      <c r="AI68" s="4"/>
      <c r="AJ68" s="4"/>
      <c r="AK68" s="4"/>
      <c r="AL68" s="4"/>
      <c r="AM68" s="4"/>
      <c r="AN68" s="4"/>
      <c r="AO68" s="4"/>
      <c r="AP68" s="4"/>
      <c r="AQ68" s="4"/>
    </row>
    <row r="69" spans="1:43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3"/>
      <c r="S69" s="2"/>
      <c r="T69" s="2"/>
      <c r="U69" s="2"/>
      <c r="V69" s="2"/>
      <c r="AB69" s="4"/>
      <c r="AC69" s="4"/>
      <c r="AD69" s="4"/>
      <c r="AE69" s="4"/>
      <c r="AF69" s="4"/>
      <c r="AG69" s="4"/>
      <c r="AH69" s="4"/>
      <c r="AI69" s="4"/>
      <c r="AJ69" s="4"/>
      <c r="AK69" s="4"/>
      <c r="AL69" s="4"/>
      <c r="AM69" s="4"/>
      <c r="AN69" s="4"/>
      <c r="AO69" s="4"/>
      <c r="AP69" s="4"/>
      <c r="AQ69" s="4"/>
    </row>
    <row r="70" spans="1:43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3"/>
      <c r="S70" s="2"/>
      <c r="T70" s="2"/>
      <c r="U70" s="2"/>
      <c r="V70" s="2"/>
      <c r="AB70" s="4"/>
      <c r="AC70" s="4"/>
      <c r="AD70" s="4"/>
      <c r="AE70" s="4"/>
      <c r="AF70" s="4"/>
      <c r="AG70" s="4"/>
      <c r="AH70" s="4"/>
      <c r="AI70" s="4"/>
      <c r="AJ70" s="4"/>
      <c r="AK70" s="4"/>
      <c r="AL70" s="4"/>
      <c r="AM70" s="4"/>
      <c r="AN70" s="4"/>
      <c r="AO70" s="4"/>
      <c r="AP70" s="4"/>
      <c r="AQ70" s="4"/>
    </row>
    <row r="71" spans="1:43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3"/>
      <c r="S71" s="2"/>
      <c r="T71" s="2"/>
      <c r="U71" s="2"/>
      <c r="V71" s="2"/>
      <c r="AB71" s="4"/>
      <c r="AC71" s="4"/>
      <c r="AD71" s="4"/>
      <c r="AE71" s="4"/>
      <c r="AF71" s="4"/>
      <c r="AG71" s="4"/>
      <c r="AH71" s="4"/>
      <c r="AI71" s="4"/>
      <c r="AJ71" s="4"/>
      <c r="AK71" s="4"/>
      <c r="AL71" s="4"/>
      <c r="AM71" s="4"/>
      <c r="AN71" s="4"/>
      <c r="AO71" s="4"/>
      <c r="AP71" s="4"/>
      <c r="AQ71" s="4"/>
    </row>
    <row r="72" spans="1:43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3"/>
      <c r="S72" s="2"/>
      <c r="T72" s="2"/>
      <c r="U72" s="2"/>
      <c r="V72" s="2"/>
    </row>
    <row r="73" spans="1:43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3"/>
      <c r="S73" s="2"/>
      <c r="T73" s="2"/>
      <c r="U73" s="2"/>
      <c r="V73" s="2"/>
    </row>
    <row r="74" spans="1:43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3"/>
      <c r="S74" s="2"/>
      <c r="T74" s="2"/>
      <c r="U74" s="2"/>
      <c r="V74" s="2"/>
    </row>
  </sheetData>
  <customSheetViews>
    <customSheetView guid="{4388C856-F090-44A5-AD26-CFFEBDB7AA9F}" showPageBreaks="1" printArea="1">
      <selection activeCell="AM25" sqref="AM25:AP25"/>
      <colBreaks count="1" manualBreakCount="1">
        <brk id="43" max="1048575" man="1"/>
      </colBreaks>
      <pageMargins left="0.31496062992125984" right="0.31496062992125984" top="0.62992125984251968" bottom="0.62992125984251968" header="0.31496062992125984" footer="0.31496062992125984"/>
      <printOptions horizontalCentered="1"/>
      <pageSetup paperSize="9" scale="95" orientation="portrait" r:id="rId1"/>
    </customSheetView>
  </customSheetViews>
  <mergeCells count="105">
    <mergeCell ref="AD24:AL24"/>
    <mergeCell ref="AM24:AP24"/>
    <mergeCell ref="B11:F11"/>
    <mergeCell ref="G11:V11"/>
    <mergeCell ref="X11:AC11"/>
    <mergeCell ref="AD11:AP11"/>
    <mergeCell ref="B12:I12"/>
    <mergeCell ref="J12:AP12"/>
    <mergeCell ref="B14:G14"/>
    <mergeCell ref="H14:AP14"/>
    <mergeCell ref="AD23:AL23"/>
    <mergeCell ref="AM23:AP23"/>
    <mergeCell ref="AD22:AL22"/>
    <mergeCell ref="AM22:AP22"/>
    <mergeCell ref="A23:O24"/>
    <mergeCell ref="P23:U24"/>
    <mergeCell ref="AD20:AL20"/>
    <mergeCell ref="V23:AA24"/>
    <mergeCell ref="A21:O22"/>
    <mergeCell ref="P21:U22"/>
    <mergeCell ref="A19:O20"/>
    <mergeCell ref="P19:U20"/>
    <mergeCell ref="A6:AQ6"/>
    <mergeCell ref="B8:AP8"/>
    <mergeCell ref="AB2:AC2"/>
    <mergeCell ref="AD2:AE2"/>
    <mergeCell ref="AF2:AG2"/>
    <mergeCell ref="AH2:AI2"/>
    <mergeCell ref="AJ2:AK2"/>
    <mergeCell ref="AL2:AM2"/>
    <mergeCell ref="V19:AA20"/>
    <mergeCell ref="V27:AA28"/>
    <mergeCell ref="AD28:AL28"/>
    <mergeCell ref="AM28:AP28"/>
    <mergeCell ref="J1:AQ1"/>
    <mergeCell ref="J2:K2"/>
    <mergeCell ref="L2:M2"/>
    <mergeCell ref="N2:O2"/>
    <mergeCell ref="P2:Q2"/>
    <mergeCell ref="R2:S2"/>
    <mergeCell ref="T2:U2"/>
    <mergeCell ref="V2:W2"/>
    <mergeCell ref="AD21:AL21"/>
    <mergeCell ref="AM19:AP19"/>
    <mergeCell ref="AM20:AP20"/>
    <mergeCell ref="AM21:AP21"/>
    <mergeCell ref="B16:J16"/>
    <mergeCell ref="K16:P16"/>
    <mergeCell ref="Q16:AP16"/>
    <mergeCell ref="P18:U18"/>
    <mergeCell ref="AD19:AL19"/>
    <mergeCell ref="AN2:AO2"/>
    <mergeCell ref="AP2:AQ2"/>
    <mergeCell ref="X2:Y2"/>
    <mergeCell ref="Z2:AA2"/>
    <mergeCell ref="AD31:AL31"/>
    <mergeCell ref="AM31:AP31"/>
    <mergeCell ref="V18:AA18"/>
    <mergeCell ref="A18:O18"/>
    <mergeCell ref="AD18:AP18"/>
    <mergeCell ref="AD25:AL25"/>
    <mergeCell ref="AM25:AP25"/>
    <mergeCell ref="AD26:AL26"/>
    <mergeCell ref="AM26:AP26"/>
    <mergeCell ref="AD27:AL27"/>
    <mergeCell ref="AD29:AL29"/>
    <mergeCell ref="AM29:AP29"/>
    <mergeCell ref="A29:O30"/>
    <mergeCell ref="P29:U30"/>
    <mergeCell ref="V29:AA30"/>
    <mergeCell ref="AD30:AL30"/>
    <mergeCell ref="AM30:AP30"/>
    <mergeCell ref="V21:AA22"/>
    <mergeCell ref="AM27:AP27"/>
    <mergeCell ref="A25:O26"/>
    <mergeCell ref="P25:U26"/>
    <mergeCell ref="V25:AA26"/>
    <mergeCell ref="A27:O28"/>
    <mergeCell ref="P27:U28"/>
    <mergeCell ref="A36:AA36"/>
    <mergeCell ref="A37:AA37"/>
    <mergeCell ref="A32:O32"/>
    <mergeCell ref="P32:U32"/>
    <mergeCell ref="V32:AA32"/>
    <mergeCell ref="A34:O34"/>
    <mergeCell ref="P34:U34"/>
    <mergeCell ref="V34:AA34"/>
    <mergeCell ref="A44:F44"/>
    <mergeCell ref="G44:Q44"/>
    <mergeCell ref="R44:Y44"/>
    <mergeCell ref="K43:O43"/>
    <mergeCell ref="A63:F63"/>
    <mergeCell ref="H63:K63"/>
    <mergeCell ref="M63:O63"/>
    <mergeCell ref="Q63:W63"/>
    <mergeCell ref="H50:I50"/>
    <mergeCell ref="K50:M50"/>
    <mergeCell ref="N50:R50"/>
    <mergeCell ref="H52:P52"/>
    <mergeCell ref="I54:K54"/>
    <mergeCell ref="N54:O54"/>
    <mergeCell ref="P54:Q54"/>
    <mergeCell ref="R54:S54"/>
    <mergeCell ref="A61:L61"/>
    <mergeCell ref="M61:S61"/>
  </mergeCells>
  <printOptions horizontalCentered="1"/>
  <pageMargins left="0.31496062992125984" right="0.31496062992125984" top="0.62992125984251968" bottom="0.62992125984251968" header="0.31496062992125984" footer="0.31496062992125984"/>
  <pageSetup paperSize="9" scale="95" orientation="portrait" r:id="rId2"/>
  <colBreaks count="1" manualBreakCount="1">
    <brk id="43" max="1048575" man="1"/>
  </colBreaks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22</vt:i4>
      </vt:variant>
      <vt:variant>
        <vt:lpstr>Plages nommées</vt:lpstr>
      </vt:variant>
      <vt:variant>
        <vt:i4>23</vt:i4>
      </vt:variant>
    </vt:vector>
  </HeadingPairs>
  <TitlesOfParts>
    <vt:vector size="45" baseType="lpstr">
      <vt:lpstr>Recap</vt:lpstr>
      <vt:lpstr>Siège CA PARIS</vt:lpstr>
      <vt:lpstr>ALBERT</vt:lpstr>
      <vt:lpstr>AVIL</vt:lpstr>
      <vt:lpstr>Parquet CA PARIS</vt:lpstr>
      <vt:lpstr>BORSEAU</vt:lpstr>
      <vt:lpstr>TJ BOBIGNY</vt:lpstr>
      <vt:lpstr>CRISTIPHE</vt:lpstr>
      <vt:lpstr>TJ CRETEIL</vt:lpstr>
      <vt:lpstr>HAIE</vt:lpstr>
      <vt:lpstr>PANINI</vt:lpstr>
      <vt:lpstr>TJ EVRY</vt:lpstr>
      <vt:lpstr>BOIHA</vt:lpstr>
      <vt:lpstr>Siège - TJ MEAUX</vt:lpstr>
      <vt:lpstr>CHAUMEUR</vt:lpstr>
      <vt:lpstr>GOVIN</vt:lpstr>
      <vt:lpstr>GREGOIRE</vt:lpstr>
      <vt:lpstr>Parquet - TJ MEAUX</vt:lpstr>
      <vt:lpstr>SOPHAU</vt:lpstr>
      <vt:lpstr>Siège - TJ PARIS</vt:lpstr>
      <vt:lpstr>VULKA</vt:lpstr>
      <vt:lpstr>CALENTA</vt:lpstr>
      <vt:lpstr>ALBERT!Print_Area</vt:lpstr>
      <vt:lpstr>AVIL!Print_Area</vt:lpstr>
      <vt:lpstr>BOIHA!Print_Area</vt:lpstr>
      <vt:lpstr>BORSEAU!Print_Area</vt:lpstr>
      <vt:lpstr>CALENTA!Print_Area</vt:lpstr>
      <vt:lpstr>CHAUMEUR!Print_Area</vt:lpstr>
      <vt:lpstr>CRISTIPHE!Print_Area</vt:lpstr>
      <vt:lpstr>GOVIN!Print_Area</vt:lpstr>
      <vt:lpstr>GREGOIRE!Print_Area</vt:lpstr>
      <vt:lpstr>HAIE!Print_Area</vt:lpstr>
      <vt:lpstr>PANINI!Print_Area</vt:lpstr>
      <vt:lpstr>SOPHAU!Print_Area</vt:lpstr>
      <vt:lpstr>VULKA!Print_Area</vt:lpstr>
      <vt:lpstr>BOIHA!Zone_d_impression</vt:lpstr>
      <vt:lpstr>BORSEAU!Zone_d_impression</vt:lpstr>
      <vt:lpstr>CALENTA!Zone_d_impression</vt:lpstr>
      <vt:lpstr>CHAUMEUR!Zone_d_impression</vt:lpstr>
      <vt:lpstr>CRISTIPHE!Zone_d_impression</vt:lpstr>
      <vt:lpstr>GOVIN!Zone_d_impression</vt:lpstr>
      <vt:lpstr>GREGOIRE!Zone_d_impression</vt:lpstr>
      <vt:lpstr>HAIE!Zone_d_impression</vt:lpstr>
      <vt:lpstr>PANINI!Zone_d_impression</vt:lpstr>
      <vt:lpstr>VULKA!Zone_d_impression</vt:lpstr>
    </vt:vector>
  </TitlesOfParts>
  <Company>Ministere de la Justice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COZIC Morgane</dc:creator>
  <cp:lastModifiedBy>SORIMOUTOU Sullivan</cp:lastModifiedBy>
  <cp:lastPrinted>2020-07-27T10:34:34Z</cp:lastPrinted>
  <dcterms:created xsi:type="dcterms:W3CDTF">2018-03-19T17:02:35Z</dcterms:created>
  <dcterms:modified xsi:type="dcterms:W3CDTF">2020-07-27T14:06:31Z</dcterms:modified>
</cp:coreProperties>
</file>