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defaultThemeVersion="124226"/>
  <bookViews>
    <workbookView xWindow="-15" yWindow="6750" windowWidth="13650" windowHeight="6570" tabRatio="734" activeTab="3"/>
  </bookViews>
  <sheets>
    <sheet name="ASJ AVEC DOCUMENTS MANQUANTS" sheetId="12" r:id="rId1"/>
    <sheet name="ASJ DEBUT A REGULARISER" sheetId="11" r:id="rId2"/>
    <sheet name="NEPASTOUCHER" sheetId="10" r:id="rId3"/>
    <sheet name="TABLEAU DE SUIVI" sheetId="1" r:id="rId4"/>
  </sheets>
  <externalReferences>
    <externalReference r:id="rId5"/>
  </externalReferences>
  <definedNames>
    <definedName name="_xlnm._FilterDatabase" localSheetId="1" hidden="1">'ASJ DEBUT A REGULARISER'!$B$2:$G$2</definedName>
    <definedName name="_xlnm._FilterDatabase" localSheetId="3" hidden="1">'TABLEAU DE SUIVI'!$A$1:$AR$410</definedName>
    <definedName name="_xlnm.Extract" localSheetId="0">'ASJ AVEC DOCUMENTS MANQUANTS'!$A$3:$G$3</definedName>
    <definedName name="_xlnm.Extract" localSheetId="1">'ASJ DEBUT A REGULARISER'!$B$2:$G$2</definedName>
  </definedNames>
  <calcPr calcId="144525"/>
</workbook>
</file>

<file path=xl/calcChain.xml><?xml version="1.0" encoding="utf-8"?>
<calcChain xmlns="http://schemas.openxmlformats.org/spreadsheetml/2006/main">
  <c r="N411" i="1" l="1"/>
  <c r="O411" i="1"/>
  <c r="P411" i="1" s="1"/>
  <c r="K412" i="1"/>
  <c r="N412" i="1"/>
  <c r="O412" i="1"/>
  <c r="P412" i="1" s="1"/>
  <c r="K413" i="1"/>
  <c r="N413" i="1"/>
  <c r="O413" i="1"/>
  <c r="P413" i="1" s="1"/>
  <c r="K414" i="1"/>
  <c r="N414" i="1"/>
  <c r="O414" i="1"/>
  <c r="P414" i="1" s="1"/>
  <c r="K415" i="1"/>
  <c r="N415" i="1"/>
  <c r="O415" i="1"/>
  <c r="P415" i="1" s="1"/>
  <c r="K416" i="1"/>
  <c r="N416" i="1"/>
  <c r="O416" i="1"/>
  <c r="P416" i="1" s="1"/>
  <c r="K417" i="1"/>
  <c r="N417" i="1"/>
  <c r="O417" i="1"/>
  <c r="P417" i="1" s="1"/>
  <c r="K418" i="1"/>
  <c r="N418" i="1"/>
  <c r="O418" i="1"/>
  <c r="P418" i="1" s="1"/>
  <c r="K419" i="1"/>
  <c r="N419" i="1"/>
  <c r="O419" i="1"/>
  <c r="P419" i="1" s="1"/>
  <c r="K420" i="1"/>
  <c r="N420" i="1"/>
  <c r="O420" i="1"/>
  <c r="P420" i="1" s="1"/>
  <c r="K421" i="1"/>
  <c r="N421" i="1"/>
  <c r="O421" i="1"/>
  <c r="P421" i="1" s="1"/>
  <c r="K422" i="1"/>
  <c r="N422" i="1"/>
  <c r="O422" i="1"/>
  <c r="P422" i="1" s="1"/>
  <c r="K423" i="1"/>
  <c r="N423" i="1"/>
  <c r="O423" i="1"/>
  <c r="P423" i="1" s="1"/>
  <c r="K424" i="1"/>
  <c r="N424" i="1"/>
  <c r="O424" i="1"/>
  <c r="P424" i="1" s="1"/>
  <c r="K425" i="1"/>
  <c r="N425" i="1"/>
  <c r="O425" i="1"/>
  <c r="P425" i="1" s="1"/>
  <c r="K426" i="1"/>
  <c r="N426" i="1"/>
  <c r="O426" i="1"/>
  <c r="P426" i="1" s="1"/>
  <c r="K427" i="1"/>
  <c r="N427" i="1"/>
  <c r="O427" i="1"/>
  <c r="P427" i="1" s="1"/>
  <c r="K428" i="1"/>
  <c r="N428" i="1"/>
  <c r="O428" i="1"/>
  <c r="P428" i="1" s="1"/>
  <c r="K429" i="1"/>
  <c r="N429" i="1"/>
  <c r="O429" i="1"/>
  <c r="P429" i="1" s="1"/>
  <c r="K430" i="1"/>
  <c r="N430" i="1"/>
  <c r="O430" i="1"/>
  <c r="P430" i="1" s="1"/>
  <c r="K431" i="1"/>
  <c r="N431" i="1"/>
  <c r="O431" i="1"/>
  <c r="P431" i="1" s="1"/>
  <c r="K432" i="1"/>
  <c r="N432" i="1"/>
  <c r="O432" i="1"/>
  <c r="P432" i="1" s="1"/>
  <c r="K433" i="1"/>
  <c r="N433" i="1"/>
  <c r="O433" i="1"/>
  <c r="P433" i="1" s="1"/>
  <c r="K434" i="1"/>
  <c r="N434" i="1"/>
  <c r="O434" i="1"/>
  <c r="P434" i="1" s="1"/>
  <c r="K435" i="1"/>
  <c r="N435" i="1"/>
  <c r="O435" i="1"/>
  <c r="P435" i="1" s="1"/>
  <c r="K436" i="1"/>
  <c r="N436" i="1"/>
  <c r="O436" i="1"/>
  <c r="P436" i="1" s="1"/>
  <c r="K437" i="1"/>
  <c r="N437" i="1"/>
  <c r="O437" i="1"/>
  <c r="P437" i="1" s="1"/>
  <c r="K438" i="1"/>
  <c r="N438" i="1"/>
  <c r="O438" i="1"/>
  <c r="P438" i="1" s="1"/>
  <c r="K439" i="1"/>
  <c r="N439" i="1"/>
  <c r="O439" i="1"/>
  <c r="P439" i="1" s="1"/>
  <c r="K440" i="1"/>
  <c r="N440" i="1"/>
  <c r="O440" i="1"/>
  <c r="P440" i="1" s="1"/>
  <c r="K441" i="1"/>
  <c r="N441" i="1"/>
  <c r="O441" i="1"/>
  <c r="P441" i="1" s="1"/>
  <c r="K442" i="1"/>
  <c r="N442" i="1"/>
  <c r="O442" i="1"/>
  <c r="P442" i="1" s="1"/>
  <c r="K443" i="1"/>
  <c r="N443" i="1"/>
  <c r="O443" i="1"/>
  <c r="P443" i="1" s="1"/>
  <c r="K444" i="1"/>
  <c r="N444" i="1"/>
  <c r="O444" i="1"/>
  <c r="P444" i="1" s="1"/>
  <c r="K445" i="1"/>
  <c r="N445" i="1"/>
  <c r="O445" i="1"/>
  <c r="P445" i="1" s="1"/>
  <c r="K446" i="1"/>
  <c r="N446" i="1"/>
  <c r="O446" i="1"/>
  <c r="P446" i="1" s="1"/>
  <c r="K447" i="1"/>
  <c r="N447" i="1"/>
  <c r="O447" i="1"/>
  <c r="P447" i="1" s="1"/>
  <c r="K448" i="1"/>
  <c r="N448" i="1"/>
  <c r="O448" i="1"/>
  <c r="P448" i="1" s="1"/>
  <c r="K449" i="1"/>
  <c r="N449" i="1"/>
  <c r="O449" i="1"/>
  <c r="P449" i="1" s="1"/>
  <c r="K450" i="1"/>
  <c r="N450" i="1"/>
  <c r="O450" i="1"/>
  <c r="P450" i="1" s="1"/>
  <c r="K451" i="1"/>
  <c r="N451" i="1"/>
  <c r="O451" i="1"/>
  <c r="P451" i="1" s="1"/>
  <c r="K452" i="1"/>
  <c r="N452" i="1"/>
  <c r="O452" i="1"/>
  <c r="P452" i="1" s="1"/>
  <c r="K453" i="1"/>
  <c r="N453" i="1"/>
  <c r="O453" i="1"/>
  <c r="P453" i="1" s="1"/>
  <c r="K454" i="1"/>
  <c r="N454" i="1"/>
  <c r="O454" i="1"/>
  <c r="P454" i="1" s="1"/>
  <c r="K455" i="1"/>
  <c r="N455" i="1"/>
  <c r="O455" i="1"/>
  <c r="P455" i="1" s="1"/>
  <c r="K456" i="1"/>
  <c r="N456" i="1"/>
  <c r="O456" i="1"/>
  <c r="P456" i="1" s="1"/>
  <c r="K457" i="1"/>
  <c r="N457" i="1"/>
  <c r="O457" i="1"/>
  <c r="P457" i="1" s="1"/>
  <c r="K458" i="1"/>
  <c r="N458" i="1"/>
  <c r="O458" i="1"/>
  <c r="P458" i="1" s="1"/>
  <c r="K459" i="1"/>
  <c r="N459" i="1"/>
  <c r="O459" i="1"/>
  <c r="P459" i="1" s="1"/>
  <c r="K460" i="1"/>
  <c r="N460" i="1"/>
  <c r="O460" i="1"/>
  <c r="P460" i="1" s="1"/>
  <c r="K461" i="1"/>
  <c r="N461" i="1"/>
  <c r="O461" i="1"/>
  <c r="P461" i="1" s="1"/>
  <c r="K462" i="1"/>
  <c r="N462" i="1"/>
  <c r="O462" i="1"/>
  <c r="P462" i="1" s="1"/>
  <c r="K463" i="1"/>
  <c r="N463" i="1"/>
  <c r="O463" i="1"/>
  <c r="P463" i="1" s="1"/>
  <c r="K464" i="1"/>
  <c r="N464" i="1"/>
  <c r="O464" i="1"/>
  <c r="P464" i="1" s="1"/>
  <c r="K465" i="1"/>
  <c r="N465" i="1"/>
  <c r="O465" i="1"/>
  <c r="P465" i="1" s="1"/>
  <c r="K466" i="1"/>
  <c r="N466" i="1"/>
  <c r="K467" i="1"/>
  <c r="N467" i="1"/>
  <c r="K468" i="1"/>
  <c r="N468" i="1"/>
  <c r="K469" i="1"/>
  <c r="N469" i="1"/>
  <c r="K470" i="1"/>
  <c r="N470" i="1"/>
  <c r="K471" i="1"/>
  <c r="N471" i="1"/>
  <c r="K472" i="1"/>
  <c r="N472" i="1"/>
  <c r="K473" i="1"/>
  <c r="N473" i="1"/>
  <c r="K474" i="1"/>
  <c r="N474" i="1"/>
  <c r="K475" i="1"/>
  <c r="N475" i="1"/>
  <c r="K476" i="1"/>
  <c r="N476" i="1"/>
  <c r="K477" i="1"/>
  <c r="N477" i="1"/>
  <c r="K478" i="1"/>
  <c r="N478" i="1"/>
  <c r="K479" i="1"/>
  <c r="N479" i="1"/>
  <c r="K480" i="1"/>
  <c r="N480" i="1"/>
  <c r="K481" i="1"/>
  <c r="N481" i="1"/>
  <c r="K482" i="1"/>
  <c r="N482" i="1"/>
  <c r="K483" i="1"/>
  <c r="N483" i="1"/>
  <c r="K484" i="1"/>
  <c r="N484" i="1"/>
  <c r="K485" i="1"/>
  <c r="N485" i="1"/>
  <c r="K486" i="1"/>
  <c r="N486" i="1"/>
  <c r="K487" i="1"/>
  <c r="N487" i="1"/>
  <c r="K488" i="1"/>
  <c r="N488" i="1"/>
  <c r="K489" i="1"/>
  <c r="N489" i="1"/>
  <c r="K490" i="1"/>
  <c r="N490" i="1"/>
  <c r="K491" i="1"/>
  <c r="N491" i="1"/>
  <c r="K492" i="1"/>
  <c r="N492" i="1"/>
  <c r="K493" i="1"/>
  <c r="N493" i="1"/>
  <c r="K494" i="1"/>
  <c r="N494" i="1"/>
  <c r="K495" i="1"/>
  <c r="N495" i="1"/>
  <c r="K496" i="1"/>
  <c r="N496" i="1"/>
  <c r="K497" i="1"/>
  <c r="N497" i="1"/>
  <c r="K498" i="1"/>
  <c r="N498" i="1"/>
  <c r="K499" i="1"/>
  <c r="N499" i="1"/>
  <c r="K500" i="1"/>
  <c r="N500" i="1"/>
  <c r="K501" i="1"/>
  <c r="N501" i="1"/>
  <c r="K502" i="1"/>
  <c r="N502" i="1"/>
  <c r="K503" i="1"/>
  <c r="N503" i="1"/>
  <c r="K504" i="1"/>
  <c r="N504" i="1"/>
  <c r="K505" i="1"/>
  <c r="N505" i="1"/>
  <c r="K506" i="1"/>
  <c r="N506" i="1"/>
  <c r="K507" i="1"/>
  <c r="N507" i="1"/>
  <c r="K508" i="1"/>
  <c r="N508" i="1"/>
  <c r="K509" i="1"/>
  <c r="N509" i="1"/>
  <c r="K510" i="1"/>
  <c r="N510" i="1"/>
  <c r="K511" i="1"/>
  <c r="N511" i="1"/>
  <c r="K512" i="1"/>
  <c r="N512" i="1"/>
  <c r="K513" i="1"/>
  <c r="N513" i="1"/>
  <c r="K514" i="1"/>
  <c r="N514" i="1"/>
  <c r="K515" i="1"/>
  <c r="N515" i="1"/>
  <c r="K516" i="1"/>
  <c r="N516" i="1"/>
  <c r="K517" i="1"/>
  <c r="N517" i="1"/>
  <c r="K518" i="1"/>
  <c r="N518" i="1"/>
  <c r="K519" i="1"/>
  <c r="N519" i="1"/>
  <c r="K520" i="1"/>
  <c r="N520" i="1"/>
  <c r="K521" i="1"/>
  <c r="N521" i="1"/>
  <c r="K522" i="1"/>
  <c r="N522" i="1"/>
  <c r="K523" i="1"/>
  <c r="N523" i="1"/>
  <c r="K524" i="1"/>
  <c r="N524" i="1"/>
  <c r="K525" i="1"/>
  <c r="N525" i="1"/>
  <c r="K526" i="1"/>
  <c r="N526" i="1"/>
  <c r="K527" i="1"/>
  <c r="N527" i="1"/>
  <c r="K528" i="1"/>
  <c r="N528" i="1"/>
  <c r="K529" i="1"/>
  <c r="N529" i="1"/>
  <c r="K530" i="1"/>
  <c r="N530" i="1"/>
  <c r="K531" i="1"/>
  <c r="N531" i="1"/>
  <c r="K532" i="1"/>
  <c r="N532" i="1"/>
  <c r="K533" i="1"/>
  <c r="N533" i="1"/>
  <c r="K534" i="1"/>
  <c r="N534" i="1"/>
  <c r="K535" i="1"/>
  <c r="N535" i="1"/>
  <c r="K536" i="1"/>
  <c r="N536" i="1"/>
  <c r="K537" i="1"/>
  <c r="N537" i="1"/>
  <c r="K538" i="1"/>
  <c r="N538" i="1"/>
  <c r="K539" i="1"/>
  <c r="N539" i="1"/>
  <c r="K540" i="1"/>
  <c r="N540" i="1"/>
  <c r="K541" i="1"/>
  <c r="N541" i="1"/>
  <c r="K542" i="1"/>
  <c r="N542" i="1"/>
  <c r="K543" i="1"/>
  <c r="N543" i="1"/>
  <c r="K544" i="1"/>
  <c r="N544" i="1"/>
  <c r="K545" i="1"/>
  <c r="N545" i="1"/>
  <c r="K546" i="1"/>
  <c r="N546" i="1"/>
  <c r="K547" i="1"/>
  <c r="N547" i="1"/>
  <c r="K548" i="1"/>
  <c r="N548" i="1"/>
  <c r="K549" i="1"/>
  <c r="N549" i="1"/>
  <c r="K550" i="1"/>
  <c r="N550" i="1"/>
  <c r="K551" i="1"/>
  <c r="N551" i="1"/>
  <c r="K552" i="1"/>
  <c r="N552" i="1"/>
  <c r="K553" i="1"/>
  <c r="N553" i="1"/>
  <c r="K554" i="1"/>
  <c r="N554" i="1"/>
  <c r="K555" i="1"/>
  <c r="N555" i="1"/>
  <c r="K556" i="1"/>
  <c r="N556" i="1"/>
  <c r="K557" i="1"/>
  <c r="N557" i="1"/>
  <c r="K558" i="1"/>
  <c r="N558" i="1"/>
  <c r="K559" i="1"/>
  <c r="N559" i="1"/>
  <c r="K560" i="1"/>
  <c r="N560" i="1"/>
  <c r="K561" i="1"/>
  <c r="N561" i="1"/>
  <c r="K562" i="1"/>
  <c r="N562" i="1"/>
  <c r="K563" i="1"/>
  <c r="N563" i="1"/>
  <c r="K564" i="1"/>
  <c r="N564" i="1"/>
  <c r="K565" i="1"/>
  <c r="N565" i="1"/>
  <c r="K566" i="1"/>
  <c r="N566" i="1"/>
  <c r="K567" i="1"/>
  <c r="N567" i="1"/>
  <c r="K568" i="1"/>
  <c r="N568" i="1"/>
  <c r="K569" i="1"/>
  <c r="N569" i="1"/>
  <c r="K570" i="1"/>
  <c r="N570" i="1"/>
  <c r="K571" i="1"/>
  <c r="N571" i="1"/>
  <c r="K572" i="1"/>
  <c r="N572" i="1"/>
  <c r="K573" i="1"/>
  <c r="N573" i="1"/>
  <c r="K574" i="1"/>
  <c r="N574" i="1"/>
  <c r="K575" i="1"/>
  <c r="N575" i="1"/>
  <c r="K576" i="1"/>
  <c r="N576" i="1"/>
  <c r="K577" i="1"/>
  <c r="N577" i="1"/>
  <c r="K578" i="1"/>
  <c r="N578" i="1"/>
  <c r="K579" i="1"/>
  <c r="N579" i="1"/>
  <c r="K580" i="1"/>
  <c r="N580" i="1"/>
  <c r="K581" i="1"/>
  <c r="N581" i="1"/>
  <c r="K582" i="1"/>
  <c r="N582" i="1"/>
  <c r="K583" i="1"/>
  <c r="N583" i="1"/>
  <c r="K584" i="1"/>
  <c r="N584" i="1"/>
  <c r="K585" i="1"/>
  <c r="N585" i="1"/>
  <c r="K586" i="1"/>
  <c r="N586" i="1"/>
  <c r="K587" i="1"/>
  <c r="N587" i="1"/>
  <c r="K588" i="1"/>
  <c r="N588" i="1"/>
  <c r="K589" i="1"/>
  <c r="N589" i="1"/>
  <c r="K590" i="1"/>
  <c r="N590" i="1"/>
  <c r="K591" i="1"/>
  <c r="N591" i="1"/>
  <c r="K592" i="1"/>
  <c r="N592" i="1"/>
  <c r="K593" i="1"/>
  <c r="N593" i="1"/>
  <c r="K594" i="1"/>
  <c r="N594" i="1"/>
  <c r="K595" i="1"/>
  <c r="N595" i="1"/>
  <c r="K596" i="1"/>
  <c r="N596" i="1"/>
  <c r="K597" i="1"/>
  <c r="N597" i="1"/>
  <c r="K598" i="1"/>
  <c r="N598" i="1"/>
  <c r="K599" i="1"/>
  <c r="N599" i="1"/>
  <c r="K600" i="1"/>
  <c r="N600" i="1"/>
  <c r="K601" i="1"/>
  <c r="N601" i="1"/>
  <c r="K602" i="1"/>
  <c r="N602" i="1"/>
  <c r="K603" i="1"/>
  <c r="N603" i="1"/>
  <c r="K604" i="1"/>
  <c r="N604" i="1"/>
  <c r="K605" i="1"/>
  <c r="N605" i="1"/>
  <c r="K606" i="1"/>
  <c r="N606" i="1"/>
  <c r="K607" i="1"/>
  <c r="N607" i="1"/>
  <c r="K608" i="1"/>
  <c r="N608" i="1"/>
  <c r="K609" i="1"/>
  <c r="N609" i="1"/>
  <c r="K610" i="1"/>
  <c r="N610" i="1"/>
  <c r="K611" i="1"/>
  <c r="N611" i="1"/>
  <c r="K612" i="1"/>
  <c r="N612" i="1"/>
  <c r="K613" i="1"/>
  <c r="N613" i="1"/>
  <c r="K614" i="1"/>
  <c r="N614" i="1"/>
  <c r="K615" i="1"/>
  <c r="N615" i="1"/>
  <c r="K616" i="1"/>
  <c r="N616" i="1"/>
  <c r="K617" i="1"/>
  <c r="N617" i="1"/>
  <c r="K618" i="1"/>
  <c r="N618" i="1"/>
  <c r="K619" i="1"/>
  <c r="N619" i="1"/>
  <c r="K620" i="1"/>
  <c r="N620" i="1"/>
  <c r="K621" i="1"/>
  <c r="N621" i="1"/>
  <c r="K622" i="1"/>
  <c r="N622" i="1"/>
  <c r="K623" i="1"/>
  <c r="N623" i="1"/>
  <c r="K624" i="1"/>
  <c r="N624" i="1"/>
  <c r="K625" i="1"/>
  <c r="N625" i="1"/>
  <c r="K626" i="1"/>
  <c r="N626" i="1"/>
  <c r="K627" i="1"/>
  <c r="N627" i="1"/>
  <c r="K628" i="1"/>
  <c r="N628" i="1"/>
  <c r="K629" i="1"/>
  <c r="N629" i="1"/>
  <c r="K630" i="1"/>
  <c r="N630" i="1"/>
  <c r="K631" i="1"/>
  <c r="N631" i="1"/>
  <c r="K632" i="1"/>
  <c r="N632" i="1"/>
  <c r="K633" i="1"/>
  <c r="N633" i="1"/>
  <c r="K634" i="1"/>
  <c r="N634" i="1"/>
  <c r="K635" i="1"/>
  <c r="N635" i="1"/>
  <c r="K636" i="1"/>
  <c r="N636" i="1"/>
  <c r="K637" i="1"/>
  <c r="N637" i="1"/>
  <c r="K638" i="1"/>
  <c r="N638" i="1"/>
  <c r="K639" i="1"/>
  <c r="N639" i="1"/>
  <c r="K640" i="1"/>
  <c r="N640" i="1"/>
  <c r="K641" i="1"/>
  <c r="N641" i="1"/>
  <c r="K642" i="1"/>
  <c r="N642" i="1"/>
  <c r="K643" i="1"/>
  <c r="N643" i="1"/>
  <c r="K644" i="1"/>
  <c r="N644" i="1"/>
  <c r="K645" i="1"/>
  <c r="N645" i="1"/>
  <c r="K646" i="1"/>
  <c r="N646" i="1"/>
  <c r="K647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K233" i="1" l="1"/>
  <c r="K364" i="1"/>
  <c r="K17" i="1"/>
  <c r="K269" i="1"/>
  <c r="K383" i="1"/>
  <c r="K314" i="1"/>
  <c r="K145" i="1"/>
  <c r="K327" i="1"/>
  <c r="K91" i="1"/>
  <c r="K176" i="1"/>
  <c r="K393" i="1"/>
  <c r="K50" i="1"/>
  <c r="K31" i="1"/>
  <c r="K280" i="1"/>
  <c r="K139" i="1"/>
  <c r="K103" i="1"/>
  <c r="K117" i="1"/>
  <c r="K292" i="1"/>
  <c r="K94" i="1"/>
  <c r="K3" i="1"/>
  <c r="K226" i="1"/>
  <c r="K255" i="1"/>
  <c r="K242" i="1"/>
  <c r="K97" i="1"/>
  <c r="K305" i="1"/>
  <c r="K307" i="1"/>
  <c r="K210" i="1"/>
  <c r="K339" i="1"/>
  <c r="K312" i="1"/>
  <c r="K184" i="1"/>
  <c r="K177" i="1"/>
  <c r="K300" i="1"/>
  <c r="K340" i="1"/>
  <c r="K87" i="1"/>
  <c r="K41" i="1"/>
  <c r="K230" i="1"/>
  <c r="K183" i="1"/>
  <c r="K284" i="1"/>
  <c r="K316" i="1"/>
  <c r="K399" i="1"/>
  <c r="K259" i="1"/>
  <c r="K33" i="1"/>
  <c r="K13" i="1"/>
  <c r="K319" i="1"/>
  <c r="K265" i="1"/>
  <c r="K133" i="1"/>
  <c r="K26" i="1"/>
  <c r="K403" i="1"/>
  <c r="K203" i="1"/>
  <c r="O91" i="1"/>
  <c r="P91" i="1" s="1"/>
  <c r="O327" i="1"/>
  <c r="P327" i="1" s="1"/>
  <c r="O145" i="1"/>
  <c r="P145" i="1" s="1"/>
  <c r="O314" i="1"/>
  <c r="P314" i="1" s="1"/>
  <c r="O383" i="1"/>
  <c r="P383" i="1" s="1"/>
  <c r="O269" i="1"/>
  <c r="P269" i="1" s="1"/>
  <c r="O17" i="1"/>
  <c r="P17" i="1" s="1"/>
  <c r="O364" i="1"/>
  <c r="P364" i="1" s="1"/>
  <c r="O233" i="1"/>
  <c r="P233" i="1" s="1"/>
  <c r="N397" i="1"/>
  <c r="N392" i="1"/>
  <c r="N299" i="1"/>
  <c r="N380" i="1"/>
  <c r="N369" i="1"/>
  <c r="N194" i="1"/>
  <c r="N43" i="1"/>
  <c r="N189" i="1"/>
  <c r="N211" i="1"/>
  <c r="N190" i="1"/>
  <c r="N258" i="1"/>
  <c r="N234" i="1"/>
  <c r="N224" i="1"/>
  <c r="N350" i="1"/>
  <c r="N206" i="1"/>
  <c r="N166" i="1"/>
  <c r="N143" i="1"/>
  <c r="N124" i="1"/>
  <c r="N49" i="1"/>
  <c r="N193" i="1"/>
  <c r="N360" i="1"/>
  <c r="N188" i="1"/>
  <c r="N157" i="1"/>
  <c r="N73" i="1"/>
  <c r="N215" i="1"/>
  <c r="N164" i="1"/>
  <c r="N116" i="1"/>
  <c r="N205" i="1"/>
  <c r="N71" i="1"/>
  <c r="N201" i="1"/>
  <c r="N15" i="1"/>
  <c r="N37" i="1"/>
  <c r="N386" i="1"/>
  <c r="N13" i="1" l="1"/>
  <c r="N314" i="1" l="1"/>
  <c r="N133" i="1"/>
  <c r="N282" i="1"/>
  <c r="N139" i="1"/>
  <c r="N280" i="1"/>
  <c r="N31" i="1"/>
  <c r="N168" i="1"/>
  <c r="N330" i="1"/>
  <c r="N50" i="1"/>
  <c r="N393" i="1"/>
  <c r="N176" i="1"/>
  <c r="N91" i="1"/>
  <c r="N327" i="1"/>
  <c r="N145" i="1"/>
  <c r="N383" i="1"/>
  <c r="N269" i="1"/>
  <c r="N17" i="1"/>
  <c r="N364" i="1"/>
  <c r="N233" i="1"/>
  <c r="N103" i="1"/>
  <c r="N117" i="1"/>
  <c r="N305" i="1"/>
  <c r="N97" i="1"/>
  <c r="N242" i="1"/>
  <c r="N255" i="1"/>
  <c r="N226" i="1"/>
  <c r="N3" i="1"/>
  <c r="N149" i="1"/>
  <c r="N94" i="1"/>
  <c r="N292" i="1"/>
  <c r="N307" i="1"/>
  <c r="N210" i="1"/>
  <c r="N339" i="1"/>
  <c r="N87" i="1"/>
  <c r="N340" i="1"/>
  <c r="N300" i="1"/>
  <c r="N177" i="1"/>
  <c r="N184" i="1"/>
  <c r="N312" i="1"/>
  <c r="N41" i="1"/>
  <c r="R403" i="1" l="1"/>
  <c r="R362" i="1"/>
  <c r="R203" i="1"/>
  <c r="R271" i="1"/>
  <c r="R77" i="1"/>
  <c r="R222" i="1"/>
  <c r="R259" i="1"/>
  <c r="R33" i="1"/>
  <c r="R10" i="1"/>
  <c r="R26" i="1"/>
  <c r="R307" i="1"/>
  <c r="R399" i="1"/>
  <c r="R316" i="1"/>
  <c r="R255" i="1"/>
  <c r="R305" i="1"/>
  <c r="R97" i="1"/>
  <c r="R242" i="1"/>
  <c r="R133" i="1"/>
  <c r="R31" i="1"/>
  <c r="R41" i="1"/>
  <c r="R87" i="1"/>
  <c r="R340" i="1"/>
  <c r="R50" i="1"/>
  <c r="R300" i="1"/>
  <c r="R226" i="1"/>
  <c r="R117" i="1"/>
  <c r="R103" i="1"/>
  <c r="R177" i="1"/>
  <c r="R184" i="1"/>
  <c r="R312" i="1"/>
  <c r="R149" i="1"/>
  <c r="R3" i="1"/>
  <c r="R393" i="1"/>
  <c r="R94" i="1"/>
  <c r="R292" i="1"/>
  <c r="R265" i="1"/>
  <c r="R139" i="1"/>
  <c r="R13" i="1"/>
  <c r="R168" i="1"/>
  <c r="R330" i="1"/>
  <c r="R176" i="1"/>
  <c r="R406" i="1"/>
  <c r="R408" i="1"/>
  <c r="R409" i="1"/>
  <c r="R410" i="1"/>
  <c r="R388" i="1"/>
  <c r="R389" i="1"/>
  <c r="R390" i="1"/>
  <c r="R391" i="1"/>
  <c r="R392" i="1"/>
  <c r="R394" i="1"/>
  <c r="R395" i="1"/>
  <c r="R396" i="1"/>
  <c r="R397" i="1"/>
  <c r="R398" i="1"/>
  <c r="R400" i="1"/>
  <c r="R401" i="1"/>
  <c r="R402" i="1"/>
  <c r="R404" i="1"/>
  <c r="R405" i="1"/>
  <c r="R407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4" i="1"/>
  <c r="R385" i="1"/>
  <c r="R354" i="1"/>
  <c r="R355" i="1"/>
  <c r="R356" i="1"/>
  <c r="R357" i="1"/>
  <c r="R358" i="1"/>
  <c r="R359" i="1"/>
  <c r="R360" i="1"/>
  <c r="R361" i="1"/>
  <c r="R363" i="1"/>
  <c r="R347" i="1"/>
  <c r="R349" i="1"/>
  <c r="R348" i="1"/>
  <c r="R350" i="1"/>
  <c r="R351" i="1"/>
  <c r="R352" i="1"/>
  <c r="R353" i="1"/>
  <c r="R344" i="1"/>
  <c r="R345" i="1"/>
  <c r="R346" i="1"/>
  <c r="R331" i="1"/>
  <c r="R332" i="1"/>
  <c r="R333" i="1"/>
  <c r="R334" i="1"/>
  <c r="R335" i="1"/>
  <c r="X393" i="1" l="1"/>
  <c r="X3" i="1"/>
  <c r="X149" i="1" l="1"/>
  <c r="X312" i="1"/>
  <c r="X184" i="1"/>
  <c r="X177" i="1"/>
  <c r="R210" i="1" l="1"/>
  <c r="R211" i="1"/>
  <c r="R212" i="1"/>
  <c r="X103" i="1" l="1"/>
  <c r="X117" i="1"/>
  <c r="X226" i="1"/>
  <c r="X300" i="1"/>
  <c r="X50" i="1"/>
  <c r="X340" i="1"/>
  <c r="X87" i="1"/>
  <c r="X41" i="1"/>
  <c r="X31" i="1"/>
  <c r="R294" i="1" l="1"/>
  <c r="R288" i="1"/>
  <c r="R263" i="1"/>
  <c r="R236" i="1"/>
  <c r="R216" i="1"/>
  <c r="R187" i="1"/>
  <c r="R169" i="1"/>
  <c r="R113" i="1"/>
  <c r="R59" i="1"/>
  <c r="R56" i="1"/>
  <c r="R20" i="1"/>
  <c r="R315" i="1"/>
  <c r="R317" i="1"/>
  <c r="R318" i="1"/>
  <c r="R319" i="1"/>
  <c r="R320" i="1"/>
  <c r="R321" i="1"/>
  <c r="R322" i="1"/>
  <c r="R323" i="1"/>
  <c r="R324" i="1"/>
  <c r="R325" i="1"/>
  <c r="R326" i="1"/>
  <c r="R308" i="1"/>
  <c r="R309" i="1"/>
  <c r="R310" i="1"/>
  <c r="R311" i="1"/>
  <c r="X133" i="1"/>
  <c r="X26" i="1"/>
  <c r="X307" i="1"/>
  <c r="X399" i="1"/>
  <c r="X316" i="1"/>
  <c r="X255" i="1"/>
  <c r="X305" i="1"/>
  <c r="X97" i="1"/>
  <c r="X242" i="1"/>
  <c r="X10" i="1"/>
  <c r="X33" i="1"/>
  <c r="X259" i="1"/>
  <c r="Y94" i="1" l="1"/>
  <c r="Z94" i="1"/>
  <c r="Y292" i="1"/>
  <c r="Z292" i="1"/>
  <c r="Y265" i="1"/>
  <c r="Z265" i="1"/>
  <c r="Y139" i="1"/>
  <c r="Z139" i="1"/>
  <c r="Y13" i="1"/>
  <c r="Z13" i="1"/>
  <c r="Y168" i="1"/>
  <c r="Z168" i="1"/>
  <c r="Y330" i="1"/>
  <c r="Z330" i="1"/>
  <c r="Y176" i="1"/>
  <c r="Z176" i="1"/>
  <c r="O133" i="1"/>
  <c r="P133" i="1" s="1"/>
  <c r="O31" i="1"/>
  <c r="P31" i="1" s="1"/>
  <c r="O41" i="1"/>
  <c r="P41" i="1" s="1"/>
  <c r="O87" i="1"/>
  <c r="P87" i="1" s="1"/>
  <c r="O340" i="1"/>
  <c r="P340" i="1" s="1"/>
  <c r="O50" i="1"/>
  <c r="P50" i="1" s="1"/>
  <c r="O300" i="1"/>
  <c r="P300" i="1" s="1"/>
  <c r="O226" i="1"/>
  <c r="P226" i="1" s="1"/>
  <c r="O117" i="1"/>
  <c r="P117" i="1" s="1"/>
  <c r="O103" i="1"/>
  <c r="P103" i="1" s="1"/>
  <c r="O177" i="1"/>
  <c r="P177" i="1" s="1"/>
  <c r="O184" i="1"/>
  <c r="P184" i="1" s="1"/>
  <c r="O312" i="1"/>
  <c r="P312" i="1" s="1"/>
  <c r="O149" i="1"/>
  <c r="P149" i="1" s="1"/>
  <c r="O3" i="1"/>
  <c r="P3" i="1" s="1"/>
  <c r="O393" i="1"/>
  <c r="P393" i="1" s="1"/>
  <c r="O94" i="1"/>
  <c r="P94" i="1" s="1"/>
  <c r="O292" i="1"/>
  <c r="P292" i="1" s="1"/>
  <c r="O265" i="1"/>
  <c r="P265" i="1" s="1"/>
  <c r="O139" i="1"/>
  <c r="P139" i="1" s="1"/>
  <c r="O13" i="1"/>
  <c r="P13" i="1" s="1"/>
  <c r="O168" i="1"/>
  <c r="P168" i="1" s="1"/>
  <c r="O330" i="1"/>
  <c r="P330" i="1" s="1"/>
  <c r="O176" i="1"/>
  <c r="P176" i="1" s="1"/>
  <c r="Z4" i="1" l="1"/>
  <c r="Z5" i="1"/>
  <c r="Z8" i="1"/>
  <c r="Z11" i="1"/>
  <c r="Z14" i="1"/>
  <c r="Z16" i="1"/>
  <c r="Z18" i="1"/>
  <c r="Z19" i="1"/>
  <c r="Z21" i="1"/>
  <c r="Z22" i="1"/>
  <c r="Z23" i="1"/>
  <c r="Z25" i="1"/>
  <c r="Z30" i="1"/>
  <c r="Z28" i="1"/>
  <c r="Z32" i="1"/>
  <c r="Z36" i="1"/>
  <c r="Z34" i="1"/>
  <c r="Z37" i="1"/>
  <c r="Z38" i="1"/>
  <c r="Z40" i="1"/>
  <c r="Z42" i="1"/>
  <c r="Z43" i="1"/>
  <c r="Z45" i="1"/>
  <c r="Z47" i="1"/>
  <c r="Z49" i="1"/>
  <c r="Z51" i="1"/>
  <c r="Z52" i="1"/>
  <c r="Z53" i="1"/>
  <c r="Z55" i="1"/>
  <c r="Z57" i="1"/>
  <c r="Z58" i="1"/>
  <c r="Z60" i="1"/>
  <c r="Z61" i="1"/>
  <c r="Z62" i="1"/>
  <c r="Z63" i="1"/>
  <c r="Z64" i="1"/>
  <c r="Z65" i="1"/>
  <c r="Z66" i="1"/>
  <c r="Z68" i="1"/>
  <c r="Z69" i="1"/>
  <c r="Z70" i="1"/>
  <c r="Z72" i="1"/>
  <c r="Z73" i="1"/>
  <c r="Z74" i="1"/>
  <c r="Z76" i="1"/>
  <c r="Z78" i="1"/>
  <c r="Z80" i="1"/>
  <c r="Z81" i="1"/>
  <c r="Z82" i="1"/>
  <c r="Z84" i="1"/>
  <c r="Z85" i="1"/>
  <c r="Z86" i="1"/>
  <c r="Z88" i="1"/>
  <c r="Z89" i="1"/>
  <c r="Z90" i="1"/>
  <c r="Z92" i="1"/>
  <c r="Z93" i="1"/>
  <c r="Z95" i="1"/>
  <c r="Z99" i="1"/>
  <c r="Z102" i="1"/>
  <c r="Z104" i="1"/>
  <c r="Z105" i="1"/>
  <c r="Z106" i="1"/>
  <c r="Z110" i="1"/>
  <c r="Z114" i="1"/>
  <c r="Z115" i="1"/>
  <c r="Z118" i="1"/>
  <c r="Z119" i="1"/>
  <c r="Z120" i="1"/>
  <c r="Z121" i="1"/>
  <c r="Z122" i="1"/>
  <c r="Z123" i="1"/>
  <c r="Z124" i="1"/>
  <c r="Z125" i="1"/>
  <c r="Z128" i="1"/>
  <c r="Z129" i="1"/>
  <c r="Z131" i="1"/>
  <c r="Z132" i="1"/>
  <c r="Z134" i="1"/>
  <c r="Z135" i="1"/>
  <c r="Z138" i="1"/>
  <c r="Z140" i="1"/>
  <c r="Z141" i="1"/>
  <c r="Z147" i="1"/>
  <c r="Z148" i="1"/>
  <c r="Z150" i="1"/>
  <c r="Z151" i="1"/>
  <c r="Z153" i="1"/>
  <c r="Z154" i="1"/>
  <c r="Z155" i="1"/>
  <c r="Z156" i="1"/>
  <c r="Z157" i="1"/>
  <c r="Z159" i="1"/>
  <c r="Z160" i="1"/>
  <c r="Z161" i="1"/>
  <c r="Z162" i="1"/>
  <c r="Z163" i="1"/>
  <c r="Z164" i="1"/>
  <c r="Z166" i="1"/>
  <c r="Z170" i="1"/>
  <c r="Z173" i="1"/>
  <c r="Z174" i="1"/>
  <c r="Z178" i="1"/>
  <c r="Z179" i="1"/>
  <c r="Z180" i="1"/>
  <c r="Z181" i="1"/>
  <c r="Z182" i="1"/>
  <c r="Z183" i="1"/>
  <c r="Z185" i="1"/>
  <c r="Z187" i="1"/>
  <c r="Z189" i="1"/>
  <c r="Z191" i="1"/>
  <c r="Z192" i="1"/>
  <c r="Z195" i="1"/>
  <c r="Z196" i="1"/>
  <c r="Z197" i="1"/>
  <c r="Z198" i="1"/>
  <c r="Z199" i="1"/>
  <c r="Z200" i="1"/>
  <c r="Z201" i="1"/>
  <c r="Z202" i="1"/>
  <c r="Z204" i="1"/>
  <c r="Z206" i="1"/>
  <c r="Z207" i="1"/>
  <c r="Z210" i="1"/>
  <c r="Z212" i="1"/>
  <c r="Z213" i="1"/>
  <c r="Z215" i="1"/>
  <c r="Z217" i="1"/>
  <c r="Z218" i="1"/>
  <c r="Z219" i="1"/>
  <c r="Z221" i="1"/>
  <c r="Z225" i="1"/>
  <c r="Z227" i="1"/>
  <c r="Z228" i="1"/>
  <c r="Z229" i="1"/>
  <c r="Z230" i="1"/>
  <c r="Z231" i="1"/>
  <c r="Z234" i="1"/>
  <c r="Z235" i="1"/>
  <c r="Z239" i="1"/>
  <c r="Z240" i="1"/>
  <c r="Z241" i="1"/>
  <c r="Z244" i="1"/>
  <c r="Z245" i="1"/>
  <c r="Z246" i="1"/>
  <c r="Z250" i="1"/>
  <c r="Z251" i="1"/>
  <c r="Z253" i="1"/>
  <c r="Z256" i="1"/>
  <c r="Z261" i="1"/>
  <c r="Z262" i="1"/>
  <c r="Z263" i="1"/>
  <c r="Z264" i="1"/>
  <c r="Z266" i="1"/>
  <c r="Z267" i="1"/>
  <c r="Z268" i="1"/>
  <c r="Z270" i="1"/>
  <c r="Z272" i="1"/>
  <c r="Z273" i="1"/>
  <c r="Z277" i="1"/>
  <c r="Z279" i="1"/>
  <c r="Z281" i="1"/>
  <c r="Z282" i="1"/>
  <c r="Z285" i="1"/>
  <c r="Z286" i="1"/>
  <c r="Z291" i="1"/>
  <c r="Z293" i="1"/>
  <c r="Z294" i="1"/>
  <c r="Z296" i="1"/>
  <c r="Z301" i="1"/>
  <c r="Z302" i="1"/>
  <c r="Z303" i="1"/>
  <c r="Z304" i="1"/>
  <c r="Z308" i="1"/>
  <c r="Z309" i="1"/>
  <c r="Z310" i="1"/>
  <c r="Z311" i="1"/>
  <c r="Z315" i="1"/>
  <c r="Z317" i="1"/>
  <c r="Z319" i="1"/>
  <c r="Z320" i="1"/>
  <c r="Z321" i="1"/>
  <c r="Z322" i="1"/>
  <c r="Z324" i="1"/>
  <c r="Z328" i="1"/>
  <c r="Z331" i="1"/>
  <c r="Z334" i="1"/>
  <c r="Z335" i="1"/>
  <c r="Z337" i="1"/>
  <c r="Z338" i="1"/>
  <c r="Z343" i="1"/>
  <c r="Z346" i="1"/>
  <c r="Z347" i="1"/>
  <c r="Z349" i="1"/>
  <c r="Z348" i="1"/>
  <c r="Z350" i="1"/>
  <c r="Z351" i="1"/>
  <c r="Z353" i="1"/>
  <c r="Z355" i="1"/>
  <c r="Z357" i="1"/>
  <c r="Z358" i="1"/>
  <c r="Z359" i="1"/>
  <c r="Z363" i="1"/>
  <c r="Z365" i="1"/>
  <c r="Z367" i="1"/>
  <c r="Z368" i="1"/>
  <c r="Z369" i="1"/>
  <c r="Z372" i="1"/>
  <c r="Z374" i="1"/>
  <c r="Z375" i="1"/>
  <c r="Z377" i="1"/>
  <c r="Z379" i="1"/>
  <c r="Z380" i="1"/>
  <c r="Z381" i="1"/>
  <c r="Z384" i="1"/>
  <c r="Z387" i="1"/>
  <c r="Z390" i="1"/>
  <c r="Z391" i="1"/>
  <c r="Z394" i="1"/>
  <c r="Z395" i="1"/>
  <c r="Z398" i="1"/>
  <c r="Z400" i="1"/>
  <c r="Z402" i="1"/>
  <c r="Z404" i="1"/>
  <c r="Z405" i="1"/>
  <c r="Z406" i="1"/>
  <c r="Z410" i="1"/>
  <c r="Z362" i="1"/>
  <c r="Z271" i="1"/>
  <c r="Z77" i="1"/>
  <c r="Z222" i="1"/>
  <c r="Z259" i="1"/>
  <c r="Z33" i="1"/>
  <c r="Z10" i="1"/>
  <c r="Z26" i="1"/>
  <c r="Z307" i="1"/>
  <c r="Z399" i="1"/>
  <c r="Z316" i="1"/>
  <c r="Z255" i="1"/>
  <c r="Z305" i="1"/>
  <c r="Z97" i="1"/>
  <c r="Z242" i="1"/>
  <c r="Z133" i="1"/>
  <c r="Z31" i="1"/>
  <c r="Z41" i="1"/>
  <c r="Z87" i="1"/>
  <c r="Z340" i="1"/>
  <c r="Z50" i="1"/>
  <c r="Z300" i="1"/>
  <c r="Z226" i="1"/>
  <c r="Z117" i="1"/>
  <c r="Z103" i="1"/>
  <c r="Z177" i="1"/>
  <c r="Z184" i="1"/>
  <c r="Z312" i="1"/>
  <c r="Z149" i="1"/>
  <c r="Z3" i="1"/>
  <c r="Z393" i="1"/>
  <c r="Y5" i="1"/>
  <c r="Y6" i="1"/>
  <c r="Y7" i="1"/>
  <c r="Y9" i="1"/>
  <c r="Y12" i="1"/>
  <c r="Y15" i="1"/>
  <c r="Y20" i="1"/>
  <c r="Y24" i="1"/>
  <c r="Y27" i="1"/>
  <c r="Y29" i="1"/>
  <c r="Y35" i="1"/>
  <c r="Y39" i="1"/>
  <c r="Y44" i="1"/>
  <c r="Y48" i="1"/>
  <c r="Y54" i="1"/>
  <c r="Y56" i="1"/>
  <c r="Y59" i="1"/>
  <c r="Y71" i="1"/>
  <c r="Y75" i="1"/>
  <c r="Y79" i="1"/>
  <c r="Y83" i="1"/>
  <c r="Y96" i="1"/>
  <c r="Y98" i="1"/>
  <c r="Y100" i="1"/>
  <c r="Y101" i="1"/>
  <c r="Y107" i="1"/>
  <c r="Y108" i="1"/>
  <c r="Y109" i="1"/>
  <c r="Y111" i="1"/>
  <c r="Y112" i="1"/>
  <c r="Y113" i="1"/>
  <c r="Y116" i="1"/>
  <c r="Y126" i="1"/>
  <c r="Y127" i="1"/>
  <c r="Y130" i="1"/>
  <c r="Y136" i="1"/>
  <c r="Y137" i="1"/>
  <c r="Y142" i="1"/>
  <c r="Y143" i="1"/>
  <c r="Y144" i="1"/>
  <c r="Y146" i="1"/>
  <c r="Y152" i="1"/>
  <c r="Y158" i="1"/>
  <c r="Y165" i="1"/>
  <c r="Y167" i="1"/>
  <c r="Y169" i="1"/>
  <c r="Y171" i="1"/>
  <c r="Y172" i="1"/>
  <c r="Y175" i="1"/>
  <c r="Y186" i="1"/>
  <c r="Y188" i="1"/>
  <c r="Y190" i="1"/>
  <c r="Y193" i="1"/>
  <c r="Y194" i="1"/>
  <c r="Y205" i="1"/>
  <c r="Y208" i="1"/>
  <c r="Y209" i="1"/>
  <c r="Y211" i="1"/>
  <c r="Y214" i="1"/>
  <c r="Y216" i="1"/>
  <c r="Y220" i="1"/>
  <c r="Y223" i="1"/>
  <c r="Y224" i="1"/>
  <c r="Y232" i="1"/>
  <c r="Y236" i="1"/>
  <c r="Y237" i="1"/>
  <c r="Y238" i="1"/>
  <c r="Y243" i="1"/>
  <c r="Y247" i="1"/>
  <c r="Y248" i="1"/>
  <c r="Y249" i="1"/>
  <c r="Y252" i="1"/>
  <c r="Y254" i="1"/>
  <c r="Y257" i="1"/>
  <c r="Y258" i="1"/>
  <c r="Y260" i="1"/>
  <c r="Y274" i="1"/>
  <c r="Y275" i="1"/>
  <c r="Y276" i="1"/>
  <c r="Y278" i="1"/>
  <c r="Y283" i="1"/>
  <c r="Y284" i="1"/>
  <c r="Y287" i="1"/>
  <c r="Y288" i="1"/>
  <c r="Y289" i="1"/>
  <c r="Y290" i="1"/>
  <c r="Y295" i="1"/>
  <c r="Y298" i="1"/>
  <c r="Y299" i="1"/>
  <c r="Y306" i="1"/>
  <c r="Y313" i="1"/>
  <c r="Y318" i="1"/>
  <c r="Y323" i="1"/>
  <c r="Y325" i="1"/>
  <c r="Y326" i="1"/>
  <c r="Y332" i="1"/>
  <c r="Y333" i="1"/>
  <c r="Y336" i="1"/>
  <c r="Y341" i="1"/>
  <c r="Y342" i="1"/>
  <c r="Y344" i="1"/>
  <c r="Y345" i="1"/>
  <c r="Y352" i="1"/>
  <c r="Y354" i="1"/>
  <c r="Y356" i="1"/>
  <c r="Y360" i="1"/>
  <c r="Y361" i="1"/>
  <c r="Y366" i="1"/>
  <c r="Y370" i="1"/>
  <c r="Y371" i="1"/>
  <c r="Y373" i="1"/>
  <c r="Y376" i="1"/>
  <c r="Y378" i="1"/>
  <c r="Y382" i="1"/>
  <c r="Y385" i="1"/>
  <c r="Y386" i="1"/>
  <c r="Y388" i="1"/>
  <c r="Y389" i="1"/>
  <c r="Y392" i="1"/>
  <c r="Y396" i="1"/>
  <c r="Y397" i="1"/>
  <c r="Y401" i="1"/>
  <c r="Y407" i="1"/>
  <c r="Y408" i="1"/>
  <c r="Y409" i="1"/>
  <c r="Y403" i="1"/>
  <c r="Y203" i="1"/>
  <c r="Y259" i="1"/>
  <c r="Y33" i="1"/>
  <c r="Y10" i="1"/>
  <c r="Y26" i="1"/>
  <c r="Y307" i="1"/>
  <c r="Y399" i="1"/>
  <c r="Y316" i="1"/>
  <c r="Y255" i="1"/>
  <c r="Y305" i="1"/>
  <c r="Y97" i="1"/>
  <c r="Y242" i="1"/>
  <c r="Y133" i="1"/>
  <c r="Y31" i="1"/>
  <c r="Y41" i="1"/>
  <c r="Y87" i="1"/>
  <c r="Y340" i="1"/>
  <c r="Y50" i="1"/>
  <c r="Y300" i="1"/>
  <c r="Y226" i="1"/>
  <c r="Y117" i="1"/>
  <c r="Y103" i="1"/>
  <c r="Y177" i="1"/>
  <c r="Y184" i="1"/>
  <c r="Y312" i="1"/>
  <c r="Y149" i="1"/>
  <c r="Y3" i="1"/>
  <c r="Y393" i="1"/>
  <c r="Y2" i="1"/>
  <c r="J2" i="1" l="1"/>
  <c r="N2" i="1" s="1"/>
  <c r="J11" i="1"/>
  <c r="J12" i="1"/>
  <c r="J14" i="1"/>
  <c r="J18" i="1"/>
  <c r="J25" i="1"/>
  <c r="J30" i="1"/>
  <c r="J32" i="1"/>
  <c r="J35" i="1"/>
  <c r="J36" i="1"/>
  <c r="J40" i="1"/>
  <c r="J43" i="1"/>
  <c r="J45" i="1"/>
  <c r="J47" i="1"/>
  <c r="J53" i="1"/>
  <c r="J54" i="1"/>
  <c r="J57" i="1"/>
  <c r="J66" i="1"/>
  <c r="J68" i="1"/>
  <c r="J70" i="1"/>
  <c r="J78" i="1"/>
  <c r="J82" i="1"/>
  <c r="J83" i="1"/>
  <c r="J84" i="1"/>
  <c r="J95" i="1"/>
  <c r="J98" i="1"/>
  <c r="J100" i="1"/>
  <c r="J104" i="1"/>
  <c r="J107" i="1"/>
  <c r="J109" i="1"/>
  <c r="J110" i="1"/>
  <c r="J111" i="1"/>
  <c r="J112" i="1"/>
  <c r="J131" i="1"/>
  <c r="J136" i="1"/>
  <c r="J142" i="1"/>
  <c r="J143" i="1"/>
  <c r="J146" i="1"/>
  <c r="J147" i="1"/>
  <c r="J148" i="1"/>
  <c r="J153" i="1"/>
  <c r="J157" i="1"/>
  <c r="J159" i="1"/>
  <c r="J163" i="1"/>
  <c r="J164" i="1"/>
  <c r="J166" i="1"/>
  <c r="J170" i="1"/>
  <c r="J172" i="1"/>
  <c r="J179" i="1"/>
  <c r="J182" i="1"/>
  <c r="J189" i="1"/>
  <c r="J190" i="1"/>
  <c r="J191" i="1"/>
  <c r="J200" i="1"/>
  <c r="J205" i="1"/>
  <c r="J211" i="1"/>
  <c r="J214" i="1"/>
  <c r="J217" i="1"/>
  <c r="J218" i="1"/>
  <c r="J219" i="1"/>
  <c r="J220" i="1"/>
  <c r="J224" i="1"/>
  <c r="J225" i="1"/>
  <c r="J227" i="1"/>
  <c r="J231" i="1"/>
  <c r="J234" i="1"/>
  <c r="J237" i="1"/>
  <c r="J238" i="1"/>
  <c r="J239" i="1"/>
  <c r="J241" i="1"/>
  <c r="J245" i="1"/>
  <c r="J247" i="1"/>
  <c r="J250" i="1"/>
  <c r="J252" i="1"/>
  <c r="J257" i="1"/>
  <c r="J261" i="1"/>
  <c r="J264" i="1"/>
  <c r="J270" i="1"/>
  <c r="J275" i="1"/>
  <c r="J276" i="1"/>
  <c r="J281" i="1"/>
  <c r="J286" i="1"/>
  <c r="J287" i="1"/>
  <c r="J290" i="1"/>
  <c r="J295" i="1"/>
  <c r="J296" i="1"/>
  <c r="J299" i="1"/>
  <c r="J301" i="1"/>
  <c r="J303" i="1"/>
  <c r="J304" i="1"/>
  <c r="J310" i="1"/>
  <c r="J313" i="1"/>
  <c r="J318" i="1"/>
  <c r="J319" i="1"/>
  <c r="J323" i="1"/>
  <c r="J324" i="1"/>
  <c r="J325" i="1"/>
  <c r="J326" i="1"/>
  <c r="J328" i="1"/>
  <c r="J333" i="1"/>
  <c r="J335" i="1"/>
  <c r="J338" i="1"/>
  <c r="J343" i="1"/>
  <c r="J344" i="1"/>
  <c r="J346" i="1"/>
  <c r="J349" i="1"/>
  <c r="J352" i="1"/>
  <c r="J356" i="1"/>
  <c r="J357" i="1"/>
  <c r="J358" i="1"/>
  <c r="J359" i="1"/>
  <c r="J367" i="1"/>
  <c r="J369" i="1"/>
  <c r="J372" i="1"/>
  <c r="J375" i="1"/>
  <c r="J377" i="1"/>
  <c r="J381" i="1"/>
  <c r="J385" i="1"/>
  <c r="J387" i="1"/>
  <c r="J388" i="1"/>
  <c r="J389" i="1"/>
  <c r="J391" i="1"/>
  <c r="J392" i="1"/>
  <c r="J395" i="1"/>
  <c r="J400" i="1"/>
  <c r="J407" i="1"/>
  <c r="J408" i="1"/>
  <c r="O5" i="1"/>
  <c r="P5" i="1" s="1"/>
  <c r="O307" i="1"/>
  <c r="P307" i="1" s="1"/>
  <c r="N21" i="1"/>
  <c r="N22" i="1"/>
  <c r="N23" i="1"/>
  <c r="N24" i="1"/>
  <c r="N27" i="1"/>
  <c r="N29" i="1"/>
  <c r="N30" i="1"/>
  <c r="N28" i="1"/>
  <c r="N36" i="1"/>
  <c r="N34" i="1"/>
  <c r="N38" i="1"/>
  <c r="N39" i="1"/>
  <c r="N40" i="1"/>
  <c r="N42" i="1"/>
  <c r="N44" i="1"/>
  <c r="N48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7" i="1"/>
  <c r="N69" i="1"/>
  <c r="N70" i="1"/>
  <c r="N72" i="1"/>
  <c r="N74" i="1"/>
  <c r="N75" i="1"/>
  <c r="N76" i="1"/>
  <c r="N79" i="1"/>
  <c r="N80" i="1"/>
  <c r="N81" i="1"/>
  <c r="N82" i="1"/>
  <c r="N83" i="1"/>
  <c r="N84" i="1"/>
  <c r="N85" i="1"/>
  <c r="N86" i="1"/>
  <c r="N88" i="1"/>
  <c r="N89" i="1"/>
  <c r="N90" i="1"/>
  <c r="N92" i="1"/>
  <c r="N93" i="1"/>
  <c r="N96" i="1"/>
  <c r="N98" i="1"/>
  <c r="N99" i="1"/>
  <c r="N101" i="1"/>
  <c r="N102" i="1"/>
  <c r="N104" i="1"/>
  <c r="N105" i="1"/>
  <c r="N106" i="1"/>
  <c r="N108" i="1"/>
  <c r="N109" i="1"/>
  <c r="N112" i="1"/>
  <c r="N113" i="1"/>
  <c r="N114" i="1"/>
  <c r="N115" i="1"/>
  <c r="N118" i="1"/>
  <c r="N119" i="1"/>
  <c r="N120" i="1"/>
  <c r="N121" i="1"/>
  <c r="N122" i="1"/>
  <c r="N123" i="1"/>
  <c r="N125" i="1"/>
  <c r="N126" i="1"/>
  <c r="N127" i="1"/>
  <c r="N128" i="1"/>
  <c r="N129" i="1"/>
  <c r="N130" i="1"/>
  <c r="N132" i="1"/>
  <c r="N134" i="1"/>
  <c r="N135" i="1"/>
  <c r="N136" i="1"/>
  <c r="N137" i="1"/>
  <c r="N138" i="1"/>
  <c r="N140" i="1"/>
  <c r="N141" i="1"/>
  <c r="N144" i="1"/>
  <c r="N150" i="1"/>
  <c r="N151" i="1"/>
  <c r="N152" i="1"/>
  <c r="N154" i="1"/>
  <c r="N155" i="1"/>
  <c r="N156" i="1"/>
  <c r="N158" i="1"/>
  <c r="N160" i="1"/>
  <c r="N161" i="1"/>
  <c r="N162" i="1"/>
  <c r="N165" i="1"/>
  <c r="N167" i="1"/>
  <c r="N169" i="1"/>
  <c r="N171" i="1"/>
  <c r="N173" i="1"/>
  <c r="N174" i="1"/>
  <c r="N175" i="1"/>
  <c r="N178" i="1"/>
  <c r="N179" i="1"/>
  <c r="N180" i="1"/>
  <c r="N181" i="1"/>
  <c r="N182" i="1"/>
  <c r="N185" i="1"/>
  <c r="N186" i="1"/>
  <c r="N187" i="1"/>
  <c r="N192" i="1"/>
  <c r="N195" i="1"/>
  <c r="N196" i="1"/>
  <c r="N197" i="1"/>
  <c r="N198" i="1"/>
  <c r="N199" i="1"/>
  <c r="N202" i="1"/>
  <c r="N204" i="1"/>
  <c r="N207" i="1"/>
  <c r="N208" i="1"/>
  <c r="N209" i="1"/>
  <c r="N212" i="1"/>
  <c r="N213" i="1"/>
  <c r="N214" i="1"/>
  <c r="N216" i="1"/>
  <c r="N220" i="1"/>
  <c r="N221" i="1"/>
  <c r="N223" i="1"/>
  <c r="N228" i="1"/>
  <c r="N229" i="1"/>
  <c r="N232" i="1"/>
  <c r="N235" i="1"/>
  <c r="N236" i="1"/>
  <c r="N238" i="1"/>
  <c r="N240" i="1"/>
  <c r="N243" i="1"/>
  <c r="N244" i="1"/>
  <c r="N246" i="1"/>
  <c r="N247" i="1"/>
  <c r="N248" i="1"/>
  <c r="N249" i="1"/>
  <c r="N250" i="1"/>
  <c r="N251" i="1"/>
  <c r="N252" i="1"/>
  <c r="N253" i="1"/>
  <c r="N254" i="1"/>
  <c r="N256" i="1"/>
  <c r="N257" i="1"/>
  <c r="N260" i="1"/>
  <c r="N262" i="1"/>
  <c r="N263" i="1"/>
  <c r="N264" i="1"/>
  <c r="N266" i="1"/>
  <c r="N267" i="1"/>
  <c r="N268" i="1"/>
  <c r="N270" i="1"/>
  <c r="N272" i="1"/>
  <c r="N273" i="1"/>
  <c r="N274" i="1"/>
  <c r="N275" i="1"/>
  <c r="N277" i="1"/>
  <c r="N278" i="1"/>
  <c r="N279" i="1"/>
  <c r="N285" i="1"/>
  <c r="N286" i="1"/>
  <c r="N288" i="1"/>
  <c r="N289" i="1"/>
  <c r="N290" i="1"/>
  <c r="N291" i="1"/>
  <c r="N293" i="1"/>
  <c r="N294" i="1"/>
  <c r="N295" i="1"/>
  <c r="N298" i="1"/>
  <c r="N302" i="1"/>
  <c r="N303" i="1"/>
  <c r="N306" i="1"/>
  <c r="N308" i="1"/>
  <c r="N309" i="1"/>
  <c r="N311" i="1"/>
  <c r="N313" i="1"/>
  <c r="N315" i="1"/>
  <c r="N317" i="1"/>
  <c r="N318" i="1"/>
  <c r="N320" i="1"/>
  <c r="N321" i="1"/>
  <c r="N322" i="1"/>
  <c r="N323" i="1"/>
  <c r="N331" i="1"/>
  <c r="N332" i="1"/>
  <c r="N333" i="1"/>
  <c r="N334" i="1"/>
  <c r="N335" i="1"/>
  <c r="N336" i="1"/>
  <c r="N337" i="1"/>
  <c r="N341" i="1"/>
  <c r="N342" i="1"/>
  <c r="N345" i="1"/>
  <c r="N346" i="1"/>
  <c r="N347" i="1"/>
  <c r="N349" i="1"/>
  <c r="N348" i="1"/>
  <c r="N351" i="1"/>
  <c r="N352" i="1"/>
  <c r="N353" i="1"/>
  <c r="N354" i="1"/>
  <c r="N355" i="1"/>
  <c r="N356" i="1"/>
  <c r="N358" i="1"/>
  <c r="N359" i="1"/>
  <c r="N361" i="1"/>
  <c r="N363" i="1"/>
  <c r="N365" i="1"/>
  <c r="N366" i="1"/>
  <c r="N367" i="1"/>
  <c r="N368" i="1"/>
  <c r="N370" i="1"/>
  <c r="N371" i="1"/>
  <c r="N372" i="1"/>
  <c r="N373" i="1"/>
  <c r="N374" i="1"/>
  <c r="N375" i="1"/>
  <c r="N376" i="1"/>
  <c r="N377" i="1"/>
  <c r="N378" i="1"/>
  <c r="N379" i="1"/>
  <c r="N381" i="1"/>
  <c r="N384" i="1"/>
  <c r="N385" i="1"/>
  <c r="N388" i="1"/>
  <c r="N390" i="1"/>
  <c r="N394" i="1"/>
  <c r="N395" i="1"/>
  <c r="N396" i="1"/>
  <c r="N398" i="1"/>
  <c r="N400" i="1"/>
  <c r="N401" i="1"/>
  <c r="N402" i="1"/>
  <c r="N404" i="1"/>
  <c r="N405" i="1"/>
  <c r="N407" i="1"/>
  <c r="N406" i="1"/>
  <c r="N408" i="1"/>
  <c r="N409" i="1"/>
  <c r="N410" i="1"/>
  <c r="N403" i="1"/>
  <c r="N362" i="1"/>
  <c r="N203" i="1"/>
  <c r="N271" i="1"/>
  <c r="N77" i="1"/>
  <c r="N222" i="1"/>
  <c r="N259" i="1"/>
  <c r="O259" i="1" s="1"/>
  <c r="P259" i="1" s="1"/>
  <c r="N33" i="1"/>
  <c r="O33" i="1" s="1"/>
  <c r="P33" i="1" s="1"/>
  <c r="N10" i="1"/>
  <c r="O10" i="1" s="1"/>
  <c r="P10" i="1" s="1"/>
  <c r="N26" i="1"/>
  <c r="O26" i="1" s="1"/>
  <c r="P26" i="1" s="1"/>
  <c r="N399" i="1"/>
  <c r="O399" i="1" s="1"/>
  <c r="P399" i="1" s="1"/>
  <c r="N316" i="1"/>
  <c r="O316" i="1" s="1"/>
  <c r="P316" i="1" s="1"/>
  <c r="O255" i="1"/>
  <c r="P255" i="1" s="1"/>
  <c r="O305" i="1"/>
  <c r="P305" i="1" s="1"/>
  <c r="O97" i="1"/>
  <c r="P97" i="1" s="1"/>
  <c r="O242" i="1"/>
  <c r="P242" i="1" s="1"/>
  <c r="N4" i="1"/>
  <c r="N5" i="1"/>
  <c r="N6" i="1"/>
  <c r="N7" i="1"/>
  <c r="N8" i="1"/>
  <c r="N9" i="1"/>
  <c r="N11" i="1"/>
  <c r="N12" i="1"/>
  <c r="N14" i="1"/>
  <c r="N16" i="1"/>
  <c r="N18" i="1"/>
  <c r="N19" i="1"/>
  <c r="N20" i="1"/>
  <c r="X15" i="1"/>
  <c r="Z15" i="1" s="1"/>
  <c r="X49" i="1"/>
  <c r="Y49" i="1" s="1"/>
  <c r="O49" i="1" l="1"/>
  <c r="P49" i="1" s="1"/>
  <c r="O15" i="1"/>
  <c r="P15" i="1" s="1"/>
  <c r="N391" i="1"/>
  <c r="N389" i="1"/>
  <c r="N387" i="1"/>
  <c r="N357" i="1"/>
  <c r="N344" i="1"/>
  <c r="N343" i="1"/>
  <c r="N338" i="1"/>
  <c r="N328" i="1"/>
  <c r="N326" i="1"/>
  <c r="N325" i="1"/>
  <c r="N324" i="1"/>
  <c r="N319" i="1"/>
  <c r="N310" i="1"/>
  <c r="N304" i="1"/>
  <c r="N301" i="1"/>
  <c r="N296" i="1"/>
  <c r="N287" i="1"/>
  <c r="N284" i="1"/>
  <c r="N281" i="1"/>
  <c r="N276" i="1"/>
  <c r="N261" i="1"/>
  <c r="N245" i="1"/>
  <c r="N241" i="1"/>
  <c r="N239" i="1"/>
  <c r="N237" i="1"/>
  <c r="N231" i="1"/>
  <c r="N230" i="1"/>
  <c r="N227" i="1"/>
  <c r="N225" i="1"/>
  <c r="N219" i="1"/>
  <c r="N218" i="1"/>
  <c r="N217" i="1"/>
  <c r="N200" i="1"/>
  <c r="N191" i="1"/>
  <c r="N183" i="1"/>
  <c r="N172" i="1"/>
  <c r="N170" i="1"/>
  <c r="N163" i="1"/>
  <c r="N159" i="1"/>
  <c r="N153" i="1"/>
  <c r="N148" i="1"/>
  <c r="N147" i="1"/>
  <c r="N146" i="1"/>
  <c r="N142" i="1"/>
  <c r="N131" i="1"/>
  <c r="N111" i="1"/>
  <c r="N110" i="1"/>
  <c r="N107" i="1"/>
  <c r="N100" i="1"/>
  <c r="N95" i="1"/>
  <c r="N78" i="1"/>
  <c r="N68" i="1"/>
  <c r="N66" i="1"/>
  <c r="N47" i="1"/>
  <c r="N45" i="1"/>
  <c r="N35" i="1"/>
  <c r="N32" i="1"/>
  <c r="N25" i="1"/>
  <c r="X403" i="1" l="1"/>
  <c r="Z403" i="1" s="1"/>
  <c r="X263" i="1"/>
  <c r="Y263" i="1" s="1"/>
  <c r="X187" i="1"/>
  <c r="Y187" i="1" s="1"/>
  <c r="X186" i="1"/>
  <c r="Z186" i="1" s="1"/>
  <c r="X113" i="1"/>
  <c r="X56" i="1"/>
  <c r="Z56" i="1" s="1"/>
  <c r="Z113" i="1" l="1"/>
  <c r="O56" i="1"/>
  <c r="P56" i="1" s="1"/>
  <c r="O186" i="1"/>
  <c r="P186" i="1" s="1"/>
  <c r="O187" i="1"/>
  <c r="P187" i="1" s="1"/>
  <c r="O263" i="1"/>
  <c r="P263" i="1" s="1"/>
  <c r="O113" i="1"/>
  <c r="P113" i="1" s="1"/>
  <c r="O403" i="1"/>
  <c r="P403" i="1" s="1"/>
  <c r="X77" i="1" l="1"/>
  <c r="Y77" i="1" s="1"/>
  <c r="X222" i="1"/>
  <c r="Y222" i="1" s="1"/>
  <c r="X271" i="1"/>
  <c r="Y271" i="1" s="1"/>
  <c r="O77" i="1" l="1"/>
  <c r="P77" i="1" s="1"/>
  <c r="O271" i="1"/>
  <c r="P271" i="1" s="1"/>
  <c r="O222" i="1"/>
  <c r="P222" i="1" s="1"/>
  <c r="X203" i="1"/>
  <c r="Z203" i="1" s="1"/>
  <c r="O203" i="1" l="1"/>
  <c r="P203" i="1" s="1"/>
  <c r="X362" i="1"/>
  <c r="Y362" i="1" s="1"/>
  <c r="O362" i="1" l="1"/>
  <c r="P362" i="1" s="1"/>
  <c r="X294" i="1"/>
  <c r="Y294" i="1" s="1"/>
  <c r="X236" i="1"/>
  <c r="Z236" i="1" s="1"/>
  <c r="X288" i="1"/>
  <c r="Z288" i="1" s="1"/>
  <c r="X20" i="1"/>
  <c r="Z20" i="1" s="1"/>
  <c r="X216" i="1"/>
  <c r="Z216" i="1" s="1"/>
  <c r="X59" i="1"/>
  <c r="Z59" i="1" s="1"/>
  <c r="X169" i="1"/>
  <c r="X409" i="1"/>
  <c r="Z409" i="1" s="1"/>
  <c r="X405" i="1"/>
  <c r="Y405" i="1" s="1"/>
  <c r="X368" i="1"/>
  <c r="Y368" i="1" s="1"/>
  <c r="X361" i="1"/>
  <c r="Z361" i="1" s="1"/>
  <c r="X355" i="1"/>
  <c r="Y355" i="1" s="1"/>
  <c r="X351" i="1"/>
  <c r="Y351" i="1" s="1"/>
  <c r="X334" i="1"/>
  <c r="Y334" i="1" s="1"/>
  <c r="X306" i="1"/>
  <c r="Z306" i="1" s="1"/>
  <c r="X256" i="1"/>
  <c r="Y256" i="1" s="1"/>
  <c r="X221" i="1"/>
  <c r="Y221" i="1" s="1"/>
  <c r="X215" i="1"/>
  <c r="Y215" i="1" s="1"/>
  <c r="X202" i="1"/>
  <c r="Y202" i="1" s="1"/>
  <c r="X175" i="1"/>
  <c r="Z175" i="1" s="1"/>
  <c r="X165" i="1"/>
  <c r="Z165" i="1" s="1"/>
  <c r="X160" i="1"/>
  <c r="Y160" i="1" s="1"/>
  <c r="X152" i="1"/>
  <c r="Z152" i="1" s="1"/>
  <c r="X151" i="1"/>
  <c r="Y151" i="1" s="1"/>
  <c r="X101" i="1"/>
  <c r="Z101" i="1" s="1"/>
  <c r="X85" i="1"/>
  <c r="Y85" i="1" s="1"/>
  <c r="X79" i="1"/>
  <c r="Z79" i="1" s="1"/>
  <c r="X75" i="1"/>
  <c r="Z75" i="1" s="1"/>
  <c r="X48" i="1"/>
  <c r="Z48" i="1" s="1"/>
  <c r="R306" i="1"/>
  <c r="R256" i="1"/>
  <c r="R221" i="1"/>
  <c r="R215" i="1"/>
  <c r="R202" i="1"/>
  <c r="R175" i="1"/>
  <c r="R165" i="1"/>
  <c r="R160" i="1"/>
  <c r="R152" i="1"/>
  <c r="R151" i="1"/>
  <c r="R101" i="1"/>
  <c r="R85" i="1"/>
  <c r="R79" i="1"/>
  <c r="R75" i="1"/>
  <c r="R49" i="1"/>
  <c r="R48" i="1"/>
  <c r="R38" i="1"/>
  <c r="Z169" i="1" l="1"/>
  <c r="O48" i="1"/>
  <c r="P48" i="1" s="1"/>
  <c r="O101" i="1"/>
  <c r="P101" i="1" s="1"/>
  <c r="O165" i="1"/>
  <c r="P165" i="1" s="1"/>
  <c r="O221" i="1"/>
  <c r="P221" i="1" s="1"/>
  <c r="O351" i="1"/>
  <c r="P351" i="1" s="1"/>
  <c r="O405" i="1"/>
  <c r="P405" i="1" s="1"/>
  <c r="O216" i="1"/>
  <c r="P216" i="1" s="1"/>
  <c r="O294" i="1"/>
  <c r="P294" i="1" s="1"/>
  <c r="O75" i="1"/>
  <c r="P75" i="1" s="1"/>
  <c r="O151" i="1"/>
  <c r="P151" i="1" s="1"/>
  <c r="O175" i="1"/>
  <c r="P175" i="1" s="1"/>
  <c r="O256" i="1"/>
  <c r="P256" i="1" s="1"/>
  <c r="O355" i="1"/>
  <c r="P355" i="1" s="1"/>
  <c r="O409" i="1"/>
  <c r="P409" i="1" s="1"/>
  <c r="O20" i="1"/>
  <c r="P20" i="1" s="1"/>
  <c r="O79" i="1"/>
  <c r="P79" i="1" s="1"/>
  <c r="O152" i="1"/>
  <c r="P152" i="1" s="1"/>
  <c r="O202" i="1"/>
  <c r="P202" i="1" s="1"/>
  <c r="O306" i="1"/>
  <c r="P306" i="1" s="1"/>
  <c r="O361" i="1"/>
  <c r="P361" i="1" s="1"/>
  <c r="O169" i="1"/>
  <c r="P169" i="1" s="1"/>
  <c r="O288" i="1"/>
  <c r="P288" i="1" s="1"/>
  <c r="O85" i="1"/>
  <c r="P85" i="1" s="1"/>
  <c r="O160" i="1"/>
  <c r="P160" i="1" s="1"/>
  <c r="O215" i="1"/>
  <c r="P215" i="1" s="1"/>
  <c r="O334" i="1"/>
  <c r="P334" i="1" s="1"/>
  <c r="O368" i="1"/>
  <c r="P368" i="1" s="1"/>
  <c r="O59" i="1"/>
  <c r="P59" i="1" s="1"/>
  <c r="O236" i="1"/>
  <c r="P236" i="1" s="1"/>
  <c r="R15" i="1"/>
  <c r="R29" i="1"/>
  <c r="R96" i="1"/>
  <c r="R107" i="1"/>
  <c r="R111" i="1"/>
  <c r="R137" i="1"/>
  <c r="R142" i="1"/>
  <c r="R143" i="1"/>
  <c r="R146" i="1"/>
  <c r="R190" i="1"/>
  <c r="R223" i="1"/>
  <c r="R254" i="1"/>
  <c r="R283" i="1"/>
  <c r="R287" i="1"/>
  <c r="R298" i="1"/>
  <c r="R336" i="1"/>
  <c r="R341" i="1"/>
  <c r="R386" i="1"/>
  <c r="R4" i="1"/>
  <c r="R8" i="1"/>
  <c r="R16" i="1"/>
  <c r="R19" i="1"/>
  <c r="R22" i="1"/>
  <c r="R47" i="1"/>
  <c r="R61" i="1"/>
  <c r="R63" i="1"/>
  <c r="R68" i="1"/>
  <c r="R69" i="1"/>
  <c r="R73" i="1"/>
  <c r="R74" i="1"/>
  <c r="R80" i="1"/>
  <c r="R86" i="1"/>
  <c r="R89" i="1"/>
  <c r="R90" i="1"/>
  <c r="R92" i="1"/>
  <c r="R102" i="1"/>
  <c r="R106" i="1"/>
  <c r="R120" i="1"/>
  <c r="R122" i="1"/>
  <c r="R123" i="1"/>
  <c r="R124" i="1"/>
  <c r="R128" i="1"/>
  <c r="R141" i="1"/>
  <c r="R148" i="1"/>
  <c r="R153" i="1"/>
  <c r="R155" i="1"/>
  <c r="R156" i="1"/>
  <c r="R157" i="1"/>
  <c r="R159" i="1"/>
  <c r="R173" i="1"/>
  <c r="R174" i="1"/>
  <c r="R217" i="1"/>
  <c r="R219" i="1"/>
  <c r="R230" i="1"/>
  <c r="R261" i="1"/>
  <c r="R264" i="1"/>
  <c r="R266" i="1"/>
  <c r="R268" i="1"/>
  <c r="R279" i="1"/>
  <c r="R281" i="1"/>
  <c r="R285" i="1"/>
  <c r="R296" i="1"/>
  <c r="R301" i="1"/>
  <c r="R304" i="1"/>
  <c r="R337" i="1"/>
  <c r="R64" i="1"/>
  <c r="R166" i="1"/>
  <c r="R130" i="1"/>
  <c r="R194" i="1"/>
  <c r="R205" i="1"/>
  <c r="R258" i="1"/>
  <c r="R58" i="1"/>
  <c r="R125" i="1"/>
  <c r="R164" i="1"/>
  <c r="R191" i="1"/>
  <c r="R199" i="1"/>
  <c r="R201" i="1"/>
  <c r="R231" i="1"/>
  <c r="R250" i="1"/>
  <c r="R272" i="1"/>
  <c r="R116" i="1"/>
  <c r="R237" i="1"/>
  <c r="R342" i="1"/>
  <c r="R51" i="1"/>
  <c r="R78" i="1"/>
  <c r="R114" i="1"/>
  <c r="R118" i="1"/>
  <c r="R129" i="1"/>
  <c r="R131" i="1"/>
  <c r="R132" i="1"/>
  <c r="R245" i="1"/>
  <c r="R328" i="1"/>
  <c r="R284" i="1"/>
  <c r="R290" i="1"/>
  <c r="R32" i="1"/>
  <c r="R76" i="1"/>
  <c r="R115" i="1"/>
  <c r="R150" i="1"/>
  <c r="R170" i="1"/>
  <c r="R267" i="1"/>
  <c r="R100" i="1"/>
  <c r="R299" i="1"/>
  <c r="R45" i="1"/>
  <c r="R183" i="1"/>
  <c r="R282" i="1"/>
  <c r="R27" i="1"/>
  <c r="R67" i="1"/>
  <c r="R71" i="1"/>
  <c r="R112" i="1"/>
  <c r="R52" i="1"/>
  <c r="R65" i="1"/>
  <c r="R66" i="1"/>
  <c r="R82" i="1"/>
  <c r="R95" i="1"/>
  <c r="R110" i="1"/>
  <c r="R163" i="1"/>
  <c r="R218" i="1"/>
  <c r="R338" i="1"/>
  <c r="R9" i="1"/>
  <c r="R188" i="1"/>
  <c r="R209" i="1"/>
  <c r="R249" i="1"/>
  <c r="R37" i="1"/>
  <c r="R43" i="1"/>
  <c r="R134" i="1"/>
  <c r="R197" i="1"/>
  <c r="R198" i="1"/>
  <c r="R213" i="1"/>
  <c r="R251" i="1"/>
  <c r="R343" i="1"/>
  <c r="R2" i="1"/>
  <c r="R7" i="1"/>
  <c r="R24" i="1"/>
  <c r="R35" i="1"/>
  <c r="R158" i="1"/>
  <c r="R172" i="1"/>
  <c r="R193" i="1"/>
  <c r="R224" i="1"/>
  <c r="R276" i="1"/>
  <c r="R278" i="1"/>
  <c r="R25" i="1"/>
  <c r="R42" i="1"/>
  <c r="R60" i="1"/>
  <c r="R81" i="1"/>
  <c r="R84" i="1"/>
  <c r="R147" i="1"/>
  <c r="R161" i="1"/>
  <c r="R181" i="1"/>
  <c r="R189" i="1"/>
  <c r="R206" i="1"/>
  <c r="R225" i="1"/>
  <c r="R227" i="1"/>
  <c r="R234" i="1"/>
  <c r="R239" i="1"/>
  <c r="R241" i="1"/>
  <c r="R244" i="1"/>
  <c r="R277" i="1"/>
  <c r="R121" i="1"/>
  <c r="R200" i="1"/>
  <c r="R387" i="1"/>
  <c r="X14" i="1" l="1"/>
  <c r="Y14" i="1" s="1"/>
  <c r="X28" i="1"/>
  <c r="Y28" i="1" s="1"/>
  <c r="X53" i="1"/>
  <c r="Y53" i="1" s="1"/>
  <c r="X72" i="1"/>
  <c r="Y72" i="1" s="1"/>
  <c r="X104" i="1"/>
  <c r="Y104" i="1" s="1"/>
  <c r="X119" i="1"/>
  <c r="Y119" i="1" s="1"/>
  <c r="X135" i="1"/>
  <c r="Y135" i="1" s="1"/>
  <c r="X178" i="1"/>
  <c r="Y178" i="1" s="1"/>
  <c r="X179" i="1"/>
  <c r="Y179" i="1" s="1"/>
  <c r="X182" i="1"/>
  <c r="Y182" i="1" s="1"/>
  <c r="X207" i="1"/>
  <c r="Y207" i="1" s="1"/>
  <c r="X262" i="1"/>
  <c r="Y262" i="1" s="1"/>
  <c r="X303" i="1"/>
  <c r="Y303" i="1" s="1"/>
  <c r="X353" i="1"/>
  <c r="Y353" i="1" s="1"/>
  <c r="X358" i="1"/>
  <c r="Y358" i="1" s="1"/>
  <c r="X372" i="1"/>
  <c r="Y372" i="1" s="1"/>
  <c r="X377" i="1"/>
  <c r="Y377" i="1" s="1"/>
  <c r="X400" i="1"/>
  <c r="Y400" i="1" s="1"/>
  <c r="X410" i="1"/>
  <c r="Y410" i="1" s="1"/>
  <c r="X93" i="1"/>
  <c r="Y93" i="1" s="1"/>
  <c r="X321" i="1"/>
  <c r="Y321" i="1" s="1"/>
  <c r="X62" i="1"/>
  <c r="Y62" i="1" s="1"/>
  <c r="X196" i="1"/>
  <c r="Y196" i="1" s="1"/>
  <c r="X228" i="1"/>
  <c r="Y228" i="1" s="1"/>
  <c r="X273" i="1"/>
  <c r="Y273" i="1" s="1"/>
  <c r="X291" i="1"/>
  <c r="Y291" i="1" s="1"/>
  <c r="X293" i="1"/>
  <c r="Y293" i="1" s="1"/>
  <c r="X363" i="1"/>
  <c r="Y363" i="1" s="1"/>
  <c r="X374" i="1"/>
  <c r="Y374" i="1" s="1"/>
  <c r="X11" i="1"/>
  <c r="X154" i="1"/>
  <c r="Y154" i="1" s="1"/>
  <c r="X180" i="1"/>
  <c r="Y180" i="1" s="1"/>
  <c r="X235" i="1"/>
  <c r="Y235" i="1" s="1"/>
  <c r="X302" i="1"/>
  <c r="Y302" i="1" s="1"/>
  <c r="X346" i="1"/>
  <c r="Y346" i="1" s="1"/>
  <c r="X349" i="1"/>
  <c r="Y349" i="1" s="1"/>
  <c r="X381" i="1"/>
  <c r="Y381" i="1" s="1"/>
  <c r="X402" i="1"/>
  <c r="Y402" i="1" s="1"/>
  <c r="X138" i="1"/>
  <c r="Y138" i="1" s="1"/>
  <c r="X162" i="1"/>
  <c r="Y162" i="1" s="1"/>
  <c r="X204" i="1"/>
  <c r="Y204" i="1" s="1"/>
  <c r="X270" i="1"/>
  <c r="Y270" i="1" s="1"/>
  <c r="X36" i="1"/>
  <c r="X34" i="1"/>
  <c r="Y34" i="1" s="1"/>
  <c r="X18" i="1"/>
  <c r="X367" i="1"/>
  <c r="Y367" i="1" s="1"/>
  <c r="X30" i="1"/>
  <c r="X55" i="1"/>
  <c r="Y55" i="1" s="1"/>
  <c r="X70" i="1"/>
  <c r="Y70" i="1" s="1"/>
  <c r="X88" i="1"/>
  <c r="Y88" i="1" s="1"/>
  <c r="X185" i="1"/>
  <c r="Y185" i="1" s="1"/>
  <c r="X195" i="1"/>
  <c r="Y195" i="1" s="1"/>
  <c r="X229" i="1"/>
  <c r="Y229" i="1" s="1"/>
  <c r="X253" i="1"/>
  <c r="Y253" i="1" s="1"/>
  <c r="X375" i="1"/>
  <c r="Y375" i="1" s="1"/>
  <c r="X379" i="1"/>
  <c r="Y379" i="1" s="1"/>
  <c r="X406" i="1"/>
  <c r="Y406" i="1" s="1"/>
  <c r="X21" i="1"/>
  <c r="X40" i="1"/>
  <c r="Y40" i="1" s="1"/>
  <c r="X57" i="1"/>
  <c r="Y57" i="1" s="1"/>
  <c r="X105" i="1"/>
  <c r="Y105" i="1" s="1"/>
  <c r="X140" i="1"/>
  <c r="Y140" i="1" s="1"/>
  <c r="X240" i="1"/>
  <c r="Y240" i="1" s="1"/>
  <c r="X286" i="1"/>
  <c r="Y286" i="1" s="1"/>
  <c r="X308" i="1"/>
  <c r="Y308" i="1" s="1"/>
  <c r="X359" i="1"/>
  <c r="Y359" i="1" s="1"/>
  <c r="X395" i="1"/>
  <c r="Y395" i="1" s="1"/>
  <c r="X99" i="1"/>
  <c r="X12" i="1"/>
  <c r="X83" i="1"/>
  <c r="Z83" i="1" s="1"/>
  <c r="X167" i="1"/>
  <c r="Z167" i="1" s="1"/>
  <c r="X214" i="1"/>
  <c r="Z214" i="1" s="1"/>
  <c r="X232" i="1"/>
  <c r="Z232" i="1" s="1"/>
  <c r="X248" i="1"/>
  <c r="Z248" i="1" s="1"/>
  <c r="X260" i="1"/>
  <c r="Z260" i="1" s="1"/>
  <c r="X373" i="1"/>
  <c r="Z373" i="1" s="1"/>
  <c r="X396" i="1"/>
  <c r="Z396" i="1" s="1"/>
  <c r="X407" i="1"/>
  <c r="Z407" i="1" s="1"/>
  <c r="X108" i="1"/>
  <c r="X98" i="1"/>
  <c r="Z98" i="1" s="1"/>
  <c r="X247" i="1"/>
  <c r="Z247" i="1" s="1"/>
  <c r="X274" i="1"/>
  <c r="Z274" i="1" s="1"/>
  <c r="X332" i="1"/>
  <c r="Z332" i="1" s="1"/>
  <c r="X408" i="1"/>
  <c r="Z408" i="1" s="1"/>
  <c r="X44" i="1"/>
  <c r="X109" i="1"/>
  <c r="Z109" i="1" s="1"/>
  <c r="X126" i="1"/>
  <c r="Z126" i="1" s="1"/>
  <c r="X127" i="1"/>
  <c r="Z127" i="1" s="1"/>
  <c r="X136" i="1"/>
  <c r="X333" i="1"/>
  <c r="Z333" i="1" s="1"/>
  <c r="X144" i="1"/>
  <c r="Z144" i="1" s="1"/>
  <c r="X171" i="1"/>
  <c r="Z171" i="1" s="1"/>
  <c r="X385" i="1"/>
  <c r="Z385" i="1" s="1"/>
  <c r="X220" i="1"/>
  <c r="Z220" i="1" s="1"/>
  <c r="X243" i="1"/>
  <c r="Z243" i="1" s="1"/>
  <c r="X252" i="1"/>
  <c r="Z252" i="1" s="1"/>
  <c r="X323" i="1"/>
  <c r="Z323" i="1" s="1"/>
  <c r="X6" i="1"/>
  <c r="Z6" i="1" s="1"/>
  <c r="X39" i="1"/>
  <c r="Z39" i="1" s="1"/>
  <c r="X54" i="1"/>
  <c r="Z54" i="1" s="1"/>
  <c r="X208" i="1"/>
  <c r="Z208" i="1" s="1"/>
  <c r="X257" i="1"/>
  <c r="Z257" i="1" s="1"/>
  <c r="X275" i="1"/>
  <c r="Z275" i="1" s="1"/>
  <c r="X289" i="1"/>
  <c r="Z289" i="1" s="1"/>
  <c r="X295" i="1"/>
  <c r="Z295" i="1" s="1"/>
  <c r="X313" i="1"/>
  <c r="Z313" i="1" s="1"/>
  <c r="X352" i="1"/>
  <c r="Z352" i="1" s="1"/>
  <c r="X356" i="1"/>
  <c r="Z356" i="1" s="1"/>
  <c r="X376" i="1"/>
  <c r="Z376" i="1" s="1"/>
  <c r="X388" i="1"/>
  <c r="Z388" i="1" s="1"/>
  <c r="X238" i="1"/>
  <c r="X4" i="1"/>
  <c r="X8" i="1"/>
  <c r="Y8" i="1" s="1"/>
  <c r="X16" i="1"/>
  <c r="Y16" i="1" s="1"/>
  <c r="X19" i="1"/>
  <c r="Y19" i="1" s="1"/>
  <c r="X22" i="1"/>
  <c r="Y22" i="1" s="1"/>
  <c r="X38" i="1"/>
  <c r="Y38" i="1" s="1"/>
  <c r="X47" i="1"/>
  <c r="Y47" i="1" s="1"/>
  <c r="X61" i="1"/>
  <c r="Y61" i="1" s="1"/>
  <c r="X63" i="1"/>
  <c r="Y63" i="1" s="1"/>
  <c r="X68" i="1"/>
  <c r="Y68" i="1" s="1"/>
  <c r="X69" i="1"/>
  <c r="Y69" i="1" s="1"/>
  <c r="X73" i="1"/>
  <c r="Y73" i="1" s="1"/>
  <c r="X74" i="1"/>
  <c r="Y74" i="1" s="1"/>
  <c r="X80" i="1"/>
  <c r="Y80" i="1" s="1"/>
  <c r="X86" i="1"/>
  <c r="Y86" i="1" s="1"/>
  <c r="X89" i="1"/>
  <c r="Y89" i="1" s="1"/>
  <c r="X90" i="1"/>
  <c r="Y90" i="1" s="1"/>
  <c r="X92" i="1"/>
  <c r="Y92" i="1" s="1"/>
  <c r="X102" i="1"/>
  <c r="Y102" i="1" s="1"/>
  <c r="X106" i="1"/>
  <c r="Y106" i="1" s="1"/>
  <c r="X120" i="1"/>
  <c r="Y120" i="1" s="1"/>
  <c r="X122" i="1"/>
  <c r="Y122" i="1" s="1"/>
  <c r="X123" i="1"/>
  <c r="Y123" i="1" s="1"/>
  <c r="X124" i="1"/>
  <c r="Y124" i="1" s="1"/>
  <c r="X128" i="1"/>
  <c r="Y128" i="1" s="1"/>
  <c r="X141" i="1"/>
  <c r="Y141" i="1" s="1"/>
  <c r="X148" i="1"/>
  <c r="Y148" i="1" s="1"/>
  <c r="X153" i="1"/>
  <c r="Y153" i="1" s="1"/>
  <c r="X155" i="1"/>
  <c r="Y155" i="1" s="1"/>
  <c r="X156" i="1"/>
  <c r="Y156" i="1" s="1"/>
  <c r="X157" i="1"/>
  <c r="Y157" i="1" s="1"/>
  <c r="X159" i="1"/>
  <c r="Y159" i="1" s="1"/>
  <c r="X173" i="1"/>
  <c r="Y173" i="1" s="1"/>
  <c r="X174" i="1"/>
  <c r="Y174" i="1" s="1"/>
  <c r="X217" i="1"/>
  <c r="Y217" i="1" s="1"/>
  <c r="X219" i="1"/>
  <c r="Y219" i="1" s="1"/>
  <c r="X230" i="1"/>
  <c r="Y230" i="1" s="1"/>
  <c r="X246" i="1"/>
  <c r="Y246" i="1" s="1"/>
  <c r="X261" i="1"/>
  <c r="Y261" i="1" s="1"/>
  <c r="X264" i="1"/>
  <c r="Y264" i="1" s="1"/>
  <c r="X266" i="1"/>
  <c r="Y266" i="1" s="1"/>
  <c r="X268" i="1"/>
  <c r="Y268" i="1" s="1"/>
  <c r="X279" i="1"/>
  <c r="Y279" i="1" s="1"/>
  <c r="Y281" i="1"/>
  <c r="X285" i="1"/>
  <c r="Y285" i="1" s="1"/>
  <c r="X296" i="1"/>
  <c r="Y296" i="1" s="1"/>
  <c r="X301" i="1"/>
  <c r="Y301" i="1" s="1"/>
  <c r="X304" i="1"/>
  <c r="Y304" i="1" s="1"/>
  <c r="X324" i="1"/>
  <c r="Y324" i="1" s="1"/>
  <c r="X337" i="1"/>
  <c r="Y337" i="1" s="1"/>
  <c r="X350" i="1"/>
  <c r="Y350" i="1" s="1"/>
  <c r="X365" i="1"/>
  <c r="Y365" i="1" s="1"/>
  <c r="X391" i="1"/>
  <c r="Y391" i="1" s="1"/>
  <c r="X404" i="1"/>
  <c r="Y404" i="1" s="1"/>
  <c r="X64" i="1"/>
  <c r="X166" i="1"/>
  <c r="Y166" i="1" s="1"/>
  <c r="X315" i="1"/>
  <c r="Y315" i="1" s="1"/>
  <c r="X23" i="1"/>
  <c r="X58" i="1"/>
  <c r="Y58" i="1" s="1"/>
  <c r="X125" i="1"/>
  <c r="Y125" i="1" s="1"/>
  <c r="X164" i="1"/>
  <c r="Y164" i="1" s="1"/>
  <c r="X191" i="1"/>
  <c r="Y191" i="1" s="1"/>
  <c r="X199" i="1"/>
  <c r="Y199" i="1" s="1"/>
  <c r="X201" i="1"/>
  <c r="Y201" i="1" s="1"/>
  <c r="X212" i="1"/>
  <c r="Y212" i="1" s="1"/>
  <c r="X231" i="1"/>
  <c r="Y231" i="1" s="1"/>
  <c r="X250" i="1"/>
  <c r="Y250" i="1" s="1"/>
  <c r="X272" i="1"/>
  <c r="Y272" i="1" s="1"/>
  <c r="X310" i="1"/>
  <c r="Y310" i="1" s="1"/>
  <c r="X317" i="1"/>
  <c r="Y317" i="1" s="1"/>
  <c r="X51" i="1"/>
  <c r="Y51" i="1" s="1"/>
  <c r="X78" i="1"/>
  <c r="Y78" i="1" s="1"/>
  <c r="X114" i="1"/>
  <c r="Y114" i="1" s="1"/>
  <c r="X118" i="1"/>
  <c r="Y118" i="1" s="1"/>
  <c r="X129" i="1"/>
  <c r="Y129" i="1" s="1"/>
  <c r="X131" i="1"/>
  <c r="Y131" i="1" s="1"/>
  <c r="X132" i="1"/>
  <c r="Y132" i="1" s="1"/>
  <c r="X245" i="1"/>
  <c r="Y245" i="1" s="1"/>
  <c r="X328" i="1"/>
  <c r="Y328" i="1" s="1"/>
  <c r="X331" i="1"/>
  <c r="Y331" i="1" s="1"/>
  <c r="X335" i="1"/>
  <c r="Y335" i="1" s="1"/>
  <c r="X394" i="1"/>
  <c r="Y394" i="1" s="1"/>
  <c r="X398" i="1"/>
  <c r="Y398" i="1" s="1"/>
  <c r="X32" i="1"/>
  <c r="X76" i="1"/>
  <c r="Y76" i="1" s="1"/>
  <c r="X115" i="1"/>
  <c r="Y115" i="1" s="1"/>
  <c r="X150" i="1"/>
  <c r="Y150" i="1" s="1"/>
  <c r="X170" i="1"/>
  <c r="Y170" i="1" s="1"/>
  <c r="X192" i="1"/>
  <c r="Y192" i="1" s="1"/>
  <c r="X267" i="1"/>
  <c r="Y267" i="1" s="1"/>
  <c r="X309" i="1"/>
  <c r="Y309" i="1" s="1"/>
  <c r="X369" i="1"/>
  <c r="Y369" i="1" s="1"/>
  <c r="X390" i="1"/>
  <c r="Y390" i="1" s="1"/>
  <c r="X45" i="1"/>
  <c r="Y45" i="1" s="1"/>
  <c r="X183" i="1"/>
  <c r="Y183" i="1" s="1"/>
  <c r="X282" i="1"/>
  <c r="Y282" i="1" s="1"/>
  <c r="X380" i="1"/>
  <c r="Y380" i="1" s="1"/>
  <c r="X52" i="1"/>
  <c r="Y52" i="1" s="1"/>
  <c r="X65" i="1"/>
  <c r="Y65" i="1" s="1"/>
  <c r="X66" i="1"/>
  <c r="Y66" i="1" s="1"/>
  <c r="X82" i="1"/>
  <c r="Y82" i="1" s="1"/>
  <c r="X95" i="1"/>
  <c r="Y95" i="1" s="1"/>
  <c r="X110" i="1"/>
  <c r="Y110" i="1" s="1"/>
  <c r="X163" i="1"/>
  <c r="Y163" i="1" s="1"/>
  <c r="X210" i="1"/>
  <c r="Y210" i="1" s="1"/>
  <c r="X218" i="1"/>
  <c r="Y218" i="1" s="1"/>
  <c r="X338" i="1"/>
  <c r="Y338" i="1" s="1"/>
  <c r="X348" i="1"/>
  <c r="Y348" i="1" s="1"/>
  <c r="X37" i="1"/>
  <c r="Y37" i="1" s="1"/>
  <c r="X43" i="1"/>
  <c r="Y43" i="1" s="1"/>
  <c r="X134" i="1"/>
  <c r="Y134" i="1" s="1"/>
  <c r="X197" i="1"/>
  <c r="Y197" i="1" s="1"/>
  <c r="X198" i="1"/>
  <c r="Y198" i="1" s="1"/>
  <c r="X213" i="1"/>
  <c r="Y213" i="1" s="1"/>
  <c r="X251" i="1"/>
  <c r="Y251" i="1" s="1"/>
  <c r="X319" i="1"/>
  <c r="Y319" i="1" s="1"/>
  <c r="X320" i="1"/>
  <c r="Y320" i="1" s="1"/>
  <c r="X343" i="1"/>
  <c r="Y343" i="1" s="1"/>
  <c r="X347" i="1"/>
  <c r="Y347" i="1" s="1"/>
  <c r="X25" i="1"/>
  <c r="Y25" i="1" s="1"/>
  <c r="X42" i="1"/>
  <c r="Y42" i="1" s="1"/>
  <c r="X60" i="1"/>
  <c r="Y60" i="1" s="1"/>
  <c r="X81" i="1"/>
  <c r="Y81" i="1" s="1"/>
  <c r="X84" i="1"/>
  <c r="Y84" i="1" s="1"/>
  <c r="X147" i="1"/>
  <c r="Y147" i="1" s="1"/>
  <c r="X161" i="1"/>
  <c r="Y161" i="1" s="1"/>
  <c r="X181" i="1"/>
  <c r="Y181" i="1" s="1"/>
  <c r="X189" i="1"/>
  <c r="Y189" i="1" s="1"/>
  <c r="X206" i="1"/>
  <c r="Y206" i="1" s="1"/>
  <c r="X225" i="1"/>
  <c r="Y225" i="1" s="1"/>
  <c r="X227" i="1"/>
  <c r="Y227" i="1" s="1"/>
  <c r="X234" i="1"/>
  <c r="Y234" i="1" s="1"/>
  <c r="X239" i="1"/>
  <c r="Y239" i="1" s="1"/>
  <c r="X241" i="1"/>
  <c r="Y241" i="1" s="1"/>
  <c r="X244" i="1"/>
  <c r="Y244" i="1" s="1"/>
  <c r="X277" i="1"/>
  <c r="Y277" i="1" s="1"/>
  <c r="X311" i="1"/>
  <c r="Y311" i="1" s="1"/>
  <c r="X322" i="1"/>
  <c r="Y322" i="1" s="1"/>
  <c r="X357" i="1"/>
  <c r="Y357" i="1" s="1"/>
  <c r="X384" i="1"/>
  <c r="Y384" i="1" s="1"/>
  <c r="X121" i="1"/>
  <c r="Y121" i="1" s="1"/>
  <c r="X200" i="1"/>
  <c r="Y200" i="1" s="1"/>
  <c r="X387" i="1"/>
  <c r="Y387" i="1" s="1"/>
  <c r="X29" i="1"/>
  <c r="Z29" i="1" s="1"/>
  <c r="X96" i="1"/>
  <c r="Z96" i="1" s="1"/>
  <c r="X107" i="1"/>
  <c r="Z107" i="1" s="1"/>
  <c r="X111" i="1"/>
  <c r="Z111" i="1" s="1"/>
  <c r="X137" i="1"/>
  <c r="Z137" i="1" s="1"/>
  <c r="X142" i="1"/>
  <c r="Z142" i="1" s="1"/>
  <c r="X143" i="1"/>
  <c r="Z143" i="1" s="1"/>
  <c r="X146" i="1"/>
  <c r="Z146" i="1" s="1"/>
  <c r="X190" i="1"/>
  <c r="Z190" i="1" s="1"/>
  <c r="X223" i="1"/>
  <c r="Z223" i="1" s="1"/>
  <c r="X254" i="1"/>
  <c r="Z254" i="1" s="1"/>
  <c r="X283" i="1"/>
  <c r="Z283" i="1" s="1"/>
  <c r="X287" i="1"/>
  <c r="Z287" i="1" s="1"/>
  <c r="X298" i="1"/>
  <c r="Z298" i="1" s="1"/>
  <c r="X318" i="1"/>
  <c r="Z318" i="1" s="1"/>
  <c r="X336" i="1"/>
  <c r="Z336" i="1" s="1"/>
  <c r="X341" i="1"/>
  <c r="Z341" i="1" s="1"/>
  <c r="X344" i="1"/>
  <c r="Z344" i="1" s="1"/>
  <c r="X345" i="1"/>
  <c r="Z345" i="1" s="1"/>
  <c r="X378" i="1"/>
  <c r="Z378" i="1" s="1"/>
  <c r="X386" i="1"/>
  <c r="Z386" i="1" s="1"/>
  <c r="X130" i="1"/>
  <c r="Z130" i="1" s="1"/>
  <c r="X194" i="1"/>
  <c r="Z194" i="1" s="1"/>
  <c r="X205" i="1"/>
  <c r="X258" i="1"/>
  <c r="Z258" i="1" s="1"/>
  <c r="X116" i="1"/>
  <c r="Z116" i="1" s="1"/>
  <c r="X237" i="1"/>
  <c r="Z237" i="1" s="1"/>
  <c r="X342" i="1"/>
  <c r="Z342" i="1" s="1"/>
  <c r="X366" i="1"/>
  <c r="Z366" i="1" s="1"/>
  <c r="X392" i="1"/>
  <c r="Z392" i="1" s="1"/>
  <c r="X401" i="1"/>
  <c r="Z401" i="1" s="1"/>
  <c r="X284" i="1"/>
  <c r="Z284" i="1" s="1"/>
  <c r="X290" i="1"/>
  <c r="Z290" i="1" s="1"/>
  <c r="X360" i="1"/>
  <c r="Z360" i="1" s="1"/>
  <c r="X389" i="1"/>
  <c r="Z389" i="1" s="1"/>
  <c r="X100" i="1"/>
  <c r="X299" i="1"/>
  <c r="Z299" i="1" s="1"/>
  <c r="X27" i="1"/>
  <c r="X67" i="1"/>
  <c r="X71" i="1"/>
  <c r="Z71" i="1" s="1"/>
  <c r="X112" i="1"/>
  <c r="Z112" i="1" s="1"/>
  <c r="X397" i="1"/>
  <c r="Z397" i="1" s="1"/>
  <c r="X9" i="1"/>
  <c r="X188" i="1"/>
  <c r="Z188" i="1" s="1"/>
  <c r="X209" i="1"/>
  <c r="Z209" i="1" s="1"/>
  <c r="X249" i="1"/>
  <c r="Z249" i="1" s="1"/>
  <c r="X2" i="1"/>
  <c r="X7" i="1"/>
  <c r="Z7" i="1" s="1"/>
  <c r="X24" i="1"/>
  <c r="Z24" i="1" s="1"/>
  <c r="X35" i="1"/>
  <c r="Z35" i="1" s="1"/>
  <c r="X158" i="1"/>
  <c r="Z158" i="1" s="1"/>
  <c r="X172" i="1"/>
  <c r="Z172" i="1" s="1"/>
  <c r="X193" i="1"/>
  <c r="Z193" i="1" s="1"/>
  <c r="X224" i="1"/>
  <c r="Z224" i="1" s="1"/>
  <c r="X276" i="1"/>
  <c r="Z276" i="1" s="1"/>
  <c r="X278" i="1"/>
  <c r="Z278" i="1" s="1"/>
  <c r="X325" i="1"/>
  <c r="Z325" i="1" s="1"/>
  <c r="X326" i="1"/>
  <c r="Z326" i="1" s="1"/>
  <c r="X354" i="1"/>
  <c r="Z354" i="1" s="1"/>
  <c r="X370" i="1"/>
  <c r="Z370" i="1" s="1"/>
  <c r="X371" i="1"/>
  <c r="Z371" i="1" s="1"/>
  <c r="X382" i="1"/>
  <c r="Z382" i="1" s="1"/>
  <c r="X211" i="1"/>
  <c r="Z211" i="1" s="1"/>
  <c r="Z238" i="1" l="1"/>
  <c r="Y99" i="1"/>
  <c r="Z9" i="1"/>
  <c r="Y30" i="1"/>
  <c r="Z27" i="1"/>
  <c r="Y18" i="1"/>
  <c r="Z100" i="1"/>
  <c r="Y36" i="1"/>
  <c r="Z136" i="1"/>
  <c r="Y32" i="1"/>
  <c r="Z44" i="1"/>
  <c r="Y11" i="1"/>
  <c r="Z205" i="1"/>
  <c r="Y23" i="1"/>
  <c r="Z108" i="1"/>
  <c r="Y64" i="1"/>
  <c r="Z2" i="1"/>
  <c r="Z12" i="1"/>
  <c r="Y4" i="1"/>
  <c r="Z67" i="1"/>
  <c r="Y67" i="1"/>
  <c r="O21" i="1"/>
  <c r="P21" i="1" s="1"/>
  <c r="Y21" i="1"/>
  <c r="O2" i="1"/>
  <c r="O382" i="1"/>
  <c r="P382" i="1" s="1"/>
  <c r="O224" i="1"/>
  <c r="P224" i="1" s="1"/>
  <c r="O158" i="1"/>
  <c r="P158" i="1" s="1"/>
  <c r="O9" i="1"/>
  <c r="P9" i="1" s="1"/>
  <c r="O389" i="1"/>
  <c r="P389" i="1" s="1"/>
  <c r="O194" i="1"/>
  <c r="P194" i="1" s="1"/>
  <c r="O318" i="1"/>
  <c r="P318" i="1" s="1"/>
  <c r="O254" i="1"/>
  <c r="P254" i="1" s="1"/>
  <c r="O107" i="1"/>
  <c r="P107" i="1" s="1"/>
  <c r="O322" i="1"/>
  <c r="P322" i="1" s="1"/>
  <c r="O371" i="1"/>
  <c r="P371" i="1" s="1"/>
  <c r="O325" i="1"/>
  <c r="P325" i="1" s="1"/>
  <c r="O35" i="1"/>
  <c r="P35" i="1" s="1"/>
  <c r="O249" i="1"/>
  <c r="P249" i="1" s="1"/>
  <c r="O397" i="1"/>
  <c r="P397" i="1" s="1"/>
  <c r="O27" i="1"/>
  <c r="P27" i="1" s="1"/>
  <c r="O360" i="1"/>
  <c r="O392" i="1"/>
  <c r="P392" i="1" s="1"/>
  <c r="O116" i="1"/>
  <c r="P116" i="1" s="1"/>
  <c r="O130" i="1"/>
  <c r="P130" i="1" s="1"/>
  <c r="O344" i="1"/>
  <c r="P344" i="1" s="1"/>
  <c r="O298" i="1"/>
  <c r="P298" i="1" s="1"/>
  <c r="O223" i="1"/>
  <c r="P223" i="1" s="1"/>
  <c r="O142" i="1"/>
  <c r="P142" i="1" s="1"/>
  <c r="O96" i="1"/>
  <c r="P96" i="1" s="1"/>
  <c r="O121" i="1"/>
  <c r="P121" i="1" s="1"/>
  <c r="O311" i="1"/>
  <c r="P311" i="1" s="1"/>
  <c r="O239" i="1"/>
  <c r="P239" i="1" s="1"/>
  <c r="O206" i="1"/>
  <c r="P206" i="1" s="1"/>
  <c r="O147" i="1"/>
  <c r="P147" i="1" s="1"/>
  <c r="O42" i="1"/>
  <c r="P42" i="1" s="1"/>
  <c r="O320" i="1"/>
  <c r="P320" i="1" s="1"/>
  <c r="O198" i="1"/>
  <c r="P198" i="1" s="1"/>
  <c r="O37" i="1"/>
  <c r="P37" i="1" s="1"/>
  <c r="O210" i="1"/>
  <c r="P210" i="1" s="1"/>
  <c r="O82" i="1"/>
  <c r="P82" i="1" s="1"/>
  <c r="O380" i="1"/>
  <c r="P380" i="1" s="1"/>
  <c r="O390" i="1"/>
  <c r="P390" i="1" s="1"/>
  <c r="O192" i="1"/>
  <c r="P192" i="1" s="1"/>
  <c r="O76" i="1"/>
  <c r="P76" i="1" s="1"/>
  <c r="O335" i="1"/>
  <c r="P335" i="1" s="1"/>
  <c r="O132" i="1"/>
  <c r="P132" i="1" s="1"/>
  <c r="O114" i="1"/>
  <c r="P114" i="1" s="1"/>
  <c r="O310" i="1"/>
  <c r="P310" i="1" s="1"/>
  <c r="O212" i="1"/>
  <c r="P212" i="1" s="1"/>
  <c r="O164" i="1"/>
  <c r="P164" i="1" s="1"/>
  <c r="O315" i="1"/>
  <c r="P315" i="1" s="1"/>
  <c r="O391" i="1"/>
  <c r="P391" i="1" s="1"/>
  <c r="O324" i="1"/>
  <c r="P324" i="1" s="1"/>
  <c r="O285" i="1"/>
  <c r="P285" i="1" s="1"/>
  <c r="O266" i="1"/>
  <c r="P266" i="1" s="1"/>
  <c r="O230" i="1"/>
  <c r="P230" i="1" s="1"/>
  <c r="O173" i="1"/>
  <c r="P173" i="1" s="1"/>
  <c r="O155" i="1"/>
  <c r="P155" i="1" s="1"/>
  <c r="O128" i="1"/>
  <c r="P128" i="1" s="1"/>
  <c r="O120" i="1"/>
  <c r="P120" i="1" s="1"/>
  <c r="O90" i="1"/>
  <c r="P90" i="1" s="1"/>
  <c r="O74" i="1"/>
  <c r="P74" i="1" s="1"/>
  <c r="O63" i="1"/>
  <c r="P63" i="1" s="1"/>
  <c r="O22" i="1"/>
  <c r="P22" i="1" s="1"/>
  <c r="O4" i="1"/>
  <c r="P4" i="1" s="1"/>
  <c r="O356" i="1"/>
  <c r="P356" i="1" s="1"/>
  <c r="O289" i="1"/>
  <c r="P289" i="1" s="1"/>
  <c r="O54" i="1"/>
  <c r="P54" i="1" s="1"/>
  <c r="O252" i="1"/>
  <c r="P252" i="1" s="1"/>
  <c r="O171" i="1"/>
  <c r="P171" i="1" s="1"/>
  <c r="O127" i="1"/>
  <c r="P127" i="1" s="1"/>
  <c r="O408" i="1"/>
  <c r="P408" i="1" s="1"/>
  <c r="O98" i="1"/>
  <c r="P98" i="1" s="1"/>
  <c r="O373" i="1"/>
  <c r="P373" i="1" s="1"/>
  <c r="O214" i="1"/>
  <c r="P214" i="1" s="1"/>
  <c r="O99" i="1"/>
  <c r="P99" i="1" s="1"/>
  <c r="O286" i="1"/>
  <c r="P286" i="1" s="1"/>
  <c r="O57" i="1"/>
  <c r="P57" i="1" s="1"/>
  <c r="O379" i="1"/>
  <c r="P379" i="1" s="1"/>
  <c r="O195" i="1"/>
  <c r="P195" i="1" s="1"/>
  <c r="O55" i="1"/>
  <c r="P55" i="1" s="1"/>
  <c r="O34" i="1"/>
  <c r="P34" i="1" s="1"/>
  <c r="O162" i="1"/>
  <c r="P162" i="1" s="1"/>
  <c r="O349" i="1"/>
  <c r="P349" i="1" s="1"/>
  <c r="O180" i="1"/>
  <c r="P180" i="1" s="1"/>
  <c r="O363" i="1"/>
  <c r="P363" i="1" s="1"/>
  <c r="O228" i="1"/>
  <c r="P228" i="1" s="1"/>
  <c r="O93" i="1"/>
  <c r="P93" i="1" s="1"/>
  <c r="O372" i="1"/>
  <c r="P372" i="1" s="1"/>
  <c r="O262" i="1"/>
  <c r="P262" i="1" s="1"/>
  <c r="O178" i="1"/>
  <c r="P178" i="1" s="1"/>
  <c r="O72" i="1"/>
  <c r="P72" i="1" s="1"/>
  <c r="O193" i="1"/>
  <c r="P193" i="1" s="1"/>
  <c r="O112" i="1"/>
  <c r="P112" i="1" s="1"/>
  <c r="O290" i="1"/>
  <c r="P290" i="1" s="1"/>
  <c r="O386" i="1"/>
  <c r="P386" i="1" s="1"/>
  <c r="O287" i="1"/>
  <c r="P287" i="1" s="1"/>
  <c r="O137" i="1"/>
  <c r="P137" i="1" s="1"/>
  <c r="O384" i="1"/>
  <c r="P384" i="1" s="1"/>
  <c r="O277" i="1"/>
  <c r="P277" i="1" s="1"/>
  <c r="O234" i="1"/>
  <c r="P234" i="1" s="1"/>
  <c r="O84" i="1"/>
  <c r="P84" i="1" s="1"/>
  <c r="O25" i="1"/>
  <c r="P25" i="1" s="1"/>
  <c r="O319" i="1"/>
  <c r="P319" i="1" s="1"/>
  <c r="O197" i="1"/>
  <c r="P197" i="1" s="1"/>
  <c r="O348" i="1"/>
  <c r="P348" i="1" s="1"/>
  <c r="O163" i="1"/>
  <c r="P163" i="1" s="1"/>
  <c r="O66" i="1"/>
  <c r="P66" i="1" s="1"/>
  <c r="O282" i="1"/>
  <c r="P282" i="1" s="1"/>
  <c r="O369" i="1"/>
  <c r="P369" i="1" s="1"/>
  <c r="O170" i="1"/>
  <c r="P170" i="1" s="1"/>
  <c r="O32" i="1"/>
  <c r="P32" i="1" s="1"/>
  <c r="O331" i="1"/>
  <c r="P331" i="1" s="1"/>
  <c r="O131" i="1"/>
  <c r="P131" i="1" s="1"/>
  <c r="O78" i="1"/>
  <c r="P78" i="1" s="1"/>
  <c r="O272" i="1"/>
  <c r="P272" i="1" s="1"/>
  <c r="O201" i="1"/>
  <c r="P201" i="1" s="1"/>
  <c r="O125" i="1"/>
  <c r="P125" i="1" s="1"/>
  <c r="O166" i="1"/>
  <c r="P166" i="1" s="1"/>
  <c r="O365" i="1"/>
  <c r="P365" i="1" s="1"/>
  <c r="O304" i="1"/>
  <c r="P304" i="1" s="1"/>
  <c r="O281" i="1"/>
  <c r="P281" i="1" s="1"/>
  <c r="O264" i="1"/>
  <c r="P264" i="1" s="1"/>
  <c r="O219" i="1"/>
  <c r="P219" i="1" s="1"/>
  <c r="O159" i="1"/>
  <c r="P159" i="1" s="1"/>
  <c r="O153" i="1"/>
  <c r="P153" i="1" s="1"/>
  <c r="O124" i="1"/>
  <c r="P124" i="1" s="1"/>
  <c r="O106" i="1"/>
  <c r="P106" i="1" s="1"/>
  <c r="O89" i="1"/>
  <c r="P89" i="1" s="1"/>
  <c r="O73" i="1"/>
  <c r="P73" i="1" s="1"/>
  <c r="O61" i="1"/>
  <c r="P61" i="1" s="1"/>
  <c r="O19" i="1"/>
  <c r="P19" i="1" s="1"/>
  <c r="O238" i="1"/>
  <c r="P238" i="1" s="1"/>
  <c r="O352" i="1"/>
  <c r="P352" i="1" s="1"/>
  <c r="O275" i="1"/>
  <c r="P275" i="1" s="1"/>
  <c r="O39" i="1"/>
  <c r="P39" i="1" s="1"/>
  <c r="O243" i="1"/>
  <c r="P243" i="1" s="1"/>
  <c r="O144" i="1"/>
  <c r="P144" i="1" s="1"/>
  <c r="O126" i="1"/>
  <c r="P126" i="1" s="1"/>
  <c r="O332" i="1"/>
  <c r="P332" i="1" s="1"/>
  <c r="O108" i="1"/>
  <c r="P108" i="1" s="1"/>
  <c r="O260" i="1"/>
  <c r="P260" i="1" s="1"/>
  <c r="O167" i="1"/>
  <c r="P167" i="1" s="1"/>
  <c r="O395" i="1"/>
  <c r="P395" i="1" s="1"/>
  <c r="O240" i="1"/>
  <c r="P240" i="1" s="1"/>
  <c r="O40" i="1"/>
  <c r="P40" i="1" s="1"/>
  <c r="O375" i="1"/>
  <c r="P375" i="1" s="1"/>
  <c r="O185" i="1"/>
  <c r="P185" i="1" s="1"/>
  <c r="O30" i="1"/>
  <c r="P30" i="1" s="1"/>
  <c r="O36" i="1"/>
  <c r="P36" i="1" s="1"/>
  <c r="O138" i="1"/>
  <c r="P138" i="1" s="1"/>
  <c r="O346" i="1"/>
  <c r="P346" i="1" s="1"/>
  <c r="O154" i="1"/>
  <c r="P154" i="1" s="1"/>
  <c r="O293" i="1"/>
  <c r="P293" i="1" s="1"/>
  <c r="O196" i="1"/>
  <c r="P196" i="1" s="1"/>
  <c r="O410" i="1"/>
  <c r="P410" i="1" s="1"/>
  <c r="O358" i="1"/>
  <c r="P358" i="1" s="1"/>
  <c r="O207" i="1"/>
  <c r="P207" i="1" s="1"/>
  <c r="O135" i="1"/>
  <c r="P135" i="1" s="1"/>
  <c r="O53" i="1"/>
  <c r="P53" i="1" s="1"/>
  <c r="O370" i="1"/>
  <c r="P370" i="1" s="1"/>
  <c r="O278" i="1"/>
  <c r="P278" i="1" s="1"/>
  <c r="O24" i="1"/>
  <c r="P24" i="1" s="1"/>
  <c r="O209" i="1"/>
  <c r="P209" i="1" s="1"/>
  <c r="O299" i="1"/>
  <c r="P299" i="1" s="1"/>
  <c r="O366" i="1"/>
  <c r="P366" i="1" s="1"/>
  <c r="O258" i="1"/>
  <c r="P258" i="1" s="1"/>
  <c r="O341" i="1"/>
  <c r="P341" i="1" s="1"/>
  <c r="O190" i="1"/>
  <c r="P190" i="1" s="1"/>
  <c r="O29" i="1"/>
  <c r="P29" i="1" s="1"/>
  <c r="O189" i="1"/>
  <c r="P189" i="1" s="1"/>
  <c r="O211" i="1"/>
  <c r="P211" i="1" s="1"/>
  <c r="O354" i="1"/>
  <c r="P354" i="1" s="1"/>
  <c r="O276" i="1"/>
  <c r="P276" i="1" s="1"/>
  <c r="O172" i="1"/>
  <c r="P172" i="1" s="1"/>
  <c r="O7" i="1"/>
  <c r="P7" i="1" s="1"/>
  <c r="O188" i="1"/>
  <c r="P188" i="1" s="1"/>
  <c r="O71" i="1"/>
  <c r="P71" i="1" s="1"/>
  <c r="O100" i="1"/>
  <c r="P100" i="1" s="1"/>
  <c r="O284" i="1"/>
  <c r="P284" i="1" s="1"/>
  <c r="O342" i="1"/>
  <c r="P342" i="1" s="1"/>
  <c r="O205" i="1"/>
  <c r="P205" i="1" s="1"/>
  <c r="O378" i="1"/>
  <c r="P378" i="1" s="1"/>
  <c r="O336" i="1"/>
  <c r="P336" i="1" s="1"/>
  <c r="O283" i="1"/>
  <c r="P283" i="1" s="1"/>
  <c r="O146" i="1"/>
  <c r="P146" i="1" s="1"/>
  <c r="O111" i="1"/>
  <c r="P111" i="1" s="1"/>
  <c r="O387" i="1"/>
  <c r="P387" i="1" s="1"/>
  <c r="O357" i="1"/>
  <c r="P357" i="1" s="1"/>
  <c r="O244" i="1"/>
  <c r="P244" i="1" s="1"/>
  <c r="O227" i="1"/>
  <c r="P227" i="1" s="1"/>
  <c r="O181" i="1"/>
  <c r="P181" i="1" s="1"/>
  <c r="O81" i="1"/>
  <c r="P81" i="1" s="1"/>
  <c r="O347" i="1"/>
  <c r="P347" i="1" s="1"/>
  <c r="O251" i="1"/>
  <c r="P251" i="1" s="1"/>
  <c r="O134" i="1"/>
  <c r="P134" i="1" s="1"/>
  <c r="O338" i="1"/>
  <c r="P338" i="1" s="1"/>
  <c r="O110" i="1"/>
  <c r="P110" i="1" s="1"/>
  <c r="O65" i="1"/>
  <c r="P65" i="1" s="1"/>
  <c r="O183" i="1"/>
  <c r="P183" i="1" s="1"/>
  <c r="O309" i="1"/>
  <c r="P309" i="1" s="1"/>
  <c r="O150" i="1"/>
  <c r="P150" i="1" s="1"/>
  <c r="O398" i="1"/>
  <c r="P398" i="1" s="1"/>
  <c r="O328" i="1"/>
  <c r="P328" i="1" s="1"/>
  <c r="O129" i="1"/>
  <c r="P129" i="1" s="1"/>
  <c r="O51" i="1"/>
  <c r="P51" i="1" s="1"/>
  <c r="O250" i="1"/>
  <c r="P250" i="1" s="1"/>
  <c r="O199" i="1"/>
  <c r="P199" i="1" s="1"/>
  <c r="O58" i="1"/>
  <c r="P58" i="1" s="1"/>
  <c r="O64" i="1"/>
  <c r="P64" i="1" s="1"/>
  <c r="O350" i="1"/>
  <c r="P350" i="1" s="1"/>
  <c r="O301" i="1"/>
  <c r="P301" i="1" s="1"/>
  <c r="O279" i="1"/>
  <c r="P279" i="1" s="1"/>
  <c r="O261" i="1"/>
  <c r="P261" i="1" s="1"/>
  <c r="O217" i="1"/>
  <c r="P217" i="1" s="1"/>
  <c r="O157" i="1"/>
  <c r="P157" i="1" s="1"/>
  <c r="O148" i="1"/>
  <c r="P148" i="1" s="1"/>
  <c r="O123" i="1"/>
  <c r="P123" i="1" s="1"/>
  <c r="O102" i="1"/>
  <c r="P102" i="1" s="1"/>
  <c r="O86" i="1"/>
  <c r="P86" i="1" s="1"/>
  <c r="O69" i="1"/>
  <c r="P69" i="1" s="1"/>
  <c r="O47" i="1"/>
  <c r="P47" i="1" s="1"/>
  <c r="O16" i="1"/>
  <c r="P16" i="1" s="1"/>
  <c r="O388" i="1"/>
  <c r="P388" i="1" s="1"/>
  <c r="O313" i="1"/>
  <c r="P313" i="1" s="1"/>
  <c r="O257" i="1"/>
  <c r="P257" i="1" s="1"/>
  <c r="O6" i="1"/>
  <c r="P6" i="1" s="1"/>
  <c r="O220" i="1"/>
  <c r="P220" i="1" s="1"/>
  <c r="O333" i="1"/>
  <c r="P333" i="1" s="1"/>
  <c r="O109" i="1"/>
  <c r="P109" i="1" s="1"/>
  <c r="O274" i="1"/>
  <c r="P274" i="1" s="1"/>
  <c r="O407" i="1"/>
  <c r="P407" i="1" s="1"/>
  <c r="O248" i="1"/>
  <c r="P248" i="1" s="1"/>
  <c r="O83" i="1"/>
  <c r="P83" i="1" s="1"/>
  <c r="O359" i="1"/>
  <c r="P359" i="1" s="1"/>
  <c r="O140" i="1"/>
  <c r="P140" i="1" s="1"/>
  <c r="O253" i="1"/>
  <c r="P253" i="1" s="1"/>
  <c r="O88" i="1"/>
  <c r="P88" i="1" s="1"/>
  <c r="O367" i="1"/>
  <c r="P367" i="1" s="1"/>
  <c r="O270" i="1"/>
  <c r="P270" i="1" s="1"/>
  <c r="O402" i="1"/>
  <c r="P402" i="1" s="1"/>
  <c r="O302" i="1"/>
  <c r="P302" i="1" s="1"/>
  <c r="O11" i="1"/>
  <c r="P11" i="1" s="1"/>
  <c r="O291" i="1"/>
  <c r="P291" i="1" s="1"/>
  <c r="O62" i="1"/>
  <c r="P62" i="1" s="1"/>
  <c r="O400" i="1"/>
  <c r="P400" i="1" s="1"/>
  <c r="O353" i="1"/>
  <c r="P353" i="1" s="1"/>
  <c r="O182" i="1"/>
  <c r="P182" i="1" s="1"/>
  <c r="O119" i="1"/>
  <c r="P119" i="1" s="1"/>
  <c r="O28" i="1"/>
  <c r="P28" i="1" s="1"/>
  <c r="O326" i="1"/>
  <c r="P326" i="1" s="1"/>
  <c r="O67" i="1"/>
  <c r="P67" i="1" s="1"/>
  <c r="O401" i="1"/>
  <c r="P401" i="1" s="1"/>
  <c r="O237" i="1"/>
  <c r="P237" i="1" s="1"/>
  <c r="O345" i="1"/>
  <c r="P345" i="1" s="1"/>
  <c r="O143" i="1"/>
  <c r="P143" i="1" s="1"/>
  <c r="O200" i="1"/>
  <c r="P200" i="1" s="1"/>
  <c r="O241" i="1"/>
  <c r="P241" i="1" s="1"/>
  <c r="O225" i="1"/>
  <c r="P225" i="1" s="1"/>
  <c r="O161" i="1"/>
  <c r="P161" i="1" s="1"/>
  <c r="O60" i="1"/>
  <c r="P60" i="1" s="1"/>
  <c r="O343" i="1"/>
  <c r="P343" i="1" s="1"/>
  <c r="O213" i="1"/>
  <c r="P213" i="1" s="1"/>
  <c r="O43" i="1"/>
  <c r="P43" i="1" s="1"/>
  <c r="O218" i="1"/>
  <c r="P218" i="1" s="1"/>
  <c r="O95" i="1"/>
  <c r="P95" i="1" s="1"/>
  <c r="O52" i="1"/>
  <c r="P52" i="1" s="1"/>
  <c r="O45" i="1"/>
  <c r="P45" i="1" s="1"/>
  <c r="O267" i="1"/>
  <c r="P267" i="1" s="1"/>
  <c r="O115" i="1"/>
  <c r="P115" i="1" s="1"/>
  <c r="O394" i="1"/>
  <c r="P394" i="1" s="1"/>
  <c r="O245" i="1"/>
  <c r="P245" i="1" s="1"/>
  <c r="O118" i="1"/>
  <c r="P118" i="1" s="1"/>
  <c r="O317" i="1"/>
  <c r="P317" i="1" s="1"/>
  <c r="O231" i="1"/>
  <c r="P231" i="1" s="1"/>
  <c r="O191" i="1"/>
  <c r="P191" i="1" s="1"/>
  <c r="O23" i="1"/>
  <c r="P23" i="1" s="1"/>
  <c r="O404" i="1"/>
  <c r="P404" i="1" s="1"/>
  <c r="O337" i="1"/>
  <c r="P337" i="1" s="1"/>
  <c r="O296" i="1"/>
  <c r="P296" i="1" s="1"/>
  <c r="O268" i="1"/>
  <c r="P268" i="1" s="1"/>
  <c r="O246" i="1"/>
  <c r="P246" i="1" s="1"/>
  <c r="O174" i="1"/>
  <c r="P174" i="1" s="1"/>
  <c r="O156" i="1"/>
  <c r="P156" i="1" s="1"/>
  <c r="O141" i="1"/>
  <c r="P141" i="1" s="1"/>
  <c r="O122" i="1"/>
  <c r="P122" i="1" s="1"/>
  <c r="O92" i="1"/>
  <c r="P92" i="1" s="1"/>
  <c r="O80" i="1"/>
  <c r="P80" i="1" s="1"/>
  <c r="O68" i="1"/>
  <c r="P68" i="1" s="1"/>
  <c r="O38" i="1"/>
  <c r="P38" i="1" s="1"/>
  <c r="O8" i="1"/>
  <c r="P8" i="1" s="1"/>
  <c r="O376" i="1"/>
  <c r="P376" i="1" s="1"/>
  <c r="O295" i="1"/>
  <c r="P295" i="1" s="1"/>
  <c r="O208" i="1"/>
  <c r="P208" i="1" s="1"/>
  <c r="O323" i="1"/>
  <c r="P323" i="1" s="1"/>
  <c r="O385" i="1"/>
  <c r="P385" i="1" s="1"/>
  <c r="O136" i="1"/>
  <c r="P136" i="1" s="1"/>
  <c r="O44" i="1"/>
  <c r="P44" i="1" s="1"/>
  <c r="O247" i="1"/>
  <c r="P247" i="1" s="1"/>
  <c r="O396" i="1"/>
  <c r="P396" i="1" s="1"/>
  <c r="O232" i="1"/>
  <c r="P232" i="1" s="1"/>
  <c r="O12" i="1"/>
  <c r="P12" i="1" s="1"/>
  <c r="O308" i="1"/>
  <c r="P308" i="1" s="1"/>
  <c r="O105" i="1"/>
  <c r="P105" i="1" s="1"/>
  <c r="O406" i="1"/>
  <c r="P406" i="1" s="1"/>
  <c r="O229" i="1"/>
  <c r="P229" i="1" s="1"/>
  <c r="O70" i="1"/>
  <c r="P70" i="1" s="1"/>
  <c r="O18" i="1"/>
  <c r="P18" i="1" s="1"/>
  <c r="O204" i="1"/>
  <c r="P204" i="1" s="1"/>
  <c r="O381" i="1"/>
  <c r="P381" i="1" s="1"/>
  <c r="O235" i="1"/>
  <c r="P235" i="1" s="1"/>
  <c r="O374" i="1"/>
  <c r="P374" i="1" s="1"/>
  <c r="O273" i="1"/>
  <c r="P273" i="1" s="1"/>
  <c r="O321" i="1"/>
  <c r="P321" i="1" s="1"/>
  <c r="O377" i="1"/>
  <c r="P377" i="1" s="1"/>
  <c r="O303" i="1"/>
  <c r="P303" i="1" s="1"/>
  <c r="O179" i="1"/>
  <c r="P179" i="1" s="1"/>
  <c r="O104" i="1"/>
  <c r="P104" i="1" s="1"/>
  <c r="O14" i="1"/>
  <c r="P14" i="1" s="1"/>
  <c r="P2" i="1" l="1"/>
  <c r="P360" i="1"/>
</calcChain>
</file>

<file path=xl/sharedStrings.xml><?xml version="1.0" encoding="utf-8"?>
<sst xmlns="http://schemas.openxmlformats.org/spreadsheetml/2006/main" count="4732" uniqueCount="1367">
  <si>
    <t>Nom</t>
  </si>
  <si>
    <t>Prénom</t>
  </si>
  <si>
    <t>Juridiction</t>
  </si>
  <si>
    <t>Date de début de contrat</t>
  </si>
  <si>
    <t>Date de fin de contrat</t>
  </si>
  <si>
    <t>Alerte renouvellement du contrat</t>
  </si>
  <si>
    <t>Date d'envoi du contrat au CBR</t>
  </si>
  <si>
    <t>Date d'envoi du contrat à la Cour</t>
  </si>
  <si>
    <t>Commentaires</t>
  </si>
  <si>
    <t>Service</t>
  </si>
  <si>
    <t>recruté sur des crédits COB</t>
  </si>
  <si>
    <t>Cour d'appel Paris</t>
  </si>
  <si>
    <t>Siège</t>
  </si>
  <si>
    <t>oui</t>
  </si>
  <si>
    <t>non</t>
  </si>
  <si>
    <t>Fait</t>
  </si>
  <si>
    <t>En attente</t>
  </si>
  <si>
    <t>Parquet</t>
  </si>
  <si>
    <t>recrutée sur crédits PLAT 2</t>
  </si>
  <si>
    <t>TGI Paris</t>
  </si>
  <si>
    <t>inconnue</t>
  </si>
  <si>
    <t>Contrat enregistré dans Harmonie</t>
  </si>
  <si>
    <t>TGI Auxerre</t>
  </si>
  <si>
    <t>TGI Bobigny</t>
  </si>
  <si>
    <t>Non renouvellement</t>
  </si>
  <si>
    <t>TGI Créteil</t>
  </si>
  <si>
    <t>TGI Evry</t>
  </si>
  <si>
    <t xml:space="preserve">Localisée  à Sens dans WINPAIE - Erreur signalée aux REM </t>
  </si>
  <si>
    <t>TGI Fontainebleau</t>
  </si>
  <si>
    <t>TGI Meaux</t>
  </si>
  <si>
    <t>TGI Melun</t>
  </si>
  <si>
    <t>PB : absence de n° SS - immatriculation en cours à la CPAM</t>
  </si>
  <si>
    <t>TGI Sens</t>
  </si>
  <si>
    <t>Effectif réel</t>
  </si>
  <si>
    <t>Date de démission/non renouvellement</t>
  </si>
  <si>
    <t>Fin de contrat enregistrée dans Harmonie</t>
  </si>
  <si>
    <t xml:space="preserve">pec fait </t>
  </si>
  <si>
    <t>manque apf</t>
  </si>
  <si>
    <t>TGI SENS</t>
  </si>
  <si>
    <t>CA PARIS</t>
  </si>
  <si>
    <t>OUI</t>
  </si>
  <si>
    <t>NON</t>
  </si>
  <si>
    <t>GTGI Paris</t>
  </si>
  <si>
    <t>en attente</t>
  </si>
  <si>
    <t>CA Paris</t>
  </si>
  <si>
    <t>TGI MEAUX</t>
  </si>
  <si>
    <t>NOMBRE DE MOIS PREVISIONNEL EN 2019</t>
  </si>
  <si>
    <t>Date au plus tard en 2019</t>
  </si>
  <si>
    <t>Impact masse salariale</t>
  </si>
  <si>
    <t>Effectifs réel siège</t>
  </si>
  <si>
    <t>Effectifs réel parquet</t>
  </si>
  <si>
    <t>TGI PARIS</t>
  </si>
  <si>
    <t>30/02/2021</t>
  </si>
  <si>
    <t>TGI CRETEIL</t>
  </si>
  <si>
    <t>Inconnu</t>
  </si>
  <si>
    <t>TGI EVRY</t>
  </si>
  <si>
    <t>07/02//2019</t>
  </si>
  <si>
    <t>renouvellement contrat à compter du 25/01/2019).</t>
  </si>
  <si>
    <t>TGI AUXERRE</t>
  </si>
  <si>
    <t>PAS ELM DERNIER MOIS PAS REGULE</t>
  </si>
  <si>
    <t>60H effectuées dernier mois donc pas besoin de régulé</t>
  </si>
  <si>
    <t>payé le dernier mois</t>
  </si>
  <si>
    <t>Regul janvier effectuée carte 41 EN IMMEDIAT ET C20 SUR MARS</t>
  </si>
  <si>
    <t>Regul fait via acompte au mois de janvier sur paie fev + c20</t>
  </si>
  <si>
    <t>regul dernier mois effectuée en immédiat</t>
  </si>
  <si>
    <t>regul  non effectuée car pas ELM</t>
  </si>
  <si>
    <t>Pas de régul car fin le 1er du mois?</t>
  </si>
  <si>
    <t>Pas d'elm  au mois de janvier donc pas de regul</t>
  </si>
  <si>
    <t>PAS NECESSAIRE</t>
  </si>
  <si>
    <t>NECESSAIRE</t>
  </si>
  <si>
    <t>18/0//2019</t>
  </si>
  <si>
    <t>pas de pec car pas tous les documents</t>
  </si>
  <si>
    <t>pas de contrat</t>
  </si>
  <si>
    <t>pb rib</t>
  </si>
  <si>
    <t>Regul janvier effectuée carte aa41 +20</t>
  </si>
  <si>
    <t>Regul janvier effectuée carte aa 41+C20</t>
  </si>
  <si>
    <t>regul dernier mois effectuée AA 41 C20 Sur mois de mars</t>
  </si>
  <si>
    <t>regul dernier mois effectuée aa 41 C20 Sur mois de mars</t>
  </si>
  <si>
    <t>regul dernier mois effectuée aa41 C20 Sur mois de mars</t>
  </si>
  <si>
    <t>RIB</t>
  </si>
  <si>
    <t>CNI</t>
  </si>
  <si>
    <t>APF</t>
  </si>
  <si>
    <t>FT</t>
  </si>
  <si>
    <t>FIR</t>
  </si>
  <si>
    <t>x</t>
  </si>
  <si>
    <t>X</t>
  </si>
  <si>
    <t>Rémunération en fin de fonction</t>
  </si>
  <si>
    <t>Payé au prorata du 07/12 au 30/02</t>
  </si>
  <si>
    <t>Payé en immédiat carte 41 sur mois de mars</t>
  </si>
  <si>
    <t>pas necessaire</t>
  </si>
  <si>
    <t>regul effectué par aa dernier mois</t>
  </si>
  <si>
    <t xml:space="preserve"> </t>
  </si>
  <si>
    <t>Pas necessaire</t>
  </si>
  <si>
    <t>necessaire</t>
  </si>
  <si>
    <t>Normale</t>
  </si>
  <si>
    <t>en att elm</t>
  </si>
  <si>
    <t>renouv attention</t>
  </si>
  <si>
    <t>renouv attention AA payé du 01 au 27 fev</t>
  </si>
  <si>
    <t>k</t>
  </si>
  <si>
    <t>Date de réception du contrat signé par toutes les parties au:</t>
  </si>
  <si>
    <t>Type de Rémunération début de fonction</t>
  </si>
  <si>
    <t>Régularisation début de fonction</t>
  </si>
  <si>
    <t>Régularisation fin de fonction</t>
  </si>
  <si>
    <t>CVIT/ASS</t>
  </si>
  <si>
    <t>Au prorata(mois complet)</t>
  </si>
  <si>
    <t>Nécessaire</t>
  </si>
  <si>
    <t>Effectuée</t>
  </si>
  <si>
    <t>Payé aux heures effectuées</t>
  </si>
  <si>
    <t>Pas nécessaire</t>
  </si>
  <si>
    <t>Au prorata (mois imcomplet)</t>
  </si>
  <si>
    <t>Enregistrement Harmonie de la démission</t>
  </si>
  <si>
    <t>Non</t>
  </si>
  <si>
    <t>ASJ AVEC DOCUMENTS MANQUANTS ET PEC SUR LE MOIS DE PAIE :</t>
  </si>
  <si>
    <t>Date de prise de fonction</t>
  </si>
  <si>
    <t>Critère pour "ASJ AVEC DOCUMENTS MANQUANTS ET PEC SUR LE MOIS DE :"</t>
  </si>
  <si>
    <t>Mois de paie</t>
  </si>
  <si>
    <t>Critère pour "ASJ A REGULARISE SUR LE DEBUT DE CONTRAT:"</t>
  </si>
  <si>
    <t>&lt;&gt;Nécessaire</t>
  </si>
  <si>
    <t>&lt;&gt;X</t>
  </si>
  <si>
    <t>N°INSEE</t>
  </si>
  <si>
    <t>Nom de naissance</t>
  </si>
  <si>
    <t>Nom d'usage</t>
  </si>
  <si>
    <t>Adresse</t>
  </si>
  <si>
    <t>Code Postal</t>
  </si>
  <si>
    <t>Ville</t>
  </si>
  <si>
    <t>Civilité</t>
  </si>
  <si>
    <t>Date de naissance</t>
  </si>
  <si>
    <t>Lieu de naissance</t>
  </si>
  <si>
    <t>Column1</t>
  </si>
  <si>
    <t>Date au plus tard en 20192</t>
  </si>
  <si>
    <t>Situation familiale</t>
  </si>
  <si>
    <r>
      <t>Contrat N</t>
    </r>
    <r>
      <rPr>
        <b/>
        <sz val="16"/>
        <rFont val="Calibri"/>
        <family val="2"/>
        <scheme val="minor"/>
      </rPr>
      <t>°</t>
    </r>
  </si>
  <si>
    <t>Au prorata (mois complet)</t>
  </si>
  <si>
    <t>Prénom420</t>
  </si>
  <si>
    <t>Prénom419</t>
  </si>
  <si>
    <t>Prénom418</t>
  </si>
  <si>
    <t>Prénom417</t>
  </si>
  <si>
    <t>TEST415</t>
  </si>
  <si>
    <t>Prénom416</t>
  </si>
  <si>
    <t>TEST414</t>
  </si>
  <si>
    <t>Prénom415</t>
  </si>
  <si>
    <t>TEST413</t>
  </si>
  <si>
    <t>Prénom414</t>
  </si>
  <si>
    <t>TEST412</t>
  </si>
  <si>
    <t>Prénom413</t>
  </si>
  <si>
    <t>TEST411</t>
  </si>
  <si>
    <t>Prénom412</t>
  </si>
  <si>
    <t>TEST410</t>
  </si>
  <si>
    <t>Prénom411</t>
  </si>
  <si>
    <t>TEST409</t>
  </si>
  <si>
    <t>Prénom410</t>
  </si>
  <si>
    <t>TEST408</t>
  </si>
  <si>
    <t>Prénom409</t>
  </si>
  <si>
    <t>TEST407</t>
  </si>
  <si>
    <t>Prénom408</t>
  </si>
  <si>
    <t>TEST406</t>
  </si>
  <si>
    <t>Prénom407</t>
  </si>
  <si>
    <t>TEST405</t>
  </si>
  <si>
    <t>Prénom406</t>
  </si>
  <si>
    <t>TEST404</t>
  </si>
  <si>
    <t>Prénom405</t>
  </si>
  <si>
    <t>TEST403</t>
  </si>
  <si>
    <t>Prénom404</t>
  </si>
  <si>
    <t>TEST402</t>
  </si>
  <si>
    <t>Prénom403</t>
  </si>
  <si>
    <t>TEST401</t>
  </si>
  <si>
    <t>Prénom402</t>
  </si>
  <si>
    <t>TEST400</t>
  </si>
  <si>
    <t>Prénom401</t>
  </si>
  <si>
    <t>TEST399</t>
  </si>
  <si>
    <t>Prénom400</t>
  </si>
  <si>
    <t>TEST398</t>
  </si>
  <si>
    <t>Prénom399</t>
  </si>
  <si>
    <t>TEST397</t>
  </si>
  <si>
    <t>Prénom398</t>
  </si>
  <si>
    <t>TEST396</t>
  </si>
  <si>
    <t>Prénom397</t>
  </si>
  <si>
    <t>TEST395</t>
  </si>
  <si>
    <t>Prénom396</t>
  </si>
  <si>
    <t>TEST394</t>
  </si>
  <si>
    <t>Prénom395</t>
  </si>
  <si>
    <t>TEST393</t>
  </si>
  <si>
    <t>Prénom394</t>
  </si>
  <si>
    <t>TEST392</t>
  </si>
  <si>
    <t>Prénom393</t>
  </si>
  <si>
    <t>TEST391</t>
  </si>
  <si>
    <t>Prénom392</t>
  </si>
  <si>
    <t>TEST390</t>
  </si>
  <si>
    <t>Prénom391</t>
  </si>
  <si>
    <t>TEST389</t>
  </si>
  <si>
    <t>Prénom390</t>
  </si>
  <si>
    <t>TEST388</t>
  </si>
  <si>
    <t>Prénom388</t>
  </si>
  <si>
    <t>TEST386</t>
  </si>
  <si>
    <t>Prénom387</t>
  </si>
  <si>
    <t>TEST385</t>
  </si>
  <si>
    <t>Prénom385</t>
  </si>
  <si>
    <t>TEST383</t>
  </si>
  <si>
    <t>Prénom378</t>
  </si>
  <si>
    <t>TEST376</t>
  </si>
  <si>
    <t>Prénom376</t>
  </si>
  <si>
    <t>TEST374</t>
  </si>
  <si>
    <t>Prénom374</t>
  </si>
  <si>
    <t>TEST372</t>
  </si>
  <si>
    <t>Prénom372</t>
  </si>
  <si>
    <t>TEST370</t>
  </si>
  <si>
    <t>Prénom371</t>
  </si>
  <si>
    <t>TEST369</t>
  </si>
  <si>
    <t>Prénom370</t>
  </si>
  <si>
    <t>TEST368</t>
  </si>
  <si>
    <t>Prénom367</t>
  </si>
  <si>
    <t>TEST365</t>
  </si>
  <si>
    <t>Prénom366</t>
  </si>
  <si>
    <t>TEST364</t>
  </si>
  <si>
    <t>Prénom365</t>
  </si>
  <si>
    <t>TEST363</t>
  </si>
  <si>
    <t>Prénom364</t>
  </si>
  <si>
    <t>TEST362</t>
  </si>
  <si>
    <t>Prénom363</t>
  </si>
  <si>
    <t>TEST361</t>
  </si>
  <si>
    <t>Prénom362</t>
  </si>
  <si>
    <t>TEST360</t>
  </si>
  <si>
    <t>Prénom361</t>
  </si>
  <si>
    <t>TEST359</t>
  </si>
  <si>
    <t>Prénom360</t>
  </si>
  <si>
    <t>TEST358</t>
  </si>
  <si>
    <t>Prénom359</t>
  </si>
  <si>
    <t>TEST357</t>
  </si>
  <si>
    <t>Prénom358</t>
  </si>
  <si>
    <t>TEST356</t>
  </si>
  <si>
    <t>Prénom357</t>
  </si>
  <si>
    <t>TEST355</t>
  </si>
  <si>
    <t>Prénom356</t>
  </si>
  <si>
    <t>TEST354</t>
  </si>
  <si>
    <t>Prénom355</t>
  </si>
  <si>
    <t>TEST353</t>
  </si>
  <si>
    <t>Prénom354</t>
  </si>
  <si>
    <t>TEST352</t>
  </si>
  <si>
    <t>Prénom353</t>
  </si>
  <si>
    <t>TEST351</t>
  </si>
  <si>
    <t>Prénom352</t>
  </si>
  <si>
    <t>TEST350</t>
  </si>
  <si>
    <t>Prénom351</t>
  </si>
  <si>
    <t>TEST349</t>
  </si>
  <si>
    <t>Prénom350</t>
  </si>
  <si>
    <t>TEST348</t>
  </si>
  <si>
    <t>Prénom349</t>
  </si>
  <si>
    <t>TEST347</t>
  </si>
  <si>
    <t>Prénom348</t>
  </si>
  <si>
    <t>TEST346</t>
  </si>
  <si>
    <t>Prénom347</t>
  </si>
  <si>
    <t>TEST345</t>
  </si>
  <si>
    <t>Prénom346</t>
  </si>
  <si>
    <t>TEST344</t>
  </si>
  <si>
    <t>Prénom345</t>
  </si>
  <si>
    <t>TEST343</t>
  </si>
  <si>
    <t>Prénom344</t>
  </si>
  <si>
    <t>TEST342</t>
  </si>
  <si>
    <t>Prénom343</t>
  </si>
  <si>
    <t>TEST341</t>
  </si>
  <si>
    <t>Prénom342</t>
  </si>
  <si>
    <t>TEST340</t>
  </si>
  <si>
    <t>Prénom341</t>
  </si>
  <si>
    <t>TEST339</t>
  </si>
  <si>
    <t>Prénom340</t>
  </si>
  <si>
    <t>TEST338</t>
  </si>
  <si>
    <t>Prénom339</t>
  </si>
  <si>
    <t>TEST337</t>
  </si>
  <si>
    <t>Prénom338</t>
  </si>
  <si>
    <t>TEST336</t>
  </si>
  <si>
    <t>Prénom337</t>
  </si>
  <si>
    <t>TEST335</t>
  </si>
  <si>
    <t>Prénom336</t>
  </si>
  <si>
    <t>TEST334</t>
  </si>
  <si>
    <t>Prénom335</t>
  </si>
  <si>
    <t>TEST333</t>
  </si>
  <si>
    <t>Prénom334</t>
  </si>
  <si>
    <t>TEST332</t>
  </si>
  <si>
    <t>Prénom333</t>
  </si>
  <si>
    <t>TEST331</t>
  </si>
  <si>
    <t>Prénom332</t>
  </si>
  <si>
    <t>TEST330</t>
  </si>
  <si>
    <t>Prénom331</t>
  </si>
  <si>
    <t>TEST329</t>
  </si>
  <si>
    <t>Prénom330</t>
  </si>
  <si>
    <t>TEST328</t>
  </si>
  <si>
    <t>Prénom329</t>
  </si>
  <si>
    <t>TEST327</t>
  </si>
  <si>
    <t>Prénom328</t>
  </si>
  <si>
    <t>TEST326</t>
  </si>
  <si>
    <t>Prénom327</t>
  </si>
  <si>
    <t>TEST325</t>
  </si>
  <si>
    <t>Prénom326</t>
  </si>
  <si>
    <t>TEST324</t>
  </si>
  <si>
    <t>Prénom325</t>
  </si>
  <si>
    <t>TEST323</t>
  </si>
  <si>
    <t>Prénom324</t>
  </si>
  <si>
    <t>TEST322</t>
  </si>
  <si>
    <t>Prénom323</t>
  </si>
  <si>
    <t>TEST321</t>
  </si>
  <si>
    <t>Prénom322</t>
  </si>
  <si>
    <t>TEST320</t>
  </si>
  <si>
    <t>Prénom321</t>
  </si>
  <si>
    <t>TEST319</t>
  </si>
  <si>
    <t>Prénom320</t>
  </si>
  <si>
    <t>TEST318</t>
  </si>
  <si>
    <t>Prénom319</t>
  </si>
  <si>
    <t>TEST317</t>
  </si>
  <si>
    <t>Prénom318</t>
  </si>
  <si>
    <t>TEST316</t>
  </si>
  <si>
    <t>Prénom317</t>
  </si>
  <si>
    <t>TEST315</t>
  </si>
  <si>
    <t>Prénom316</t>
  </si>
  <si>
    <t>TEST314</t>
  </si>
  <si>
    <t>Prénom315</t>
  </si>
  <si>
    <t>TEST313</t>
  </si>
  <si>
    <t>Prénom314</t>
  </si>
  <si>
    <t>TEST312</t>
  </si>
  <si>
    <t>Prénom313</t>
  </si>
  <si>
    <t>TEST311</t>
  </si>
  <si>
    <t>Prénom312</t>
  </si>
  <si>
    <t>TEST310</t>
  </si>
  <si>
    <t>Prénom311</t>
  </si>
  <si>
    <t>TEST309</t>
  </si>
  <si>
    <t>Prénom310</t>
  </si>
  <si>
    <t>TEST308</t>
  </si>
  <si>
    <t>Prénom309</t>
  </si>
  <si>
    <t>TEST307</t>
  </si>
  <si>
    <t>Prénom308</t>
  </si>
  <si>
    <t>TEST306</t>
  </si>
  <si>
    <t>Prénom307</t>
  </si>
  <si>
    <t>TEST305</t>
  </si>
  <si>
    <t>Prénom306</t>
  </si>
  <si>
    <t>TEST304</t>
  </si>
  <si>
    <t>Prénom305</t>
  </si>
  <si>
    <t>TEST303</t>
  </si>
  <si>
    <t>Prénom304</t>
  </si>
  <si>
    <t>TEST302</t>
  </si>
  <si>
    <t>Prénom303</t>
  </si>
  <si>
    <t>TEST301</t>
  </si>
  <si>
    <t>Prénom302</t>
  </si>
  <si>
    <t>TEST300</t>
  </si>
  <si>
    <t>Prénom301</t>
  </si>
  <si>
    <t>TEST299</t>
  </si>
  <si>
    <t>Prénom300</t>
  </si>
  <si>
    <t>TEST298</t>
  </si>
  <si>
    <t>Prénom299</t>
  </si>
  <si>
    <t>TEST297</t>
  </si>
  <si>
    <t>Prénom298</t>
  </si>
  <si>
    <t>TEST296</t>
  </si>
  <si>
    <t>Prénom297</t>
  </si>
  <si>
    <t>TEST295</t>
  </si>
  <si>
    <t>Prénom296</t>
  </si>
  <si>
    <t>TEST294</t>
  </si>
  <si>
    <t>Prénom295</t>
  </si>
  <si>
    <t>TEST293</t>
  </si>
  <si>
    <t>Prénom294</t>
  </si>
  <si>
    <t>TEST292</t>
  </si>
  <si>
    <t>Prénom293</t>
  </si>
  <si>
    <t>TEST291</t>
  </si>
  <si>
    <t>Prénom292</t>
  </si>
  <si>
    <t>TEST290</t>
  </si>
  <si>
    <t>Prénom291</t>
  </si>
  <si>
    <t>TEST289</t>
  </si>
  <si>
    <t>Prénom290</t>
  </si>
  <si>
    <t>TEST288</t>
  </si>
  <si>
    <t>Prénom289</t>
  </si>
  <si>
    <t>TEST287</t>
  </si>
  <si>
    <t>Prénom288</t>
  </si>
  <si>
    <t>TEST286</t>
  </si>
  <si>
    <t>Prénom287</t>
  </si>
  <si>
    <t>TEST285</t>
  </si>
  <si>
    <t>Prénom286</t>
  </si>
  <si>
    <t>TEST284</t>
  </si>
  <si>
    <t>Prénom285</t>
  </si>
  <si>
    <t>TEST283</t>
  </si>
  <si>
    <t>Prénom284</t>
  </si>
  <si>
    <t>TEST282</t>
  </si>
  <si>
    <t>Prénom283</t>
  </si>
  <si>
    <t>TEST281</t>
  </si>
  <si>
    <t>Prénom282</t>
  </si>
  <si>
    <t>TEST280</t>
  </si>
  <si>
    <t>Prénom281</t>
  </si>
  <si>
    <t>TEST279</t>
  </si>
  <si>
    <t>Prénom280</t>
  </si>
  <si>
    <t>TEST278</t>
  </si>
  <si>
    <t>Prénom279</t>
  </si>
  <si>
    <t>TEST277</t>
  </si>
  <si>
    <t>Prénom278</t>
  </si>
  <si>
    <t>TEST276</t>
  </si>
  <si>
    <t>Prénom277</t>
  </si>
  <si>
    <t>TEST275</t>
  </si>
  <si>
    <t>Prénom276</t>
  </si>
  <si>
    <t>TEST274</t>
  </si>
  <si>
    <t>Prénom275</t>
  </si>
  <si>
    <t>TEST273</t>
  </si>
  <si>
    <t>Prénom274</t>
  </si>
  <si>
    <t>TEST272</t>
  </si>
  <si>
    <t>Prénom273</t>
  </si>
  <si>
    <t>TEST271</t>
  </si>
  <si>
    <t>Prénom272</t>
  </si>
  <si>
    <t>TEST270</t>
  </si>
  <si>
    <t>Prénom271</t>
  </si>
  <si>
    <t>TEST269</t>
  </si>
  <si>
    <t>Prénom270</t>
  </si>
  <si>
    <t>TEST268</t>
  </si>
  <si>
    <t>Prénom269</t>
  </si>
  <si>
    <t>TEST267</t>
  </si>
  <si>
    <t>Prénom268</t>
  </si>
  <si>
    <t>TEST266</t>
  </si>
  <si>
    <t>Prénom267</t>
  </si>
  <si>
    <t>TEST265</t>
  </si>
  <si>
    <t>Prénom266</t>
  </si>
  <si>
    <t>TEST264</t>
  </si>
  <si>
    <t>Prénom265</t>
  </si>
  <si>
    <t>TEST263</t>
  </si>
  <si>
    <t>Prénom264</t>
  </si>
  <si>
    <t>TEST262</t>
  </si>
  <si>
    <t>Prénom263</t>
  </si>
  <si>
    <t>TEST261</t>
  </si>
  <si>
    <t>Prénom262</t>
  </si>
  <si>
    <t>TEST260</t>
  </si>
  <si>
    <t>Prénom261</t>
  </si>
  <si>
    <t>TEST259</t>
  </si>
  <si>
    <t>Prénom260</t>
  </si>
  <si>
    <t>TEST258</t>
  </si>
  <si>
    <t>Prénom259</t>
  </si>
  <si>
    <t>TEST257</t>
  </si>
  <si>
    <t>Prénom258</t>
  </si>
  <si>
    <t>TEST256</t>
  </si>
  <si>
    <t>Prénom257</t>
  </si>
  <si>
    <t>TEST255</t>
  </si>
  <si>
    <t>Prénom256</t>
  </si>
  <si>
    <t>TEST254</t>
  </si>
  <si>
    <t>Prénom255</t>
  </si>
  <si>
    <t>TEST253</t>
  </si>
  <si>
    <t>Prénom254</t>
  </si>
  <si>
    <t>TEST252</t>
  </si>
  <si>
    <t>Prénom253</t>
  </si>
  <si>
    <t>TEST251</t>
  </si>
  <si>
    <t>Prénom252</t>
  </si>
  <si>
    <t>TEST250</t>
  </si>
  <si>
    <t>Prénom251</t>
  </si>
  <si>
    <t>TEST249</t>
  </si>
  <si>
    <t>Prénom250</t>
  </si>
  <si>
    <t>TEST248</t>
  </si>
  <si>
    <t>Prénom249</t>
  </si>
  <si>
    <t>TEST247</t>
  </si>
  <si>
    <t>Prénom248</t>
  </si>
  <si>
    <t>TEST246</t>
  </si>
  <si>
    <t>Prénom247</t>
  </si>
  <si>
    <t>TEST245</t>
  </si>
  <si>
    <t>Prénom246</t>
  </si>
  <si>
    <t>TEST244</t>
  </si>
  <si>
    <t>Prénom245</t>
  </si>
  <si>
    <t>TEST243</t>
  </si>
  <si>
    <t>Prénom244</t>
  </si>
  <si>
    <t>TEST242</t>
  </si>
  <si>
    <t>Prénom243</t>
  </si>
  <si>
    <t>TEST241</t>
  </si>
  <si>
    <t>Prénom242</t>
  </si>
  <si>
    <t>TEST240</t>
  </si>
  <si>
    <t>Prénom241</t>
  </si>
  <si>
    <t>TEST239</t>
  </si>
  <si>
    <t>Prénom240</t>
  </si>
  <si>
    <t>TEST238</t>
  </si>
  <si>
    <t>Prénom239</t>
  </si>
  <si>
    <t>TEST237</t>
  </si>
  <si>
    <t>Prénom238</t>
  </si>
  <si>
    <t>TEST236</t>
  </si>
  <si>
    <t>Prénom237</t>
  </si>
  <si>
    <t>TEST235</t>
  </si>
  <si>
    <t>Prénom236</t>
  </si>
  <si>
    <t>TEST234</t>
  </si>
  <si>
    <t>Prénom235</t>
  </si>
  <si>
    <t>TEST233</t>
  </si>
  <si>
    <t>Prénom234</t>
  </si>
  <si>
    <t>TEST232</t>
  </si>
  <si>
    <t>Prénom233</t>
  </si>
  <si>
    <t>TEST231</t>
  </si>
  <si>
    <t>Prénom232</t>
  </si>
  <si>
    <t>TEST230</t>
  </si>
  <si>
    <t>Prénom231</t>
  </si>
  <si>
    <t>TEST229</t>
  </si>
  <si>
    <t>Prénom230</t>
  </si>
  <si>
    <t>TEST228</t>
  </si>
  <si>
    <t>Prénom229</t>
  </si>
  <si>
    <t>TEST227</t>
  </si>
  <si>
    <t>Prénom228</t>
  </si>
  <si>
    <t>TEST226</t>
  </si>
  <si>
    <t>Prénom227</t>
  </si>
  <si>
    <t>TEST225</t>
  </si>
  <si>
    <t>Prénom226</t>
  </si>
  <si>
    <t>TEST224</t>
  </si>
  <si>
    <t>Prénom225</t>
  </si>
  <si>
    <t>TEST223</t>
  </si>
  <si>
    <t>Prénom224</t>
  </si>
  <si>
    <t>TEST222</t>
  </si>
  <si>
    <t>Prénom223</t>
  </si>
  <si>
    <t>TEST221</t>
  </si>
  <si>
    <t>Prénom222</t>
  </si>
  <si>
    <t>TEST220</t>
  </si>
  <si>
    <t>Prénom221</t>
  </si>
  <si>
    <t>TEST219</t>
  </si>
  <si>
    <t>Prénom220</t>
  </si>
  <si>
    <t>TEST218</t>
  </si>
  <si>
    <t>Prénom219</t>
  </si>
  <si>
    <t>TEST217</t>
  </si>
  <si>
    <t>Prénom218</t>
  </si>
  <si>
    <t>TEST216</t>
  </si>
  <si>
    <t>Prénom217</t>
  </si>
  <si>
    <t>TEST215</t>
  </si>
  <si>
    <t>Prénom216</t>
  </si>
  <si>
    <t>TEST214</t>
  </si>
  <si>
    <t>Prénom215</t>
  </si>
  <si>
    <t>TEST213</t>
  </si>
  <si>
    <t>Prénom214</t>
  </si>
  <si>
    <t>TEST212</t>
  </si>
  <si>
    <t>Prénom213</t>
  </si>
  <si>
    <t>TEST211</t>
  </si>
  <si>
    <t>Prénom212</t>
  </si>
  <si>
    <t>TEST210</t>
  </si>
  <si>
    <t>Prénom211</t>
  </si>
  <si>
    <t>TEST209</t>
  </si>
  <si>
    <t>Prénom210</t>
  </si>
  <si>
    <t>TEST208</t>
  </si>
  <si>
    <t>Prénom209</t>
  </si>
  <si>
    <t>TEST207</t>
  </si>
  <si>
    <t>Prénom208</t>
  </si>
  <si>
    <t>TEST206</t>
  </si>
  <si>
    <t>Prénom207</t>
  </si>
  <si>
    <t>TEST205</t>
  </si>
  <si>
    <t>Prénom206</t>
  </si>
  <si>
    <t>TEST204</t>
  </si>
  <si>
    <t>Prénom205</t>
  </si>
  <si>
    <t>TEST203</t>
  </si>
  <si>
    <t>Prénom204</t>
  </si>
  <si>
    <t>TEST202</t>
  </si>
  <si>
    <t>Prénom203</t>
  </si>
  <si>
    <t>TEST201</t>
  </si>
  <si>
    <t>Prénom202</t>
  </si>
  <si>
    <t>TEST200</t>
  </si>
  <si>
    <t>Prénom201</t>
  </si>
  <si>
    <t>TEST199</t>
  </si>
  <si>
    <t>Prénom200</t>
  </si>
  <si>
    <t>TEST198</t>
  </si>
  <si>
    <t>Prénom199</t>
  </si>
  <si>
    <t>TEST197</t>
  </si>
  <si>
    <t>Prénom198</t>
  </si>
  <si>
    <t>TEST196</t>
  </si>
  <si>
    <t>Prénom197</t>
  </si>
  <si>
    <t>TEST195</t>
  </si>
  <si>
    <t>Prénom196</t>
  </si>
  <si>
    <t>TEST194</t>
  </si>
  <si>
    <t>Prénom195</t>
  </si>
  <si>
    <t>TEST193</t>
  </si>
  <si>
    <t>Prénom194</t>
  </si>
  <si>
    <t>TEST192</t>
  </si>
  <si>
    <t>Prénom193</t>
  </si>
  <si>
    <t>TEST191</t>
  </si>
  <si>
    <t>Prénom192</t>
  </si>
  <si>
    <t>TEST190</t>
  </si>
  <si>
    <t>Prénom191</t>
  </si>
  <si>
    <t>TEST189</t>
  </si>
  <si>
    <t>Prénom190</t>
  </si>
  <si>
    <t>TEST188</t>
  </si>
  <si>
    <t>Prénom189</t>
  </si>
  <si>
    <t>TEST187</t>
  </si>
  <si>
    <t>Prénom188</t>
  </si>
  <si>
    <t>TEST186</t>
  </si>
  <si>
    <t>Prénom187</t>
  </si>
  <si>
    <t>TEST185</t>
  </si>
  <si>
    <t>Prénom186</t>
  </si>
  <si>
    <t>TEST184</t>
  </si>
  <si>
    <t>Prénom185</t>
  </si>
  <si>
    <t>TEST183</t>
  </si>
  <si>
    <t>Prénom184</t>
  </si>
  <si>
    <t>TEST182</t>
  </si>
  <si>
    <t>Prénom183</t>
  </si>
  <si>
    <t>TEST181</t>
  </si>
  <si>
    <t>Prénom182</t>
  </si>
  <si>
    <t>TEST180</t>
  </si>
  <si>
    <t>Prénom181</t>
  </si>
  <si>
    <t>TEST179</t>
  </si>
  <si>
    <t>Prénom180</t>
  </si>
  <si>
    <t>TEST178</t>
  </si>
  <si>
    <t>Prénom179</t>
  </si>
  <si>
    <t>TEST177</t>
  </si>
  <si>
    <t>Prénom178</t>
  </si>
  <si>
    <t>TEST176</t>
  </si>
  <si>
    <t>Prénom177</t>
  </si>
  <si>
    <t>TEST175</t>
  </si>
  <si>
    <t>Prénom176</t>
  </si>
  <si>
    <t>TEST174</t>
  </si>
  <si>
    <t>Prénom175</t>
  </si>
  <si>
    <t>TEST173</t>
  </si>
  <si>
    <t>Prénom174</t>
  </si>
  <si>
    <t>TEST172</t>
  </si>
  <si>
    <t>Prénom173</t>
  </si>
  <si>
    <t>TEST171</t>
  </si>
  <si>
    <t>Prénom172</t>
  </si>
  <si>
    <t>TEST170</t>
  </si>
  <si>
    <t>Prénom171</t>
  </si>
  <si>
    <t>TEST169</t>
  </si>
  <si>
    <t>Prénom170</t>
  </si>
  <si>
    <t>TEST168</t>
  </si>
  <si>
    <t>Prénom169</t>
  </si>
  <si>
    <t>TEST167</t>
  </si>
  <si>
    <t>Prénom168</t>
  </si>
  <si>
    <t>TEST166</t>
  </si>
  <si>
    <t>Prénom167</t>
  </si>
  <si>
    <t>TEST165</t>
  </si>
  <si>
    <t>Prénom166</t>
  </si>
  <si>
    <t>TEST164</t>
  </si>
  <si>
    <t>Prénom165</t>
  </si>
  <si>
    <t>TEST163</t>
  </si>
  <si>
    <t>Prénom164</t>
  </si>
  <si>
    <t>TEST162</t>
  </si>
  <si>
    <t>Prénom163</t>
  </si>
  <si>
    <t>TEST161</t>
  </si>
  <si>
    <t>Prénom162</t>
  </si>
  <si>
    <t>TEST160</t>
  </si>
  <si>
    <t>Prénom161</t>
  </si>
  <si>
    <t>TEST159</t>
  </si>
  <si>
    <t>Prénom160</t>
  </si>
  <si>
    <t>TEST158</t>
  </si>
  <si>
    <t>Prénom159</t>
  </si>
  <si>
    <t>TEST157</t>
  </si>
  <si>
    <t>Prénom158</t>
  </si>
  <si>
    <t>TEST156</t>
  </si>
  <si>
    <t>Prénom157</t>
  </si>
  <si>
    <t>TEST155</t>
  </si>
  <si>
    <t>Prénom156</t>
  </si>
  <si>
    <t>TEST154</t>
  </si>
  <si>
    <t>Prénom155</t>
  </si>
  <si>
    <t>TEST153</t>
  </si>
  <si>
    <t>Prénom154</t>
  </si>
  <si>
    <t>TEST152</t>
  </si>
  <si>
    <t>Prénom153</t>
  </si>
  <si>
    <t>TEST151</t>
  </si>
  <si>
    <t>Prénom152</t>
  </si>
  <si>
    <t>TEST150</t>
  </si>
  <si>
    <t>Prénom151</t>
  </si>
  <si>
    <t>TEST149</t>
  </si>
  <si>
    <t>Prénom150</t>
  </si>
  <si>
    <t>TEST148</t>
  </si>
  <si>
    <t>Prénom149</t>
  </si>
  <si>
    <t>TEST147</t>
  </si>
  <si>
    <t>Prénom148</t>
  </si>
  <si>
    <t>TEST146</t>
  </si>
  <si>
    <t>Prénom147</t>
  </si>
  <si>
    <t>TEST145</t>
  </si>
  <si>
    <t>Prénom146</t>
  </si>
  <si>
    <t>TEST144</t>
  </si>
  <si>
    <t>Prénom145</t>
  </si>
  <si>
    <t>TEST143</t>
  </si>
  <si>
    <t>Prénom144</t>
  </si>
  <si>
    <t>TEST142</t>
  </si>
  <si>
    <t>Prénom143</t>
  </si>
  <si>
    <t>TEST141</t>
  </si>
  <si>
    <t>Prénom142</t>
  </si>
  <si>
    <t>TEST140</t>
  </si>
  <si>
    <t>Prénom141</t>
  </si>
  <si>
    <t>TEST139</t>
  </si>
  <si>
    <t>Prénom140</t>
  </si>
  <si>
    <t>TEST138</t>
  </si>
  <si>
    <t>Prénom139</t>
  </si>
  <si>
    <t>TEST137</t>
  </si>
  <si>
    <t>Prénom138</t>
  </si>
  <si>
    <t>TEST136</t>
  </si>
  <si>
    <t>Prénom137</t>
  </si>
  <si>
    <t>TEST135</t>
  </si>
  <si>
    <t>Prénom136</t>
  </si>
  <si>
    <t>TEST134</t>
  </si>
  <si>
    <t>Prénom135</t>
  </si>
  <si>
    <t>TEST133</t>
  </si>
  <si>
    <t>Prénom134</t>
  </si>
  <si>
    <t>TEST132</t>
  </si>
  <si>
    <t>Prénom133</t>
  </si>
  <si>
    <t>TEST131</t>
  </si>
  <si>
    <t>Prénom132</t>
  </si>
  <si>
    <t>TEST130</t>
  </si>
  <si>
    <t>Prénom131</t>
  </si>
  <si>
    <t>TEST129</t>
  </si>
  <si>
    <t>Prénom130</t>
  </si>
  <si>
    <t>TEST128</t>
  </si>
  <si>
    <t>Prénom129</t>
  </si>
  <si>
    <t>TEST127</t>
  </si>
  <si>
    <t>Prénom128</t>
  </si>
  <si>
    <t>TEST126</t>
  </si>
  <si>
    <t>Prénom127</t>
  </si>
  <si>
    <t>TEST125</t>
  </si>
  <si>
    <t>Prénom126</t>
  </si>
  <si>
    <t>TEST124</t>
  </si>
  <si>
    <t>Prénom125</t>
  </si>
  <si>
    <t>TEST123</t>
  </si>
  <si>
    <t>Prénom124</t>
  </si>
  <si>
    <t>TEST122</t>
  </si>
  <si>
    <t>Prénom123</t>
  </si>
  <si>
    <t>TEST121</t>
  </si>
  <si>
    <t>Prénom122</t>
  </si>
  <si>
    <t>TEST120</t>
  </si>
  <si>
    <t>Prénom121</t>
  </si>
  <si>
    <t>TEST119</t>
  </si>
  <si>
    <t>Prénom120</t>
  </si>
  <si>
    <t>TEST118</t>
  </si>
  <si>
    <t>Prénom119</t>
  </si>
  <si>
    <t>TEST117</t>
  </si>
  <si>
    <t>Prénom118</t>
  </si>
  <si>
    <t>TEST116</t>
  </si>
  <si>
    <t>Prénom117</t>
  </si>
  <si>
    <t>TEST115</t>
  </si>
  <si>
    <t>Prénom116</t>
  </si>
  <si>
    <t>TEST114</t>
  </si>
  <si>
    <t>Prénom115</t>
  </si>
  <si>
    <t>TEST113</t>
  </si>
  <si>
    <t>Prénom114</t>
  </si>
  <si>
    <t>TEST112</t>
  </si>
  <si>
    <t>Prénom113</t>
  </si>
  <si>
    <t>TEST111</t>
  </si>
  <si>
    <t>Prénom112</t>
  </si>
  <si>
    <t>TEST110</t>
  </si>
  <si>
    <t>Prénom111</t>
  </si>
  <si>
    <t>TEST109</t>
  </si>
  <si>
    <t>Prénom110</t>
  </si>
  <si>
    <t>TEST108</t>
  </si>
  <si>
    <t>Prénom109</t>
  </si>
  <si>
    <t>TEST107</t>
  </si>
  <si>
    <t>Prénom108</t>
  </si>
  <si>
    <t>TEST106</t>
  </si>
  <si>
    <t>Prénom107</t>
  </si>
  <si>
    <t>TEST105</t>
  </si>
  <si>
    <t>Prénom106</t>
  </si>
  <si>
    <t>TEST104</t>
  </si>
  <si>
    <t>Prénom105</t>
  </si>
  <si>
    <t>TEST103</t>
  </si>
  <si>
    <t>Prénom104</t>
  </si>
  <si>
    <t>TEST102</t>
  </si>
  <si>
    <t>Prénom103</t>
  </si>
  <si>
    <t>TEST101</t>
  </si>
  <si>
    <t>Prénom102</t>
  </si>
  <si>
    <t>TEST100</t>
  </si>
  <si>
    <t>Prénom101</t>
  </si>
  <si>
    <t>TEST99</t>
  </si>
  <si>
    <t>Prénom100</t>
  </si>
  <si>
    <t>TEST98</t>
  </si>
  <si>
    <t>Prénom99</t>
  </si>
  <si>
    <t>TEST97</t>
  </si>
  <si>
    <t>Prénom98</t>
  </si>
  <si>
    <t>TEST96</t>
  </si>
  <si>
    <t>Prénom97</t>
  </si>
  <si>
    <t>TEST95</t>
  </si>
  <si>
    <t>Prénom96</t>
  </si>
  <si>
    <t>TEST94</t>
  </si>
  <si>
    <t>Prénom95</t>
  </si>
  <si>
    <t>TEST93</t>
  </si>
  <si>
    <t>Prénom94</t>
  </si>
  <si>
    <t>TEST92</t>
  </si>
  <si>
    <t>Prénom93</t>
  </si>
  <si>
    <t>TEST91</t>
  </si>
  <si>
    <t>Prénom92</t>
  </si>
  <si>
    <t>TEST90</t>
  </si>
  <si>
    <t>Prénom91</t>
  </si>
  <si>
    <t>TEST89</t>
  </si>
  <si>
    <t>Prénom90</t>
  </si>
  <si>
    <t>TEST88</t>
  </si>
  <si>
    <t>Prénom89</t>
  </si>
  <si>
    <t>TEST87</t>
  </si>
  <si>
    <t>Prénom88</t>
  </si>
  <si>
    <t>TEST86</t>
  </si>
  <si>
    <t>Prénom87</t>
  </si>
  <si>
    <t>TEST85</t>
  </si>
  <si>
    <t>Prénom86</t>
  </si>
  <si>
    <t>TEST84</t>
  </si>
  <si>
    <t>Prénom85</t>
  </si>
  <si>
    <t>TEST83</t>
  </si>
  <si>
    <t>Prénom84</t>
  </si>
  <si>
    <t>TEST82</t>
  </si>
  <si>
    <t>Prénom83</t>
  </si>
  <si>
    <t>TEST81</t>
  </si>
  <si>
    <t>Prénom82</t>
  </si>
  <si>
    <t>TEST80</t>
  </si>
  <si>
    <t>Prénom81</t>
  </si>
  <si>
    <t>TEST79</t>
  </si>
  <si>
    <t>Prénom80</t>
  </si>
  <si>
    <t>TEST78</t>
  </si>
  <si>
    <t>Prénom79</t>
  </si>
  <si>
    <t>TEST77</t>
  </si>
  <si>
    <t>Prénom78</t>
  </si>
  <si>
    <t>TEST76</t>
  </si>
  <si>
    <t>Prénom77</t>
  </si>
  <si>
    <t>TEST75</t>
  </si>
  <si>
    <t>Prénom76</t>
  </si>
  <si>
    <t>TEST74</t>
  </si>
  <si>
    <t>Prénom75</t>
  </si>
  <si>
    <t>TEST73</t>
  </si>
  <si>
    <t>Prénom74</t>
  </si>
  <si>
    <t>TEST72</t>
  </si>
  <si>
    <t>Prénom73</t>
  </si>
  <si>
    <t>TEST71</t>
  </si>
  <si>
    <t>Prénom72</t>
  </si>
  <si>
    <t>TEST70</t>
  </si>
  <si>
    <t>Prénom71</t>
  </si>
  <si>
    <t>TEST69</t>
  </si>
  <si>
    <t>Prénom70</t>
  </si>
  <si>
    <t>TEST68</t>
  </si>
  <si>
    <t>Prénom69</t>
  </si>
  <si>
    <t>TEST67</t>
  </si>
  <si>
    <t>Prénom68</t>
  </si>
  <si>
    <t>TEST66</t>
  </si>
  <si>
    <t>Prénom67</t>
  </si>
  <si>
    <t>TEST65</t>
  </si>
  <si>
    <t>Prénom66</t>
  </si>
  <si>
    <t>TEST64</t>
  </si>
  <si>
    <t>Prénom65</t>
  </si>
  <si>
    <t>TEST63</t>
  </si>
  <si>
    <t>Prénom64</t>
  </si>
  <si>
    <t>TEST62</t>
  </si>
  <si>
    <t>Prénom63</t>
  </si>
  <si>
    <t>TEST61</t>
  </si>
  <si>
    <t>Prénom62</t>
  </si>
  <si>
    <t>TEST60</t>
  </si>
  <si>
    <t>Prénom61</t>
  </si>
  <si>
    <t>TEST59</t>
  </si>
  <si>
    <t>Prénom60</t>
  </si>
  <si>
    <t>TEST58</t>
  </si>
  <si>
    <t>Prénom59</t>
  </si>
  <si>
    <t>TEST57</t>
  </si>
  <si>
    <t>Prénom58</t>
  </si>
  <si>
    <t>TEST56</t>
  </si>
  <si>
    <t>Prénom57</t>
  </si>
  <si>
    <t>TEST55</t>
  </si>
  <si>
    <t>Prénom56</t>
  </si>
  <si>
    <t>TEST54</t>
  </si>
  <si>
    <t>Prénom55</t>
  </si>
  <si>
    <t>TEST53</t>
  </si>
  <si>
    <t>Prénom54</t>
  </si>
  <si>
    <t>TEST52</t>
  </si>
  <si>
    <t>Prénom53</t>
  </si>
  <si>
    <t>TEST51</t>
  </si>
  <si>
    <t>Prénom52</t>
  </si>
  <si>
    <t>TEST50</t>
  </si>
  <si>
    <t>Prénom51</t>
  </si>
  <si>
    <t>TEST49</t>
  </si>
  <si>
    <t>Prénom50</t>
  </si>
  <si>
    <t>TEST48</t>
  </si>
  <si>
    <t>Prénom49</t>
  </si>
  <si>
    <t>TEST47</t>
  </si>
  <si>
    <t>Prénom48</t>
  </si>
  <si>
    <t>TEST46</t>
  </si>
  <si>
    <t>Prénom47</t>
  </si>
  <si>
    <t>TEST45</t>
  </si>
  <si>
    <t>Prénom46</t>
  </si>
  <si>
    <t>TEST44</t>
  </si>
  <si>
    <t>Prénom45</t>
  </si>
  <si>
    <t>TEST43</t>
  </si>
  <si>
    <t>Prénom44</t>
  </si>
  <si>
    <t>TEST42</t>
  </si>
  <si>
    <t>Prénom43</t>
  </si>
  <si>
    <t>TEST41</t>
  </si>
  <si>
    <t>Prénom42</t>
  </si>
  <si>
    <t>TEST40</t>
  </si>
  <si>
    <t>Prénom41</t>
  </si>
  <si>
    <t>TEST39</t>
  </si>
  <si>
    <t>Prénom40</t>
  </si>
  <si>
    <t>TEST38</t>
  </si>
  <si>
    <t>Prénom39</t>
  </si>
  <si>
    <t>TEST37</t>
  </si>
  <si>
    <t>Prénom38</t>
  </si>
  <si>
    <t>TEST36</t>
  </si>
  <si>
    <t>Prénom37</t>
  </si>
  <si>
    <t>TEST35</t>
  </si>
  <si>
    <t>Prénom36</t>
  </si>
  <si>
    <t>TEST34</t>
  </si>
  <si>
    <t>Prénom35</t>
  </si>
  <si>
    <t>TEST33</t>
  </si>
  <si>
    <t>Prénom34</t>
  </si>
  <si>
    <t>TEST32</t>
  </si>
  <si>
    <t>Prénom33</t>
  </si>
  <si>
    <t>TEST31</t>
  </si>
  <si>
    <t>Prénom32</t>
  </si>
  <si>
    <t>TEST30</t>
  </si>
  <si>
    <t>Prénom31</t>
  </si>
  <si>
    <t>TEST29</t>
  </si>
  <si>
    <t>Prénom30</t>
  </si>
  <si>
    <t>TEST28</t>
  </si>
  <si>
    <t>Prénom29</t>
  </si>
  <si>
    <t>TEST27</t>
  </si>
  <si>
    <t>Prénom28</t>
  </si>
  <si>
    <t>TEST26</t>
  </si>
  <si>
    <t>Prénom27</t>
  </si>
  <si>
    <t>TEST25</t>
  </si>
  <si>
    <t>Prénom26</t>
  </si>
  <si>
    <t>TEST24</t>
  </si>
  <si>
    <t>Prénom25</t>
  </si>
  <si>
    <t>TEST23</t>
  </si>
  <si>
    <t>Prénom24</t>
  </si>
  <si>
    <t>TEST22</t>
  </si>
  <si>
    <t>Prénom23</t>
  </si>
  <si>
    <t>TEST21</t>
  </si>
  <si>
    <t>Prénom22</t>
  </si>
  <si>
    <t>TEST20</t>
  </si>
  <si>
    <t>Prénom21</t>
  </si>
  <si>
    <t>TEST19</t>
  </si>
  <si>
    <t>Prénom20</t>
  </si>
  <si>
    <t>TEST18</t>
  </si>
  <si>
    <t>Prénom19</t>
  </si>
  <si>
    <t>TEST17</t>
  </si>
  <si>
    <t>Prénom18</t>
  </si>
  <si>
    <t>TEST16</t>
  </si>
  <si>
    <t>Prénom17</t>
  </si>
  <si>
    <t>TEST15</t>
  </si>
  <si>
    <t>Prénom16</t>
  </si>
  <si>
    <t>TEST14</t>
  </si>
  <si>
    <t>Prénom15</t>
  </si>
  <si>
    <t>TEST13</t>
  </si>
  <si>
    <t>Prénom14</t>
  </si>
  <si>
    <t>TEST12</t>
  </si>
  <si>
    <t>Prénom13</t>
  </si>
  <si>
    <t>TEST11</t>
  </si>
  <si>
    <t>Prénom12</t>
  </si>
  <si>
    <t>TEST10</t>
  </si>
  <si>
    <t>Prénom11</t>
  </si>
  <si>
    <t>TEST9</t>
  </si>
  <si>
    <t>Prénom10</t>
  </si>
  <si>
    <t>TEST8</t>
  </si>
  <si>
    <t>Prénom9</t>
  </si>
  <si>
    <t>TEST7</t>
  </si>
  <si>
    <t>Prénom8</t>
  </si>
  <si>
    <t>TEST6</t>
  </si>
  <si>
    <t>Prénom7</t>
  </si>
  <si>
    <t>TEST5</t>
  </si>
  <si>
    <t>Prénom6</t>
  </si>
  <si>
    <t>TEST4</t>
  </si>
  <si>
    <t>Prénom5</t>
  </si>
  <si>
    <t>TEST3</t>
  </si>
  <si>
    <t>Prénom4</t>
  </si>
  <si>
    <t>TEST2</t>
  </si>
  <si>
    <t>Prénom3</t>
  </si>
  <si>
    <t>TEST1</t>
  </si>
  <si>
    <t>Prénom2</t>
  </si>
  <si>
    <t>test</t>
  </si>
  <si>
    <t>Prénom1</t>
  </si>
  <si>
    <t>D</t>
  </si>
  <si>
    <t>c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</si>
  <si>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</si>
  <si>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</si>
  <si>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</si>
  <si>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</si>
  <si>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</si>
  <si>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</si>
  <si>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</si>
  <si>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</si>
  <si>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</si>
  <si>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</si>
  <si>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</si>
  <si>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</si>
  <si>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</si>
  <si>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</si>
  <si>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</si>
  <si>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</si>
  <si>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</si>
  <si>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</si>
  <si>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</si>
  <si>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</si>
  <si>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</si>
  <si>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</si>
  <si>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</si>
  <si>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</si>
  <si>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</si>
  <si>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</si>
  <si>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</si>
  <si>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</si>
  <si>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</si>
  <si>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</si>
  <si>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</si>
  <si>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</si>
  <si>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</si>
  <si>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</si>
  <si>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</si>
  <si>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</si>
  <si>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</si>
  <si>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</si>
  <si>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</si>
  <si>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</si>
  <si>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</si>
  <si>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</si>
  <si>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</si>
  <si>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</si>
  <si>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</si>
  <si>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</si>
  <si>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</si>
  <si>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</si>
  <si>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</si>
  <si>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</si>
  <si>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</si>
  <si>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</si>
  <si>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</si>
  <si>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</si>
  <si>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</si>
  <si>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</si>
  <si>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</si>
  <si>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</si>
  <si>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</si>
  <si>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</si>
  <si>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</si>
  <si>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</si>
  <si>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</si>
  <si>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</si>
  <si>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</si>
  <si>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</si>
  <si>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</si>
  <si>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</si>
  <si>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</si>
  <si>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</si>
  <si>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</si>
  <si>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</si>
  <si>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</si>
  <si>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</si>
  <si>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</si>
  <si>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</si>
  <si>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</si>
  <si>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</si>
  <si>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</si>
  <si>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</si>
  <si>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</si>
  <si>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</si>
  <si>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</si>
  <si>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</si>
  <si>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</si>
  <si>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</si>
  <si>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</si>
  <si>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</si>
  <si>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</si>
  <si>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</si>
  <si>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</si>
  <si>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</si>
  <si>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</si>
  <si>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</si>
  <si>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</si>
  <si>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</si>
  <si>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</si>
  <si>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</si>
  <si>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</si>
  <si>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</si>
  <si>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</si>
  <si>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</si>
  <si>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</si>
  <si>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</si>
  <si>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</si>
  <si>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</si>
  <si>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</si>
  <si>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</si>
  <si>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</si>
  <si>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</si>
  <si>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</si>
  <si>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</si>
  <si>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</si>
  <si>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</si>
  <si>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</si>
  <si>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</si>
  <si>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</si>
  <si>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</si>
  <si>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</si>
  <si>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</si>
  <si>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</si>
  <si>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</si>
  <si>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</si>
  <si>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</si>
  <si>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</si>
  <si>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</si>
  <si>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</si>
  <si>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</si>
  <si>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</si>
  <si>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</si>
  <si>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</si>
  <si>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</si>
  <si>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</si>
  <si>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</si>
  <si>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</si>
  <si>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</si>
  <si>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</si>
  <si>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</si>
  <si>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</si>
  <si>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</si>
  <si>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</si>
  <si>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</si>
  <si>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</si>
  <si>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</si>
  <si>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</si>
  <si>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</si>
  <si>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</si>
  <si>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</si>
  <si>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</si>
  <si>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</si>
  <si>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</si>
  <si>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</si>
  <si>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</si>
  <si>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</si>
  <si>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</si>
  <si>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</si>
  <si>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</si>
  <si>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</si>
  <si>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</si>
  <si>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</si>
  <si>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</si>
  <si>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</si>
  <si>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</si>
  <si>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</si>
  <si>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</si>
  <si>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</si>
  <si>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</si>
  <si>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</si>
  <si>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</si>
  <si>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</si>
  <si>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</si>
  <si>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</si>
  <si>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</si>
  <si>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</si>
  <si>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</si>
  <si>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</si>
  <si>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</si>
  <si>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</si>
  <si>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</si>
  <si>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</si>
  <si>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</si>
  <si>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</si>
  <si>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</si>
  <si>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</si>
  <si>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</si>
  <si>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</si>
  <si>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</si>
  <si>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</si>
  <si>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</si>
  <si>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</si>
  <si>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</si>
  <si>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</si>
  <si>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</si>
  <si>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</si>
  <si>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</si>
  <si>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</si>
  <si>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</si>
  <si>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</si>
  <si>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</si>
  <si>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</si>
  <si>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</si>
  <si>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</si>
  <si>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</si>
  <si>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</si>
  <si>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</si>
  <si>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</si>
  <si>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</si>
  <si>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</si>
  <si>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</si>
  <si>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</si>
  <si>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</si>
  <si>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</si>
  <si>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</si>
  <si>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</si>
  <si>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</si>
  <si>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</si>
  <si>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</si>
  <si>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</si>
  <si>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</si>
  <si>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</si>
  <si>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</si>
  <si>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</si>
  <si>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</si>
  <si>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NOM224</t>
  </si>
  <si>
    <t>NOM225</t>
  </si>
  <si>
    <t>NOM226</t>
  </si>
  <si>
    <t>NOM227</t>
  </si>
  <si>
    <t>NOM228</t>
  </si>
  <si>
    <t>NOM229</t>
  </si>
  <si>
    <t>NOM230</t>
  </si>
  <si>
    <t>NOM231</t>
  </si>
  <si>
    <t>NOM232</t>
  </si>
  <si>
    <t>NOM233</t>
  </si>
  <si>
    <t>NOM234</t>
  </si>
  <si>
    <t>NOM235</t>
  </si>
  <si>
    <t>NOM236</t>
  </si>
  <si>
    <t>NOM237</t>
  </si>
  <si>
    <t>NOM238</t>
  </si>
  <si>
    <t>NOM239</t>
  </si>
  <si>
    <t>NOM240</t>
  </si>
  <si>
    <t>NOM241</t>
  </si>
  <si>
    <t>NOM242</t>
  </si>
  <si>
    <t>NOM243</t>
  </si>
  <si>
    <t>NOM244</t>
  </si>
  <si>
    <t>NOM245</t>
  </si>
  <si>
    <t>NOM246</t>
  </si>
  <si>
    <t>NOM247</t>
  </si>
  <si>
    <t>NOM248</t>
  </si>
  <si>
    <t>NOM249</t>
  </si>
  <si>
    <t>NOM250</t>
  </si>
  <si>
    <t>NOM251</t>
  </si>
  <si>
    <t>NOM252</t>
  </si>
  <si>
    <t>NOM253</t>
  </si>
  <si>
    <t>NOM254</t>
  </si>
  <si>
    <t>NOM255</t>
  </si>
  <si>
    <t>NOM256</t>
  </si>
  <si>
    <t>NOM257</t>
  </si>
  <si>
    <t>NOM258</t>
  </si>
  <si>
    <t>NOM259</t>
  </si>
  <si>
    <t>NOM260</t>
  </si>
  <si>
    <t>NOM261</t>
  </si>
  <si>
    <t>NOM262</t>
  </si>
  <si>
    <t>NOM263</t>
  </si>
  <si>
    <t>NOM264</t>
  </si>
  <si>
    <t>NOM265</t>
  </si>
  <si>
    <t>NOM266</t>
  </si>
  <si>
    <t>NOM267</t>
  </si>
  <si>
    <t>NOM268</t>
  </si>
  <si>
    <t>NOM269</t>
  </si>
  <si>
    <t>NOM270</t>
  </si>
  <si>
    <t>NOM271</t>
  </si>
  <si>
    <t>NOM272</t>
  </si>
  <si>
    <t>NOM273</t>
  </si>
  <si>
    <t>NOM274</t>
  </si>
  <si>
    <t>NOM275</t>
  </si>
  <si>
    <t>NOM276</t>
  </si>
  <si>
    <t>NOM277</t>
  </si>
  <si>
    <t>NOM278</t>
  </si>
  <si>
    <t>NOM279</t>
  </si>
  <si>
    <t>NOM280</t>
  </si>
  <si>
    <t>NOM281</t>
  </si>
  <si>
    <t>NOM282</t>
  </si>
  <si>
    <t>NOM283</t>
  </si>
  <si>
    <t>NOM284</t>
  </si>
  <si>
    <t>NOM285</t>
  </si>
  <si>
    <t>NOM286</t>
  </si>
  <si>
    <t>NOM287</t>
  </si>
  <si>
    <t>NOM288</t>
  </si>
  <si>
    <t>NOM289</t>
  </si>
  <si>
    <t>NOM290</t>
  </si>
  <si>
    <t>NOM291</t>
  </si>
  <si>
    <t>NOM292</t>
  </si>
  <si>
    <t>NOM293</t>
  </si>
  <si>
    <t>NOM294</t>
  </si>
  <si>
    <t>NOM295</t>
  </si>
  <si>
    <t>NOM296</t>
  </si>
  <si>
    <t>NOM297</t>
  </si>
  <si>
    <t>NOM298</t>
  </si>
  <si>
    <t>NOM299</t>
  </si>
  <si>
    <t>NOM300</t>
  </si>
  <si>
    <t>NOM301</t>
  </si>
  <si>
    <t>NOM302</t>
  </si>
  <si>
    <t>NOM303</t>
  </si>
  <si>
    <t>NOM304</t>
  </si>
  <si>
    <t>NOM305</t>
  </si>
  <si>
    <t>NOM306</t>
  </si>
  <si>
    <t>NOM307</t>
  </si>
  <si>
    <t>NOM308</t>
  </si>
  <si>
    <t>NOM309</t>
  </si>
  <si>
    <t>NOM310</t>
  </si>
  <si>
    <t>NOM311</t>
  </si>
  <si>
    <t>NOM312</t>
  </si>
  <si>
    <t>NOM313</t>
  </si>
  <si>
    <t>NOM314</t>
  </si>
  <si>
    <t>NOM315</t>
  </si>
  <si>
    <t>NOM316</t>
  </si>
  <si>
    <t>NOM317</t>
  </si>
  <si>
    <t>NOM318</t>
  </si>
  <si>
    <t>NOM319</t>
  </si>
  <si>
    <t>NOM320</t>
  </si>
  <si>
    <t>NOM321</t>
  </si>
  <si>
    <t>NOM322</t>
  </si>
  <si>
    <t>NOM323</t>
  </si>
  <si>
    <t>NOM324</t>
  </si>
  <si>
    <t>NOM325</t>
  </si>
  <si>
    <t>NOM326</t>
  </si>
  <si>
    <t>NOM327</t>
  </si>
  <si>
    <t>NOM328</t>
  </si>
  <si>
    <t>NOM329</t>
  </si>
  <si>
    <t>NOM330</t>
  </si>
  <si>
    <t>NOM331</t>
  </si>
  <si>
    <t>NOM332</t>
  </si>
  <si>
    <t>NOM333</t>
  </si>
  <si>
    <t>NOM334</t>
  </si>
  <si>
    <t>NOM335</t>
  </si>
  <si>
    <t>NOM336</t>
  </si>
  <si>
    <t>NOM337</t>
  </si>
  <si>
    <t>NOM338</t>
  </si>
  <si>
    <t>NOM339</t>
  </si>
  <si>
    <t>NOM340</t>
  </si>
  <si>
    <t>NOM341</t>
  </si>
  <si>
    <t>NOM342</t>
  </si>
  <si>
    <t>NOM343</t>
  </si>
  <si>
    <t>NOM344</t>
  </si>
  <si>
    <t>NOM345</t>
  </si>
  <si>
    <t>NOM346</t>
  </si>
  <si>
    <t>NOM347</t>
  </si>
  <si>
    <t>NOM348</t>
  </si>
  <si>
    <t>NOM349</t>
  </si>
  <si>
    <t>NOM350</t>
  </si>
  <si>
    <t>NOM351</t>
  </si>
  <si>
    <t>NOM352</t>
  </si>
  <si>
    <t>NOM353</t>
  </si>
  <si>
    <t>NOM354</t>
  </si>
  <si>
    <t>NOM355</t>
  </si>
  <si>
    <t>NOM356</t>
  </si>
  <si>
    <t>NOM357</t>
  </si>
  <si>
    <t>NOM358</t>
  </si>
  <si>
    <t>NOM359</t>
  </si>
  <si>
    <t>NOM360</t>
  </si>
  <si>
    <t>NOM361</t>
  </si>
  <si>
    <t>NOM362</t>
  </si>
  <si>
    <t>NOM363</t>
  </si>
  <si>
    <t>NOM364</t>
  </si>
  <si>
    <t>NOM365</t>
  </si>
  <si>
    <t>NOM366</t>
  </si>
  <si>
    <t>NOM367</t>
  </si>
  <si>
    <t>NOM368</t>
  </si>
  <si>
    <t>NOM369</t>
  </si>
  <si>
    <t>NOM370</t>
  </si>
  <si>
    <t>NOM371</t>
  </si>
  <si>
    <t>NOM372</t>
  </si>
  <si>
    <t>NOM373</t>
  </si>
  <si>
    <t>NOM374</t>
  </si>
  <si>
    <t>NOM375</t>
  </si>
  <si>
    <t>NOM376</t>
  </si>
  <si>
    <t>NOM377</t>
  </si>
  <si>
    <t>NOM378</t>
  </si>
  <si>
    <t>NOM379</t>
  </si>
  <si>
    <t>NOM380</t>
  </si>
  <si>
    <t>NOM381</t>
  </si>
  <si>
    <t>NOM382</t>
  </si>
  <si>
    <t>NOM383</t>
  </si>
  <si>
    <t>NOM384</t>
  </si>
  <si>
    <t>NOM385</t>
  </si>
  <si>
    <t>NOM386</t>
  </si>
  <si>
    <t>NOM387</t>
  </si>
  <si>
    <t>NOM388</t>
  </si>
  <si>
    <t>NOM389</t>
  </si>
  <si>
    <t>NOM390</t>
  </si>
  <si>
    <t>NOM391</t>
  </si>
  <si>
    <t>NOM392</t>
  </si>
  <si>
    <t>NOM393</t>
  </si>
  <si>
    <t>NOM394</t>
  </si>
  <si>
    <t>NOM395</t>
  </si>
  <si>
    <t>NOM396</t>
  </si>
  <si>
    <t>NOM397</t>
  </si>
  <si>
    <t>NOM398</t>
  </si>
  <si>
    <t>NOM399</t>
  </si>
  <si>
    <t>NOM400</t>
  </si>
  <si>
    <t>NOM401</t>
  </si>
  <si>
    <t>NOM402</t>
  </si>
  <si>
    <t>NOM403</t>
  </si>
  <si>
    <t>NOM404</t>
  </si>
  <si>
    <t>NOM405</t>
  </si>
  <si>
    <t>NOM406</t>
  </si>
  <si>
    <t>NOM407</t>
  </si>
  <si>
    <t>NOM408</t>
  </si>
  <si>
    <t>NOM409</t>
  </si>
  <si>
    <t>Prénom368</t>
  </si>
  <si>
    <t>Prénom369</t>
  </si>
  <si>
    <t>Prénom373</t>
  </si>
  <si>
    <t>Prénom375</t>
  </si>
  <si>
    <t>Prénom377</t>
  </si>
  <si>
    <t>Prénom379</t>
  </si>
  <si>
    <t>Prénom380</t>
  </si>
  <si>
    <t>Prénom381</t>
  </si>
  <si>
    <t>Prénom382</t>
  </si>
  <si>
    <t>Prénom383</t>
  </si>
  <si>
    <t>Prénom384</t>
  </si>
  <si>
    <t>Prénom386</t>
  </si>
  <si>
    <t>Prénom389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</si>
</sst>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3" formatCode="_-* #,##0.00\ _€_-;\-* #,##0.00\ _€_-;_-* &quot;-&quot;??\ _€_-;_-@_-"/>
    <numFmt numFmtId="164" formatCode="#,##0_ ;\-#,##0\ "/>
    <numFmt numFmtId="165" formatCode="[$-40C]mmmm\-yy;@"/>
    <numFmt numFmtId="166" formatCode="[&gt;=3000000000000]#&quot; &quot;##&quot; &quot;##&quot; &quot;##&quot; &quot;###&quot; &quot;###&quot; | &quot;##;#&quot; &quot;##&quot; &quot;##&quot; &quot;##&quot; &quot;###&quot; &quot;###"/>
  </numFmts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26"/>
      <color theme="1"/>
      <name val="Agency FB"/>
      <family val="2"/>
    </font>
    <font>
      <sz val="11"/>
      <color theme="1"/>
      <name val="Times New Roman"/>
      <family val="1"/>
    </font>
    <font>
      <b/>
      <sz val="16"/>
      <name val="Calibri"/>
      <family val="2"/>
      <scheme val="minor"/>
    </font>
    <font>
      <sz val="2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43" fontId="3" fillId="2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3" borderId="0" xfId="0" applyFill="1"/>
    <xf numFmtId="0" fontId="2" fillId="3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43" fontId="4" fillId="2" borderId="1" xfId="0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4" borderId="1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16" fontId="0" fillId="4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14" fontId="4" fillId="10" borderId="1" xfId="0" applyNumberFormat="1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14" fontId="4" fillId="12" borderId="1" xfId="0" applyNumberFormat="1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left" vertical="center" wrapText="1"/>
    </xf>
    <xf numFmtId="14" fontId="4" fillId="2" borderId="3" xfId="0" applyNumberFormat="1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0" fillId="0" borderId="0" xfId="0" applyAlignment="1"/>
    <xf numFmtId="17" fontId="0" fillId="0" borderId="0" xfId="0" applyNumberFormat="1"/>
    <xf numFmtId="0" fontId="2" fillId="14" borderId="1" xfId="0" applyFont="1" applyFill="1" applyBorder="1" applyAlignment="1">
      <alignment horizontal="center" vertical="center" wrapText="1"/>
    </xf>
    <xf numFmtId="14" fontId="2" fillId="14" borderId="1" xfId="0" applyNumberFormat="1" applyFont="1" applyFill="1" applyBorder="1" applyAlignment="1">
      <alignment horizontal="center" vertical="center" wrapText="1"/>
    </xf>
    <xf numFmtId="0" fontId="9" fillId="14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/>
    </xf>
    <xf numFmtId="0" fontId="4" fillId="2" borderId="0" xfId="0" applyFont="1" applyFill="1" applyBorder="1" applyAlignment="1">
      <alignment horizontal="center" vertical="center" wrapText="1"/>
    </xf>
    <xf numFmtId="166" fontId="4" fillId="2" borderId="0" xfId="0" applyNumberFormat="1" applyFont="1" applyFill="1" applyBorder="1" applyAlignment="1">
      <alignment horizontal="left" vertical="center" wrapText="1"/>
    </xf>
    <xf numFmtId="0" fontId="4" fillId="12" borderId="0" xfId="0" applyFont="1" applyFill="1" applyBorder="1" applyAlignment="1">
      <alignment horizontal="center" vertical="center" wrapText="1"/>
    </xf>
    <xf numFmtId="0" fontId="2" fillId="15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left" vertical="center" wrapText="1"/>
    </xf>
    <xf numFmtId="0" fontId="4" fillId="2" borderId="2" xfId="0" applyFont="1" applyFill="1" applyBorder="1" applyAlignment="1">
      <alignment horizontal="left" vertical="center" wrapText="1"/>
    </xf>
    <xf numFmtId="0" fontId="4" fillId="4" borderId="3" xfId="0" applyFont="1" applyFill="1" applyBorder="1" applyAlignment="1">
      <alignment horizontal="center" vertical="center" wrapText="1"/>
    </xf>
    <xf numFmtId="14" fontId="2" fillId="15" borderId="1" xfId="0" applyNumberFormat="1" applyFont="1" applyFill="1" applyBorder="1" applyAlignment="1">
      <alignment horizontal="center" vertical="center" wrapText="1"/>
    </xf>
    <xf numFmtId="0" fontId="14" fillId="0" borderId="0" xfId="0" applyFont="1"/>
    <xf numFmtId="165" fontId="11" fillId="8" borderId="0" xfId="0" applyNumberFormat="1" applyFont="1" applyFill="1" applyAlignment="1"/>
    <xf numFmtId="0" fontId="2" fillId="16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14" fontId="2" fillId="17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14" fontId="4" fillId="2" borderId="0" xfId="0" applyNumberFormat="1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1" fontId="4" fillId="2" borderId="0" xfId="0" applyNumberFormat="1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 wrapText="1"/>
    </xf>
    <xf numFmtId="14" fontId="2" fillId="17" borderId="1" xfId="0" applyNumberFormat="1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166" fontId="4" fillId="2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8" fontId="4" fillId="2" borderId="1" xfId="0" applyNumberFormat="1" applyFont="1" applyFill="1" applyBorder="1" applyAlignment="1">
      <alignment horizontal="center" vertical="center" wrapText="1"/>
    </xf>
    <xf numFmtId="166" fontId="12" fillId="2" borderId="1" xfId="0" applyNumberFormat="1" applyFont="1" applyFill="1" applyBorder="1" applyAlignment="1" applyProtection="1">
      <alignment horizontal="center" vertical="center"/>
      <protection locked="0"/>
    </xf>
    <xf numFmtId="164" fontId="4" fillId="2" borderId="1" xfId="0" applyNumberFormat="1" applyFont="1" applyFill="1" applyBorder="1" applyAlignment="1">
      <alignment horizontal="center" vertical="center" wrapText="1"/>
    </xf>
    <xf numFmtId="166" fontId="0" fillId="0" borderId="1" xfId="0" applyNumberFormat="1" applyFont="1" applyBorder="1"/>
    <xf numFmtId="0" fontId="0" fillId="0" borderId="1" xfId="0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166" fontId="4" fillId="12" borderId="1" xfId="0" applyNumberFormat="1" applyFont="1" applyFill="1" applyBorder="1" applyAlignment="1">
      <alignment horizontal="left" vertical="center" wrapText="1"/>
    </xf>
    <xf numFmtId="0" fontId="14" fillId="8" borderId="0" xfId="0" applyFont="1" applyFill="1" applyAlignment="1">
      <alignment horizontal="center" vertical="center"/>
    </xf>
  </cellXfs>
  <cellStyles count="1">
    <cellStyle name="Normal" xfId="0" builtinId="0"/>
  </cellStyles>
  <dxfs count="5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&gt;=3000000000000]#&quot; &quot;##&quot; &quot;##&quot; &quot;##&quot; &quot;###&quot; &quot;###&quot; | &quot;##;#&quot; &quot;##&quot; &quot;##&quot; &quot;##&quot; &quot;###&quot; &quot;###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lli/Documents/Exp&#233;rience%20excel/FILTRE%20AVANC&#233;%20et%20combobox%20(%20deux%20filtres%20sur%20%20une%20pag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PASTOUCHER"/>
      <sheetName val="ASJ AVEC DOCUMENTS MANQUANTS"/>
      <sheetName val="ASJ DEBUT A REGULARISER"/>
      <sheetName val="TABLEAU DE SUIVI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2" name="TableauASJ" displayName="TableauASJ" ref="A1:AR410" totalsRowShown="0" headerRowDxfId="47" dataDxfId="45" headerRowBorderDxfId="46" tableBorderDxfId="44">
  <sortState ref="A2:AR850">
    <sortCondition ref="B1:B850"/>
  </sortState>
  <tableColumns count="44">
    <tableColumn id="1" name="N°INSEE" dataDxfId="43"/>
    <tableColumn id="2" name="Nom de naissance" dataDxfId="42"/>
    <tableColumn id="3" name="Nom d'usage" dataDxfId="41"/>
    <tableColumn id="4" name="Prénom" dataDxfId="40"/>
    <tableColumn id="5" name="Juridiction" dataDxfId="39"/>
    <tableColumn id="6" name="Service" dataDxfId="38"/>
    <tableColumn id="7" name="Contrat N°" dataDxfId="37"/>
    <tableColumn id="8" name="Date de début de contrat" dataDxfId="36"/>
    <tableColumn id="9" name="Date de fin de contrat" dataDxfId="35"/>
    <tableColumn id="10" name="Date au plus tard en 2019" dataDxfId="34"/>
    <tableColumn id="11" name="Column1" dataDxfId="33"/>
    <tableColumn id="12" name="Contrat enregistré dans Harmonie" dataDxfId="32"/>
    <tableColumn id="13" name="Date de démission/non renouvellement" dataDxfId="31"/>
    <tableColumn id="14" name="Date au plus tard en 20192" dataDxfId="30">
      <calculatedColumnFormula>IF(M2=0,J2,M2)</calculatedColumnFormula>
    </tableColumn>
    <tableColumn id="15" name="NOMBRE DE MOIS PREVISIONNEL EN 2019" dataDxfId="29"/>
    <tableColumn id="16" name="Impact masse salariale" dataDxfId="28"/>
    <tableColumn id="17" name="Fin de contrat enregistrée dans Harmonie" dataDxfId="27"/>
    <tableColumn id="18" name="Alerte renouvellement du contrat" dataDxfId="26"/>
    <tableColumn id="19" name="Enregistrement Harmonie de la démission" dataDxfId="25"/>
    <tableColumn id="20" name="Date d'envoi du contrat au CBR" dataDxfId="24"/>
    <tableColumn id="21" name="Date d'envoi du contrat à la Cour" dataDxfId="23"/>
    <tableColumn id="22" name="Date de réception du contrat signé par toutes les parties au:" dataDxfId="22"/>
    <tableColumn id="23" name="Commentaires" dataDxfId="21"/>
    <tableColumn id="24" name="Effectif réel" dataDxfId="20"/>
    <tableColumn id="25" name="Effectifs réel siège" dataDxfId="19"/>
    <tableColumn id="26" name="Effectifs réel parquet" dataDxfId="18"/>
    <tableColumn id="27" name="Date de prise de fonction" dataDxfId="17"/>
    <tableColumn id="28" name="Type de Rémunération début de fonction" dataDxfId="16"/>
    <tableColumn id="29" name="Régularisation début de fonction" dataDxfId="15"/>
    <tableColumn id="30" name="Rémunération en fin de fonction" dataDxfId="14"/>
    <tableColumn id="31" name="Régularisation fin de fonction" dataDxfId="13"/>
    <tableColumn id="32" name="RIB" dataDxfId="12"/>
    <tableColumn id="33" name="CVIT/ASS" dataDxfId="11"/>
    <tableColumn id="34" name="APF" dataDxfId="10"/>
    <tableColumn id="35" name="FT" dataDxfId="9"/>
    <tableColumn id="36" name="CNI" dataDxfId="8"/>
    <tableColumn id="37" name="FIR" dataDxfId="7"/>
    <tableColumn id="38" name="Adresse" dataDxfId="6"/>
    <tableColumn id="39" name="Code Postal" dataDxfId="5"/>
    <tableColumn id="40" name="Ville" dataDxfId="4"/>
    <tableColumn id="41" name="Civilité" dataDxfId="3"/>
    <tableColumn id="44" name="Situation familiale" dataDxfId="2"/>
    <tableColumn id="42" name="Date de naissance" dataDxfId="1"/>
    <tableColumn id="43" name="Lieu de naissanc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3" tint="0.39997558519241921"/>
  </sheetPr>
  <dimension ref="A1:K33"/>
  <sheetViews>
    <sheetView zoomScale="85" zoomScaleNormal="85" workbookViewId="0">
      <selection activeCell="Y8" sqref="Y8"/>
    </sheetView>
  </sheetViews>
  <sheetFormatPr baseColWidth="10" defaultColWidth="9.140625" defaultRowHeight="15"/>
  <cols>
    <col min="2" max="2" width="9.5703125" customWidth="1"/>
    <col min="3" max="3" width="23.85546875" customWidth="1"/>
    <col min="6" max="6" width="10.85546875" customWidth="1"/>
    <col min="7" max="7" width="52.7109375" customWidth="1"/>
    <col min="11" max="11" width="16.140625" bestFit="1" customWidth="1"/>
  </cols>
  <sheetData>
    <row r="1" spans="1:11" s="58" customFormat="1" ht="33">
      <c r="A1" s="85" t="s">
        <v>112</v>
      </c>
      <c r="B1" s="85"/>
      <c r="C1" s="85"/>
      <c r="D1" s="85"/>
      <c r="E1" s="85"/>
      <c r="F1" s="85"/>
      <c r="G1" s="85"/>
      <c r="K1" s="59">
        <v>43586</v>
      </c>
    </row>
    <row r="3" spans="1:11" ht="30">
      <c r="A3" s="51" t="s">
        <v>0</v>
      </c>
      <c r="B3" s="51" t="s">
        <v>1</v>
      </c>
      <c r="C3" s="57" t="s">
        <v>3</v>
      </c>
      <c r="D3" s="28" t="s">
        <v>79</v>
      </c>
      <c r="E3" s="28" t="s">
        <v>103</v>
      </c>
      <c r="F3" s="28" t="s">
        <v>81</v>
      </c>
      <c r="G3" s="51" t="s">
        <v>99</v>
      </c>
    </row>
    <row r="4" spans="1:11">
      <c r="A4" s="55" t="s">
        <v>941</v>
      </c>
      <c r="B4" s="6" t="s">
        <v>940</v>
      </c>
      <c r="C4" s="7">
        <v>42417</v>
      </c>
      <c r="D4" s="4" t="s">
        <v>85</v>
      </c>
      <c r="E4" s="4" t="s">
        <v>944</v>
      </c>
      <c r="F4" s="4" t="s">
        <v>85</v>
      </c>
      <c r="G4" s="16" t="s">
        <v>15</v>
      </c>
    </row>
    <row r="5" spans="1:11" ht="30">
      <c r="A5" s="55" t="s">
        <v>197</v>
      </c>
      <c r="B5" s="6" t="s">
        <v>196</v>
      </c>
      <c r="C5" s="7">
        <v>43507</v>
      </c>
      <c r="D5" s="4" t="s">
        <v>85</v>
      </c>
      <c r="E5" s="4" t="s">
        <v>85</v>
      </c>
      <c r="F5" s="4"/>
      <c r="G5" s="15">
        <v>43497</v>
      </c>
    </row>
    <row r="6" spans="1:11" ht="30">
      <c r="A6" s="55" t="s">
        <v>195</v>
      </c>
      <c r="B6" s="6" t="s">
        <v>194</v>
      </c>
      <c r="C6" s="7">
        <v>43510</v>
      </c>
      <c r="D6" s="4" t="s">
        <v>85</v>
      </c>
      <c r="E6" s="4" t="s">
        <v>85</v>
      </c>
      <c r="F6" s="4"/>
      <c r="G6" s="16"/>
    </row>
    <row r="7" spans="1:11" ht="30">
      <c r="A7" s="55" t="s">
        <v>191</v>
      </c>
      <c r="B7" s="6" t="s">
        <v>190</v>
      </c>
      <c r="C7" s="7">
        <v>43521</v>
      </c>
      <c r="D7" s="4" t="s">
        <v>85</v>
      </c>
      <c r="E7" s="4" t="s">
        <v>85</v>
      </c>
      <c r="F7" s="4"/>
      <c r="G7" s="15">
        <v>43492</v>
      </c>
    </row>
    <row r="8" spans="1:11" ht="30">
      <c r="A8" s="55" t="s">
        <v>183</v>
      </c>
      <c r="B8" s="6" t="s">
        <v>182</v>
      </c>
      <c r="C8" s="7">
        <v>43525</v>
      </c>
      <c r="D8" s="4"/>
      <c r="E8" s="4"/>
      <c r="F8" s="4" t="s">
        <v>84</v>
      </c>
      <c r="G8" s="15">
        <v>43503</v>
      </c>
    </row>
    <row r="9" spans="1:11" ht="30">
      <c r="A9" s="55" t="s">
        <v>179</v>
      </c>
      <c r="B9" s="6" t="s">
        <v>178</v>
      </c>
      <c r="C9" s="7">
        <v>43525</v>
      </c>
      <c r="D9" s="4"/>
      <c r="E9" s="4"/>
      <c r="F9" s="4"/>
      <c r="G9" s="16"/>
    </row>
    <row r="10" spans="1:11" ht="30">
      <c r="A10" s="55" t="s">
        <v>177</v>
      </c>
      <c r="B10" s="6" t="s">
        <v>176</v>
      </c>
      <c r="C10" s="7">
        <v>43525</v>
      </c>
      <c r="D10" s="29" t="s">
        <v>85</v>
      </c>
      <c r="E10" s="29" t="s">
        <v>85</v>
      </c>
      <c r="F10" s="4"/>
      <c r="G10" s="16" t="s">
        <v>16</v>
      </c>
    </row>
    <row r="11" spans="1:11" ht="30">
      <c r="A11" s="55" t="s">
        <v>175</v>
      </c>
      <c r="B11" s="6" t="s">
        <v>174</v>
      </c>
      <c r="C11" s="7">
        <v>43525</v>
      </c>
      <c r="D11" s="4"/>
      <c r="E11" s="4"/>
      <c r="F11" s="4"/>
      <c r="G11" s="16"/>
    </row>
    <row r="12" spans="1:11" ht="30">
      <c r="A12" s="55" t="s">
        <v>173</v>
      </c>
      <c r="B12" s="6" t="s">
        <v>172</v>
      </c>
      <c r="C12" s="7">
        <v>43525</v>
      </c>
      <c r="D12" s="4"/>
      <c r="E12" s="4"/>
      <c r="F12" s="4"/>
      <c r="G12" s="15">
        <v>43511</v>
      </c>
    </row>
    <row r="13" spans="1:11" ht="30">
      <c r="A13" s="55" t="s">
        <v>171</v>
      </c>
      <c r="B13" s="6" t="s">
        <v>170</v>
      </c>
      <c r="C13" s="7">
        <v>43525</v>
      </c>
      <c r="D13" s="4"/>
      <c r="E13" s="4"/>
      <c r="F13" s="4"/>
      <c r="G13" s="16" t="s">
        <v>16</v>
      </c>
    </row>
    <row r="14" spans="1:11" ht="30">
      <c r="A14" s="55" t="s">
        <v>169</v>
      </c>
      <c r="B14" s="6" t="s">
        <v>168</v>
      </c>
      <c r="C14" s="7">
        <v>43525</v>
      </c>
      <c r="D14" s="4" t="s">
        <v>84</v>
      </c>
      <c r="E14" s="4" t="s">
        <v>84</v>
      </c>
      <c r="F14" s="4"/>
      <c r="G14" s="15">
        <v>43523</v>
      </c>
    </row>
    <row r="15" spans="1:11" ht="30">
      <c r="A15" s="55" t="s">
        <v>167</v>
      </c>
      <c r="B15" s="6" t="s">
        <v>166</v>
      </c>
      <c r="C15" s="7">
        <v>43525</v>
      </c>
      <c r="D15" s="29" t="s">
        <v>84</v>
      </c>
      <c r="E15" s="29" t="s">
        <v>84</v>
      </c>
      <c r="F15" s="4"/>
      <c r="G15" s="15">
        <v>43523</v>
      </c>
    </row>
    <row r="16" spans="1:11" ht="30">
      <c r="A16" s="55" t="s">
        <v>165</v>
      </c>
      <c r="B16" s="6" t="s">
        <v>164</v>
      </c>
      <c r="C16" s="7">
        <v>43525</v>
      </c>
      <c r="D16" s="29" t="s">
        <v>84</v>
      </c>
      <c r="E16" s="4"/>
      <c r="F16" s="4"/>
      <c r="G16" s="15">
        <v>43511</v>
      </c>
    </row>
    <row r="17" spans="1:7" ht="30">
      <c r="A17" s="55" t="s">
        <v>163</v>
      </c>
      <c r="B17" s="6" t="s">
        <v>162</v>
      </c>
      <c r="C17" s="7">
        <v>43525</v>
      </c>
      <c r="D17" s="4"/>
      <c r="E17" s="4"/>
      <c r="F17" s="4"/>
      <c r="G17" s="16"/>
    </row>
    <row r="18" spans="1:7" ht="30">
      <c r="A18" s="55" t="s">
        <v>161</v>
      </c>
      <c r="B18" s="6" t="s">
        <v>160</v>
      </c>
      <c r="C18" s="7">
        <v>43525</v>
      </c>
      <c r="D18" s="4"/>
      <c r="E18" s="4"/>
      <c r="F18" s="4"/>
      <c r="G18" s="16"/>
    </row>
    <row r="19" spans="1:7" ht="30">
      <c r="A19" s="55" t="s">
        <v>159</v>
      </c>
      <c r="B19" s="6" t="s">
        <v>158</v>
      </c>
      <c r="C19" s="7">
        <v>43535</v>
      </c>
      <c r="D19" s="4"/>
      <c r="E19" s="4"/>
      <c r="F19" s="4"/>
      <c r="G19" s="16"/>
    </row>
    <row r="20" spans="1:7" ht="30">
      <c r="A20" s="55" t="s">
        <v>157</v>
      </c>
      <c r="B20" s="6" t="s">
        <v>156</v>
      </c>
      <c r="C20" s="7">
        <v>43535</v>
      </c>
      <c r="D20" s="4"/>
      <c r="E20" s="4" t="s">
        <v>84</v>
      </c>
      <c r="F20" s="4"/>
      <c r="G20" s="16" t="s">
        <v>16</v>
      </c>
    </row>
    <row r="21" spans="1:7" ht="30">
      <c r="A21" s="55" t="s">
        <v>155</v>
      </c>
      <c r="B21" s="6" t="s">
        <v>154</v>
      </c>
      <c r="C21" s="7">
        <v>43544</v>
      </c>
      <c r="D21" s="4"/>
      <c r="E21" s="4"/>
      <c r="F21" s="4"/>
      <c r="G21" s="16"/>
    </row>
    <row r="22" spans="1:7" ht="30">
      <c r="A22" s="55" t="s">
        <v>153</v>
      </c>
      <c r="B22" s="6" t="s">
        <v>152</v>
      </c>
      <c r="C22" s="7">
        <v>43579</v>
      </c>
      <c r="D22" s="4"/>
      <c r="E22" s="4"/>
      <c r="F22" s="4"/>
      <c r="G22" s="15"/>
    </row>
    <row r="23" spans="1:7" ht="30">
      <c r="A23" s="55" t="s">
        <v>151</v>
      </c>
      <c r="B23" s="6" t="s">
        <v>150</v>
      </c>
      <c r="C23" s="7"/>
      <c r="D23" s="4"/>
      <c r="E23" s="4"/>
      <c r="F23" s="4"/>
      <c r="G23" s="16"/>
    </row>
    <row r="24" spans="1:7" ht="30">
      <c r="A24" s="55" t="s">
        <v>149</v>
      </c>
      <c r="B24" s="6" t="s">
        <v>148</v>
      </c>
      <c r="C24" s="7"/>
      <c r="D24" s="4"/>
      <c r="E24" s="4"/>
      <c r="F24" s="4"/>
      <c r="G24" s="16"/>
    </row>
    <row r="25" spans="1:7" ht="30">
      <c r="A25" s="55" t="s">
        <v>147</v>
      </c>
      <c r="B25" s="6" t="s">
        <v>146</v>
      </c>
      <c r="C25" s="7"/>
      <c r="D25" s="4"/>
      <c r="E25" s="4"/>
      <c r="F25" s="4"/>
      <c r="G25" s="16"/>
    </row>
    <row r="26" spans="1:7" ht="30">
      <c r="A26" s="55" t="s">
        <v>145</v>
      </c>
      <c r="B26" s="6" t="s">
        <v>144</v>
      </c>
      <c r="C26" s="7"/>
      <c r="D26" s="4"/>
      <c r="E26" s="4"/>
      <c r="F26" s="4"/>
      <c r="G26" s="16"/>
    </row>
    <row r="27" spans="1:7" ht="30">
      <c r="A27" s="55" t="s">
        <v>143</v>
      </c>
      <c r="B27" s="6" t="s">
        <v>142</v>
      </c>
      <c r="C27" s="7"/>
      <c r="D27" s="4"/>
      <c r="E27" s="4"/>
      <c r="F27" s="4"/>
      <c r="G27" s="16"/>
    </row>
    <row r="28" spans="1:7" ht="30">
      <c r="A28" s="55" t="s">
        <v>141</v>
      </c>
      <c r="B28" s="6" t="s">
        <v>140</v>
      </c>
      <c r="C28" s="7"/>
      <c r="D28" s="4"/>
      <c r="E28" s="4"/>
      <c r="F28" s="4"/>
      <c r="G28" s="16"/>
    </row>
    <row r="29" spans="1:7" ht="30">
      <c r="A29" s="55" t="s">
        <v>139</v>
      </c>
      <c r="B29" s="6" t="s">
        <v>138</v>
      </c>
      <c r="C29" s="7"/>
      <c r="D29" s="4"/>
      <c r="E29" s="4"/>
      <c r="F29" s="4"/>
      <c r="G29" s="16"/>
    </row>
    <row r="30" spans="1:7" ht="30">
      <c r="A30" s="55" t="s">
        <v>137</v>
      </c>
      <c r="B30" s="6" t="s">
        <v>136</v>
      </c>
      <c r="C30" s="7"/>
      <c r="D30" s="4"/>
      <c r="E30" s="4"/>
      <c r="F30" s="4"/>
      <c r="G30" s="16"/>
    </row>
    <row r="31" spans="1:7" ht="30">
      <c r="A31" s="55"/>
      <c r="B31" s="6" t="s">
        <v>135</v>
      </c>
      <c r="C31" s="7"/>
      <c r="D31" s="4"/>
      <c r="E31" s="4"/>
      <c r="F31" s="4"/>
      <c r="G31" s="16"/>
    </row>
    <row r="32" spans="1:7" ht="30">
      <c r="A32" s="55"/>
      <c r="B32" s="6" t="s">
        <v>134</v>
      </c>
      <c r="C32" s="7"/>
      <c r="D32" s="4"/>
      <c r="E32" s="4"/>
      <c r="F32" s="4"/>
      <c r="G32" s="16"/>
    </row>
    <row r="33" spans="1:7" ht="30">
      <c r="A33" s="54"/>
      <c r="B33" s="39" t="s">
        <v>133</v>
      </c>
      <c r="C33" s="40"/>
      <c r="D33" s="53"/>
      <c r="E33" s="53"/>
      <c r="F33" s="53"/>
      <c r="G33" s="56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[1]NEPASTOUCHER!#REF!</xm:f>
          </x14:formula1>
          <xm:sqref>K1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6" tint="0.39997558519241921"/>
  </sheetPr>
  <dimension ref="B2:G872"/>
  <sheetViews>
    <sheetView workbookViewId="0">
      <selection activeCell="R10" sqref="R10"/>
    </sheetView>
  </sheetViews>
  <sheetFormatPr baseColWidth="10" defaultColWidth="9.140625" defaultRowHeight="15"/>
  <cols>
    <col min="2" max="3" width="17" customWidth="1"/>
    <col min="4" max="4" width="23.140625" customWidth="1"/>
    <col min="5" max="5" width="20.85546875" customWidth="1"/>
    <col min="6" max="6" width="26.140625" style="11" customWidth="1"/>
    <col min="7" max="7" width="18.42578125" customWidth="1"/>
  </cols>
  <sheetData>
    <row r="2" spans="2:7" ht="30">
      <c r="B2" s="44" t="s">
        <v>0</v>
      </c>
      <c r="C2" s="44" t="s">
        <v>1</v>
      </c>
      <c r="D2" s="45" t="s">
        <v>3</v>
      </c>
      <c r="E2" s="44" t="s">
        <v>113</v>
      </c>
      <c r="F2" s="46" t="s">
        <v>100</v>
      </c>
      <c r="G2" s="44" t="s">
        <v>101</v>
      </c>
    </row>
    <row r="3" spans="2:7">
      <c r="B3" s="55" t="s">
        <v>943</v>
      </c>
      <c r="C3" s="6" t="s">
        <v>942</v>
      </c>
      <c r="D3" s="7">
        <v>43101</v>
      </c>
      <c r="E3" s="4"/>
      <c r="F3" s="4"/>
      <c r="G3" s="4"/>
    </row>
    <row r="4" spans="2:7">
      <c r="B4" s="55" t="s">
        <v>941</v>
      </c>
      <c r="C4" s="6" t="s">
        <v>940</v>
      </c>
      <c r="D4" s="7">
        <v>42417</v>
      </c>
      <c r="E4" s="4"/>
      <c r="F4" s="4"/>
      <c r="G4" s="4"/>
    </row>
    <row r="5" spans="2:7">
      <c r="B5" s="55" t="s">
        <v>939</v>
      </c>
      <c r="C5" s="6" t="s">
        <v>938</v>
      </c>
      <c r="D5" s="7">
        <v>42444</v>
      </c>
      <c r="E5" s="4"/>
      <c r="F5" s="4"/>
      <c r="G5" s="4"/>
    </row>
    <row r="6" spans="2:7">
      <c r="B6" s="55" t="s">
        <v>937</v>
      </c>
      <c r="C6" s="6" t="s">
        <v>936</v>
      </c>
      <c r="D6" s="7">
        <v>42450</v>
      </c>
      <c r="E6" s="4"/>
      <c r="F6" s="4"/>
      <c r="G6" s="4"/>
    </row>
    <row r="7" spans="2:7">
      <c r="B7" s="55" t="s">
        <v>935</v>
      </c>
      <c r="C7" s="6" t="s">
        <v>934</v>
      </c>
      <c r="D7" s="7">
        <v>42494</v>
      </c>
      <c r="E7" s="4"/>
      <c r="F7" s="4"/>
      <c r="G7" s="4"/>
    </row>
    <row r="8" spans="2:7">
      <c r="B8" s="55" t="s">
        <v>933</v>
      </c>
      <c r="C8" s="6" t="s">
        <v>932</v>
      </c>
      <c r="D8" s="7">
        <v>42501</v>
      </c>
      <c r="E8" s="4"/>
      <c r="F8" s="4"/>
      <c r="G8" s="4"/>
    </row>
    <row r="9" spans="2:7">
      <c r="B9" s="55" t="s">
        <v>931</v>
      </c>
      <c r="C9" s="6" t="s">
        <v>930</v>
      </c>
      <c r="D9" s="7">
        <v>42529</v>
      </c>
      <c r="E9" s="4"/>
      <c r="F9" s="4"/>
      <c r="G9" s="4"/>
    </row>
    <row r="10" spans="2:7">
      <c r="B10" s="55" t="s">
        <v>929</v>
      </c>
      <c r="C10" s="6" t="s">
        <v>928</v>
      </c>
      <c r="D10" s="7">
        <v>42529</v>
      </c>
      <c r="E10" s="4"/>
      <c r="F10" s="4"/>
      <c r="G10" s="4"/>
    </row>
    <row r="11" spans="2:7">
      <c r="B11" s="55" t="s">
        <v>927</v>
      </c>
      <c r="C11" s="6" t="s">
        <v>926</v>
      </c>
      <c r="D11" s="7">
        <v>42543</v>
      </c>
      <c r="E11" s="4"/>
      <c r="F11" s="4"/>
      <c r="G11" s="4"/>
    </row>
    <row r="12" spans="2:7">
      <c r="B12" s="55" t="s">
        <v>925</v>
      </c>
      <c r="C12" s="6" t="s">
        <v>924</v>
      </c>
      <c r="D12" s="7">
        <v>42557</v>
      </c>
      <c r="E12" s="4"/>
      <c r="F12" s="4"/>
      <c r="G12" s="4"/>
    </row>
    <row r="13" spans="2:7">
      <c r="B13" s="55" t="s">
        <v>923</v>
      </c>
      <c r="C13" s="6" t="s">
        <v>922</v>
      </c>
      <c r="D13" s="7">
        <v>42618</v>
      </c>
      <c r="E13" s="4"/>
      <c r="F13" s="4"/>
      <c r="G13" s="4"/>
    </row>
    <row r="14" spans="2:7">
      <c r="B14" s="55" t="s">
        <v>921</v>
      </c>
      <c r="C14" s="6" t="s">
        <v>920</v>
      </c>
      <c r="D14" s="7">
        <v>42618</v>
      </c>
      <c r="E14" s="4"/>
      <c r="F14" s="4"/>
      <c r="G14" s="4"/>
    </row>
    <row r="15" spans="2:7">
      <c r="B15" s="55" t="s">
        <v>919</v>
      </c>
      <c r="C15" s="6" t="s">
        <v>918</v>
      </c>
      <c r="D15" s="7">
        <v>42618</v>
      </c>
      <c r="E15" s="4"/>
      <c r="F15" s="4"/>
      <c r="G15" s="4"/>
    </row>
    <row r="16" spans="2:7">
      <c r="B16" s="55" t="s">
        <v>917</v>
      </c>
      <c r="C16" s="6" t="s">
        <v>916</v>
      </c>
      <c r="D16" s="7">
        <v>42618</v>
      </c>
      <c r="E16" s="4"/>
      <c r="F16" s="4"/>
      <c r="G16" s="4"/>
    </row>
    <row r="17" spans="2:7">
      <c r="B17" s="55" t="s">
        <v>915</v>
      </c>
      <c r="C17" s="6" t="s">
        <v>914</v>
      </c>
      <c r="D17" s="7">
        <v>42618</v>
      </c>
      <c r="E17" s="4"/>
      <c r="F17" s="4"/>
      <c r="G17" s="4"/>
    </row>
    <row r="18" spans="2:7">
      <c r="B18" s="55" t="s">
        <v>913</v>
      </c>
      <c r="C18" s="6" t="s">
        <v>912</v>
      </c>
      <c r="D18" s="7">
        <v>42634</v>
      </c>
      <c r="E18" s="4"/>
      <c r="F18" s="4"/>
      <c r="G18" s="4"/>
    </row>
    <row r="19" spans="2:7">
      <c r="B19" s="55" t="s">
        <v>911</v>
      </c>
      <c r="C19" s="6" t="s">
        <v>910</v>
      </c>
      <c r="D19" s="7">
        <v>42634</v>
      </c>
      <c r="E19" s="4"/>
      <c r="F19" s="4"/>
      <c r="G19" s="4"/>
    </row>
    <row r="20" spans="2:7">
      <c r="B20" s="55" t="s">
        <v>909</v>
      </c>
      <c r="C20" s="6" t="s">
        <v>908</v>
      </c>
      <c r="D20" s="7">
        <v>42646</v>
      </c>
      <c r="E20" s="4"/>
      <c r="F20" s="4"/>
      <c r="G20" s="4"/>
    </row>
    <row r="21" spans="2:7">
      <c r="B21" s="55" t="s">
        <v>907</v>
      </c>
      <c r="C21" s="6" t="s">
        <v>906</v>
      </c>
      <c r="D21" s="7">
        <v>42669</v>
      </c>
      <c r="E21" s="4"/>
      <c r="F21" s="4"/>
      <c r="G21" s="4"/>
    </row>
    <row r="22" spans="2:7">
      <c r="B22" s="55" t="s">
        <v>905</v>
      </c>
      <c r="C22" s="6" t="s">
        <v>904</v>
      </c>
      <c r="D22" s="7">
        <v>42669</v>
      </c>
      <c r="E22" s="4"/>
      <c r="F22" s="4"/>
      <c r="G22" s="4"/>
    </row>
    <row r="23" spans="2:7">
      <c r="B23" s="55" t="s">
        <v>903</v>
      </c>
      <c r="C23" s="6" t="s">
        <v>902</v>
      </c>
      <c r="D23" s="7">
        <v>42675</v>
      </c>
      <c r="E23" s="4"/>
      <c r="F23" s="4"/>
      <c r="G23" s="4"/>
    </row>
    <row r="24" spans="2:7">
      <c r="B24" s="55" t="s">
        <v>901</v>
      </c>
      <c r="C24" s="6" t="s">
        <v>900</v>
      </c>
      <c r="D24" s="7">
        <v>42675</v>
      </c>
      <c r="E24" s="4"/>
      <c r="F24" s="4"/>
      <c r="G24" s="4"/>
    </row>
    <row r="25" spans="2:7">
      <c r="B25" s="55" t="s">
        <v>899</v>
      </c>
      <c r="C25" s="6" t="s">
        <v>898</v>
      </c>
      <c r="D25" s="7">
        <v>42676</v>
      </c>
      <c r="E25" s="4"/>
      <c r="F25" s="4"/>
      <c r="G25" s="4"/>
    </row>
    <row r="26" spans="2:7">
      <c r="B26" s="55" t="s">
        <v>897</v>
      </c>
      <c r="C26" s="6" t="s">
        <v>896</v>
      </c>
      <c r="D26" s="7">
        <v>42676</v>
      </c>
      <c r="E26" s="4"/>
      <c r="F26" s="4"/>
      <c r="G26" s="4"/>
    </row>
    <row r="27" spans="2:7">
      <c r="B27" s="55" t="s">
        <v>895</v>
      </c>
      <c r="C27" s="6" t="s">
        <v>894</v>
      </c>
      <c r="D27" s="7">
        <v>42676</v>
      </c>
      <c r="E27" s="4"/>
      <c r="F27" s="4"/>
      <c r="G27" s="4"/>
    </row>
    <row r="28" spans="2:7">
      <c r="B28" s="55" t="s">
        <v>893</v>
      </c>
      <c r="C28" s="6" t="s">
        <v>892</v>
      </c>
      <c r="D28" s="7">
        <v>42676</v>
      </c>
      <c r="E28" s="4"/>
      <c r="F28" s="4"/>
      <c r="G28" s="4"/>
    </row>
    <row r="29" spans="2:7">
      <c r="B29" s="55" t="s">
        <v>891</v>
      </c>
      <c r="C29" s="6" t="s">
        <v>890</v>
      </c>
      <c r="D29" s="7">
        <v>42695</v>
      </c>
      <c r="E29" s="4"/>
      <c r="F29" s="4"/>
      <c r="G29" s="4"/>
    </row>
    <row r="30" spans="2:7">
      <c r="B30" s="55" t="s">
        <v>889</v>
      </c>
      <c r="C30" s="6" t="s">
        <v>888</v>
      </c>
      <c r="D30" s="7">
        <v>42697</v>
      </c>
      <c r="E30" s="4"/>
      <c r="F30" s="4"/>
      <c r="G30" s="4"/>
    </row>
    <row r="31" spans="2:7">
      <c r="B31" s="55" t="s">
        <v>887</v>
      </c>
      <c r="C31" s="6" t="s">
        <v>886</v>
      </c>
      <c r="D31" s="7">
        <v>42702</v>
      </c>
      <c r="E31" s="4"/>
      <c r="F31" s="4"/>
      <c r="G31" s="4"/>
    </row>
    <row r="32" spans="2:7">
      <c r="B32" s="55" t="s">
        <v>885</v>
      </c>
      <c r="C32" s="6" t="s">
        <v>884</v>
      </c>
      <c r="D32" s="7">
        <v>42702</v>
      </c>
      <c r="E32" s="4"/>
      <c r="F32" s="4"/>
      <c r="G32" s="4"/>
    </row>
    <row r="33" spans="2:7">
      <c r="B33" s="55" t="s">
        <v>883</v>
      </c>
      <c r="C33" s="6" t="s">
        <v>882</v>
      </c>
      <c r="D33" s="7">
        <v>42705</v>
      </c>
      <c r="E33" s="4"/>
      <c r="F33" s="4"/>
      <c r="G33" s="4"/>
    </row>
    <row r="34" spans="2:7">
      <c r="B34" s="55" t="s">
        <v>881</v>
      </c>
      <c r="C34" s="6" t="s">
        <v>880</v>
      </c>
      <c r="D34" s="7">
        <v>42705</v>
      </c>
      <c r="E34" s="4"/>
      <c r="F34" s="4"/>
      <c r="G34" s="4"/>
    </row>
    <row r="35" spans="2:7">
      <c r="B35" s="55" t="s">
        <v>879</v>
      </c>
      <c r="C35" s="6" t="s">
        <v>878</v>
      </c>
      <c r="D35" s="7">
        <v>42705</v>
      </c>
      <c r="E35" s="4"/>
      <c r="F35" s="4"/>
      <c r="G35" s="4"/>
    </row>
    <row r="36" spans="2:7">
      <c r="B36" s="55" t="s">
        <v>877</v>
      </c>
      <c r="C36" s="6" t="s">
        <v>876</v>
      </c>
      <c r="D36" s="7">
        <v>42705</v>
      </c>
      <c r="E36" s="4"/>
      <c r="F36" s="4"/>
      <c r="G36" s="4"/>
    </row>
    <row r="37" spans="2:7">
      <c r="B37" s="55" t="s">
        <v>875</v>
      </c>
      <c r="C37" s="6" t="s">
        <v>874</v>
      </c>
      <c r="D37" s="7">
        <v>42705</v>
      </c>
      <c r="E37" s="4"/>
      <c r="F37" s="4"/>
      <c r="G37" s="4"/>
    </row>
    <row r="38" spans="2:7">
      <c r="B38" s="55" t="s">
        <v>873</v>
      </c>
      <c r="C38" s="6" t="s">
        <v>872</v>
      </c>
      <c r="D38" s="7">
        <v>42705</v>
      </c>
      <c r="E38" s="4"/>
      <c r="F38" s="4"/>
      <c r="G38" s="4"/>
    </row>
    <row r="39" spans="2:7">
      <c r="B39" s="55" t="s">
        <v>871</v>
      </c>
      <c r="C39" s="6" t="s">
        <v>870</v>
      </c>
      <c r="D39" s="7">
        <v>42705</v>
      </c>
      <c r="E39" s="4"/>
      <c r="F39" s="4"/>
      <c r="G39" s="4"/>
    </row>
    <row r="40" spans="2:7">
      <c r="B40" s="55" t="s">
        <v>869</v>
      </c>
      <c r="C40" s="6" t="s">
        <v>868</v>
      </c>
      <c r="D40" s="7">
        <v>42709</v>
      </c>
      <c r="E40" s="4"/>
      <c r="F40" s="4"/>
      <c r="G40" s="4"/>
    </row>
    <row r="41" spans="2:7">
      <c r="B41" s="55" t="s">
        <v>867</v>
      </c>
      <c r="C41" s="6" t="s">
        <v>866</v>
      </c>
      <c r="D41" s="7">
        <v>42719</v>
      </c>
      <c r="E41" s="4"/>
      <c r="F41" s="4"/>
      <c r="G41" s="4"/>
    </row>
    <row r="42" spans="2:7">
      <c r="B42" s="55" t="s">
        <v>865</v>
      </c>
      <c r="C42" s="6" t="s">
        <v>864</v>
      </c>
      <c r="D42" s="7">
        <v>42719</v>
      </c>
      <c r="E42" s="4"/>
      <c r="F42" s="4"/>
      <c r="G42" s="4"/>
    </row>
    <row r="43" spans="2:7">
      <c r="B43" s="55" t="s">
        <v>863</v>
      </c>
      <c r="C43" s="6" t="s">
        <v>862</v>
      </c>
      <c r="D43" s="7">
        <v>42736</v>
      </c>
      <c r="E43" s="4"/>
      <c r="F43" s="4"/>
      <c r="G43" s="4"/>
    </row>
    <row r="44" spans="2:7">
      <c r="B44" s="55" t="s">
        <v>861</v>
      </c>
      <c r="C44" s="6" t="s">
        <v>860</v>
      </c>
      <c r="D44" s="7">
        <v>42739</v>
      </c>
      <c r="E44" s="4"/>
      <c r="F44" s="26"/>
      <c r="G44" s="4"/>
    </row>
    <row r="45" spans="2:7" ht="30">
      <c r="B45" s="55" t="s">
        <v>859</v>
      </c>
      <c r="C45" s="6" t="s">
        <v>858</v>
      </c>
      <c r="D45" s="7">
        <v>42740</v>
      </c>
      <c r="E45" s="4"/>
      <c r="F45" s="4" t="s">
        <v>59</v>
      </c>
      <c r="G45" s="4"/>
    </row>
    <row r="46" spans="2:7" ht="45">
      <c r="B46" s="55" t="s">
        <v>857</v>
      </c>
      <c r="C46" s="6" t="s">
        <v>856</v>
      </c>
      <c r="D46" s="7">
        <v>42758</v>
      </c>
      <c r="E46" s="4"/>
      <c r="F46" s="4" t="s">
        <v>60</v>
      </c>
      <c r="G46" s="4"/>
    </row>
    <row r="47" spans="2:7">
      <c r="B47" s="55" t="s">
        <v>855</v>
      </c>
      <c r="C47" s="6" t="s">
        <v>854</v>
      </c>
      <c r="D47" s="7">
        <v>42760</v>
      </c>
      <c r="E47" s="4"/>
      <c r="F47" s="4"/>
      <c r="G47" s="4"/>
    </row>
    <row r="48" spans="2:7">
      <c r="B48" s="55" t="s">
        <v>853</v>
      </c>
      <c r="C48" s="6" t="s">
        <v>852</v>
      </c>
      <c r="D48" s="7">
        <v>42760</v>
      </c>
      <c r="E48" s="4"/>
      <c r="F48" s="4"/>
      <c r="G48" s="4"/>
    </row>
    <row r="49" spans="2:7">
      <c r="B49" s="55" t="s">
        <v>851</v>
      </c>
      <c r="C49" s="6" t="s">
        <v>850</v>
      </c>
      <c r="D49" s="7">
        <v>42760</v>
      </c>
      <c r="E49" s="4"/>
      <c r="F49" s="4"/>
      <c r="G49" s="4"/>
    </row>
    <row r="50" spans="2:7">
      <c r="B50" s="55" t="s">
        <v>849</v>
      </c>
      <c r="C50" s="6" t="s">
        <v>848</v>
      </c>
      <c r="D50" s="7">
        <v>42760</v>
      </c>
      <c r="E50" s="4"/>
      <c r="F50" s="4"/>
      <c r="G50" s="4"/>
    </row>
    <row r="51" spans="2:7">
      <c r="B51" s="55" t="s">
        <v>847</v>
      </c>
      <c r="C51" s="6" t="s">
        <v>846</v>
      </c>
      <c r="D51" s="7">
        <v>42760</v>
      </c>
      <c r="E51" s="4"/>
      <c r="F51" s="4"/>
      <c r="G51" s="4"/>
    </row>
    <row r="52" spans="2:7">
      <c r="B52" s="55" t="s">
        <v>845</v>
      </c>
      <c r="C52" s="6" t="s">
        <v>844</v>
      </c>
      <c r="D52" s="7">
        <v>42760</v>
      </c>
      <c r="E52" s="4"/>
      <c r="F52" s="4"/>
      <c r="G52" s="4"/>
    </row>
    <row r="53" spans="2:7">
      <c r="B53" s="55" t="s">
        <v>843</v>
      </c>
      <c r="C53" s="6" t="s">
        <v>842</v>
      </c>
      <c r="D53" s="7">
        <v>42760</v>
      </c>
      <c r="E53" s="4"/>
      <c r="F53" s="4"/>
      <c r="G53" s="4"/>
    </row>
    <row r="54" spans="2:7">
      <c r="B54" s="55" t="s">
        <v>841</v>
      </c>
      <c r="C54" s="6" t="s">
        <v>840</v>
      </c>
      <c r="D54" s="7">
        <v>42760</v>
      </c>
      <c r="E54" s="4"/>
      <c r="F54" s="4"/>
      <c r="G54" s="4"/>
    </row>
    <row r="55" spans="2:7">
      <c r="B55" s="55" t="s">
        <v>839</v>
      </c>
      <c r="C55" s="6" t="s">
        <v>838</v>
      </c>
      <c r="D55" s="7">
        <v>42769</v>
      </c>
      <c r="E55" s="4"/>
      <c r="F55" s="4"/>
      <c r="G55" s="4"/>
    </row>
    <row r="56" spans="2:7">
      <c r="B56" s="55" t="s">
        <v>837</v>
      </c>
      <c r="C56" s="6" t="s">
        <v>836</v>
      </c>
      <c r="D56" s="7">
        <v>42769</v>
      </c>
      <c r="E56" s="4"/>
      <c r="F56" s="4"/>
      <c r="G56" s="4"/>
    </row>
    <row r="57" spans="2:7">
      <c r="B57" s="55" t="s">
        <v>835</v>
      </c>
      <c r="C57" s="6" t="s">
        <v>834</v>
      </c>
      <c r="D57" s="7">
        <v>42772</v>
      </c>
      <c r="E57" s="4"/>
      <c r="F57" s="4"/>
      <c r="G57" s="4"/>
    </row>
    <row r="58" spans="2:7">
      <c r="B58" s="55" t="s">
        <v>833</v>
      </c>
      <c r="C58" s="6" t="s">
        <v>832</v>
      </c>
      <c r="D58" s="7">
        <v>42772</v>
      </c>
      <c r="E58" s="4"/>
      <c r="F58" s="4"/>
      <c r="G58" s="4"/>
    </row>
    <row r="59" spans="2:7">
      <c r="B59" s="55" t="s">
        <v>831</v>
      </c>
      <c r="C59" s="6" t="s">
        <v>830</v>
      </c>
      <c r="D59" s="7">
        <v>42772</v>
      </c>
      <c r="E59" s="4"/>
      <c r="F59" s="4"/>
      <c r="G59" s="4"/>
    </row>
    <row r="60" spans="2:7">
      <c r="B60" s="55" t="s">
        <v>829</v>
      </c>
      <c r="C60" s="6" t="s">
        <v>828</v>
      </c>
      <c r="D60" s="7">
        <v>42779</v>
      </c>
      <c r="E60" s="4"/>
      <c r="F60" s="4"/>
      <c r="G60" s="4"/>
    </row>
    <row r="61" spans="2:7">
      <c r="B61" s="55" t="s">
        <v>827</v>
      </c>
      <c r="C61" s="6" t="s">
        <v>826</v>
      </c>
      <c r="D61" s="7">
        <v>42786</v>
      </c>
      <c r="E61" s="4"/>
      <c r="F61" s="4"/>
      <c r="G61" s="4"/>
    </row>
    <row r="62" spans="2:7">
      <c r="B62" s="55" t="s">
        <v>825</v>
      </c>
      <c r="C62" s="6" t="s">
        <v>824</v>
      </c>
      <c r="D62" s="7">
        <v>42790</v>
      </c>
      <c r="E62" s="4"/>
      <c r="F62" s="4"/>
      <c r="G62" s="4"/>
    </row>
    <row r="63" spans="2:7">
      <c r="B63" s="55" t="s">
        <v>823</v>
      </c>
      <c r="C63" s="6" t="s">
        <v>822</v>
      </c>
      <c r="D63" s="7">
        <v>42790</v>
      </c>
      <c r="E63" s="4"/>
      <c r="F63" s="4"/>
      <c r="G63" s="4"/>
    </row>
    <row r="64" spans="2:7">
      <c r="B64" s="55" t="s">
        <v>821</v>
      </c>
      <c r="C64" s="6" t="s">
        <v>820</v>
      </c>
      <c r="D64" s="7">
        <v>42793</v>
      </c>
      <c r="E64" s="4"/>
      <c r="F64" s="4"/>
      <c r="G64" s="4"/>
    </row>
    <row r="65" spans="2:7">
      <c r="B65" s="55" t="s">
        <v>819</v>
      </c>
      <c r="C65" s="6" t="s">
        <v>818</v>
      </c>
      <c r="D65" s="7">
        <v>42793</v>
      </c>
      <c r="E65" s="4"/>
      <c r="F65" s="4"/>
      <c r="G65" s="4"/>
    </row>
    <row r="66" spans="2:7">
      <c r="B66" s="55" t="s">
        <v>817</v>
      </c>
      <c r="C66" s="6" t="s">
        <v>816</v>
      </c>
      <c r="D66" s="7">
        <v>42793</v>
      </c>
      <c r="E66" s="4"/>
      <c r="F66" s="4"/>
      <c r="G66" s="4"/>
    </row>
    <row r="67" spans="2:7">
      <c r="B67" s="55" t="s">
        <v>815</v>
      </c>
      <c r="C67" s="6" t="s">
        <v>814</v>
      </c>
      <c r="D67" s="7">
        <v>42793</v>
      </c>
      <c r="E67" s="4"/>
      <c r="F67" s="4"/>
      <c r="G67" s="4"/>
    </row>
    <row r="68" spans="2:7">
      <c r="B68" s="55" t="s">
        <v>813</v>
      </c>
      <c r="C68" s="6" t="s">
        <v>812</v>
      </c>
      <c r="D68" s="36">
        <v>42793</v>
      </c>
      <c r="E68" s="4"/>
      <c r="F68" s="37"/>
      <c r="G68" s="37"/>
    </row>
    <row r="69" spans="2:7">
      <c r="B69" s="55" t="s">
        <v>811</v>
      </c>
      <c r="C69" s="6" t="s">
        <v>810</v>
      </c>
      <c r="D69" s="7">
        <v>42800</v>
      </c>
      <c r="E69" s="4"/>
      <c r="F69" s="4"/>
      <c r="G69" s="4"/>
    </row>
    <row r="70" spans="2:7">
      <c r="B70" s="55" t="s">
        <v>809</v>
      </c>
      <c r="C70" s="6" t="s">
        <v>808</v>
      </c>
      <c r="D70" s="7">
        <v>42800</v>
      </c>
      <c r="E70" s="4"/>
      <c r="F70" s="4"/>
      <c r="G70" s="4"/>
    </row>
    <row r="71" spans="2:7">
      <c r="B71" s="55" t="s">
        <v>807</v>
      </c>
      <c r="C71" s="6" t="s">
        <v>806</v>
      </c>
      <c r="D71" s="7">
        <v>42807</v>
      </c>
      <c r="E71" s="4"/>
      <c r="F71" s="4"/>
      <c r="G71" s="4"/>
    </row>
    <row r="72" spans="2:7">
      <c r="B72" s="55" t="s">
        <v>805</v>
      </c>
      <c r="C72" s="6" t="s">
        <v>804</v>
      </c>
      <c r="D72" s="7">
        <v>42814</v>
      </c>
      <c r="E72" s="4"/>
      <c r="F72" s="4"/>
      <c r="G72" s="4"/>
    </row>
    <row r="73" spans="2:7">
      <c r="B73" s="55" t="s">
        <v>803</v>
      </c>
      <c r="C73" s="6" t="s">
        <v>802</v>
      </c>
      <c r="D73" s="7">
        <v>42814</v>
      </c>
      <c r="E73" s="4"/>
      <c r="F73" s="4"/>
      <c r="G73" s="4"/>
    </row>
    <row r="74" spans="2:7">
      <c r="B74" s="55" t="s">
        <v>801</v>
      </c>
      <c r="C74" s="6" t="s">
        <v>800</v>
      </c>
      <c r="D74" s="7">
        <v>42814</v>
      </c>
      <c r="E74" s="4"/>
      <c r="F74" s="4"/>
      <c r="G74" s="4"/>
    </row>
    <row r="75" spans="2:7">
      <c r="B75" s="55" t="s">
        <v>799</v>
      </c>
      <c r="C75" s="6" t="s">
        <v>798</v>
      </c>
      <c r="D75" s="7">
        <v>42828</v>
      </c>
      <c r="E75" s="4"/>
      <c r="F75" s="4"/>
      <c r="G75" s="4"/>
    </row>
    <row r="76" spans="2:7">
      <c r="B76" s="55" t="s">
        <v>797</v>
      </c>
      <c r="C76" s="6" t="s">
        <v>796</v>
      </c>
      <c r="D76" s="7">
        <v>42828</v>
      </c>
      <c r="E76" s="4"/>
      <c r="F76" s="4"/>
      <c r="G76" s="4"/>
    </row>
    <row r="77" spans="2:7">
      <c r="B77" s="55" t="s">
        <v>795</v>
      </c>
      <c r="C77" s="6" t="s">
        <v>794</v>
      </c>
      <c r="D77" s="7">
        <v>42835</v>
      </c>
      <c r="E77" s="4"/>
      <c r="F77" s="4"/>
      <c r="G77" s="4"/>
    </row>
    <row r="78" spans="2:7">
      <c r="B78" s="55" t="s">
        <v>793</v>
      </c>
      <c r="C78" s="6" t="s">
        <v>792</v>
      </c>
      <c r="D78" s="7">
        <v>42835</v>
      </c>
      <c r="E78" s="4"/>
      <c r="F78" s="4"/>
      <c r="G78" s="4"/>
    </row>
    <row r="79" spans="2:7">
      <c r="B79" s="55" t="s">
        <v>791</v>
      </c>
      <c r="C79" s="6" t="s">
        <v>790</v>
      </c>
      <c r="D79" s="7">
        <v>42835</v>
      </c>
      <c r="E79" s="4"/>
      <c r="F79" s="4"/>
      <c r="G79" s="4"/>
    </row>
    <row r="80" spans="2:7">
      <c r="B80" s="55" t="s">
        <v>789</v>
      </c>
      <c r="C80" s="6" t="s">
        <v>788</v>
      </c>
      <c r="D80" s="7">
        <v>42843</v>
      </c>
      <c r="E80" s="4"/>
      <c r="F80" s="4"/>
      <c r="G80" s="4"/>
    </row>
    <row r="81" spans="2:7">
      <c r="B81" s="55" t="s">
        <v>787</v>
      </c>
      <c r="C81" s="6" t="s">
        <v>786</v>
      </c>
      <c r="D81" s="7">
        <v>42849</v>
      </c>
      <c r="E81" s="4"/>
      <c r="F81" s="4"/>
      <c r="G81" s="4"/>
    </row>
    <row r="82" spans="2:7">
      <c r="B82" s="55" t="s">
        <v>785</v>
      </c>
      <c r="C82" s="6" t="s">
        <v>784</v>
      </c>
      <c r="D82" s="7">
        <v>42864</v>
      </c>
      <c r="E82" s="4"/>
      <c r="F82" s="4"/>
      <c r="G82" s="4"/>
    </row>
    <row r="83" spans="2:7">
      <c r="B83" s="55" t="s">
        <v>783</v>
      </c>
      <c r="C83" s="6" t="s">
        <v>782</v>
      </c>
      <c r="D83" s="7">
        <v>42867</v>
      </c>
      <c r="E83" s="4"/>
      <c r="F83" s="4"/>
      <c r="G83" s="4"/>
    </row>
    <row r="84" spans="2:7">
      <c r="B84" s="55" t="s">
        <v>781</v>
      </c>
      <c r="C84" s="6" t="s">
        <v>780</v>
      </c>
      <c r="D84" s="7">
        <v>42870</v>
      </c>
      <c r="E84" s="4"/>
      <c r="F84" s="4"/>
      <c r="G84" s="4"/>
    </row>
    <row r="85" spans="2:7">
      <c r="B85" s="55" t="s">
        <v>779</v>
      </c>
      <c r="C85" s="6" t="s">
        <v>778</v>
      </c>
      <c r="D85" s="7">
        <v>42877</v>
      </c>
      <c r="E85" s="4"/>
      <c r="F85" s="4"/>
      <c r="G85" s="4"/>
    </row>
    <row r="86" spans="2:7">
      <c r="B86" s="55" t="s">
        <v>777</v>
      </c>
      <c r="C86" s="6" t="s">
        <v>776</v>
      </c>
      <c r="D86" s="7">
        <v>42887</v>
      </c>
      <c r="E86" s="4"/>
      <c r="F86" s="4"/>
      <c r="G86" s="4"/>
    </row>
    <row r="87" spans="2:7">
      <c r="B87" s="55" t="s">
        <v>775</v>
      </c>
      <c r="C87" s="6" t="s">
        <v>774</v>
      </c>
      <c r="D87" s="7">
        <v>42888</v>
      </c>
      <c r="E87" s="4"/>
      <c r="F87" s="4"/>
      <c r="G87" s="4"/>
    </row>
    <row r="88" spans="2:7">
      <c r="B88" s="55" t="s">
        <v>773</v>
      </c>
      <c r="C88" s="6" t="s">
        <v>772</v>
      </c>
      <c r="D88" s="7">
        <v>42892</v>
      </c>
      <c r="E88" s="4"/>
      <c r="F88" s="4"/>
      <c r="G88" s="4"/>
    </row>
    <row r="89" spans="2:7">
      <c r="B89" s="55" t="s">
        <v>771</v>
      </c>
      <c r="C89" s="6" t="s">
        <v>770</v>
      </c>
      <c r="D89" s="7">
        <v>42895</v>
      </c>
      <c r="E89" s="4"/>
      <c r="F89" s="4"/>
      <c r="G89" s="4"/>
    </row>
    <row r="90" spans="2:7">
      <c r="B90" s="55" t="s">
        <v>769</v>
      </c>
      <c r="C90" s="6" t="s">
        <v>768</v>
      </c>
      <c r="D90" s="7">
        <v>42898</v>
      </c>
      <c r="E90" s="4"/>
      <c r="F90" s="4"/>
      <c r="G90" s="4"/>
    </row>
    <row r="91" spans="2:7">
      <c r="B91" s="55" t="s">
        <v>767</v>
      </c>
      <c r="C91" s="6" t="s">
        <v>766</v>
      </c>
      <c r="D91" s="7">
        <v>42898</v>
      </c>
      <c r="E91" s="4"/>
      <c r="F91" s="4"/>
      <c r="G91" s="4"/>
    </row>
    <row r="92" spans="2:7">
      <c r="B92" s="55" t="s">
        <v>765</v>
      </c>
      <c r="C92" s="6" t="s">
        <v>764</v>
      </c>
      <c r="D92" s="7">
        <v>42905</v>
      </c>
      <c r="E92" s="4"/>
      <c r="F92" s="4"/>
      <c r="G92" s="4"/>
    </row>
    <row r="93" spans="2:7">
      <c r="B93" s="55" t="s">
        <v>763</v>
      </c>
      <c r="C93" s="6" t="s">
        <v>762</v>
      </c>
      <c r="D93" s="7">
        <v>42912</v>
      </c>
      <c r="E93" s="4"/>
      <c r="F93" s="4"/>
      <c r="G93" s="4"/>
    </row>
    <row r="94" spans="2:7">
      <c r="B94" s="55" t="s">
        <v>761</v>
      </c>
      <c r="C94" s="6" t="s">
        <v>760</v>
      </c>
      <c r="D94" s="7">
        <v>42919</v>
      </c>
      <c r="E94" s="4"/>
      <c r="F94" s="4"/>
      <c r="G94" s="4"/>
    </row>
    <row r="95" spans="2:7">
      <c r="B95" s="55" t="s">
        <v>759</v>
      </c>
      <c r="C95" s="6" t="s">
        <v>758</v>
      </c>
      <c r="D95" s="7">
        <v>42926</v>
      </c>
      <c r="E95" s="4"/>
      <c r="F95" s="4"/>
      <c r="G95" s="4"/>
    </row>
    <row r="96" spans="2:7">
      <c r="B96" s="55" t="s">
        <v>757</v>
      </c>
      <c r="C96" s="6" t="s">
        <v>756</v>
      </c>
      <c r="D96" s="7">
        <v>42933</v>
      </c>
      <c r="E96" s="4"/>
      <c r="F96" s="4"/>
      <c r="G96" s="4"/>
    </row>
    <row r="97" spans="2:7">
      <c r="B97" s="55" t="s">
        <v>755</v>
      </c>
      <c r="C97" s="6" t="s">
        <v>754</v>
      </c>
      <c r="D97" s="7">
        <v>42955</v>
      </c>
      <c r="E97" s="4"/>
      <c r="F97" s="4"/>
      <c r="G97" s="4"/>
    </row>
    <row r="98" spans="2:7">
      <c r="B98" s="55" t="s">
        <v>753</v>
      </c>
      <c r="C98" s="6" t="s">
        <v>752</v>
      </c>
      <c r="D98" s="7">
        <v>42983</v>
      </c>
      <c r="E98" s="4"/>
      <c r="F98" s="4"/>
      <c r="G98" s="4"/>
    </row>
    <row r="99" spans="2:7">
      <c r="B99" s="55" t="s">
        <v>751</v>
      </c>
      <c r="C99" s="6" t="s">
        <v>750</v>
      </c>
      <c r="D99" s="7">
        <v>42984</v>
      </c>
      <c r="E99" s="4"/>
      <c r="F99" s="4"/>
      <c r="G99" s="4"/>
    </row>
    <row r="100" spans="2:7">
      <c r="B100" s="55" t="s">
        <v>749</v>
      </c>
      <c r="C100" s="6" t="s">
        <v>748</v>
      </c>
      <c r="D100" s="7">
        <v>42984</v>
      </c>
      <c r="E100" s="4"/>
      <c r="F100" s="4"/>
      <c r="G100" s="4"/>
    </row>
    <row r="101" spans="2:7">
      <c r="B101" s="55" t="s">
        <v>747</v>
      </c>
      <c r="C101" s="6" t="s">
        <v>746</v>
      </c>
      <c r="D101" s="7">
        <v>42984</v>
      </c>
      <c r="E101" s="4"/>
      <c r="F101" s="4"/>
      <c r="G101" s="4"/>
    </row>
    <row r="102" spans="2:7">
      <c r="B102" s="55" t="s">
        <v>745</v>
      </c>
      <c r="C102" s="6" t="s">
        <v>744</v>
      </c>
      <c r="D102" s="7">
        <v>42984</v>
      </c>
      <c r="E102" s="4"/>
      <c r="F102" s="4"/>
      <c r="G102" s="4"/>
    </row>
    <row r="103" spans="2:7">
      <c r="B103" s="55" t="s">
        <v>743</v>
      </c>
      <c r="C103" s="6" t="s">
        <v>742</v>
      </c>
      <c r="D103" s="7">
        <v>42984</v>
      </c>
      <c r="E103" s="4"/>
      <c r="F103" s="4"/>
      <c r="G103" s="4"/>
    </row>
    <row r="104" spans="2:7">
      <c r="B104" s="55" t="s">
        <v>741</v>
      </c>
      <c r="C104" s="6" t="s">
        <v>740</v>
      </c>
      <c r="D104" s="7">
        <v>42984</v>
      </c>
      <c r="E104" s="4"/>
      <c r="F104" s="4"/>
      <c r="G104" s="4"/>
    </row>
    <row r="105" spans="2:7">
      <c r="B105" s="55" t="s">
        <v>739</v>
      </c>
      <c r="C105" s="6" t="s">
        <v>738</v>
      </c>
      <c r="D105" s="7">
        <v>42984</v>
      </c>
      <c r="E105" s="4"/>
      <c r="F105" s="4"/>
      <c r="G105" s="4"/>
    </row>
    <row r="106" spans="2:7">
      <c r="B106" s="55" t="s">
        <v>737</v>
      </c>
      <c r="C106" s="6" t="s">
        <v>736</v>
      </c>
      <c r="D106" s="7">
        <v>42984</v>
      </c>
      <c r="E106" s="4"/>
      <c r="F106" s="4"/>
      <c r="G106" s="4"/>
    </row>
    <row r="107" spans="2:7">
      <c r="B107" s="55" t="s">
        <v>735</v>
      </c>
      <c r="C107" s="6" t="s">
        <v>734</v>
      </c>
      <c r="D107" s="7">
        <v>42989</v>
      </c>
      <c r="E107" s="4"/>
      <c r="F107" s="4"/>
      <c r="G107" s="4"/>
    </row>
    <row r="108" spans="2:7">
      <c r="B108" s="55" t="s">
        <v>733</v>
      </c>
      <c r="C108" s="6" t="s">
        <v>732</v>
      </c>
      <c r="D108" s="7">
        <v>42989</v>
      </c>
      <c r="E108" s="4"/>
      <c r="F108" s="4"/>
      <c r="G108" s="4"/>
    </row>
    <row r="109" spans="2:7">
      <c r="B109" s="55" t="s">
        <v>731</v>
      </c>
      <c r="C109" s="6" t="s">
        <v>730</v>
      </c>
      <c r="D109" s="7">
        <v>42991</v>
      </c>
      <c r="E109" s="4"/>
      <c r="F109" s="4"/>
      <c r="G109" s="4"/>
    </row>
    <row r="110" spans="2:7">
      <c r="B110" s="55" t="s">
        <v>729</v>
      </c>
      <c r="C110" s="6" t="s">
        <v>728</v>
      </c>
      <c r="D110" s="7">
        <v>42996</v>
      </c>
      <c r="E110" s="4"/>
      <c r="F110" s="4"/>
      <c r="G110" s="4"/>
    </row>
    <row r="111" spans="2:7">
      <c r="B111" s="55" t="s">
        <v>727</v>
      </c>
      <c r="C111" s="6" t="s">
        <v>726</v>
      </c>
      <c r="D111" s="7">
        <v>42999</v>
      </c>
      <c r="E111" s="4"/>
      <c r="F111" s="4"/>
      <c r="G111" s="4"/>
    </row>
    <row r="112" spans="2:7">
      <c r="B112" s="55" t="s">
        <v>725</v>
      </c>
      <c r="C112" s="6" t="s">
        <v>724</v>
      </c>
      <c r="D112" s="7">
        <v>43003</v>
      </c>
      <c r="E112" s="4"/>
      <c r="F112" s="4"/>
      <c r="G112" s="4"/>
    </row>
    <row r="113" spans="2:7">
      <c r="B113" s="55" t="s">
        <v>723</v>
      </c>
      <c r="C113" s="6" t="s">
        <v>722</v>
      </c>
      <c r="D113" s="7">
        <v>43005</v>
      </c>
      <c r="E113" s="4"/>
      <c r="F113" s="4"/>
      <c r="G113" s="4"/>
    </row>
    <row r="114" spans="2:7">
      <c r="B114" s="55" t="s">
        <v>721</v>
      </c>
      <c r="C114" s="6" t="s">
        <v>720</v>
      </c>
      <c r="D114" s="7">
        <v>43005</v>
      </c>
      <c r="E114" s="4"/>
      <c r="F114" s="4"/>
      <c r="G114" s="4"/>
    </row>
    <row r="115" spans="2:7">
      <c r="B115" s="55" t="s">
        <v>719</v>
      </c>
      <c r="C115" s="6" t="s">
        <v>718</v>
      </c>
      <c r="D115" s="7">
        <v>43009</v>
      </c>
      <c r="E115" s="4"/>
      <c r="F115" s="4"/>
      <c r="G115" s="4"/>
    </row>
    <row r="116" spans="2:7">
      <c r="B116" s="55" t="s">
        <v>717</v>
      </c>
      <c r="C116" s="6" t="s">
        <v>716</v>
      </c>
      <c r="D116" s="7">
        <v>43009</v>
      </c>
      <c r="E116" s="4"/>
      <c r="F116" s="4"/>
      <c r="G116" s="4"/>
    </row>
    <row r="117" spans="2:7">
      <c r="B117" s="55" t="s">
        <v>715</v>
      </c>
      <c r="C117" s="6" t="s">
        <v>714</v>
      </c>
      <c r="D117" s="7">
        <v>43012</v>
      </c>
      <c r="E117" s="4"/>
      <c r="F117" s="4"/>
      <c r="G117" s="4"/>
    </row>
    <row r="118" spans="2:7">
      <c r="B118" s="55" t="s">
        <v>713</v>
      </c>
      <c r="C118" s="6" t="s">
        <v>712</v>
      </c>
      <c r="D118" s="7">
        <v>43024</v>
      </c>
      <c r="E118" s="4"/>
      <c r="F118" s="4"/>
      <c r="G118" s="4"/>
    </row>
    <row r="119" spans="2:7">
      <c r="B119" s="55" t="s">
        <v>711</v>
      </c>
      <c r="C119" s="6" t="s">
        <v>710</v>
      </c>
      <c r="D119" s="7">
        <v>43031</v>
      </c>
      <c r="E119" s="4"/>
      <c r="F119" s="4"/>
      <c r="G119" s="4"/>
    </row>
    <row r="120" spans="2:7">
      <c r="B120" s="55" t="s">
        <v>709</v>
      </c>
      <c r="C120" s="6" t="s">
        <v>708</v>
      </c>
      <c r="D120" s="7">
        <v>43040</v>
      </c>
      <c r="E120" s="4"/>
      <c r="F120" s="4"/>
      <c r="G120" s="4"/>
    </row>
    <row r="121" spans="2:7">
      <c r="B121" s="55" t="s">
        <v>707</v>
      </c>
      <c r="C121" s="6" t="s">
        <v>706</v>
      </c>
      <c r="D121" s="7">
        <v>43040</v>
      </c>
      <c r="E121" s="4"/>
      <c r="F121" s="4"/>
      <c r="G121" s="4"/>
    </row>
    <row r="122" spans="2:7">
      <c r="B122" s="55" t="s">
        <v>705</v>
      </c>
      <c r="C122" s="6" t="s">
        <v>704</v>
      </c>
      <c r="D122" s="7">
        <v>43040</v>
      </c>
      <c r="E122" s="4"/>
      <c r="F122" s="4"/>
      <c r="G122" s="4"/>
    </row>
    <row r="123" spans="2:7">
      <c r="B123" s="55" t="s">
        <v>703</v>
      </c>
      <c r="C123" s="6" t="s">
        <v>702</v>
      </c>
      <c r="D123" s="7">
        <v>43040</v>
      </c>
      <c r="E123" s="4"/>
      <c r="F123" s="4"/>
      <c r="G123" s="4"/>
    </row>
    <row r="124" spans="2:7">
      <c r="B124" s="55" t="s">
        <v>701</v>
      </c>
      <c r="C124" s="6" t="s">
        <v>700</v>
      </c>
      <c r="D124" s="7">
        <v>43040</v>
      </c>
      <c r="E124" s="4"/>
      <c r="F124" s="4"/>
      <c r="G124" s="4"/>
    </row>
    <row r="125" spans="2:7">
      <c r="B125" s="55" t="s">
        <v>699</v>
      </c>
      <c r="C125" s="6" t="s">
        <v>698</v>
      </c>
      <c r="D125" s="7">
        <v>43040</v>
      </c>
      <c r="E125" s="4"/>
      <c r="F125" s="4"/>
      <c r="G125" s="4"/>
    </row>
    <row r="126" spans="2:7">
      <c r="B126" s="55" t="s">
        <v>697</v>
      </c>
      <c r="C126" s="6" t="s">
        <v>696</v>
      </c>
      <c r="D126" s="7">
        <v>43040</v>
      </c>
      <c r="E126" s="4"/>
      <c r="F126" s="4"/>
      <c r="G126" s="4"/>
    </row>
    <row r="127" spans="2:7">
      <c r="B127" s="55" t="s">
        <v>695</v>
      </c>
      <c r="C127" s="6" t="s">
        <v>694</v>
      </c>
      <c r="D127" s="7">
        <v>43040</v>
      </c>
      <c r="E127" s="4"/>
      <c r="F127" s="4"/>
      <c r="G127" s="4"/>
    </row>
    <row r="128" spans="2:7">
      <c r="B128" s="55" t="s">
        <v>693</v>
      </c>
      <c r="C128" s="6" t="s">
        <v>692</v>
      </c>
      <c r="D128" s="7">
        <v>43040</v>
      </c>
      <c r="E128" s="4"/>
      <c r="F128" s="4"/>
      <c r="G128" s="4"/>
    </row>
    <row r="129" spans="2:7">
      <c r="B129" s="55" t="s">
        <v>691</v>
      </c>
      <c r="C129" s="6" t="s">
        <v>690</v>
      </c>
      <c r="D129" s="7">
        <v>43040</v>
      </c>
      <c r="E129" s="4"/>
      <c r="F129" s="4"/>
      <c r="G129" s="4"/>
    </row>
    <row r="130" spans="2:7">
      <c r="B130" s="55" t="s">
        <v>689</v>
      </c>
      <c r="C130" s="6" t="s">
        <v>688</v>
      </c>
      <c r="D130" s="7">
        <v>43047</v>
      </c>
      <c r="E130" s="4"/>
      <c r="F130" s="4"/>
      <c r="G130" s="4"/>
    </row>
    <row r="131" spans="2:7">
      <c r="B131" s="55" t="s">
        <v>687</v>
      </c>
      <c r="C131" s="6" t="s">
        <v>686</v>
      </c>
      <c r="D131" s="7">
        <v>43047</v>
      </c>
      <c r="E131" s="4"/>
      <c r="F131" s="4"/>
      <c r="G131" s="4"/>
    </row>
    <row r="132" spans="2:7">
      <c r="B132" s="55" t="s">
        <v>685</v>
      </c>
      <c r="C132" s="6" t="s">
        <v>684</v>
      </c>
      <c r="D132" s="7">
        <v>43063</v>
      </c>
      <c r="E132" s="4"/>
      <c r="F132" s="4"/>
      <c r="G132" s="4"/>
    </row>
    <row r="133" spans="2:7">
      <c r="B133" s="55" t="s">
        <v>683</v>
      </c>
      <c r="C133" s="6" t="s">
        <v>682</v>
      </c>
      <c r="D133" s="7">
        <v>43068</v>
      </c>
      <c r="E133" s="4"/>
      <c r="F133" s="4"/>
      <c r="G133" s="4"/>
    </row>
    <row r="134" spans="2:7">
      <c r="B134" s="55" t="s">
        <v>681</v>
      </c>
      <c r="C134" s="6" t="s">
        <v>680</v>
      </c>
      <c r="D134" s="7">
        <v>43070</v>
      </c>
      <c r="E134" s="4"/>
      <c r="F134" s="4"/>
      <c r="G134" s="4"/>
    </row>
    <row r="135" spans="2:7">
      <c r="B135" s="55" t="s">
        <v>679</v>
      </c>
      <c r="C135" s="6" t="s">
        <v>678</v>
      </c>
      <c r="D135" s="7">
        <v>43070</v>
      </c>
      <c r="E135" s="4"/>
      <c r="F135" s="4"/>
      <c r="G135" s="4"/>
    </row>
    <row r="136" spans="2:7">
      <c r="B136" s="55" t="s">
        <v>677</v>
      </c>
      <c r="C136" s="6" t="s">
        <v>676</v>
      </c>
      <c r="D136" s="7">
        <v>43070</v>
      </c>
      <c r="E136" s="4"/>
      <c r="F136" s="4"/>
      <c r="G136" s="4"/>
    </row>
    <row r="137" spans="2:7">
      <c r="B137" s="55" t="s">
        <v>675</v>
      </c>
      <c r="C137" s="6" t="s">
        <v>674</v>
      </c>
      <c r="D137" s="7">
        <v>43070</v>
      </c>
      <c r="E137" s="4"/>
      <c r="F137" s="4"/>
      <c r="G137" s="4"/>
    </row>
    <row r="138" spans="2:7">
      <c r="B138" s="55" t="s">
        <v>673</v>
      </c>
      <c r="C138" s="6" t="s">
        <v>672</v>
      </c>
      <c r="D138" s="7">
        <v>43070</v>
      </c>
      <c r="E138" s="4"/>
      <c r="F138" s="4"/>
      <c r="G138" s="4"/>
    </row>
    <row r="139" spans="2:7">
      <c r="B139" s="55" t="s">
        <v>671</v>
      </c>
      <c r="C139" s="6" t="s">
        <v>670</v>
      </c>
      <c r="D139" s="7">
        <v>43070</v>
      </c>
      <c r="E139" s="4"/>
      <c r="F139" s="4"/>
      <c r="G139" s="4"/>
    </row>
    <row r="140" spans="2:7">
      <c r="B140" s="55" t="s">
        <v>669</v>
      </c>
      <c r="C140" s="6" t="s">
        <v>668</v>
      </c>
      <c r="D140" s="7">
        <v>43073</v>
      </c>
      <c r="E140" s="4"/>
      <c r="F140" s="4"/>
      <c r="G140" s="4"/>
    </row>
    <row r="141" spans="2:7">
      <c r="B141" s="55" t="s">
        <v>667</v>
      </c>
      <c r="C141" s="6" t="s">
        <v>666</v>
      </c>
      <c r="D141" s="7">
        <v>43075</v>
      </c>
      <c r="E141" s="4"/>
      <c r="F141" s="4"/>
      <c r="G141" s="4"/>
    </row>
    <row r="142" spans="2:7">
      <c r="B142" s="55" t="s">
        <v>665</v>
      </c>
      <c r="C142" s="6" t="s">
        <v>664</v>
      </c>
      <c r="D142" s="7">
        <v>43082</v>
      </c>
      <c r="E142" s="4"/>
      <c r="F142" s="4"/>
      <c r="G142" s="4"/>
    </row>
    <row r="143" spans="2:7">
      <c r="B143" s="55" t="s">
        <v>663</v>
      </c>
      <c r="C143" s="6" t="s">
        <v>662</v>
      </c>
      <c r="D143" s="7">
        <v>43082</v>
      </c>
      <c r="E143" s="4"/>
      <c r="F143" s="4"/>
      <c r="G143" s="4"/>
    </row>
    <row r="144" spans="2:7">
      <c r="B144" s="55" t="s">
        <v>661</v>
      </c>
      <c r="C144" s="6" t="s">
        <v>660</v>
      </c>
      <c r="D144" s="7">
        <v>43084</v>
      </c>
      <c r="E144" s="4"/>
      <c r="F144" s="4"/>
      <c r="G144" s="4"/>
    </row>
    <row r="145" spans="2:7">
      <c r="B145" s="55" t="s">
        <v>659</v>
      </c>
      <c r="C145" s="6" t="s">
        <v>658</v>
      </c>
      <c r="D145" s="7">
        <v>43084</v>
      </c>
      <c r="E145" s="4"/>
      <c r="F145" s="4"/>
      <c r="G145" s="4"/>
    </row>
    <row r="146" spans="2:7">
      <c r="B146" s="55" t="s">
        <v>657</v>
      </c>
      <c r="C146" s="6" t="s">
        <v>656</v>
      </c>
      <c r="D146" s="7">
        <v>43087</v>
      </c>
      <c r="E146" s="4"/>
      <c r="F146" s="4"/>
      <c r="G146" s="4"/>
    </row>
    <row r="147" spans="2:7">
      <c r="B147" s="55" t="s">
        <v>655</v>
      </c>
      <c r="C147" s="6" t="s">
        <v>654</v>
      </c>
      <c r="D147" s="7">
        <v>43089</v>
      </c>
      <c r="E147" s="4"/>
      <c r="F147" s="4"/>
      <c r="G147" s="4"/>
    </row>
    <row r="148" spans="2:7">
      <c r="B148" s="55" t="s">
        <v>653</v>
      </c>
      <c r="C148" s="6" t="s">
        <v>652</v>
      </c>
      <c r="D148" s="7">
        <v>43101</v>
      </c>
      <c r="E148" s="4"/>
      <c r="F148" s="4"/>
      <c r="G148" s="4"/>
    </row>
    <row r="149" spans="2:7">
      <c r="B149" s="55" t="s">
        <v>651</v>
      </c>
      <c r="C149" s="6" t="s">
        <v>650</v>
      </c>
      <c r="D149" s="7">
        <v>43101</v>
      </c>
      <c r="E149" s="4"/>
      <c r="F149" s="4"/>
      <c r="G149" s="4"/>
    </row>
    <row r="150" spans="2:7">
      <c r="B150" s="55" t="s">
        <v>649</v>
      </c>
      <c r="C150" s="6" t="s">
        <v>648</v>
      </c>
      <c r="D150" s="7">
        <v>43110</v>
      </c>
      <c r="E150" s="4"/>
      <c r="F150" s="4"/>
      <c r="G150" s="4"/>
    </row>
    <row r="151" spans="2:7">
      <c r="B151" s="55" t="s">
        <v>647</v>
      </c>
      <c r="C151" s="6" t="s">
        <v>646</v>
      </c>
      <c r="D151" s="7">
        <v>43110</v>
      </c>
      <c r="E151" s="4"/>
      <c r="F151" s="4"/>
      <c r="G151" s="4"/>
    </row>
    <row r="152" spans="2:7">
      <c r="B152" s="55" t="s">
        <v>645</v>
      </c>
      <c r="C152" s="6" t="s">
        <v>644</v>
      </c>
      <c r="D152" s="7">
        <v>43110</v>
      </c>
      <c r="E152" s="4"/>
      <c r="F152" s="4"/>
      <c r="G152" s="4"/>
    </row>
    <row r="153" spans="2:7">
      <c r="B153" s="55" t="s">
        <v>643</v>
      </c>
      <c r="C153" s="6" t="s">
        <v>642</v>
      </c>
      <c r="D153" s="7">
        <v>43115</v>
      </c>
      <c r="E153" s="4"/>
      <c r="F153" s="4"/>
      <c r="G153" s="4"/>
    </row>
    <row r="154" spans="2:7">
      <c r="B154" s="55" t="s">
        <v>641</v>
      </c>
      <c r="C154" s="6" t="s">
        <v>640</v>
      </c>
      <c r="D154" s="7">
        <v>43115</v>
      </c>
      <c r="E154" s="4"/>
      <c r="F154" s="4"/>
      <c r="G154" s="4"/>
    </row>
    <row r="155" spans="2:7">
      <c r="B155" s="55" t="s">
        <v>639</v>
      </c>
      <c r="C155" s="6" t="s">
        <v>638</v>
      </c>
      <c r="D155" s="7">
        <v>43120</v>
      </c>
      <c r="E155" s="4"/>
      <c r="F155" s="4"/>
      <c r="G155" s="4"/>
    </row>
    <row r="156" spans="2:7">
      <c r="B156" s="55" t="s">
        <v>637</v>
      </c>
      <c r="C156" s="6" t="s">
        <v>636</v>
      </c>
      <c r="D156" s="7">
        <v>43132</v>
      </c>
      <c r="E156" s="4"/>
      <c r="F156" s="4"/>
      <c r="G156" s="4"/>
    </row>
    <row r="157" spans="2:7">
      <c r="B157" s="55" t="s">
        <v>635</v>
      </c>
      <c r="C157" s="6" t="s">
        <v>634</v>
      </c>
      <c r="D157" s="7">
        <v>43132</v>
      </c>
      <c r="E157" s="4"/>
      <c r="F157" s="4"/>
      <c r="G157" s="4"/>
    </row>
    <row r="158" spans="2:7">
      <c r="B158" s="55" t="s">
        <v>633</v>
      </c>
      <c r="C158" s="6" t="s">
        <v>632</v>
      </c>
      <c r="D158" s="7">
        <v>43132</v>
      </c>
      <c r="E158" s="4"/>
      <c r="F158" s="4"/>
      <c r="G158" s="4"/>
    </row>
    <row r="159" spans="2:7">
      <c r="B159" s="55" t="s">
        <v>631</v>
      </c>
      <c r="C159" s="6" t="s">
        <v>630</v>
      </c>
      <c r="D159" s="7">
        <v>43132</v>
      </c>
      <c r="E159" s="4"/>
      <c r="F159" s="4"/>
      <c r="G159" s="4"/>
    </row>
    <row r="160" spans="2:7">
      <c r="B160" s="55" t="s">
        <v>629</v>
      </c>
      <c r="C160" s="6" t="s">
        <v>628</v>
      </c>
      <c r="D160" s="7">
        <v>43132</v>
      </c>
      <c r="E160" s="4"/>
      <c r="F160" s="4"/>
      <c r="G160" s="4"/>
    </row>
    <row r="161" spans="2:7">
      <c r="B161" s="55" t="s">
        <v>627</v>
      </c>
      <c r="C161" s="6" t="s">
        <v>626</v>
      </c>
      <c r="D161" s="7">
        <v>43132</v>
      </c>
      <c r="E161" s="4"/>
      <c r="F161" s="4"/>
      <c r="G161" s="4"/>
    </row>
    <row r="162" spans="2:7">
      <c r="B162" s="55" t="s">
        <v>625</v>
      </c>
      <c r="C162" s="6" t="s">
        <v>624</v>
      </c>
      <c r="D162" s="7">
        <v>43132</v>
      </c>
      <c r="E162" s="4"/>
      <c r="F162" s="4"/>
      <c r="G162" s="4"/>
    </row>
    <row r="163" spans="2:7">
      <c r="B163" s="55" t="s">
        <v>623</v>
      </c>
      <c r="C163" s="6" t="s">
        <v>622</v>
      </c>
      <c r="D163" s="7">
        <v>43132</v>
      </c>
      <c r="E163" s="4"/>
      <c r="F163" s="4"/>
      <c r="G163" s="4"/>
    </row>
    <row r="164" spans="2:7">
      <c r="B164" s="55" t="s">
        <v>621</v>
      </c>
      <c r="C164" s="6" t="s">
        <v>620</v>
      </c>
      <c r="D164" s="7">
        <v>43132</v>
      </c>
      <c r="E164" s="4"/>
      <c r="F164" s="4"/>
      <c r="G164" s="4"/>
    </row>
    <row r="165" spans="2:7">
      <c r="B165" s="55" t="s">
        <v>619</v>
      </c>
      <c r="C165" s="6" t="s">
        <v>618</v>
      </c>
      <c r="D165" s="7">
        <v>43138</v>
      </c>
      <c r="E165" s="4"/>
      <c r="F165" s="4"/>
      <c r="G165" s="4"/>
    </row>
    <row r="166" spans="2:7">
      <c r="B166" s="55" t="s">
        <v>617</v>
      </c>
      <c r="C166" s="6" t="s">
        <v>616</v>
      </c>
      <c r="D166" s="7">
        <v>43138</v>
      </c>
      <c r="E166" s="4"/>
      <c r="F166" s="4"/>
      <c r="G166" s="4"/>
    </row>
    <row r="167" spans="2:7">
      <c r="B167" s="55" t="s">
        <v>615</v>
      </c>
      <c r="C167" s="6" t="s">
        <v>614</v>
      </c>
      <c r="D167" s="7">
        <v>43138</v>
      </c>
      <c r="E167" s="4"/>
      <c r="F167" s="4"/>
      <c r="G167" s="4"/>
    </row>
    <row r="168" spans="2:7">
      <c r="B168" s="55" t="s">
        <v>613</v>
      </c>
      <c r="C168" s="6" t="s">
        <v>612</v>
      </c>
      <c r="D168" s="7">
        <v>43138</v>
      </c>
      <c r="E168" s="4"/>
      <c r="F168" s="4"/>
      <c r="G168" s="4"/>
    </row>
    <row r="169" spans="2:7">
      <c r="B169" s="55" t="s">
        <v>611</v>
      </c>
      <c r="C169" s="6" t="s">
        <v>610</v>
      </c>
      <c r="D169" s="7">
        <v>43138</v>
      </c>
      <c r="E169" s="4"/>
      <c r="F169" s="4"/>
      <c r="G169" s="4"/>
    </row>
    <row r="170" spans="2:7">
      <c r="B170" s="55" t="s">
        <v>609</v>
      </c>
      <c r="C170" s="6" t="s">
        <v>608</v>
      </c>
      <c r="D170" s="7">
        <v>43143</v>
      </c>
      <c r="E170" s="4"/>
      <c r="F170" s="4"/>
      <c r="G170" s="4"/>
    </row>
    <row r="171" spans="2:7">
      <c r="B171" s="55" t="s">
        <v>607</v>
      </c>
      <c r="C171" s="6" t="s">
        <v>606</v>
      </c>
      <c r="D171" s="7">
        <v>43143</v>
      </c>
      <c r="E171" s="4"/>
      <c r="F171" s="4"/>
      <c r="G171" s="4"/>
    </row>
    <row r="172" spans="2:7">
      <c r="B172" s="55" t="s">
        <v>605</v>
      </c>
      <c r="C172" s="6" t="s">
        <v>604</v>
      </c>
      <c r="D172" s="7">
        <v>43143</v>
      </c>
      <c r="E172" s="4"/>
      <c r="F172" s="4"/>
      <c r="G172" s="4"/>
    </row>
    <row r="173" spans="2:7">
      <c r="B173" s="55" t="s">
        <v>603</v>
      </c>
      <c r="C173" s="6" t="s">
        <v>602</v>
      </c>
      <c r="D173" s="7">
        <v>43143</v>
      </c>
      <c r="E173" s="4"/>
      <c r="F173" s="4"/>
      <c r="G173" s="4"/>
    </row>
    <row r="174" spans="2:7">
      <c r="B174" s="55" t="s">
        <v>601</v>
      </c>
      <c r="C174" s="6" t="s">
        <v>600</v>
      </c>
      <c r="D174" s="7">
        <v>43145</v>
      </c>
      <c r="E174" s="4"/>
      <c r="F174" s="4"/>
      <c r="G174" s="4"/>
    </row>
    <row r="175" spans="2:7">
      <c r="B175" s="55" t="s">
        <v>599</v>
      </c>
      <c r="C175" s="6" t="s">
        <v>598</v>
      </c>
      <c r="D175" s="7">
        <v>43150</v>
      </c>
      <c r="E175" s="4"/>
      <c r="F175" s="4"/>
      <c r="G175" s="4"/>
    </row>
    <row r="176" spans="2:7">
      <c r="B176" s="55" t="s">
        <v>597</v>
      </c>
      <c r="C176" s="6" t="s">
        <v>596</v>
      </c>
      <c r="D176" s="7">
        <v>43150</v>
      </c>
      <c r="E176" s="4"/>
      <c r="F176" s="4"/>
      <c r="G176" s="4"/>
    </row>
    <row r="177" spans="2:7">
      <c r="B177" s="55" t="s">
        <v>595</v>
      </c>
      <c r="C177" s="6" t="s">
        <v>594</v>
      </c>
      <c r="D177" s="7">
        <v>43150</v>
      </c>
      <c r="E177" s="4"/>
      <c r="F177" s="4"/>
      <c r="G177" s="4"/>
    </row>
    <row r="178" spans="2:7">
      <c r="B178" s="55" t="s">
        <v>593</v>
      </c>
      <c r="C178" s="6" t="s">
        <v>592</v>
      </c>
      <c r="D178" s="7">
        <v>43150</v>
      </c>
      <c r="E178" s="4"/>
      <c r="F178" s="4"/>
      <c r="G178" s="4"/>
    </row>
    <row r="179" spans="2:7">
      <c r="B179" s="55" t="s">
        <v>591</v>
      </c>
      <c r="C179" s="6" t="s">
        <v>590</v>
      </c>
      <c r="D179" s="7">
        <v>43150</v>
      </c>
      <c r="E179" s="4"/>
      <c r="F179" s="4"/>
      <c r="G179" s="4"/>
    </row>
    <row r="180" spans="2:7">
      <c r="B180" s="55" t="s">
        <v>589</v>
      </c>
      <c r="C180" s="6" t="s">
        <v>588</v>
      </c>
      <c r="D180" s="7">
        <v>43150</v>
      </c>
      <c r="E180" s="4"/>
      <c r="F180" s="4"/>
      <c r="G180" s="4"/>
    </row>
    <row r="181" spans="2:7">
      <c r="B181" s="55" t="s">
        <v>587</v>
      </c>
      <c r="C181" s="6" t="s">
        <v>586</v>
      </c>
      <c r="D181" s="7">
        <v>43152</v>
      </c>
      <c r="E181" s="4"/>
      <c r="F181" s="4"/>
      <c r="G181" s="4"/>
    </row>
    <row r="182" spans="2:7">
      <c r="B182" s="55" t="s">
        <v>585</v>
      </c>
      <c r="C182" s="6" t="s">
        <v>584</v>
      </c>
      <c r="D182" s="7">
        <v>43157</v>
      </c>
      <c r="E182" s="4"/>
      <c r="F182" s="4"/>
      <c r="G182" s="4"/>
    </row>
    <row r="183" spans="2:7">
      <c r="B183" s="55" t="s">
        <v>583</v>
      </c>
      <c r="C183" s="6" t="s">
        <v>582</v>
      </c>
      <c r="D183" s="7">
        <v>43159</v>
      </c>
      <c r="E183" s="4"/>
      <c r="F183" s="4"/>
      <c r="G183" s="4"/>
    </row>
    <row r="184" spans="2:7">
      <c r="B184" s="55" t="s">
        <v>581</v>
      </c>
      <c r="C184" s="6" t="s">
        <v>580</v>
      </c>
      <c r="D184" s="7">
        <v>43159</v>
      </c>
      <c r="E184" s="4"/>
      <c r="F184" s="4"/>
      <c r="G184" s="4"/>
    </row>
    <row r="185" spans="2:7">
      <c r="B185" s="55" t="s">
        <v>579</v>
      </c>
      <c r="C185" s="6" t="s">
        <v>578</v>
      </c>
      <c r="D185" s="7">
        <v>43159</v>
      </c>
      <c r="E185" s="4"/>
      <c r="F185" s="4"/>
      <c r="G185" s="4"/>
    </row>
    <row r="186" spans="2:7">
      <c r="B186" s="55" t="s">
        <v>577</v>
      </c>
      <c r="C186" s="6" t="s">
        <v>576</v>
      </c>
      <c r="D186" s="7">
        <v>43159</v>
      </c>
      <c r="E186" s="4"/>
      <c r="F186" s="4"/>
      <c r="G186" s="4"/>
    </row>
    <row r="187" spans="2:7">
      <c r="B187" s="55" t="s">
        <v>575</v>
      </c>
      <c r="C187" s="6" t="s">
        <v>574</v>
      </c>
      <c r="D187" s="7">
        <v>43164</v>
      </c>
      <c r="E187" s="4"/>
      <c r="F187" s="4"/>
      <c r="G187" s="4"/>
    </row>
    <row r="188" spans="2:7">
      <c r="B188" s="55" t="s">
        <v>573</v>
      </c>
      <c r="C188" s="6" t="s">
        <v>572</v>
      </c>
      <c r="D188" s="7">
        <v>43164</v>
      </c>
      <c r="E188" s="4"/>
      <c r="F188" s="4"/>
      <c r="G188" s="4"/>
    </row>
    <row r="189" spans="2:7">
      <c r="B189" s="55" t="s">
        <v>571</v>
      </c>
      <c r="C189" s="6" t="s">
        <v>570</v>
      </c>
      <c r="D189" s="7">
        <v>43166</v>
      </c>
      <c r="E189" s="4"/>
      <c r="F189" s="4"/>
      <c r="G189" s="4"/>
    </row>
    <row r="190" spans="2:7">
      <c r="B190" s="55" t="s">
        <v>569</v>
      </c>
      <c r="C190" s="6" t="s">
        <v>568</v>
      </c>
      <c r="D190" s="7">
        <v>43171</v>
      </c>
      <c r="E190" s="4"/>
      <c r="F190" s="4"/>
      <c r="G190" s="4"/>
    </row>
    <row r="191" spans="2:7">
      <c r="B191" s="55" t="s">
        <v>567</v>
      </c>
      <c r="C191" s="6" t="s">
        <v>566</v>
      </c>
      <c r="D191" s="7">
        <v>43173</v>
      </c>
      <c r="E191" s="4"/>
      <c r="F191" s="4"/>
      <c r="G191" s="4"/>
    </row>
    <row r="192" spans="2:7">
      <c r="B192" s="55" t="s">
        <v>565</v>
      </c>
      <c r="C192" s="6" t="s">
        <v>564</v>
      </c>
      <c r="D192" s="7">
        <v>43178</v>
      </c>
      <c r="E192" s="4"/>
      <c r="F192" s="4"/>
      <c r="G192" s="4"/>
    </row>
    <row r="193" spans="2:7">
      <c r="B193" s="55" t="s">
        <v>563</v>
      </c>
      <c r="C193" s="6" t="s">
        <v>562</v>
      </c>
      <c r="D193" s="7">
        <v>43180</v>
      </c>
      <c r="E193" s="4"/>
      <c r="F193" s="4"/>
      <c r="G193" s="4"/>
    </row>
    <row r="194" spans="2:7">
      <c r="B194" s="55" t="s">
        <v>561</v>
      </c>
      <c r="C194" s="6" t="s">
        <v>560</v>
      </c>
      <c r="D194" s="7">
        <v>43180</v>
      </c>
      <c r="E194" s="4"/>
      <c r="F194" s="4"/>
      <c r="G194" s="4"/>
    </row>
    <row r="195" spans="2:7">
      <c r="B195" s="55" t="s">
        <v>559</v>
      </c>
      <c r="C195" s="6" t="s">
        <v>558</v>
      </c>
      <c r="D195" s="7">
        <v>43181</v>
      </c>
      <c r="E195" s="4"/>
      <c r="F195" s="4"/>
      <c r="G195" s="4"/>
    </row>
    <row r="196" spans="2:7">
      <c r="B196" s="55" t="s">
        <v>557</v>
      </c>
      <c r="C196" s="6" t="s">
        <v>556</v>
      </c>
      <c r="D196" s="7">
        <v>43184</v>
      </c>
      <c r="E196" s="4"/>
      <c r="F196" s="4"/>
      <c r="G196" s="4"/>
    </row>
    <row r="197" spans="2:7">
      <c r="B197" s="55" t="s">
        <v>555</v>
      </c>
      <c r="C197" s="6" t="s">
        <v>554</v>
      </c>
      <c r="D197" s="7">
        <v>43185</v>
      </c>
      <c r="E197" s="4"/>
      <c r="F197" s="4"/>
      <c r="G197" s="4"/>
    </row>
    <row r="198" spans="2:7">
      <c r="B198" s="55" t="s">
        <v>553</v>
      </c>
      <c r="C198" s="6" t="s">
        <v>552</v>
      </c>
      <c r="D198" s="7">
        <v>43185</v>
      </c>
      <c r="E198" s="4"/>
      <c r="F198" s="4"/>
      <c r="G198" s="4"/>
    </row>
    <row r="199" spans="2:7">
      <c r="B199" s="55" t="s">
        <v>551</v>
      </c>
      <c r="C199" s="6" t="s">
        <v>550</v>
      </c>
      <c r="D199" s="7">
        <v>43187</v>
      </c>
      <c r="E199" s="4"/>
      <c r="F199" s="4"/>
      <c r="G199" s="4"/>
    </row>
    <row r="200" spans="2:7">
      <c r="B200" s="55" t="s">
        <v>549</v>
      </c>
      <c r="C200" s="6" t="s">
        <v>548</v>
      </c>
      <c r="D200" s="7">
        <v>43193</v>
      </c>
      <c r="E200" s="4"/>
      <c r="F200" s="4"/>
      <c r="G200" s="4"/>
    </row>
    <row r="201" spans="2:7">
      <c r="B201" s="55" t="s">
        <v>547</v>
      </c>
      <c r="C201" s="6" t="s">
        <v>546</v>
      </c>
      <c r="D201" s="7">
        <v>43204</v>
      </c>
      <c r="E201" s="4"/>
      <c r="F201" s="4"/>
      <c r="G201" s="4"/>
    </row>
    <row r="202" spans="2:7">
      <c r="B202" s="55" t="s">
        <v>545</v>
      </c>
      <c r="C202" s="6" t="s">
        <v>544</v>
      </c>
      <c r="D202" s="7">
        <v>43210</v>
      </c>
      <c r="E202" s="4"/>
      <c r="F202" s="4"/>
      <c r="G202" s="4"/>
    </row>
    <row r="203" spans="2:7">
      <c r="B203" s="55" t="s">
        <v>543</v>
      </c>
      <c r="C203" s="6" t="s">
        <v>542</v>
      </c>
      <c r="D203" s="7">
        <v>43213</v>
      </c>
      <c r="E203" s="4"/>
      <c r="F203" s="4"/>
      <c r="G203" s="4"/>
    </row>
    <row r="204" spans="2:7">
      <c r="B204" s="55" t="s">
        <v>541</v>
      </c>
      <c r="C204" s="6" t="s">
        <v>540</v>
      </c>
      <c r="D204" s="7">
        <v>43213</v>
      </c>
      <c r="E204" s="4"/>
      <c r="F204" s="4"/>
      <c r="G204" s="4"/>
    </row>
    <row r="205" spans="2:7">
      <c r="B205" s="55" t="s">
        <v>539</v>
      </c>
      <c r="C205" s="6" t="s">
        <v>538</v>
      </c>
      <c r="D205" s="7">
        <v>43213</v>
      </c>
      <c r="E205" s="4"/>
      <c r="F205" s="4"/>
      <c r="G205" s="4"/>
    </row>
    <row r="206" spans="2:7">
      <c r="B206" s="55" t="s">
        <v>537</v>
      </c>
      <c r="C206" s="6" t="s">
        <v>536</v>
      </c>
      <c r="D206" s="7">
        <v>43220</v>
      </c>
      <c r="E206" s="4"/>
      <c r="F206" s="4"/>
      <c r="G206" s="4"/>
    </row>
    <row r="207" spans="2:7">
      <c r="B207" s="55" t="s">
        <v>535</v>
      </c>
      <c r="C207" s="6" t="s">
        <v>534</v>
      </c>
      <c r="D207" s="7">
        <v>43222</v>
      </c>
      <c r="E207" s="4"/>
      <c r="F207" s="4"/>
      <c r="G207" s="4"/>
    </row>
    <row r="208" spans="2:7">
      <c r="B208" s="55" t="s">
        <v>533</v>
      </c>
      <c r="C208" s="6" t="s">
        <v>532</v>
      </c>
      <c r="D208" s="7">
        <v>43222</v>
      </c>
      <c r="E208" s="4"/>
      <c r="F208" s="4"/>
      <c r="G208" s="4"/>
    </row>
    <row r="209" spans="2:7">
      <c r="B209" s="55" t="s">
        <v>531</v>
      </c>
      <c r="C209" s="6" t="s">
        <v>530</v>
      </c>
      <c r="D209" s="7">
        <v>43227</v>
      </c>
      <c r="E209" s="4"/>
      <c r="F209" s="4"/>
      <c r="G209" s="4"/>
    </row>
    <row r="210" spans="2:7">
      <c r="B210" s="55" t="s">
        <v>529</v>
      </c>
      <c r="C210" s="6" t="s">
        <v>528</v>
      </c>
      <c r="D210" s="7">
        <v>43234</v>
      </c>
      <c r="E210" s="4"/>
      <c r="F210" s="4"/>
      <c r="G210" s="4"/>
    </row>
    <row r="211" spans="2:7">
      <c r="B211" s="55" t="s">
        <v>527</v>
      </c>
      <c r="C211" s="6" t="s">
        <v>526</v>
      </c>
      <c r="D211" s="7">
        <v>43240</v>
      </c>
      <c r="E211" s="4"/>
      <c r="F211" s="4"/>
      <c r="G211" s="4"/>
    </row>
    <row r="212" spans="2:7">
      <c r="B212" s="55" t="s">
        <v>525</v>
      </c>
      <c r="C212" s="6" t="s">
        <v>524</v>
      </c>
      <c r="D212" s="7">
        <v>43240</v>
      </c>
      <c r="E212" s="4"/>
      <c r="F212" s="4"/>
      <c r="G212" s="4"/>
    </row>
    <row r="213" spans="2:7">
      <c r="B213" s="55" t="s">
        <v>523</v>
      </c>
      <c r="C213" s="6" t="s">
        <v>522</v>
      </c>
      <c r="D213" s="7">
        <v>43252</v>
      </c>
      <c r="E213" s="4"/>
      <c r="F213" s="4"/>
      <c r="G213" s="4"/>
    </row>
    <row r="214" spans="2:7">
      <c r="B214" s="55" t="s">
        <v>521</v>
      </c>
      <c r="C214" s="6" t="s">
        <v>520</v>
      </c>
      <c r="D214" s="7">
        <v>43258</v>
      </c>
      <c r="E214" s="4"/>
      <c r="F214" s="4"/>
      <c r="G214" s="4"/>
    </row>
    <row r="215" spans="2:7">
      <c r="B215" s="55" t="s">
        <v>519</v>
      </c>
      <c r="C215" s="6" t="s">
        <v>518</v>
      </c>
      <c r="D215" s="7">
        <v>43259</v>
      </c>
      <c r="E215" s="4"/>
      <c r="F215" s="4"/>
      <c r="G215" s="4"/>
    </row>
    <row r="216" spans="2:7">
      <c r="B216" s="55" t="s">
        <v>517</v>
      </c>
      <c r="C216" s="6" t="s">
        <v>516</v>
      </c>
      <c r="D216" s="7">
        <v>43262</v>
      </c>
      <c r="E216" s="4"/>
      <c r="F216" s="4"/>
      <c r="G216" s="4"/>
    </row>
    <row r="217" spans="2:7">
      <c r="B217" s="55" t="s">
        <v>515</v>
      </c>
      <c r="C217" s="6" t="s">
        <v>514</v>
      </c>
      <c r="D217" s="7">
        <v>43283</v>
      </c>
      <c r="E217" s="4"/>
      <c r="F217" s="4"/>
      <c r="G217" s="4"/>
    </row>
    <row r="218" spans="2:7">
      <c r="B218" s="55" t="s">
        <v>513</v>
      </c>
      <c r="C218" s="6" t="s">
        <v>512</v>
      </c>
      <c r="D218" s="7">
        <v>43283</v>
      </c>
      <c r="E218" s="4"/>
      <c r="F218" s="4"/>
      <c r="G218" s="4"/>
    </row>
    <row r="219" spans="2:7">
      <c r="B219" s="55" t="s">
        <v>511</v>
      </c>
      <c r="C219" s="6" t="s">
        <v>510</v>
      </c>
      <c r="D219" s="7">
        <v>43287</v>
      </c>
      <c r="E219" s="4"/>
      <c r="F219" s="4"/>
      <c r="G219" s="4"/>
    </row>
    <row r="220" spans="2:7">
      <c r="B220" s="55" t="s">
        <v>509</v>
      </c>
      <c r="C220" s="6" t="s">
        <v>508</v>
      </c>
      <c r="D220" s="7">
        <v>43288</v>
      </c>
      <c r="E220" s="4"/>
      <c r="F220" s="4"/>
      <c r="G220" s="4"/>
    </row>
    <row r="221" spans="2:7">
      <c r="B221" s="55" t="s">
        <v>507</v>
      </c>
      <c r="C221" s="6" t="s">
        <v>506</v>
      </c>
      <c r="D221" s="7">
        <v>43300</v>
      </c>
      <c r="E221" s="4"/>
      <c r="F221" s="4"/>
      <c r="G221" s="4"/>
    </row>
    <row r="222" spans="2:7">
      <c r="B222" s="55" t="s">
        <v>505</v>
      </c>
      <c r="C222" s="6" t="s">
        <v>504</v>
      </c>
      <c r="D222" s="7">
        <v>43318</v>
      </c>
      <c r="E222" s="4"/>
      <c r="F222" s="4"/>
      <c r="G222" s="4"/>
    </row>
    <row r="223" spans="2:7">
      <c r="B223" s="55" t="s">
        <v>503</v>
      </c>
      <c r="C223" s="6" t="s">
        <v>502</v>
      </c>
      <c r="D223" s="7">
        <v>43344</v>
      </c>
      <c r="E223" s="4"/>
      <c r="F223" s="4"/>
      <c r="G223" s="4"/>
    </row>
    <row r="224" spans="2:7">
      <c r="B224" s="55" t="s">
        <v>501</v>
      </c>
      <c r="C224" s="6" t="s">
        <v>500</v>
      </c>
      <c r="D224" s="7">
        <v>43346</v>
      </c>
      <c r="E224" s="4"/>
      <c r="F224" s="4"/>
      <c r="G224" s="4"/>
    </row>
    <row r="225" spans="2:7">
      <c r="B225" s="55" t="s">
        <v>499</v>
      </c>
      <c r="C225" s="6" t="s">
        <v>498</v>
      </c>
      <c r="D225" s="7">
        <v>43346</v>
      </c>
      <c r="E225" s="4"/>
      <c r="F225" s="4"/>
      <c r="G225" s="4"/>
    </row>
    <row r="226" spans="2:7">
      <c r="B226" s="55" t="s">
        <v>497</v>
      </c>
      <c r="C226" s="6" t="s">
        <v>496</v>
      </c>
      <c r="D226" s="7">
        <v>43346</v>
      </c>
      <c r="E226" s="4"/>
      <c r="F226" s="4"/>
      <c r="G226" s="4"/>
    </row>
    <row r="227" spans="2:7">
      <c r="B227" s="55" t="s">
        <v>495</v>
      </c>
      <c r="C227" s="6" t="s">
        <v>494</v>
      </c>
      <c r="D227" s="7">
        <v>43346</v>
      </c>
      <c r="E227" s="4"/>
      <c r="F227" s="4"/>
      <c r="G227" s="4"/>
    </row>
    <row r="228" spans="2:7">
      <c r="B228" s="55" t="s">
        <v>493</v>
      </c>
      <c r="C228" s="6" t="s">
        <v>492</v>
      </c>
      <c r="D228" s="7">
        <v>43346</v>
      </c>
      <c r="E228" s="4"/>
      <c r="F228" s="4"/>
      <c r="G228" s="4"/>
    </row>
    <row r="229" spans="2:7">
      <c r="B229" s="55" t="s">
        <v>491</v>
      </c>
      <c r="C229" s="6" t="s">
        <v>490</v>
      </c>
      <c r="D229" s="7">
        <v>43346</v>
      </c>
      <c r="E229" s="4"/>
      <c r="F229" s="4"/>
      <c r="G229" s="4"/>
    </row>
    <row r="230" spans="2:7">
      <c r="B230" s="55" t="s">
        <v>489</v>
      </c>
      <c r="C230" s="6" t="s">
        <v>488</v>
      </c>
      <c r="D230" s="7">
        <v>43346</v>
      </c>
      <c r="E230" s="4"/>
      <c r="F230" s="4"/>
      <c r="G230" s="4"/>
    </row>
    <row r="231" spans="2:7">
      <c r="B231" s="55" t="s">
        <v>487</v>
      </c>
      <c r="C231" s="6" t="s">
        <v>486</v>
      </c>
      <c r="D231" s="7">
        <v>43346</v>
      </c>
      <c r="E231" s="4"/>
      <c r="F231" s="4"/>
      <c r="G231" s="4"/>
    </row>
    <row r="232" spans="2:7">
      <c r="B232" s="55" t="s">
        <v>485</v>
      </c>
      <c r="C232" s="6" t="s">
        <v>484</v>
      </c>
      <c r="D232" s="7">
        <v>43346</v>
      </c>
      <c r="E232" s="4"/>
      <c r="F232" s="4"/>
      <c r="G232" s="4"/>
    </row>
    <row r="233" spans="2:7">
      <c r="B233" s="55" t="s">
        <v>483</v>
      </c>
      <c r="C233" s="6" t="s">
        <v>482</v>
      </c>
      <c r="D233" s="7">
        <v>43346</v>
      </c>
      <c r="E233" s="4"/>
      <c r="F233" s="4"/>
      <c r="G233" s="4"/>
    </row>
    <row r="234" spans="2:7">
      <c r="B234" s="55" t="s">
        <v>481</v>
      </c>
      <c r="C234" s="6" t="s">
        <v>480</v>
      </c>
      <c r="D234" s="7">
        <v>43348</v>
      </c>
      <c r="E234" s="4"/>
      <c r="F234" s="4"/>
      <c r="G234" s="4"/>
    </row>
    <row r="235" spans="2:7">
      <c r="B235" s="55" t="s">
        <v>479</v>
      </c>
      <c r="C235" s="6" t="s">
        <v>478</v>
      </c>
      <c r="D235" s="7">
        <v>43348</v>
      </c>
      <c r="E235" s="4"/>
      <c r="F235" s="4"/>
      <c r="G235" s="4"/>
    </row>
    <row r="236" spans="2:7">
      <c r="B236" s="55" t="s">
        <v>477</v>
      </c>
      <c r="C236" s="6" t="s">
        <v>476</v>
      </c>
      <c r="D236" s="7">
        <v>43355</v>
      </c>
      <c r="E236" s="4"/>
      <c r="F236" s="4"/>
      <c r="G236" s="4"/>
    </row>
    <row r="237" spans="2:7">
      <c r="B237" s="55" t="s">
        <v>475</v>
      </c>
      <c r="C237" s="6" t="s">
        <v>474</v>
      </c>
      <c r="D237" s="7">
        <v>43358</v>
      </c>
      <c r="E237" s="4"/>
      <c r="F237" s="4"/>
      <c r="G237" s="4"/>
    </row>
    <row r="238" spans="2:7">
      <c r="B238" s="55" t="s">
        <v>473</v>
      </c>
      <c r="C238" s="6" t="s">
        <v>472</v>
      </c>
      <c r="D238" s="7">
        <v>43358</v>
      </c>
      <c r="E238" s="4"/>
      <c r="F238" s="4"/>
      <c r="G238" s="4"/>
    </row>
    <row r="239" spans="2:7">
      <c r="B239" s="55" t="s">
        <v>471</v>
      </c>
      <c r="C239" s="6" t="s">
        <v>470</v>
      </c>
      <c r="D239" s="7">
        <v>43358</v>
      </c>
      <c r="E239" s="4"/>
      <c r="F239" s="4"/>
      <c r="G239" s="4"/>
    </row>
    <row r="240" spans="2:7">
      <c r="B240" s="55" t="s">
        <v>469</v>
      </c>
      <c r="C240" s="6" t="s">
        <v>468</v>
      </c>
      <c r="D240" s="7">
        <v>43360</v>
      </c>
      <c r="E240" s="4"/>
      <c r="F240" s="4"/>
      <c r="G240" s="4"/>
    </row>
    <row r="241" spans="2:7">
      <c r="B241" s="55" t="s">
        <v>467</v>
      </c>
      <c r="C241" s="6" t="s">
        <v>466</v>
      </c>
      <c r="D241" s="7">
        <v>43360</v>
      </c>
      <c r="E241" s="4"/>
      <c r="F241" s="4"/>
      <c r="G241" s="4"/>
    </row>
    <row r="242" spans="2:7">
      <c r="B242" s="55" t="s">
        <v>465</v>
      </c>
      <c r="C242" s="6" t="s">
        <v>464</v>
      </c>
      <c r="D242" s="7">
        <v>43360</v>
      </c>
      <c r="E242" s="4"/>
      <c r="F242" s="4"/>
      <c r="G242" s="4"/>
    </row>
    <row r="243" spans="2:7">
      <c r="B243" s="55" t="s">
        <v>463</v>
      </c>
      <c r="C243" s="6" t="s">
        <v>462</v>
      </c>
      <c r="D243" s="7">
        <v>43363</v>
      </c>
      <c r="E243" s="4"/>
      <c r="F243" s="4"/>
      <c r="G243" s="4"/>
    </row>
    <row r="244" spans="2:7">
      <c r="B244" s="55" t="s">
        <v>461</v>
      </c>
      <c r="C244" s="6" t="s">
        <v>460</v>
      </c>
      <c r="D244" s="7">
        <v>43366</v>
      </c>
      <c r="E244" s="4"/>
      <c r="F244" s="4"/>
      <c r="G244" s="4"/>
    </row>
    <row r="245" spans="2:7">
      <c r="B245" s="55" t="s">
        <v>459</v>
      </c>
      <c r="C245" s="6" t="s">
        <v>458</v>
      </c>
      <c r="D245" s="7">
        <v>43366</v>
      </c>
      <c r="E245" s="4"/>
      <c r="F245" s="4"/>
      <c r="G245" s="4"/>
    </row>
    <row r="246" spans="2:7">
      <c r="B246" s="55" t="s">
        <v>457</v>
      </c>
      <c r="C246" s="6" t="s">
        <v>456</v>
      </c>
      <c r="D246" s="7">
        <v>43367</v>
      </c>
      <c r="E246" s="4"/>
      <c r="F246" s="4"/>
      <c r="G246" s="4"/>
    </row>
    <row r="247" spans="2:7">
      <c r="B247" s="55" t="s">
        <v>455</v>
      </c>
      <c r="C247" s="6" t="s">
        <v>454</v>
      </c>
      <c r="D247" s="7">
        <v>43367</v>
      </c>
      <c r="E247" s="4"/>
      <c r="F247" s="4"/>
      <c r="G247" s="4"/>
    </row>
    <row r="248" spans="2:7">
      <c r="B248" s="55" t="s">
        <v>453</v>
      </c>
      <c r="C248" s="6" t="s">
        <v>452</v>
      </c>
      <c r="D248" s="7">
        <v>43374</v>
      </c>
      <c r="E248" s="4"/>
      <c r="F248" s="4"/>
      <c r="G248" s="4"/>
    </row>
    <row r="249" spans="2:7">
      <c r="B249" s="55" t="s">
        <v>451</v>
      </c>
      <c r="C249" s="6" t="s">
        <v>450</v>
      </c>
      <c r="D249" s="7">
        <v>43374</v>
      </c>
      <c r="E249" s="4"/>
      <c r="F249" s="4"/>
      <c r="G249" s="4"/>
    </row>
    <row r="250" spans="2:7">
      <c r="B250" s="55" t="s">
        <v>449</v>
      </c>
      <c r="C250" s="6" t="s">
        <v>448</v>
      </c>
      <c r="D250" s="7">
        <v>43374</v>
      </c>
      <c r="E250" s="4"/>
      <c r="F250" s="4"/>
      <c r="G250" s="4"/>
    </row>
    <row r="251" spans="2:7">
      <c r="B251" s="55" t="s">
        <v>447</v>
      </c>
      <c r="C251" s="6" t="s">
        <v>446</v>
      </c>
      <c r="D251" s="7">
        <v>43374</v>
      </c>
      <c r="E251" s="4"/>
      <c r="F251" s="4"/>
      <c r="G251" s="4"/>
    </row>
    <row r="252" spans="2:7">
      <c r="B252" s="55" t="s">
        <v>445</v>
      </c>
      <c r="C252" s="6" t="s">
        <v>444</v>
      </c>
      <c r="D252" s="7">
        <v>43374</v>
      </c>
      <c r="E252" s="4"/>
      <c r="F252" s="4"/>
      <c r="G252" s="4"/>
    </row>
    <row r="253" spans="2:7">
      <c r="B253" s="55" t="s">
        <v>443</v>
      </c>
      <c r="C253" s="6" t="s">
        <v>442</v>
      </c>
      <c r="D253" s="7">
        <v>43381</v>
      </c>
      <c r="E253" s="4"/>
      <c r="F253" s="4"/>
      <c r="G253" s="4"/>
    </row>
    <row r="254" spans="2:7">
      <c r="B254" s="55" t="s">
        <v>441</v>
      </c>
      <c r="C254" s="6" t="s">
        <v>440</v>
      </c>
      <c r="D254" s="7">
        <v>43381</v>
      </c>
      <c r="E254" s="4"/>
      <c r="F254" s="4"/>
      <c r="G254" s="4"/>
    </row>
    <row r="255" spans="2:7">
      <c r="B255" s="55" t="s">
        <v>439</v>
      </c>
      <c r="C255" s="6" t="s">
        <v>438</v>
      </c>
      <c r="D255" s="7">
        <v>43383</v>
      </c>
      <c r="E255" s="4"/>
      <c r="F255" s="4"/>
      <c r="G255" s="4"/>
    </row>
    <row r="256" spans="2:7">
      <c r="B256" s="55" t="s">
        <v>437</v>
      </c>
      <c r="C256" s="6" t="s">
        <v>436</v>
      </c>
      <c r="D256" s="7">
        <v>43384</v>
      </c>
      <c r="E256" s="4"/>
      <c r="F256" s="4"/>
      <c r="G256" s="4"/>
    </row>
    <row r="257" spans="2:7">
      <c r="B257" s="55" t="s">
        <v>435</v>
      </c>
      <c r="C257" s="6" t="s">
        <v>434</v>
      </c>
      <c r="D257" s="7">
        <v>43384</v>
      </c>
      <c r="E257" s="4"/>
      <c r="F257" s="4"/>
      <c r="G257" s="4"/>
    </row>
    <row r="258" spans="2:7">
      <c r="B258" s="55" t="s">
        <v>433</v>
      </c>
      <c r="C258" s="6" t="s">
        <v>432</v>
      </c>
      <c r="D258" s="7">
        <v>43384</v>
      </c>
      <c r="E258" s="4"/>
      <c r="F258" s="4"/>
      <c r="G258" s="4"/>
    </row>
    <row r="259" spans="2:7">
      <c r="B259" s="55" t="s">
        <v>431</v>
      </c>
      <c r="C259" s="6" t="s">
        <v>430</v>
      </c>
      <c r="D259" s="7">
        <v>43385</v>
      </c>
      <c r="E259" s="4"/>
      <c r="F259" s="4"/>
      <c r="G259" s="4"/>
    </row>
    <row r="260" spans="2:7">
      <c r="B260" s="55" t="s">
        <v>429</v>
      </c>
      <c r="C260" s="6" t="s">
        <v>428</v>
      </c>
      <c r="D260" s="7">
        <v>43388</v>
      </c>
      <c r="E260" s="4"/>
      <c r="F260" s="4"/>
      <c r="G260" s="4"/>
    </row>
    <row r="261" spans="2:7">
      <c r="B261" s="55" t="s">
        <v>427</v>
      </c>
      <c r="C261" s="6" t="s">
        <v>426</v>
      </c>
      <c r="D261" s="7">
        <v>43388</v>
      </c>
      <c r="E261" s="4"/>
      <c r="F261" s="4"/>
      <c r="G261" s="4"/>
    </row>
    <row r="262" spans="2:7">
      <c r="B262" s="55" t="s">
        <v>425</v>
      </c>
      <c r="C262" s="6" t="s">
        <v>424</v>
      </c>
      <c r="D262" s="7">
        <v>43388</v>
      </c>
      <c r="E262" s="4"/>
      <c r="F262" s="4"/>
      <c r="G262" s="4"/>
    </row>
    <row r="263" spans="2:7">
      <c r="B263" s="55" t="s">
        <v>423</v>
      </c>
      <c r="C263" s="6" t="s">
        <v>422</v>
      </c>
      <c r="D263" s="7">
        <v>43391</v>
      </c>
      <c r="E263" s="4"/>
      <c r="F263" s="4"/>
      <c r="G263" s="4"/>
    </row>
    <row r="264" spans="2:7">
      <c r="B264" s="55" t="s">
        <v>421</v>
      </c>
      <c r="C264" s="6" t="s">
        <v>420</v>
      </c>
      <c r="D264" s="7">
        <v>43395</v>
      </c>
      <c r="E264" s="4"/>
      <c r="F264" s="4"/>
      <c r="G264" s="4"/>
    </row>
    <row r="265" spans="2:7">
      <c r="B265" s="55" t="s">
        <v>419</v>
      </c>
      <c r="C265" s="6" t="s">
        <v>418</v>
      </c>
      <c r="D265" s="7">
        <v>43395</v>
      </c>
      <c r="E265" s="4"/>
      <c r="F265" s="4"/>
      <c r="G265" s="4"/>
    </row>
    <row r="266" spans="2:7">
      <c r="B266" s="55" t="s">
        <v>417</v>
      </c>
      <c r="C266" s="6" t="s">
        <v>416</v>
      </c>
      <c r="D266" s="7">
        <v>43395</v>
      </c>
      <c r="E266" s="4"/>
      <c r="F266" s="4"/>
      <c r="G266" s="4"/>
    </row>
    <row r="267" spans="2:7">
      <c r="B267" s="55" t="s">
        <v>415</v>
      </c>
      <c r="C267" s="6" t="s">
        <v>414</v>
      </c>
      <c r="D267" s="7">
        <v>43395</v>
      </c>
      <c r="E267" s="4"/>
      <c r="F267" s="4"/>
      <c r="G267" s="4"/>
    </row>
    <row r="268" spans="2:7">
      <c r="B268" s="55" t="s">
        <v>413</v>
      </c>
      <c r="C268" s="6" t="s">
        <v>412</v>
      </c>
      <c r="D268" s="7">
        <v>43399</v>
      </c>
      <c r="E268" s="4"/>
      <c r="F268" s="4"/>
      <c r="G268" s="4"/>
    </row>
    <row r="269" spans="2:7">
      <c r="B269" s="55" t="s">
        <v>411</v>
      </c>
      <c r="C269" s="6" t="s">
        <v>410</v>
      </c>
      <c r="D269" s="7">
        <v>43404</v>
      </c>
      <c r="E269" s="4"/>
      <c r="F269" s="4"/>
      <c r="G269" s="4"/>
    </row>
    <row r="270" spans="2:7">
      <c r="B270" s="55" t="s">
        <v>409</v>
      </c>
      <c r="C270" s="6" t="s">
        <v>408</v>
      </c>
      <c r="D270" s="7">
        <v>43404</v>
      </c>
      <c r="E270" s="4"/>
      <c r="F270" s="4"/>
      <c r="G270" s="4"/>
    </row>
    <row r="271" spans="2:7">
      <c r="B271" s="55" t="s">
        <v>407</v>
      </c>
      <c r="C271" s="6" t="s">
        <v>406</v>
      </c>
      <c r="D271" s="7">
        <v>43404</v>
      </c>
      <c r="E271" s="4"/>
      <c r="F271" s="4"/>
      <c r="G271" s="4"/>
    </row>
    <row r="272" spans="2:7">
      <c r="B272" s="55" t="s">
        <v>405</v>
      </c>
      <c r="C272" s="6" t="s">
        <v>404</v>
      </c>
      <c r="D272" s="7">
        <v>43404</v>
      </c>
      <c r="E272" s="4"/>
      <c r="F272" s="4"/>
      <c r="G272" s="4"/>
    </row>
    <row r="273" spans="2:7">
      <c r="B273" s="55" t="s">
        <v>403</v>
      </c>
      <c r="C273" s="6" t="s">
        <v>402</v>
      </c>
      <c r="D273" s="7">
        <v>43405</v>
      </c>
      <c r="E273" s="4"/>
      <c r="F273" s="4"/>
      <c r="G273" s="4"/>
    </row>
    <row r="274" spans="2:7">
      <c r="B274" s="55" t="s">
        <v>401</v>
      </c>
      <c r="C274" s="6" t="s">
        <v>400</v>
      </c>
      <c r="D274" s="7">
        <v>43405</v>
      </c>
      <c r="E274" s="4"/>
      <c r="F274" s="4"/>
      <c r="G274" s="4"/>
    </row>
    <row r="275" spans="2:7">
      <c r="B275" s="55" t="s">
        <v>399</v>
      </c>
      <c r="C275" s="6" t="s">
        <v>398</v>
      </c>
      <c r="D275" s="7">
        <v>43405</v>
      </c>
      <c r="E275" s="4"/>
      <c r="F275" s="4"/>
      <c r="G275" s="4"/>
    </row>
    <row r="276" spans="2:7">
      <c r="B276" s="55" t="s">
        <v>397</v>
      </c>
      <c r="C276" s="6" t="s">
        <v>396</v>
      </c>
      <c r="D276" s="7">
        <v>43405</v>
      </c>
      <c r="E276" s="4"/>
      <c r="F276" s="4"/>
      <c r="G276" s="4"/>
    </row>
    <row r="277" spans="2:7">
      <c r="B277" s="55" t="s">
        <v>395</v>
      </c>
      <c r="C277" s="6" t="s">
        <v>394</v>
      </c>
      <c r="D277" s="7">
        <v>43409</v>
      </c>
      <c r="E277" s="4"/>
      <c r="F277" s="4"/>
      <c r="G277" s="4"/>
    </row>
    <row r="278" spans="2:7">
      <c r="B278" s="55" t="s">
        <v>393</v>
      </c>
      <c r="C278" s="6" t="s">
        <v>392</v>
      </c>
      <c r="D278" s="7">
        <v>43411</v>
      </c>
      <c r="E278" s="4"/>
      <c r="F278" s="4"/>
      <c r="G278" s="4"/>
    </row>
    <row r="279" spans="2:7">
      <c r="B279" s="55" t="s">
        <v>391</v>
      </c>
      <c r="C279" s="6" t="s">
        <v>390</v>
      </c>
      <c r="D279" s="7">
        <v>43411</v>
      </c>
      <c r="E279" s="4"/>
      <c r="F279" s="4"/>
      <c r="G279" s="4"/>
    </row>
    <row r="280" spans="2:7">
      <c r="B280" s="55" t="s">
        <v>389</v>
      </c>
      <c r="C280" s="6" t="s">
        <v>388</v>
      </c>
      <c r="D280" s="7">
        <v>43414</v>
      </c>
      <c r="E280" s="4"/>
      <c r="F280" s="4"/>
      <c r="G280" s="4"/>
    </row>
    <row r="281" spans="2:7">
      <c r="B281" s="55" t="s">
        <v>387</v>
      </c>
      <c r="C281" s="6" t="s">
        <v>386</v>
      </c>
      <c r="D281" s="7">
        <v>43416</v>
      </c>
      <c r="E281" s="4"/>
      <c r="F281" s="4"/>
      <c r="G281" s="4"/>
    </row>
    <row r="282" spans="2:7">
      <c r="B282" s="55" t="s">
        <v>385</v>
      </c>
      <c r="C282" s="6" t="s">
        <v>384</v>
      </c>
      <c r="D282" s="7">
        <v>43416</v>
      </c>
      <c r="E282" s="4"/>
      <c r="F282" s="4"/>
      <c r="G282" s="4"/>
    </row>
    <row r="283" spans="2:7">
      <c r="B283" s="55" t="s">
        <v>383</v>
      </c>
      <c r="C283" s="6" t="s">
        <v>382</v>
      </c>
      <c r="D283" s="7">
        <v>43416</v>
      </c>
      <c r="E283" s="4"/>
      <c r="F283" s="4"/>
      <c r="G283" s="4"/>
    </row>
    <row r="284" spans="2:7">
      <c r="B284" s="55" t="s">
        <v>381</v>
      </c>
      <c r="C284" s="6" t="s">
        <v>380</v>
      </c>
      <c r="D284" s="7">
        <v>43419</v>
      </c>
      <c r="E284" s="4"/>
      <c r="F284" s="4"/>
      <c r="G284" s="4"/>
    </row>
    <row r="285" spans="2:7">
      <c r="B285" s="55" t="s">
        <v>379</v>
      </c>
      <c r="C285" s="6" t="s">
        <v>378</v>
      </c>
      <c r="D285" s="7">
        <v>43419</v>
      </c>
      <c r="E285" s="4"/>
      <c r="F285" s="4"/>
      <c r="G285" s="4"/>
    </row>
    <row r="286" spans="2:7">
      <c r="B286" s="55" t="s">
        <v>377</v>
      </c>
      <c r="C286" s="6" t="s">
        <v>376</v>
      </c>
      <c r="D286" s="7">
        <v>43423</v>
      </c>
      <c r="E286" s="4"/>
      <c r="F286" s="4"/>
      <c r="G286" s="4"/>
    </row>
    <row r="287" spans="2:7">
      <c r="B287" s="55" t="s">
        <v>375</v>
      </c>
      <c r="C287" s="6" t="s">
        <v>374</v>
      </c>
      <c r="D287" s="7">
        <v>43423</v>
      </c>
      <c r="E287" s="4"/>
      <c r="F287" s="4"/>
      <c r="G287" s="4"/>
    </row>
    <row r="288" spans="2:7">
      <c r="B288" s="55" t="s">
        <v>373</v>
      </c>
      <c r="C288" s="6" t="s">
        <v>372</v>
      </c>
      <c r="D288" s="7">
        <v>43426</v>
      </c>
      <c r="E288" s="4"/>
      <c r="F288" s="4"/>
      <c r="G288" s="4"/>
    </row>
    <row r="289" spans="2:7">
      <c r="B289" s="55" t="s">
        <v>371</v>
      </c>
      <c r="C289" s="6" t="s">
        <v>370</v>
      </c>
      <c r="D289" s="7">
        <v>43426</v>
      </c>
      <c r="E289" s="4"/>
      <c r="F289" s="4"/>
      <c r="G289" s="4"/>
    </row>
    <row r="290" spans="2:7">
      <c r="B290" s="55" t="s">
        <v>369</v>
      </c>
      <c r="C290" s="6" t="s">
        <v>368</v>
      </c>
      <c r="D290" s="7">
        <v>43430</v>
      </c>
      <c r="E290" s="4"/>
      <c r="F290" s="4"/>
      <c r="G290" s="4"/>
    </row>
    <row r="291" spans="2:7">
      <c r="B291" s="55" t="s">
        <v>367</v>
      </c>
      <c r="C291" s="6" t="s">
        <v>366</v>
      </c>
      <c r="D291" s="7">
        <v>42413</v>
      </c>
      <c r="E291" s="4"/>
      <c r="F291" s="4"/>
      <c r="G291" s="4"/>
    </row>
    <row r="292" spans="2:7">
      <c r="B292" s="55" t="s">
        <v>365</v>
      </c>
      <c r="C292" s="6" t="s">
        <v>364</v>
      </c>
      <c r="D292" s="7">
        <v>42743</v>
      </c>
      <c r="E292" s="4"/>
      <c r="F292" s="4"/>
      <c r="G292" s="4"/>
    </row>
    <row r="293" spans="2:7">
      <c r="B293" s="55" t="s">
        <v>363</v>
      </c>
      <c r="C293" s="6" t="s">
        <v>362</v>
      </c>
      <c r="D293" s="7">
        <v>42743</v>
      </c>
      <c r="E293" s="4"/>
      <c r="F293" s="4"/>
      <c r="G293" s="4"/>
    </row>
    <row r="294" spans="2:7">
      <c r="B294" s="55" t="s">
        <v>361</v>
      </c>
      <c r="C294" s="6" t="s">
        <v>360</v>
      </c>
      <c r="D294" s="7">
        <v>42777</v>
      </c>
      <c r="E294" s="4"/>
      <c r="F294" s="4"/>
      <c r="G294" s="4"/>
    </row>
    <row r="295" spans="2:7">
      <c r="B295" s="55" t="s">
        <v>359</v>
      </c>
      <c r="C295" s="6" t="s">
        <v>358</v>
      </c>
      <c r="D295" s="7">
        <v>42840</v>
      </c>
      <c r="E295" s="4"/>
      <c r="F295" s="4"/>
      <c r="G295" s="4"/>
    </row>
    <row r="296" spans="2:7">
      <c r="B296" s="55" t="s">
        <v>357</v>
      </c>
      <c r="C296" s="6" t="s">
        <v>356</v>
      </c>
      <c r="D296" s="7">
        <v>42840</v>
      </c>
      <c r="E296" s="4"/>
      <c r="F296" s="4"/>
      <c r="G296" s="4"/>
    </row>
    <row r="297" spans="2:7">
      <c r="B297" s="55" t="s">
        <v>355</v>
      </c>
      <c r="C297" s="6" t="s">
        <v>354</v>
      </c>
      <c r="D297" s="7">
        <v>42902</v>
      </c>
      <c r="E297" s="4"/>
      <c r="F297" s="4"/>
      <c r="G297" s="4"/>
    </row>
    <row r="298" spans="2:7">
      <c r="B298" s="55" t="s">
        <v>353</v>
      </c>
      <c r="C298" s="6" t="s">
        <v>352</v>
      </c>
      <c r="D298" s="7">
        <v>42979</v>
      </c>
      <c r="E298" s="4"/>
      <c r="F298" s="4"/>
      <c r="G298" s="4"/>
    </row>
    <row r="299" spans="2:7">
      <c r="B299" s="55" t="s">
        <v>351</v>
      </c>
      <c r="C299" s="6" t="s">
        <v>350</v>
      </c>
      <c r="D299" s="7">
        <v>42979</v>
      </c>
      <c r="E299" s="4"/>
      <c r="F299" s="4"/>
      <c r="G299" s="4"/>
    </row>
    <row r="300" spans="2:7">
      <c r="B300" s="55" t="s">
        <v>349</v>
      </c>
      <c r="C300" s="6" t="s">
        <v>348</v>
      </c>
      <c r="D300" s="7">
        <v>42979</v>
      </c>
      <c r="E300" s="4"/>
      <c r="F300" s="4"/>
      <c r="G300" s="4"/>
    </row>
    <row r="301" spans="2:7">
      <c r="B301" s="55" t="s">
        <v>347</v>
      </c>
      <c r="C301" s="6" t="s">
        <v>346</v>
      </c>
      <c r="D301" s="7">
        <v>42979</v>
      </c>
      <c r="E301" s="4"/>
      <c r="F301" s="4"/>
      <c r="G301" s="4"/>
    </row>
    <row r="302" spans="2:7">
      <c r="B302" s="55" t="s">
        <v>345</v>
      </c>
      <c r="C302" s="6" t="s">
        <v>344</v>
      </c>
      <c r="D302" s="7">
        <v>43001</v>
      </c>
      <c r="E302" s="4"/>
      <c r="F302" s="4"/>
      <c r="G302" s="4"/>
    </row>
    <row r="303" spans="2:7">
      <c r="B303" s="55" t="s">
        <v>343</v>
      </c>
      <c r="C303" s="6" t="s">
        <v>342</v>
      </c>
      <c r="D303" s="7">
        <v>43001</v>
      </c>
      <c r="E303" s="4"/>
      <c r="F303" s="4"/>
      <c r="G303" s="4"/>
    </row>
    <row r="304" spans="2:7">
      <c r="B304" s="55" t="s">
        <v>341</v>
      </c>
      <c r="C304" s="6" t="s">
        <v>340</v>
      </c>
      <c r="D304" s="7">
        <v>43013</v>
      </c>
      <c r="E304" s="4"/>
      <c r="F304" s="4"/>
      <c r="G304" s="4"/>
    </row>
    <row r="305" spans="2:7">
      <c r="B305" s="55" t="s">
        <v>339</v>
      </c>
      <c r="C305" s="6" t="s">
        <v>338</v>
      </c>
      <c r="D305" s="7">
        <v>43013</v>
      </c>
      <c r="E305" s="4"/>
      <c r="F305" s="4"/>
      <c r="G305" s="4"/>
    </row>
    <row r="306" spans="2:7">
      <c r="B306" s="55" t="s">
        <v>337</v>
      </c>
      <c r="C306" s="6" t="s">
        <v>336</v>
      </c>
      <c r="D306" s="7">
        <v>43013</v>
      </c>
      <c r="E306" s="4"/>
      <c r="F306" s="4"/>
      <c r="G306" s="4"/>
    </row>
    <row r="307" spans="2:7">
      <c r="B307" s="55" t="s">
        <v>335</v>
      </c>
      <c r="C307" s="6" t="s">
        <v>334</v>
      </c>
      <c r="D307" s="7">
        <v>43013</v>
      </c>
      <c r="E307" s="4"/>
      <c r="F307" s="4"/>
      <c r="G307" s="4"/>
    </row>
    <row r="308" spans="2:7">
      <c r="B308" s="55" t="s">
        <v>333</v>
      </c>
      <c r="C308" s="6" t="s">
        <v>332</v>
      </c>
      <c r="D308" s="7">
        <v>43043</v>
      </c>
      <c r="E308" s="4"/>
      <c r="F308" s="4"/>
      <c r="G308" s="4"/>
    </row>
    <row r="309" spans="2:7">
      <c r="B309" s="55" t="s">
        <v>331</v>
      </c>
      <c r="C309" s="6" t="s">
        <v>330</v>
      </c>
      <c r="D309" s="7">
        <v>43043</v>
      </c>
      <c r="E309" s="4"/>
      <c r="F309" s="4"/>
      <c r="G309" s="4"/>
    </row>
    <row r="310" spans="2:7">
      <c r="B310" s="55" t="s">
        <v>329</v>
      </c>
      <c r="C310" s="6" t="s">
        <v>328</v>
      </c>
      <c r="D310" s="7">
        <v>43104</v>
      </c>
      <c r="E310" s="4"/>
      <c r="F310" s="4"/>
      <c r="G310" s="4"/>
    </row>
    <row r="311" spans="2:7">
      <c r="B311" s="55" t="s">
        <v>327</v>
      </c>
      <c r="C311" s="6" t="s">
        <v>326</v>
      </c>
      <c r="D311" s="7">
        <v>43113</v>
      </c>
      <c r="E311" s="4"/>
      <c r="F311" s="4"/>
      <c r="G311" s="4"/>
    </row>
    <row r="312" spans="2:7">
      <c r="B312" s="55" t="s">
        <v>325</v>
      </c>
      <c r="C312" s="6" t="s">
        <v>324</v>
      </c>
      <c r="D312" s="7">
        <v>43127</v>
      </c>
      <c r="E312" s="4"/>
      <c r="F312" s="4"/>
      <c r="G312" s="4"/>
    </row>
    <row r="313" spans="2:7">
      <c r="B313" s="55" t="s">
        <v>323</v>
      </c>
      <c r="C313" s="6" t="s">
        <v>322</v>
      </c>
      <c r="D313" s="7">
        <v>43127</v>
      </c>
      <c r="E313" s="4"/>
      <c r="F313" s="4"/>
      <c r="G313" s="4"/>
    </row>
    <row r="314" spans="2:7">
      <c r="B314" s="55" t="s">
        <v>321</v>
      </c>
      <c r="C314" s="6" t="s">
        <v>320</v>
      </c>
      <c r="D314" s="7">
        <v>43127</v>
      </c>
      <c r="E314" s="4"/>
      <c r="F314" s="4"/>
      <c r="G314" s="4"/>
    </row>
    <row r="315" spans="2:7">
      <c r="B315" s="55" t="s">
        <v>319</v>
      </c>
      <c r="C315" s="6" t="s">
        <v>318</v>
      </c>
      <c r="D315" s="7">
        <v>43148</v>
      </c>
      <c r="E315" s="4"/>
      <c r="F315" s="4"/>
      <c r="G315" s="4"/>
    </row>
    <row r="316" spans="2:7">
      <c r="B316" s="55" t="s">
        <v>317</v>
      </c>
      <c r="C316" s="6" t="s">
        <v>316</v>
      </c>
      <c r="D316" s="7">
        <v>43148</v>
      </c>
      <c r="E316" s="4"/>
      <c r="F316" s="4"/>
      <c r="G316" s="4"/>
    </row>
    <row r="317" spans="2:7">
      <c r="B317" s="55" t="s">
        <v>315</v>
      </c>
      <c r="C317" s="6" t="s">
        <v>314</v>
      </c>
      <c r="D317" s="7">
        <v>43148</v>
      </c>
      <c r="E317" s="4"/>
      <c r="F317" s="4"/>
      <c r="G317" s="4"/>
    </row>
    <row r="318" spans="2:7">
      <c r="B318" s="55" t="s">
        <v>313</v>
      </c>
      <c r="C318" s="6" t="s">
        <v>312</v>
      </c>
      <c r="D318" s="7">
        <v>43224</v>
      </c>
      <c r="E318" s="4"/>
      <c r="F318" s="4"/>
      <c r="G318" s="4"/>
    </row>
    <row r="319" spans="2:7">
      <c r="B319" s="55" t="s">
        <v>311</v>
      </c>
      <c r="C319" s="6" t="s">
        <v>310</v>
      </c>
      <c r="D319" s="7">
        <v>43224</v>
      </c>
      <c r="E319" s="4"/>
      <c r="F319" s="4"/>
      <c r="G319" s="4"/>
    </row>
    <row r="320" spans="2:7">
      <c r="B320" s="55" t="s">
        <v>309</v>
      </c>
      <c r="C320" s="6" t="s">
        <v>308</v>
      </c>
      <c r="D320" s="7">
        <v>43231</v>
      </c>
      <c r="E320" s="4"/>
      <c r="F320" s="4"/>
      <c r="G320" s="4"/>
    </row>
    <row r="321" spans="2:7">
      <c r="B321" s="55" t="s">
        <v>307</v>
      </c>
      <c r="C321" s="6" t="s">
        <v>306</v>
      </c>
      <c r="D321" s="7">
        <v>43234</v>
      </c>
      <c r="E321" s="4"/>
      <c r="F321" s="4"/>
      <c r="G321" s="4"/>
    </row>
    <row r="322" spans="2:7">
      <c r="B322" s="55" t="s">
        <v>305</v>
      </c>
      <c r="C322" s="6" t="s">
        <v>304</v>
      </c>
      <c r="D322" s="7">
        <v>43273</v>
      </c>
      <c r="E322" s="4"/>
      <c r="F322" s="4"/>
      <c r="G322" s="4"/>
    </row>
    <row r="323" spans="2:7">
      <c r="B323" s="55" t="s">
        <v>303</v>
      </c>
      <c r="C323" s="6" t="s">
        <v>302</v>
      </c>
      <c r="D323" s="7">
        <v>43273</v>
      </c>
      <c r="E323" s="4"/>
      <c r="F323" s="4"/>
      <c r="G323" s="4"/>
    </row>
    <row r="324" spans="2:7">
      <c r="B324" s="55" t="s">
        <v>301</v>
      </c>
      <c r="C324" s="6" t="s">
        <v>300</v>
      </c>
      <c r="D324" s="7">
        <v>43287</v>
      </c>
      <c r="E324" s="4"/>
      <c r="F324" s="4"/>
      <c r="G324" s="4"/>
    </row>
    <row r="325" spans="2:7">
      <c r="B325" s="55" t="s">
        <v>299</v>
      </c>
      <c r="C325" s="6" t="s">
        <v>298</v>
      </c>
      <c r="D325" s="7">
        <v>43287</v>
      </c>
      <c r="E325" s="4"/>
      <c r="F325" s="4"/>
      <c r="G325" s="4"/>
    </row>
    <row r="326" spans="2:7">
      <c r="B326" s="55" t="s">
        <v>297</v>
      </c>
      <c r="C326" s="6" t="s">
        <v>296</v>
      </c>
      <c r="D326" s="7">
        <v>43313</v>
      </c>
      <c r="E326" s="4"/>
      <c r="F326" s="4"/>
      <c r="G326" s="4"/>
    </row>
    <row r="327" spans="2:7">
      <c r="B327" s="55" t="s">
        <v>295</v>
      </c>
      <c r="C327" s="6" t="s">
        <v>294</v>
      </c>
      <c r="D327" s="7">
        <v>43348</v>
      </c>
      <c r="E327" s="4"/>
      <c r="F327" s="4"/>
      <c r="G327" s="4"/>
    </row>
    <row r="328" spans="2:7">
      <c r="B328" s="55" t="s">
        <v>293</v>
      </c>
      <c r="C328" s="6" t="s">
        <v>292</v>
      </c>
      <c r="D328" s="7">
        <v>43348</v>
      </c>
      <c r="E328" s="4"/>
      <c r="F328" s="4"/>
      <c r="G328" s="4"/>
    </row>
    <row r="329" spans="2:7">
      <c r="B329" s="55" t="s">
        <v>291</v>
      </c>
      <c r="C329" s="6" t="s">
        <v>290</v>
      </c>
      <c r="D329" s="7">
        <v>43371</v>
      </c>
      <c r="E329" s="4"/>
      <c r="F329" s="4"/>
      <c r="G329" s="4"/>
    </row>
    <row r="330" spans="2:7">
      <c r="B330" s="55" t="s">
        <v>289</v>
      </c>
      <c r="C330" s="6" t="s">
        <v>288</v>
      </c>
      <c r="D330" s="7">
        <v>43371</v>
      </c>
      <c r="E330" s="4"/>
      <c r="F330" s="4"/>
      <c r="G330" s="4"/>
    </row>
    <row r="331" spans="2:7">
      <c r="B331" s="55" t="s">
        <v>287</v>
      </c>
      <c r="C331" s="6" t="s">
        <v>286</v>
      </c>
      <c r="D331" s="7">
        <v>43378</v>
      </c>
      <c r="E331" s="4"/>
      <c r="F331" s="4"/>
      <c r="G331" s="4"/>
    </row>
    <row r="332" spans="2:7">
      <c r="B332" s="55" t="s">
        <v>285</v>
      </c>
      <c r="C332" s="6" t="s">
        <v>284</v>
      </c>
      <c r="D332" s="7">
        <v>43390</v>
      </c>
      <c r="E332" s="4"/>
      <c r="F332" s="4"/>
      <c r="G332" s="4"/>
    </row>
    <row r="333" spans="2:7">
      <c r="B333" s="55" t="s">
        <v>283</v>
      </c>
      <c r="C333" s="6" t="s">
        <v>282</v>
      </c>
      <c r="D333" s="7">
        <v>43390</v>
      </c>
      <c r="E333" s="4"/>
      <c r="F333" s="4"/>
      <c r="G333" s="4"/>
    </row>
    <row r="334" spans="2:7">
      <c r="B334" s="55" t="s">
        <v>281</v>
      </c>
      <c r="C334" s="6" t="s">
        <v>280</v>
      </c>
      <c r="D334" s="7">
        <v>43405</v>
      </c>
      <c r="E334" s="4"/>
      <c r="F334" s="4"/>
      <c r="G334" s="4"/>
    </row>
    <row r="335" spans="2:7">
      <c r="B335" s="55" t="s">
        <v>279</v>
      </c>
      <c r="C335" s="6" t="s">
        <v>278</v>
      </c>
      <c r="D335" s="7">
        <v>43406</v>
      </c>
      <c r="E335" s="4"/>
      <c r="F335" s="4"/>
      <c r="G335" s="4"/>
    </row>
    <row r="336" spans="2:7">
      <c r="B336" s="55" t="s">
        <v>277</v>
      </c>
      <c r="C336" s="6" t="s">
        <v>276</v>
      </c>
      <c r="D336" s="7">
        <v>43406</v>
      </c>
      <c r="E336" s="4"/>
      <c r="F336" s="4"/>
      <c r="G336" s="4"/>
    </row>
    <row r="337" spans="2:7">
      <c r="B337" s="55" t="s">
        <v>275</v>
      </c>
      <c r="C337" s="6" t="s">
        <v>274</v>
      </c>
      <c r="D337" s="7">
        <v>43420</v>
      </c>
      <c r="E337" s="4"/>
      <c r="F337" s="4"/>
      <c r="G337" s="4"/>
    </row>
    <row r="338" spans="2:7">
      <c r="B338" s="55" t="s">
        <v>273</v>
      </c>
      <c r="C338" s="6" t="s">
        <v>272</v>
      </c>
      <c r="D338" s="7">
        <v>42979</v>
      </c>
      <c r="E338" s="4"/>
      <c r="F338" s="4"/>
      <c r="G338" s="4"/>
    </row>
    <row r="339" spans="2:7">
      <c r="B339" s="55" t="s">
        <v>271</v>
      </c>
      <c r="C339" s="6" t="s">
        <v>270</v>
      </c>
      <c r="D339" s="7">
        <v>43105</v>
      </c>
      <c r="E339" s="4"/>
      <c r="F339" s="4"/>
      <c r="G339" s="4"/>
    </row>
    <row r="340" spans="2:7">
      <c r="B340" s="55" t="s">
        <v>269</v>
      </c>
      <c r="C340" s="6" t="s">
        <v>268</v>
      </c>
      <c r="D340" s="7">
        <v>43224</v>
      </c>
      <c r="E340" s="4"/>
      <c r="F340" s="4"/>
      <c r="G340" s="4"/>
    </row>
    <row r="341" spans="2:7">
      <c r="B341" s="55" t="s">
        <v>267</v>
      </c>
      <c r="C341" s="6" t="s">
        <v>266</v>
      </c>
      <c r="D341" s="7">
        <v>43388</v>
      </c>
      <c r="E341" s="4"/>
      <c r="F341" s="4"/>
      <c r="G341" s="4"/>
    </row>
    <row r="342" spans="2:7">
      <c r="B342" s="55" t="s">
        <v>265</v>
      </c>
      <c r="C342" s="6" t="s">
        <v>264</v>
      </c>
      <c r="D342" s="7">
        <v>43435</v>
      </c>
      <c r="E342" s="4"/>
      <c r="F342" s="4"/>
      <c r="G342" s="4"/>
    </row>
    <row r="343" spans="2:7">
      <c r="B343" s="55" t="s">
        <v>263</v>
      </c>
      <c r="C343" s="6" t="s">
        <v>262</v>
      </c>
      <c r="D343" s="7">
        <v>43435</v>
      </c>
      <c r="E343" s="4"/>
      <c r="F343" s="4"/>
      <c r="G343" s="4"/>
    </row>
    <row r="344" spans="2:7">
      <c r="B344" s="55" t="s">
        <v>261</v>
      </c>
      <c r="C344" s="6" t="s">
        <v>260</v>
      </c>
      <c r="D344" s="7">
        <v>43435</v>
      </c>
      <c r="E344" s="4"/>
      <c r="F344" s="4"/>
      <c r="G344" s="4"/>
    </row>
    <row r="345" spans="2:7">
      <c r="B345" s="55" t="s">
        <v>259</v>
      </c>
      <c r="C345" s="6" t="s">
        <v>258</v>
      </c>
      <c r="D345" s="7">
        <v>43437</v>
      </c>
      <c r="E345" s="4"/>
      <c r="F345" s="4"/>
      <c r="G345" s="4"/>
    </row>
    <row r="346" spans="2:7">
      <c r="B346" s="55" t="s">
        <v>257</v>
      </c>
      <c r="C346" s="6" t="s">
        <v>256</v>
      </c>
      <c r="D346" s="7">
        <v>43437</v>
      </c>
      <c r="E346" s="4"/>
      <c r="F346" s="4"/>
      <c r="G346" s="4"/>
    </row>
    <row r="347" spans="2:7">
      <c r="B347" s="55" t="s">
        <v>255</v>
      </c>
      <c r="C347" s="6" t="s">
        <v>254</v>
      </c>
      <c r="D347" s="7">
        <v>43437</v>
      </c>
      <c r="E347" s="4"/>
      <c r="F347" s="4"/>
      <c r="G347" s="4"/>
    </row>
    <row r="348" spans="2:7">
      <c r="B348" s="55" t="s">
        <v>253</v>
      </c>
      <c r="C348" s="6" t="s">
        <v>252</v>
      </c>
      <c r="D348" s="7">
        <v>43437</v>
      </c>
      <c r="E348" s="4"/>
      <c r="F348" s="4"/>
      <c r="G348" s="4"/>
    </row>
    <row r="349" spans="2:7">
      <c r="B349" s="55" t="s">
        <v>251</v>
      </c>
      <c r="C349" s="6" t="s">
        <v>250</v>
      </c>
      <c r="D349" s="7">
        <v>43437</v>
      </c>
      <c r="E349" s="4"/>
      <c r="F349" s="4"/>
      <c r="G349" s="4"/>
    </row>
    <row r="350" spans="2:7">
      <c r="B350" s="55" t="s">
        <v>249</v>
      </c>
      <c r="C350" s="6" t="s">
        <v>248</v>
      </c>
      <c r="D350" s="7">
        <v>43437</v>
      </c>
      <c r="E350" s="4"/>
      <c r="F350" s="4"/>
      <c r="G350" s="4"/>
    </row>
    <row r="351" spans="2:7" ht="30">
      <c r="B351" s="55" t="s">
        <v>247</v>
      </c>
      <c r="C351" s="6" t="s">
        <v>246</v>
      </c>
      <c r="D351" s="7">
        <v>43441</v>
      </c>
      <c r="E351" s="4"/>
      <c r="F351" s="4" t="s">
        <v>87</v>
      </c>
      <c r="G351" s="4" t="s">
        <v>68</v>
      </c>
    </row>
    <row r="352" spans="2:7">
      <c r="B352" s="55" t="s">
        <v>245</v>
      </c>
      <c r="C352" s="6" t="s">
        <v>244</v>
      </c>
      <c r="D352" s="7">
        <v>43441</v>
      </c>
      <c r="E352" s="4"/>
      <c r="F352" s="4"/>
      <c r="G352" s="4"/>
    </row>
    <row r="353" spans="2:7">
      <c r="B353" s="55" t="s">
        <v>243</v>
      </c>
      <c r="C353" s="6" t="s">
        <v>242</v>
      </c>
      <c r="D353" s="7">
        <v>43441</v>
      </c>
      <c r="E353" s="4"/>
      <c r="F353" s="4"/>
      <c r="G353" s="4"/>
    </row>
    <row r="354" spans="2:7">
      <c r="B354" s="55" t="s">
        <v>241</v>
      </c>
      <c r="C354" s="6" t="s">
        <v>240</v>
      </c>
      <c r="D354" s="7">
        <v>43451</v>
      </c>
      <c r="E354" s="4"/>
      <c r="F354" s="4"/>
      <c r="G354" s="4"/>
    </row>
    <row r="355" spans="2:7">
      <c r="B355" s="55" t="s">
        <v>239</v>
      </c>
      <c r="C355" s="6" t="s">
        <v>238</v>
      </c>
      <c r="D355" s="7">
        <v>43453</v>
      </c>
      <c r="E355" s="4"/>
      <c r="F355" s="4"/>
      <c r="G355" s="4"/>
    </row>
    <row r="356" spans="2:7">
      <c r="B356" s="55" t="s">
        <v>237</v>
      </c>
      <c r="C356" s="6" t="s">
        <v>236</v>
      </c>
      <c r="D356" s="7">
        <v>43453</v>
      </c>
      <c r="E356" s="4"/>
      <c r="F356" s="4"/>
      <c r="G356" s="4"/>
    </row>
    <row r="357" spans="2:7">
      <c r="B357" s="55" t="s">
        <v>235</v>
      </c>
      <c r="C357" s="6" t="s">
        <v>234</v>
      </c>
      <c r="D357" s="7">
        <v>43453</v>
      </c>
      <c r="E357" s="4"/>
      <c r="F357" s="4"/>
      <c r="G357" s="4"/>
    </row>
    <row r="358" spans="2:7">
      <c r="B358" s="55" t="s">
        <v>233</v>
      </c>
      <c r="C358" s="6" t="s">
        <v>232</v>
      </c>
      <c r="D358" s="7">
        <v>43453</v>
      </c>
      <c r="E358" s="4"/>
      <c r="F358" s="4"/>
      <c r="G358" s="4"/>
    </row>
    <row r="359" spans="2:7">
      <c r="B359" s="55" t="s">
        <v>231</v>
      </c>
      <c r="C359" s="6" t="s">
        <v>230</v>
      </c>
      <c r="D359" s="7">
        <v>43465</v>
      </c>
      <c r="E359" s="4"/>
      <c r="F359" s="4"/>
      <c r="G359" s="4"/>
    </row>
    <row r="360" spans="2:7">
      <c r="B360" s="55" t="s">
        <v>229</v>
      </c>
      <c r="C360" s="6" t="s">
        <v>228</v>
      </c>
      <c r="D360" s="7">
        <v>43466</v>
      </c>
      <c r="E360" s="4"/>
      <c r="F360" s="30" t="s">
        <v>104</v>
      </c>
      <c r="G360" s="4" t="s">
        <v>68</v>
      </c>
    </row>
    <row r="361" spans="2:7">
      <c r="B361" s="55" t="s">
        <v>227</v>
      </c>
      <c r="C361" s="6" t="s">
        <v>226</v>
      </c>
      <c r="D361" s="7">
        <v>43472</v>
      </c>
      <c r="E361" s="4"/>
      <c r="F361" s="30" t="s">
        <v>109</v>
      </c>
      <c r="G361" s="4" t="s">
        <v>106</v>
      </c>
    </row>
    <row r="362" spans="2:7">
      <c r="B362" s="55" t="s">
        <v>225</v>
      </c>
      <c r="C362" s="6" t="s">
        <v>224</v>
      </c>
      <c r="D362" s="7">
        <v>43472</v>
      </c>
      <c r="E362" s="4"/>
      <c r="F362" s="30" t="s">
        <v>109</v>
      </c>
      <c r="G362" s="4" t="s">
        <v>69</v>
      </c>
    </row>
    <row r="363" spans="2:7">
      <c r="B363" s="55" t="s">
        <v>223</v>
      </c>
      <c r="C363" s="6" t="s">
        <v>222</v>
      </c>
      <c r="D363" s="7">
        <v>43472</v>
      </c>
      <c r="E363" s="4"/>
      <c r="F363" s="30" t="s">
        <v>109</v>
      </c>
      <c r="G363" s="4" t="s">
        <v>69</v>
      </c>
    </row>
    <row r="364" spans="2:7">
      <c r="B364" s="55" t="s">
        <v>221</v>
      </c>
      <c r="C364" s="6" t="s">
        <v>220</v>
      </c>
      <c r="D364" s="7">
        <v>43474</v>
      </c>
      <c r="E364" s="4"/>
      <c r="F364" s="30" t="s">
        <v>107</v>
      </c>
      <c r="G364" s="4" t="s">
        <v>108</v>
      </c>
    </row>
    <row r="365" spans="2:7">
      <c r="B365" s="55" t="s">
        <v>219</v>
      </c>
      <c r="C365" s="6" t="s">
        <v>218</v>
      </c>
      <c r="D365" s="7">
        <v>43485</v>
      </c>
      <c r="E365" s="4"/>
      <c r="F365" s="30" t="s">
        <v>109</v>
      </c>
      <c r="G365" s="4" t="s">
        <v>69</v>
      </c>
    </row>
    <row r="366" spans="2:7">
      <c r="B366" s="55" t="s">
        <v>217</v>
      </c>
      <c r="C366" s="6" t="s">
        <v>216</v>
      </c>
      <c r="D366" s="7">
        <v>43486</v>
      </c>
      <c r="E366" s="4"/>
      <c r="F366" s="30" t="s">
        <v>109</v>
      </c>
      <c r="G366" s="4" t="s">
        <v>69</v>
      </c>
    </row>
    <row r="367" spans="2:7">
      <c r="B367" s="55" t="s">
        <v>215</v>
      </c>
      <c r="C367" s="6" t="s">
        <v>214</v>
      </c>
      <c r="D367" s="7">
        <v>43486</v>
      </c>
      <c r="E367" s="4"/>
      <c r="F367" s="30" t="s">
        <v>109</v>
      </c>
      <c r="G367" s="4" t="s">
        <v>106</v>
      </c>
    </row>
    <row r="368" spans="2:7">
      <c r="B368" s="55" t="s">
        <v>213</v>
      </c>
      <c r="C368" s="6" t="s">
        <v>212</v>
      </c>
      <c r="D368" s="7">
        <v>43486</v>
      </c>
      <c r="E368" s="4"/>
      <c r="F368" s="30" t="s">
        <v>109</v>
      </c>
      <c r="G368" s="4" t="s">
        <v>69</v>
      </c>
    </row>
    <row r="369" spans="2:7">
      <c r="B369" s="55" t="s">
        <v>211</v>
      </c>
      <c r="C369" s="6" t="s">
        <v>210</v>
      </c>
      <c r="D369" s="7">
        <v>43488</v>
      </c>
      <c r="E369" s="4"/>
      <c r="F369" s="30" t="s">
        <v>109</v>
      </c>
      <c r="G369" s="4" t="s">
        <v>108</v>
      </c>
    </row>
    <row r="370" spans="2:7">
      <c r="B370" s="55" t="s">
        <v>209</v>
      </c>
      <c r="C370" s="6" t="s">
        <v>208</v>
      </c>
      <c r="D370" s="7">
        <v>43491</v>
      </c>
      <c r="E370" s="4"/>
      <c r="F370" s="30" t="s">
        <v>107</v>
      </c>
      <c r="G370" s="4" t="s">
        <v>108</v>
      </c>
    </row>
    <row r="371" spans="2:7">
      <c r="B371" s="55" t="s">
        <v>207</v>
      </c>
      <c r="C371" s="6" t="s">
        <v>206</v>
      </c>
      <c r="D371" s="7">
        <v>43497</v>
      </c>
      <c r="E371" s="4"/>
      <c r="F371" s="30" t="s">
        <v>104</v>
      </c>
      <c r="G371" s="4" t="s">
        <v>106</v>
      </c>
    </row>
    <row r="372" spans="2:7">
      <c r="B372" s="55" t="s">
        <v>205</v>
      </c>
      <c r="C372" s="6" t="s">
        <v>204</v>
      </c>
      <c r="D372" s="7">
        <v>43497</v>
      </c>
      <c r="E372" s="4"/>
      <c r="F372" s="30" t="s">
        <v>104</v>
      </c>
      <c r="G372" s="4" t="s">
        <v>108</v>
      </c>
    </row>
    <row r="373" spans="2:7">
      <c r="B373" s="55" t="s">
        <v>203</v>
      </c>
      <c r="C373" s="6" t="s">
        <v>202</v>
      </c>
      <c r="D373" s="7">
        <v>43497</v>
      </c>
      <c r="E373" s="4"/>
      <c r="F373" s="30" t="s">
        <v>107</v>
      </c>
      <c r="G373" s="4" t="s">
        <v>108</v>
      </c>
    </row>
    <row r="374" spans="2:7">
      <c r="B374" s="55" t="s">
        <v>201</v>
      </c>
      <c r="C374" s="6" t="s">
        <v>200</v>
      </c>
      <c r="D374" s="7">
        <v>43497</v>
      </c>
      <c r="E374" s="4"/>
      <c r="F374" s="30" t="s">
        <v>107</v>
      </c>
      <c r="G374" s="4" t="s">
        <v>108</v>
      </c>
    </row>
    <row r="375" spans="2:7">
      <c r="B375" s="55" t="s">
        <v>199</v>
      </c>
      <c r="C375" s="6" t="s">
        <v>198</v>
      </c>
      <c r="D375" s="7">
        <v>43500</v>
      </c>
      <c r="E375" s="4"/>
      <c r="F375" s="30" t="s">
        <v>104</v>
      </c>
      <c r="G375" s="4" t="s">
        <v>108</v>
      </c>
    </row>
    <row r="376" spans="2:7">
      <c r="B376" s="55" t="s">
        <v>197</v>
      </c>
      <c r="C376" s="6" t="s">
        <v>196</v>
      </c>
      <c r="D376" s="7">
        <v>43507</v>
      </c>
      <c r="E376" s="4"/>
      <c r="F376" s="38"/>
      <c r="G376" s="4"/>
    </row>
    <row r="377" spans="2:7">
      <c r="B377" s="55" t="s">
        <v>195</v>
      </c>
      <c r="C377" s="6" t="s">
        <v>194</v>
      </c>
      <c r="D377" s="7">
        <v>43510</v>
      </c>
      <c r="E377" s="4"/>
      <c r="F377" s="30"/>
      <c r="G377" s="4"/>
    </row>
    <row r="378" spans="2:7">
      <c r="B378" s="55" t="s">
        <v>193</v>
      </c>
      <c r="C378" s="6" t="s">
        <v>192</v>
      </c>
      <c r="D378" s="7">
        <v>43520</v>
      </c>
      <c r="E378" s="4"/>
      <c r="F378" s="30" t="s">
        <v>107</v>
      </c>
      <c r="G378" s="4" t="s">
        <v>108</v>
      </c>
    </row>
    <row r="379" spans="2:7">
      <c r="B379" s="55" t="s">
        <v>191</v>
      </c>
      <c r="C379" s="6" t="s">
        <v>190</v>
      </c>
      <c r="D379" s="7">
        <v>43521</v>
      </c>
      <c r="E379" s="4"/>
      <c r="F379" s="30"/>
      <c r="G379" s="4"/>
    </row>
    <row r="380" spans="2:7">
      <c r="B380" s="55" t="s">
        <v>189</v>
      </c>
      <c r="C380" s="6" t="s">
        <v>188</v>
      </c>
      <c r="D380" s="7">
        <v>43523</v>
      </c>
      <c r="E380" s="4"/>
      <c r="F380" s="30" t="s">
        <v>109</v>
      </c>
      <c r="G380" s="4" t="s">
        <v>108</v>
      </c>
    </row>
    <row r="381" spans="2:7">
      <c r="B381" s="55" t="s">
        <v>187</v>
      </c>
      <c r="C381" s="6" t="s">
        <v>186</v>
      </c>
      <c r="D381" s="7">
        <v>43523</v>
      </c>
      <c r="E381" s="4"/>
      <c r="F381" s="30" t="s">
        <v>104</v>
      </c>
      <c r="G381" s="4" t="s">
        <v>108</v>
      </c>
    </row>
    <row r="382" spans="2:7">
      <c r="B382" s="55" t="s">
        <v>185</v>
      </c>
      <c r="C382" s="6" t="s">
        <v>184</v>
      </c>
      <c r="D382" s="7">
        <v>43523</v>
      </c>
      <c r="E382" s="4"/>
      <c r="F382" s="30" t="s">
        <v>107</v>
      </c>
      <c r="G382" s="4" t="s">
        <v>108</v>
      </c>
    </row>
    <row r="383" spans="2:7">
      <c r="B383" s="55" t="s">
        <v>183</v>
      </c>
      <c r="C383" s="6" t="s">
        <v>182</v>
      </c>
      <c r="D383" s="7">
        <v>43525</v>
      </c>
      <c r="E383" s="4"/>
      <c r="F383" s="30"/>
      <c r="G383" s="4"/>
    </row>
    <row r="384" spans="2:7">
      <c r="B384" s="55" t="s">
        <v>181</v>
      </c>
      <c r="C384" s="6" t="s">
        <v>180</v>
      </c>
      <c r="D384" s="7">
        <v>43525</v>
      </c>
      <c r="E384" s="4"/>
      <c r="F384" s="30"/>
      <c r="G384" s="4"/>
    </row>
    <row r="385" spans="2:7" ht="25.5">
      <c r="B385" s="55" t="s">
        <v>179</v>
      </c>
      <c r="C385" s="6" t="s">
        <v>178</v>
      </c>
      <c r="D385" s="7">
        <v>43525</v>
      </c>
      <c r="E385" s="4"/>
      <c r="F385" s="30" t="s">
        <v>71</v>
      </c>
      <c r="G385" s="4"/>
    </row>
    <row r="386" spans="2:7" ht="25.5">
      <c r="B386" s="55" t="s">
        <v>177</v>
      </c>
      <c r="C386" s="6" t="s">
        <v>176</v>
      </c>
      <c r="D386" s="7">
        <v>43525</v>
      </c>
      <c r="E386" s="4"/>
      <c r="F386" s="30" t="s">
        <v>71</v>
      </c>
      <c r="G386" s="4"/>
    </row>
    <row r="387" spans="2:7">
      <c r="B387" s="55" t="s">
        <v>175</v>
      </c>
      <c r="C387" s="6" t="s">
        <v>174</v>
      </c>
      <c r="D387" s="7">
        <v>43525</v>
      </c>
      <c r="E387" s="4"/>
      <c r="F387" s="30"/>
      <c r="G387" s="4"/>
    </row>
    <row r="388" spans="2:7">
      <c r="B388" s="55" t="s">
        <v>173</v>
      </c>
      <c r="C388" s="6" t="s">
        <v>172</v>
      </c>
      <c r="D388" s="7">
        <v>43525</v>
      </c>
      <c r="E388" s="4"/>
      <c r="F388" s="30"/>
      <c r="G388" s="4"/>
    </row>
    <row r="389" spans="2:7">
      <c r="B389" s="55" t="s">
        <v>171</v>
      </c>
      <c r="C389" s="6" t="s">
        <v>170</v>
      </c>
      <c r="D389" s="7">
        <v>43525</v>
      </c>
      <c r="E389" s="4"/>
      <c r="F389" s="30"/>
      <c r="G389" s="4"/>
    </row>
    <row r="390" spans="2:7">
      <c r="B390" s="55" t="s">
        <v>169</v>
      </c>
      <c r="C390" s="6" t="s">
        <v>168</v>
      </c>
      <c r="D390" s="7">
        <v>43525</v>
      </c>
      <c r="E390" s="4"/>
      <c r="F390" s="30"/>
      <c r="G390" s="4"/>
    </row>
    <row r="391" spans="2:7">
      <c r="B391" s="55" t="s">
        <v>167</v>
      </c>
      <c r="C391" s="6" t="s">
        <v>166</v>
      </c>
      <c r="D391" s="7">
        <v>43525</v>
      </c>
      <c r="E391" s="4"/>
      <c r="F391" s="30"/>
      <c r="G391" s="4"/>
    </row>
    <row r="392" spans="2:7">
      <c r="B392" s="55" t="s">
        <v>165</v>
      </c>
      <c r="C392" s="6" t="s">
        <v>164</v>
      </c>
      <c r="D392" s="7">
        <v>43525</v>
      </c>
      <c r="E392" s="4"/>
      <c r="F392" s="30"/>
      <c r="G392" s="4"/>
    </row>
    <row r="393" spans="2:7">
      <c r="B393" s="55" t="s">
        <v>163</v>
      </c>
      <c r="C393" s="6" t="s">
        <v>162</v>
      </c>
      <c r="D393" s="7">
        <v>43525</v>
      </c>
      <c r="E393" s="4"/>
      <c r="F393" s="30"/>
      <c r="G393" s="4"/>
    </row>
    <row r="394" spans="2:7">
      <c r="B394" s="55" t="s">
        <v>161</v>
      </c>
      <c r="C394" s="6" t="s">
        <v>160</v>
      </c>
      <c r="D394" s="7">
        <v>43525</v>
      </c>
      <c r="E394" s="4"/>
      <c r="F394" s="30"/>
      <c r="G394" s="4"/>
    </row>
    <row r="395" spans="2:7">
      <c r="B395" s="55" t="s">
        <v>159</v>
      </c>
      <c r="C395" s="6" t="s">
        <v>158</v>
      </c>
      <c r="D395" s="7">
        <v>43535</v>
      </c>
      <c r="E395" s="4"/>
      <c r="F395" s="30"/>
      <c r="G395" s="4"/>
    </row>
    <row r="396" spans="2:7">
      <c r="B396" s="55" t="s">
        <v>157</v>
      </c>
      <c r="C396" s="6" t="s">
        <v>156</v>
      </c>
      <c r="D396" s="7">
        <v>43535</v>
      </c>
      <c r="E396" s="4"/>
      <c r="F396" s="30"/>
      <c r="G396" s="4"/>
    </row>
    <row r="397" spans="2:7">
      <c r="B397" s="55" t="s">
        <v>155</v>
      </c>
      <c r="C397" s="6" t="s">
        <v>154</v>
      </c>
      <c r="D397" s="7">
        <v>43544</v>
      </c>
      <c r="E397" s="4"/>
      <c r="F397" s="30"/>
      <c r="G397" s="4"/>
    </row>
    <row r="398" spans="2:7">
      <c r="B398" s="55" t="s">
        <v>153</v>
      </c>
      <c r="C398" s="6" t="s">
        <v>152</v>
      </c>
      <c r="D398" s="7">
        <v>43579</v>
      </c>
      <c r="E398" s="4"/>
      <c r="F398" s="4"/>
      <c r="G398" s="4"/>
    </row>
    <row r="399" spans="2:7">
      <c r="B399" s="55" t="s">
        <v>151</v>
      </c>
      <c r="C399" s="6" t="s">
        <v>150</v>
      </c>
      <c r="D399" s="7"/>
      <c r="E399" s="4"/>
      <c r="F399" s="26"/>
      <c r="G399" s="26"/>
    </row>
    <row r="400" spans="2:7">
      <c r="B400" s="55" t="s">
        <v>149</v>
      </c>
      <c r="C400" s="6" t="s">
        <v>148</v>
      </c>
      <c r="D400" s="7"/>
      <c r="E400" s="4"/>
      <c r="F400" s="26"/>
      <c r="G400" s="26"/>
    </row>
    <row r="401" spans="2:7">
      <c r="B401" s="55" t="s">
        <v>147</v>
      </c>
      <c r="C401" s="6" t="s">
        <v>146</v>
      </c>
      <c r="D401" s="7"/>
      <c r="E401" s="4"/>
      <c r="F401" s="26"/>
      <c r="G401" s="26"/>
    </row>
    <row r="402" spans="2:7">
      <c r="B402" s="55" t="s">
        <v>145</v>
      </c>
      <c r="C402" s="6" t="s">
        <v>144</v>
      </c>
      <c r="D402" s="7"/>
      <c r="E402" s="4"/>
      <c r="F402" s="26"/>
      <c r="G402" s="26"/>
    </row>
    <row r="403" spans="2:7">
      <c r="B403" s="55" t="s">
        <v>143</v>
      </c>
      <c r="C403" s="6" t="s">
        <v>142</v>
      </c>
      <c r="D403" s="7"/>
      <c r="E403" s="4"/>
      <c r="F403" s="26"/>
      <c r="G403" s="26"/>
    </row>
    <row r="404" spans="2:7">
      <c r="B404" s="55" t="s">
        <v>141</v>
      </c>
      <c r="C404" s="6" t="s">
        <v>140</v>
      </c>
      <c r="D404" s="7"/>
      <c r="E404" s="4"/>
      <c r="F404" s="26"/>
      <c r="G404" s="26"/>
    </row>
    <row r="405" spans="2:7">
      <c r="B405" s="55" t="s">
        <v>139</v>
      </c>
      <c r="C405" s="6" t="s">
        <v>138</v>
      </c>
      <c r="D405" s="7"/>
      <c r="E405" s="4"/>
      <c r="F405" s="26"/>
      <c r="G405" s="26"/>
    </row>
    <row r="406" spans="2:7">
      <c r="B406" s="55" t="s">
        <v>137</v>
      </c>
      <c r="C406" s="6" t="s">
        <v>136</v>
      </c>
      <c r="D406" s="7"/>
      <c r="E406" s="4"/>
      <c r="F406" s="26"/>
      <c r="G406" s="26"/>
    </row>
    <row r="407" spans="2:7">
      <c r="B407" s="55"/>
      <c r="C407" s="6" t="s">
        <v>135</v>
      </c>
      <c r="D407" s="7"/>
      <c r="E407" s="4"/>
      <c r="F407" s="26"/>
      <c r="G407" s="26"/>
    </row>
    <row r="408" spans="2:7">
      <c r="B408" s="55"/>
      <c r="C408" s="6" t="s">
        <v>134</v>
      </c>
      <c r="D408" s="7"/>
      <c r="E408" s="4"/>
      <c r="F408" s="26"/>
      <c r="G408" s="26"/>
    </row>
    <row r="409" spans="2:7">
      <c r="B409" s="54"/>
      <c r="C409" s="39" t="s">
        <v>133</v>
      </c>
      <c r="D409" s="40"/>
      <c r="E409" s="53"/>
      <c r="F409" s="41"/>
      <c r="G409" s="41"/>
    </row>
    <row r="410" spans="2:7">
      <c r="F410"/>
    </row>
    <row r="411" spans="2:7">
      <c r="F411"/>
    </row>
    <row r="412" spans="2:7">
      <c r="F412"/>
    </row>
    <row r="413" spans="2:7">
      <c r="F413"/>
    </row>
    <row r="414" spans="2:7">
      <c r="F414"/>
    </row>
    <row r="415" spans="2:7">
      <c r="F415"/>
    </row>
    <row r="416" spans="2:7">
      <c r="F416"/>
    </row>
    <row r="417" spans="6:6">
      <c r="F417"/>
    </row>
    <row r="418" spans="6:6">
      <c r="F418"/>
    </row>
    <row r="419" spans="6:6">
      <c r="F419"/>
    </row>
    <row r="420" spans="6:6">
      <c r="F420"/>
    </row>
    <row r="421" spans="6:6">
      <c r="F421"/>
    </row>
    <row r="422" spans="6:6">
      <c r="F422"/>
    </row>
    <row r="423" spans="6:6">
      <c r="F423"/>
    </row>
    <row r="424" spans="6:6">
      <c r="F424"/>
    </row>
    <row r="425" spans="6:6">
      <c r="F425"/>
    </row>
    <row r="426" spans="6:6">
      <c r="F426"/>
    </row>
    <row r="427" spans="6:6">
      <c r="F427"/>
    </row>
    <row r="428" spans="6:6">
      <c r="F428"/>
    </row>
    <row r="429" spans="6:6">
      <c r="F429"/>
    </row>
    <row r="430" spans="6:6">
      <c r="F430"/>
    </row>
    <row r="431" spans="6:6">
      <c r="F431"/>
    </row>
    <row r="432" spans="6:6">
      <c r="F432"/>
    </row>
    <row r="433" spans="6:6">
      <c r="F433"/>
    </row>
    <row r="434" spans="6:6">
      <c r="F434"/>
    </row>
    <row r="435" spans="6:6">
      <c r="F435"/>
    </row>
    <row r="436" spans="6:6">
      <c r="F436"/>
    </row>
    <row r="437" spans="6:6">
      <c r="F437"/>
    </row>
    <row r="438" spans="6:6">
      <c r="F438"/>
    </row>
    <row r="439" spans="6:6">
      <c r="F439"/>
    </row>
    <row r="440" spans="6:6">
      <c r="F440"/>
    </row>
    <row r="441" spans="6:6">
      <c r="F441"/>
    </row>
    <row r="442" spans="6:6">
      <c r="F442"/>
    </row>
    <row r="443" spans="6:6">
      <c r="F443"/>
    </row>
    <row r="444" spans="6:6">
      <c r="F444"/>
    </row>
    <row r="445" spans="6:6">
      <c r="F445"/>
    </row>
    <row r="446" spans="6:6">
      <c r="F446"/>
    </row>
    <row r="447" spans="6:6">
      <c r="F447"/>
    </row>
    <row r="448" spans="6:6">
      <c r="F448"/>
    </row>
    <row r="449" spans="6:6">
      <c r="F449"/>
    </row>
    <row r="450" spans="6:6">
      <c r="F450"/>
    </row>
    <row r="451" spans="6:6">
      <c r="F451"/>
    </row>
    <row r="452" spans="6:6">
      <c r="F452"/>
    </row>
    <row r="453" spans="6:6">
      <c r="F453"/>
    </row>
    <row r="454" spans="6:6">
      <c r="F454"/>
    </row>
    <row r="455" spans="6:6">
      <c r="F455"/>
    </row>
    <row r="456" spans="6:6">
      <c r="F456"/>
    </row>
    <row r="457" spans="6:6">
      <c r="F457"/>
    </row>
    <row r="458" spans="6:6">
      <c r="F458"/>
    </row>
    <row r="459" spans="6:6">
      <c r="F459"/>
    </row>
    <row r="460" spans="6:6">
      <c r="F460"/>
    </row>
    <row r="461" spans="6:6">
      <c r="F461"/>
    </row>
    <row r="462" spans="6:6">
      <c r="F462"/>
    </row>
    <row r="463" spans="6:6">
      <c r="F463"/>
    </row>
    <row r="464" spans="6:6">
      <c r="F464"/>
    </row>
    <row r="465" spans="6:6">
      <c r="F465"/>
    </row>
    <row r="466" spans="6:6">
      <c r="F466"/>
    </row>
    <row r="467" spans="6:6">
      <c r="F467"/>
    </row>
    <row r="468" spans="6:6">
      <c r="F468"/>
    </row>
    <row r="469" spans="6:6">
      <c r="F469"/>
    </row>
    <row r="470" spans="6:6">
      <c r="F470"/>
    </row>
    <row r="471" spans="6:6">
      <c r="F471"/>
    </row>
    <row r="472" spans="6:6">
      <c r="F472"/>
    </row>
    <row r="473" spans="6:6">
      <c r="F473"/>
    </row>
    <row r="474" spans="6:6">
      <c r="F474"/>
    </row>
    <row r="475" spans="6:6">
      <c r="F475"/>
    </row>
    <row r="476" spans="6:6">
      <c r="F476"/>
    </row>
    <row r="477" spans="6:6">
      <c r="F477"/>
    </row>
    <row r="478" spans="6:6">
      <c r="F478"/>
    </row>
    <row r="479" spans="6:6">
      <c r="F479"/>
    </row>
    <row r="480" spans="6:6">
      <c r="F480"/>
    </row>
    <row r="481" spans="6:6">
      <c r="F481"/>
    </row>
    <row r="482" spans="6:6">
      <c r="F482"/>
    </row>
    <row r="483" spans="6:6">
      <c r="F483"/>
    </row>
    <row r="484" spans="6:6">
      <c r="F484"/>
    </row>
    <row r="485" spans="6:6">
      <c r="F485"/>
    </row>
    <row r="486" spans="6:6">
      <c r="F486"/>
    </row>
    <row r="487" spans="6:6">
      <c r="F487"/>
    </row>
    <row r="488" spans="6:6">
      <c r="F488"/>
    </row>
    <row r="489" spans="6:6">
      <c r="F489"/>
    </row>
    <row r="490" spans="6:6">
      <c r="F490"/>
    </row>
    <row r="491" spans="6:6">
      <c r="F491"/>
    </row>
    <row r="492" spans="6:6">
      <c r="F492"/>
    </row>
    <row r="493" spans="6:6">
      <c r="F493"/>
    </row>
    <row r="494" spans="6:6">
      <c r="F494"/>
    </row>
    <row r="495" spans="6:6">
      <c r="F495"/>
    </row>
    <row r="496" spans="6:6">
      <c r="F496"/>
    </row>
    <row r="497" spans="6:6">
      <c r="F497"/>
    </row>
    <row r="498" spans="6:6">
      <c r="F498"/>
    </row>
    <row r="499" spans="6:6">
      <c r="F499"/>
    </row>
    <row r="500" spans="6:6">
      <c r="F500"/>
    </row>
    <row r="501" spans="6:6">
      <c r="F501"/>
    </row>
    <row r="502" spans="6:6">
      <c r="F502"/>
    </row>
    <row r="503" spans="6:6">
      <c r="F503"/>
    </row>
    <row r="504" spans="6:6">
      <c r="F504"/>
    </row>
    <row r="505" spans="6:6">
      <c r="F505"/>
    </row>
    <row r="506" spans="6:6">
      <c r="F506"/>
    </row>
    <row r="507" spans="6:6">
      <c r="F507"/>
    </row>
    <row r="508" spans="6:6">
      <c r="F508"/>
    </row>
    <row r="509" spans="6:6">
      <c r="F509"/>
    </row>
    <row r="510" spans="6:6">
      <c r="F510"/>
    </row>
    <row r="511" spans="6:6">
      <c r="F511"/>
    </row>
    <row r="512" spans="6:6">
      <c r="F512"/>
    </row>
    <row r="513" spans="6:6">
      <c r="F513"/>
    </row>
    <row r="514" spans="6:6">
      <c r="F514"/>
    </row>
    <row r="515" spans="6:6">
      <c r="F515"/>
    </row>
    <row r="516" spans="6:6">
      <c r="F516"/>
    </row>
    <row r="517" spans="6:6">
      <c r="F517"/>
    </row>
    <row r="518" spans="6:6">
      <c r="F518"/>
    </row>
    <row r="519" spans="6:6">
      <c r="F519"/>
    </row>
    <row r="520" spans="6:6">
      <c r="F520"/>
    </row>
    <row r="521" spans="6:6">
      <c r="F521"/>
    </row>
    <row r="522" spans="6:6">
      <c r="F522"/>
    </row>
    <row r="523" spans="6:6">
      <c r="F523"/>
    </row>
    <row r="524" spans="6:6">
      <c r="F524"/>
    </row>
    <row r="525" spans="6:6">
      <c r="F525"/>
    </row>
    <row r="526" spans="6:6">
      <c r="F526"/>
    </row>
    <row r="527" spans="6:6">
      <c r="F527"/>
    </row>
    <row r="528" spans="6:6">
      <c r="F528"/>
    </row>
    <row r="529" spans="6:6">
      <c r="F529"/>
    </row>
    <row r="530" spans="6:6">
      <c r="F530"/>
    </row>
    <row r="531" spans="6:6">
      <c r="F531"/>
    </row>
    <row r="532" spans="6:6">
      <c r="F532"/>
    </row>
    <row r="533" spans="6:6">
      <c r="F533"/>
    </row>
    <row r="534" spans="6:6">
      <c r="F534"/>
    </row>
    <row r="535" spans="6:6">
      <c r="F535"/>
    </row>
    <row r="536" spans="6:6">
      <c r="F536"/>
    </row>
    <row r="537" spans="6:6">
      <c r="F537"/>
    </row>
    <row r="538" spans="6:6">
      <c r="F538"/>
    </row>
    <row r="539" spans="6:6">
      <c r="F539"/>
    </row>
    <row r="540" spans="6:6">
      <c r="F540"/>
    </row>
    <row r="541" spans="6:6">
      <c r="F541"/>
    </row>
    <row r="542" spans="6:6">
      <c r="F542"/>
    </row>
    <row r="543" spans="6:6">
      <c r="F543"/>
    </row>
    <row r="544" spans="6:6">
      <c r="F544"/>
    </row>
    <row r="545" spans="6:6">
      <c r="F545"/>
    </row>
    <row r="546" spans="6:6">
      <c r="F546"/>
    </row>
    <row r="547" spans="6:6">
      <c r="F547"/>
    </row>
    <row r="548" spans="6:6">
      <c r="F548"/>
    </row>
    <row r="549" spans="6:6">
      <c r="F549"/>
    </row>
    <row r="550" spans="6:6">
      <c r="F550"/>
    </row>
    <row r="551" spans="6:6">
      <c r="F551"/>
    </row>
    <row r="552" spans="6:6">
      <c r="F552"/>
    </row>
    <row r="553" spans="6:6">
      <c r="F553"/>
    </row>
    <row r="554" spans="6:6">
      <c r="F554"/>
    </row>
    <row r="555" spans="6:6">
      <c r="F555"/>
    </row>
    <row r="556" spans="6:6">
      <c r="F556"/>
    </row>
    <row r="557" spans="6:6">
      <c r="F557"/>
    </row>
    <row r="558" spans="6:6">
      <c r="F558"/>
    </row>
    <row r="559" spans="6:6">
      <c r="F559"/>
    </row>
    <row r="560" spans="6:6">
      <c r="F560"/>
    </row>
    <row r="561" spans="6:6">
      <c r="F561"/>
    </row>
    <row r="562" spans="6:6">
      <c r="F562"/>
    </row>
    <row r="563" spans="6:6">
      <c r="F563"/>
    </row>
    <row r="564" spans="6:6">
      <c r="F564"/>
    </row>
    <row r="565" spans="6:6">
      <c r="F565"/>
    </row>
    <row r="566" spans="6:6">
      <c r="F566"/>
    </row>
    <row r="567" spans="6:6">
      <c r="F567"/>
    </row>
    <row r="568" spans="6:6">
      <c r="F568"/>
    </row>
    <row r="569" spans="6:6">
      <c r="F569"/>
    </row>
    <row r="570" spans="6:6">
      <c r="F570"/>
    </row>
    <row r="571" spans="6:6">
      <c r="F571"/>
    </row>
    <row r="572" spans="6:6">
      <c r="F572"/>
    </row>
    <row r="573" spans="6:6">
      <c r="F573"/>
    </row>
    <row r="574" spans="6:6">
      <c r="F574"/>
    </row>
    <row r="575" spans="6:6">
      <c r="F575"/>
    </row>
    <row r="576" spans="6:6">
      <c r="F576"/>
    </row>
    <row r="577" spans="6:6">
      <c r="F577"/>
    </row>
    <row r="578" spans="6:6">
      <c r="F578"/>
    </row>
    <row r="579" spans="6:6">
      <c r="F579"/>
    </row>
    <row r="580" spans="6:6">
      <c r="F580"/>
    </row>
    <row r="581" spans="6:6">
      <c r="F581"/>
    </row>
    <row r="582" spans="6:6">
      <c r="F582"/>
    </row>
    <row r="583" spans="6:6">
      <c r="F583"/>
    </row>
    <row r="584" spans="6:6">
      <c r="F584"/>
    </row>
    <row r="585" spans="6:6">
      <c r="F585"/>
    </row>
    <row r="586" spans="6:6">
      <c r="F586"/>
    </row>
    <row r="587" spans="6:6">
      <c r="F587"/>
    </row>
    <row r="588" spans="6:6">
      <c r="F588"/>
    </row>
    <row r="589" spans="6:6">
      <c r="F589"/>
    </row>
    <row r="590" spans="6:6">
      <c r="F590"/>
    </row>
    <row r="591" spans="6:6">
      <c r="F591"/>
    </row>
    <row r="592" spans="6:6">
      <c r="F592"/>
    </row>
    <row r="593" spans="6:6">
      <c r="F593"/>
    </row>
    <row r="594" spans="6:6">
      <c r="F594"/>
    </row>
    <row r="595" spans="6:6">
      <c r="F595"/>
    </row>
    <row r="596" spans="6:6">
      <c r="F596"/>
    </row>
    <row r="597" spans="6:6">
      <c r="F597"/>
    </row>
    <row r="598" spans="6:6">
      <c r="F598"/>
    </row>
    <row r="599" spans="6:6">
      <c r="F599"/>
    </row>
    <row r="600" spans="6:6">
      <c r="F600"/>
    </row>
    <row r="601" spans="6:6">
      <c r="F601"/>
    </row>
    <row r="602" spans="6:6">
      <c r="F602"/>
    </row>
    <row r="603" spans="6:6">
      <c r="F603"/>
    </row>
    <row r="604" spans="6:6">
      <c r="F604"/>
    </row>
    <row r="605" spans="6:6">
      <c r="F605"/>
    </row>
    <row r="606" spans="6:6">
      <c r="F606"/>
    </row>
    <row r="607" spans="6:6">
      <c r="F607"/>
    </row>
    <row r="608" spans="6:6">
      <c r="F608"/>
    </row>
    <row r="609" spans="6:6">
      <c r="F609"/>
    </row>
    <row r="610" spans="6:6">
      <c r="F610"/>
    </row>
    <row r="611" spans="6:6">
      <c r="F611"/>
    </row>
    <row r="612" spans="6:6">
      <c r="F612"/>
    </row>
    <row r="613" spans="6:6">
      <c r="F613"/>
    </row>
    <row r="614" spans="6:6">
      <c r="F614"/>
    </row>
    <row r="615" spans="6:6">
      <c r="F615"/>
    </row>
    <row r="616" spans="6:6">
      <c r="F616"/>
    </row>
    <row r="617" spans="6:6">
      <c r="F617"/>
    </row>
    <row r="618" spans="6:6">
      <c r="F618"/>
    </row>
    <row r="619" spans="6:6">
      <c r="F619"/>
    </row>
    <row r="620" spans="6:6">
      <c r="F620"/>
    </row>
    <row r="621" spans="6:6">
      <c r="F621"/>
    </row>
    <row r="622" spans="6:6">
      <c r="F622"/>
    </row>
    <row r="623" spans="6:6">
      <c r="F623"/>
    </row>
    <row r="624" spans="6:6">
      <c r="F624"/>
    </row>
    <row r="625" spans="6:6">
      <c r="F625"/>
    </row>
    <row r="626" spans="6:6">
      <c r="F626"/>
    </row>
    <row r="627" spans="6:6">
      <c r="F627"/>
    </row>
    <row r="628" spans="6:6">
      <c r="F628"/>
    </row>
    <row r="629" spans="6:6">
      <c r="F629"/>
    </row>
    <row r="630" spans="6:6">
      <c r="F630"/>
    </row>
    <row r="631" spans="6:6">
      <c r="F631"/>
    </row>
    <row r="632" spans="6:6">
      <c r="F632"/>
    </row>
    <row r="633" spans="6:6">
      <c r="F633"/>
    </row>
    <row r="634" spans="6:6">
      <c r="F634"/>
    </row>
    <row r="635" spans="6:6">
      <c r="F635"/>
    </row>
    <row r="636" spans="6:6">
      <c r="F636"/>
    </row>
    <row r="637" spans="6:6">
      <c r="F637"/>
    </row>
    <row r="638" spans="6:6">
      <c r="F638"/>
    </row>
    <row r="639" spans="6:6">
      <c r="F639"/>
    </row>
    <row r="640" spans="6:6">
      <c r="F640"/>
    </row>
    <row r="641" spans="6:6">
      <c r="F641"/>
    </row>
    <row r="642" spans="6:6">
      <c r="F642"/>
    </row>
    <row r="643" spans="6:6">
      <c r="F643"/>
    </row>
    <row r="644" spans="6:6">
      <c r="F644"/>
    </row>
    <row r="645" spans="6:6">
      <c r="F645"/>
    </row>
    <row r="646" spans="6:6">
      <c r="F646"/>
    </row>
    <row r="647" spans="6:6">
      <c r="F647"/>
    </row>
    <row r="648" spans="6:6">
      <c r="F648"/>
    </row>
    <row r="649" spans="6:6">
      <c r="F649"/>
    </row>
    <row r="650" spans="6:6">
      <c r="F650"/>
    </row>
    <row r="651" spans="6:6">
      <c r="F651"/>
    </row>
    <row r="652" spans="6:6">
      <c r="F652"/>
    </row>
    <row r="653" spans="6:6">
      <c r="F653"/>
    </row>
    <row r="654" spans="6:6">
      <c r="F654"/>
    </row>
    <row r="655" spans="6:6">
      <c r="F655"/>
    </row>
    <row r="656" spans="6:6">
      <c r="F656"/>
    </row>
    <row r="657" spans="6:6">
      <c r="F657"/>
    </row>
    <row r="658" spans="6:6">
      <c r="F658"/>
    </row>
    <row r="659" spans="6:6">
      <c r="F659"/>
    </row>
    <row r="660" spans="6:6">
      <c r="F660"/>
    </row>
    <row r="661" spans="6:6">
      <c r="F661"/>
    </row>
    <row r="662" spans="6:6">
      <c r="F662"/>
    </row>
    <row r="663" spans="6:6">
      <c r="F663"/>
    </row>
    <row r="664" spans="6:6">
      <c r="F664"/>
    </row>
    <row r="665" spans="6:6">
      <c r="F665"/>
    </row>
    <row r="666" spans="6:6">
      <c r="F666"/>
    </row>
    <row r="667" spans="6:6">
      <c r="F667"/>
    </row>
    <row r="668" spans="6:6">
      <c r="F668"/>
    </row>
    <row r="669" spans="6:6">
      <c r="F669"/>
    </row>
    <row r="670" spans="6:6">
      <c r="F670"/>
    </row>
    <row r="671" spans="6:6">
      <c r="F671"/>
    </row>
    <row r="672" spans="6:6">
      <c r="F672"/>
    </row>
    <row r="673" spans="6:6">
      <c r="F673"/>
    </row>
    <row r="674" spans="6:6">
      <c r="F674"/>
    </row>
    <row r="675" spans="6:6">
      <c r="F675"/>
    </row>
    <row r="676" spans="6:6">
      <c r="F676"/>
    </row>
    <row r="677" spans="6:6">
      <c r="F677"/>
    </row>
    <row r="678" spans="6:6">
      <c r="F678"/>
    </row>
    <row r="679" spans="6:6">
      <c r="F679"/>
    </row>
    <row r="680" spans="6:6">
      <c r="F680"/>
    </row>
    <row r="681" spans="6:6">
      <c r="F681"/>
    </row>
    <row r="682" spans="6:6">
      <c r="F682"/>
    </row>
    <row r="683" spans="6:6">
      <c r="F683"/>
    </row>
    <row r="684" spans="6:6">
      <c r="F684"/>
    </row>
    <row r="685" spans="6:6">
      <c r="F685"/>
    </row>
    <row r="686" spans="6:6">
      <c r="F686"/>
    </row>
    <row r="687" spans="6:6">
      <c r="F687"/>
    </row>
    <row r="688" spans="6:6">
      <c r="F688"/>
    </row>
    <row r="689" spans="6:6">
      <c r="F689"/>
    </row>
    <row r="690" spans="6:6">
      <c r="F690"/>
    </row>
    <row r="691" spans="6:6">
      <c r="F691"/>
    </row>
    <row r="692" spans="6:6">
      <c r="F692"/>
    </row>
    <row r="693" spans="6:6">
      <c r="F693"/>
    </row>
    <row r="694" spans="6:6">
      <c r="F694"/>
    </row>
    <row r="695" spans="6:6">
      <c r="F695"/>
    </row>
    <row r="696" spans="6:6">
      <c r="F696"/>
    </row>
    <row r="697" spans="6:6">
      <c r="F697"/>
    </row>
    <row r="698" spans="6:6">
      <c r="F698"/>
    </row>
    <row r="699" spans="6:6">
      <c r="F699"/>
    </row>
    <row r="700" spans="6:6">
      <c r="F700"/>
    </row>
    <row r="701" spans="6:6">
      <c r="F701"/>
    </row>
    <row r="702" spans="6:6">
      <c r="F702"/>
    </row>
    <row r="703" spans="6:6">
      <c r="F703"/>
    </row>
    <row r="704" spans="6:6">
      <c r="F704"/>
    </row>
    <row r="705" spans="6:6">
      <c r="F705"/>
    </row>
    <row r="706" spans="6:6">
      <c r="F706"/>
    </row>
    <row r="707" spans="6:6">
      <c r="F707"/>
    </row>
    <row r="708" spans="6:6">
      <c r="F708"/>
    </row>
    <row r="709" spans="6:6">
      <c r="F709"/>
    </row>
    <row r="710" spans="6:6">
      <c r="F710"/>
    </row>
    <row r="711" spans="6:6">
      <c r="F711"/>
    </row>
    <row r="712" spans="6:6">
      <c r="F712"/>
    </row>
    <row r="713" spans="6:6">
      <c r="F713"/>
    </row>
    <row r="714" spans="6:6">
      <c r="F714"/>
    </row>
    <row r="715" spans="6:6">
      <c r="F715"/>
    </row>
    <row r="716" spans="6:6">
      <c r="F716"/>
    </row>
    <row r="717" spans="6:6">
      <c r="F717"/>
    </row>
    <row r="718" spans="6:6">
      <c r="F718"/>
    </row>
    <row r="719" spans="6:6">
      <c r="F719"/>
    </row>
    <row r="720" spans="6:6">
      <c r="F720"/>
    </row>
    <row r="721" spans="6:6">
      <c r="F721"/>
    </row>
    <row r="722" spans="6:6">
      <c r="F722"/>
    </row>
    <row r="723" spans="6:6">
      <c r="F723"/>
    </row>
    <row r="724" spans="6:6">
      <c r="F724"/>
    </row>
    <row r="725" spans="6:6">
      <c r="F725"/>
    </row>
    <row r="726" spans="6:6">
      <c r="F726"/>
    </row>
    <row r="727" spans="6:6">
      <c r="F727"/>
    </row>
    <row r="728" spans="6:6">
      <c r="F728"/>
    </row>
    <row r="729" spans="6:6">
      <c r="F729"/>
    </row>
    <row r="730" spans="6:6">
      <c r="F730"/>
    </row>
    <row r="731" spans="6:6">
      <c r="F731"/>
    </row>
    <row r="732" spans="6:6">
      <c r="F732"/>
    </row>
    <row r="733" spans="6:6">
      <c r="F733"/>
    </row>
    <row r="734" spans="6:6">
      <c r="F734"/>
    </row>
    <row r="735" spans="6:6">
      <c r="F735"/>
    </row>
    <row r="736" spans="6:6">
      <c r="F736"/>
    </row>
    <row r="737" spans="6:6">
      <c r="F737"/>
    </row>
    <row r="738" spans="6:6">
      <c r="F738"/>
    </row>
    <row r="739" spans="6:6">
      <c r="F739"/>
    </row>
    <row r="740" spans="6:6">
      <c r="F740"/>
    </row>
    <row r="741" spans="6:6">
      <c r="F741"/>
    </row>
    <row r="742" spans="6:6">
      <c r="F742"/>
    </row>
    <row r="743" spans="6:6">
      <c r="F743"/>
    </row>
    <row r="744" spans="6:6">
      <c r="F744"/>
    </row>
    <row r="745" spans="6:6">
      <c r="F745"/>
    </row>
    <row r="746" spans="6:6">
      <c r="F746"/>
    </row>
    <row r="747" spans="6:6">
      <c r="F747"/>
    </row>
    <row r="748" spans="6:6">
      <c r="F748"/>
    </row>
    <row r="749" spans="6:6">
      <c r="F749"/>
    </row>
    <row r="750" spans="6:6">
      <c r="F750"/>
    </row>
    <row r="751" spans="6:6">
      <c r="F751"/>
    </row>
    <row r="752" spans="6:6">
      <c r="F752"/>
    </row>
    <row r="753" spans="6:6">
      <c r="F753"/>
    </row>
    <row r="754" spans="6:6">
      <c r="F754"/>
    </row>
    <row r="755" spans="6:6">
      <c r="F755"/>
    </row>
    <row r="756" spans="6:6">
      <c r="F756"/>
    </row>
    <row r="757" spans="6:6">
      <c r="F757"/>
    </row>
    <row r="758" spans="6:6">
      <c r="F758"/>
    </row>
    <row r="759" spans="6:6">
      <c r="F759"/>
    </row>
    <row r="760" spans="6:6">
      <c r="F760"/>
    </row>
    <row r="761" spans="6:6">
      <c r="F761"/>
    </row>
    <row r="762" spans="6:6">
      <c r="F762"/>
    </row>
    <row r="763" spans="6:6">
      <c r="F763"/>
    </row>
    <row r="764" spans="6:6">
      <c r="F764"/>
    </row>
    <row r="765" spans="6:6">
      <c r="F765"/>
    </row>
    <row r="766" spans="6:6">
      <c r="F766"/>
    </row>
    <row r="767" spans="6:6">
      <c r="F767"/>
    </row>
    <row r="768" spans="6:6">
      <c r="F768"/>
    </row>
    <row r="769" spans="6:6">
      <c r="F769"/>
    </row>
    <row r="770" spans="6:6">
      <c r="F770"/>
    </row>
    <row r="771" spans="6:6">
      <c r="F771"/>
    </row>
    <row r="772" spans="6:6">
      <c r="F772"/>
    </row>
    <row r="773" spans="6:6">
      <c r="F773"/>
    </row>
    <row r="774" spans="6:6">
      <c r="F774"/>
    </row>
    <row r="775" spans="6:6">
      <c r="F775"/>
    </row>
    <row r="776" spans="6:6">
      <c r="F776"/>
    </row>
    <row r="777" spans="6:6">
      <c r="F777"/>
    </row>
    <row r="778" spans="6:6">
      <c r="F778"/>
    </row>
    <row r="779" spans="6:6">
      <c r="F779"/>
    </row>
    <row r="780" spans="6:6">
      <c r="F780"/>
    </row>
    <row r="781" spans="6:6">
      <c r="F781"/>
    </row>
    <row r="782" spans="6:6">
      <c r="F782"/>
    </row>
    <row r="783" spans="6:6">
      <c r="F783"/>
    </row>
    <row r="784" spans="6:6">
      <c r="F784"/>
    </row>
    <row r="785" spans="6:6">
      <c r="F785"/>
    </row>
    <row r="786" spans="6:6">
      <c r="F786"/>
    </row>
    <row r="787" spans="6:6">
      <c r="F787"/>
    </row>
    <row r="788" spans="6:6">
      <c r="F788"/>
    </row>
    <row r="789" spans="6:6">
      <c r="F789"/>
    </row>
    <row r="790" spans="6:6">
      <c r="F790"/>
    </row>
    <row r="791" spans="6:6">
      <c r="F791"/>
    </row>
    <row r="792" spans="6:6">
      <c r="F792"/>
    </row>
    <row r="793" spans="6:6">
      <c r="F793"/>
    </row>
    <row r="794" spans="6:6">
      <c r="F794"/>
    </row>
    <row r="795" spans="6:6">
      <c r="F795"/>
    </row>
    <row r="796" spans="6:6">
      <c r="F796"/>
    </row>
    <row r="797" spans="6:6">
      <c r="F797"/>
    </row>
    <row r="798" spans="6:6">
      <c r="F798"/>
    </row>
    <row r="799" spans="6:6">
      <c r="F799"/>
    </row>
    <row r="800" spans="6:6">
      <c r="F800"/>
    </row>
    <row r="801" spans="6:6">
      <c r="F801"/>
    </row>
    <row r="802" spans="6:6">
      <c r="F802"/>
    </row>
    <row r="803" spans="6:6">
      <c r="F803"/>
    </row>
    <row r="804" spans="6:6">
      <c r="F804"/>
    </row>
    <row r="805" spans="6:6">
      <c r="F805"/>
    </row>
    <row r="806" spans="6:6">
      <c r="F806"/>
    </row>
    <row r="807" spans="6:6">
      <c r="F807"/>
    </row>
    <row r="808" spans="6:6">
      <c r="F808"/>
    </row>
    <row r="809" spans="6:6">
      <c r="F809"/>
    </row>
    <row r="810" spans="6:6">
      <c r="F810"/>
    </row>
    <row r="811" spans="6:6">
      <c r="F811"/>
    </row>
    <row r="812" spans="6:6">
      <c r="F812"/>
    </row>
    <row r="813" spans="6:6">
      <c r="F813"/>
    </row>
    <row r="814" spans="6:6">
      <c r="F814"/>
    </row>
    <row r="815" spans="6:6">
      <c r="F815"/>
    </row>
    <row r="816" spans="6:6">
      <c r="F816"/>
    </row>
    <row r="817" spans="6:6">
      <c r="F817"/>
    </row>
    <row r="818" spans="6:6">
      <c r="F818"/>
    </row>
    <row r="819" spans="6:6">
      <c r="F819"/>
    </row>
    <row r="820" spans="6:6">
      <c r="F820"/>
    </row>
    <row r="821" spans="6:6">
      <c r="F821"/>
    </row>
    <row r="822" spans="6:6">
      <c r="F822"/>
    </row>
    <row r="823" spans="6:6">
      <c r="F823"/>
    </row>
    <row r="824" spans="6:6">
      <c r="F824"/>
    </row>
    <row r="825" spans="6:6">
      <c r="F825"/>
    </row>
    <row r="826" spans="6:6">
      <c r="F826"/>
    </row>
    <row r="827" spans="6:6">
      <c r="F827"/>
    </row>
    <row r="828" spans="6:6">
      <c r="F828"/>
    </row>
    <row r="829" spans="6:6">
      <c r="F829"/>
    </row>
    <row r="830" spans="6:6">
      <c r="F830"/>
    </row>
    <row r="831" spans="6:6">
      <c r="F831"/>
    </row>
    <row r="832" spans="6:6">
      <c r="F832"/>
    </row>
    <row r="833" spans="6:6">
      <c r="F833"/>
    </row>
    <row r="834" spans="6:6">
      <c r="F834"/>
    </row>
    <row r="835" spans="6:6">
      <c r="F835"/>
    </row>
    <row r="836" spans="6:6">
      <c r="F836"/>
    </row>
    <row r="837" spans="6:6">
      <c r="F837"/>
    </row>
    <row r="838" spans="6:6">
      <c r="F838"/>
    </row>
    <row r="839" spans="6:6">
      <c r="F839"/>
    </row>
    <row r="840" spans="6:6">
      <c r="F840"/>
    </row>
    <row r="841" spans="6:6">
      <c r="F841"/>
    </row>
    <row r="842" spans="6:6">
      <c r="F842"/>
    </row>
    <row r="843" spans="6:6">
      <c r="F843"/>
    </row>
    <row r="844" spans="6:6">
      <c r="F844"/>
    </row>
    <row r="845" spans="6:6">
      <c r="F845"/>
    </row>
    <row r="846" spans="6:6">
      <c r="F846"/>
    </row>
    <row r="847" spans="6:6">
      <c r="F847"/>
    </row>
    <row r="848" spans="6:6">
      <c r="F848"/>
    </row>
    <row r="849" spans="6:6">
      <c r="F849"/>
    </row>
    <row r="850" spans="6:6">
      <c r="F850"/>
    </row>
    <row r="851" spans="6:6">
      <c r="F851"/>
    </row>
    <row r="852" spans="6:6">
      <c r="F852"/>
    </row>
    <row r="853" spans="6:6">
      <c r="F853"/>
    </row>
    <row r="854" spans="6:6">
      <c r="F854"/>
    </row>
    <row r="855" spans="6:6">
      <c r="F855"/>
    </row>
    <row r="856" spans="6:6">
      <c r="F856"/>
    </row>
    <row r="857" spans="6:6">
      <c r="F857"/>
    </row>
    <row r="858" spans="6:6">
      <c r="F858"/>
    </row>
    <row r="859" spans="6:6">
      <c r="F859"/>
    </row>
    <row r="860" spans="6:6">
      <c r="F860"/>
    </row>
    <row r="861" spans="6:6">
      <c r="F861"/>
    </row>
    <row r="862" spans="6:6">
      <c r="F862"/>
    </row>
    <row r="863" spans="6:6">
      <c r="F863"/>
    </row>
    <row r="864" spans="6:6">
      <c r="F864"/>
    </row>
    <row r="865" spans="6:6">
      <c r="F865"/>
    </row>
    <row r="866" spans="6:6">
      <c r="F866"/>
    </row>
    <row r="867" spans="6:6">
      <c r="F867"/>
    </row>
    <row r="868" spans="6:6">
      <c r="F868"/>
    </row>
    <row r="869" spans="6:6">
      <c r="F869"/>
    </row>
    <row r="870" spans="6:6">
      <c r="F870"/>
    </row>
    <row r="871" spans="6:6">
      <c r="F871"/>
    </row>
    <row r="872" spans="6:6">
      <c r="F872"/>
    </row>
  </sheetData>
  <autoFilter ref="B2:G2">
    <sortState ref="B3:G395">
      <sortCondition ref="G2:G395"/>
    </sortState>
  </autoFilter>
  <dataValidations count="2">
    <dataValidation type="list" allowBlank="1" showInputMessage="1" showErrorMessage="1" sqref="F2">
      <formula1>"Au prorata(mois complet),Au prorata (mois imcomplet),Payé aux heures effectuées"</formula1>
    </dataValidation>
    <dataValidation type="list" allowBlank="1" showInputMessage="1" showErrorMessage="1" sqref="G2">
      <formula1>"Nécessaire,Pas nécessaire,Effectuée"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P24"/>
  <sheetViews>
    <sheetView workbookViewId="0">
      <selection activeCell="H40" sqref="H40"/>
    </sheetView>
  </sheetViews>
  <sheetFormatPr baseColWidth="10" defaultColWidth="9.140625" defaultRowHeight="15"/>
  <cols>
    <col min="7" max="7" width="15.42578125" customWidth="1"/>
    <col min="8" max="8" width="7.28515625" customWidth="1"/>
    <col min="9" max="9" width="17.28515625" customWidth="1"/>
    <col min="10" max="10" width="7.28515625" customWidth="1"/>
    <col min="15" max="15" width="16.140625" customWidth="1"/>
  </cols>
  <sheetData>
    <row r="1" spans="1:16">
      <c r="A1" s="42" t="s">
        <v>114</v>
      </c>
      <c r="B1" s="42"/>
      <c r="C1" s="42"/>
      <c r="I1" s="12" t="s">
        <v>115</v>
      </c>
      <c r="K1" s="42" t="s">
        <v>116</v>
      </c>
      <c r="L1" s="42"/>
      <c r="M1" s="42"/>
    </row>
    <row r="2" spans="1:16">
      <c r="A2" s="42"/>
      <c r="B2" s="42"/>
      <c r="C2" s="42"/>
      <c r="K2" s="42"/>
      <c r="L2" s="42"/>
      <c r="M2" s="42"/>
    </row>
    <row r="3" spans="1:16" ht="72" customHeight="1">
      <c r="A3" s="13" t="s">
        <v>0</v>
      </c>
      <c r="B3" s="13" t="s">
        <v>1</v>
      </c>
      <c r="C3" s="14" t="s">
        <v>3</v>
      </c>
      <c r="D3" s="28" t="s">
        <v>79</v>
      </c>
      <c r="E3" s="28" t="s">
        <v>103</v>
      </c>
      <c r="F3" s="28" t="s">
        <v>81</v>
      </c>
      <c r="G3" s="13" t="s">
        <v>99</v>
      </c>
      <c r="K3" s="44" t="s">
        <v>0</v>
      </c>
      <c r="L3" s="44" t="s">
        <v>1</v>
      </c>
      <c r="M3" s="45" t="s">
        <v>3</v>
      </c>
      <c r="N3" s="44" t="s">
        <v>113</v>
      </c>
      <c r="O3" s="46" t="s">
        <v>101</v>
      </c>
      <c r="P3" s="46" t="s">
        <v>100</v>
      </c>
    </row>
    <row r="4" spans="1:16">
      <c r="F4" t="s">
        <v>118</v>
      </c>
      <c r="I4" s="43">
        <v>43556</v>
      </c>
      <c r="O4" s="4" t="s">
        <v>117</v>
      </c>
    </row>
    <row r="5" spans="1:16">
      <c r="E5" t="s">
        <v>118</v>
      </c>
      <c r="I5" s="43">
        <v>43586</v>
      </c>
    </row>
    <row r="6" spans="1:16">
      <c r="D6" t="s">
        <v>118</v>
      </c>
      <c r="I6" s="43">
        <v>43617</v>
      </c>
    </row>
    <row r="7" spans="1:16">
      <c r="I7" s="43">
        <v>43647</v>
      </c>
    </row>
    <row r="8" spans="1:16">
      <c r="I8" s="43">
        <v>43678</v>
      </c>
    </row>
    <row r="9" spans="1:16">
      <c r="I9" s="43">
        <v>43709</v>
      </c>
    </row>
    <row r="10" spans="1:16">
      <c r="I10" s="43">
        <v>43739</v>
      </c>
    </row>
    <row r="11" spans="1:16">
      <c r="I11" s="43">
        <v>43770</v>
      </c>
    </row>
    <row r="12" spans="1:16">
      <c r="I12" s="43">
        <v>43800</v>
      </c>
    </row>
    <row r="13" spans="1:16">
      <c r="I13" s="43">
        <v>43831</v>
      </c>
    </row>
    <row r="14" spans="1:16">
      <c r="I14" s="43">
        <v>43862</v>
      </c>
    </row>
    <row r="15" spans="1:16">
      <c r="I15" s="43">
        <v>43891</v>
      </c>
    </row>
    <row r="16" spans="1:16">
      <c r="I16" s="43">
        <v>43922</v>
      </c>
    </row>
    <row r="17" spans="9:9">
      <c r="I17" s="43">
        <v>43952</v>
      </c>
    </row>
    <row r="18" spans="9:9">
      <c r="I18" s="43">
        <v>43983</v>
      </c>
    </row>
    <row r="19" spans="9:9">
      <c r="I19" s="43">
        <v>44013</v>
      </c>
    </row>
    <row r="20" spans="9:9">
      <c r="I20" s="43">
        <v>44044</v>
      </c>
    </row>
    <row r="21" spans="9:9">
      <c r="I21" s="43">
        <v>44075</v>
      </c>
    </row>
    <row r="22" spans="9:9">
      <c r="I22" s="43">
        <v>44105</v>
      </c>
    </row>
    <row r="23" spans="9:9">
      <c r="I23" s="43">
        <v>44136</v>
      </c>
    </row>
    <row r="24" spans="9:9">
      <c r="I24" s="43">
        <v>44166</v>
      </c>
    </row>
  </sheetData>
  <dataValidations count="2">
    <dataValidation type="list" allowBlank="1" showInputMessage="1" showErrorMessage="1" sqref="P3">
      <formula1>"Au prorata(mois complet),Au prorata (mois imcomplet),Payé aux heures effectuées"</formula1>
    </dataValidation>
    <dataValidation type="list" allowBlank="1" showInputMessage="1" showErrorMessage="1" sqref="O3">
      <formula1>"Nécessaire,Pas nécessaire,Effectuée"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R852"/>
  <sheetViews>
    <sheetView tabSelected="1" zoomScale="70" zoomScaleNormal="70" workbookViewId="0">
      <pane ySplit="1" topLeftCell="A2" activePane="bottomLeft" state="frozen"/>
      <selection pane="bottomLeft" activeCell="H10" sqref="H10"/>
    </sheetView>
  </sheetViews>
  <sheetFormatPr baseColWidth="10" defaultColWidth="23.28515625" defaultRowHeight="15"/>
  <cols>
    <col min="1" max="1" width="25.140625" style="70" customWidth="1"/>
    <col min="2" max="2" width="27.28515625" style="48" customWidth="1"/>
    <col min="3" max="3" width="23.42578125" style="48" customWidth="1"/>
    <col min="4" max="4" width="23.28515625" style="48" customWidth="1"/>
    <col min="5" max="5" width="23.28515625" style="48"/>
    <col min="6" max="6" width="14.85546875" style="48" customWidth="1"/>
    <col min="7" max="7" width="12.28515625" style="48" customWidth="1"/>
    <col min="8" max="8" width="14.28515625" style="64" customWidth="1"/>
    <col min="9" max="9" width="17.5703125" style="64" customWidth="1"/>
    <col min="10" max="11" width="23.28515625" style="64" hidden="1" customWidth="1"/>
    <col min="12" max="12" width="7.7109375" style="48" hidden="1" customWidth="1"/>
    <col min="13" max="13" width="17.42578125" style="64" customWidth="1"/>
    <col min="14" max="16" width="23.28515625" style="64" hidden="1" customWidth="1"/>
    <col min="17" max="17" width="21" style="48" hidden="1" customWidth="1"/>
    <col min="18" max="19" width="23.28515625" style="48" hidden="1" customWidth="1"/>
    <col min="20" max="20" width="16.5703125" style="68" customWidth="1"/>
    <col min="21" max="21" width="12.140625" style="68" customWidth="1"/>
    <col min="22" max="22" width="15.5703125" style="68" customWidth="1"/>
    <col min="23" max="23" width="22.85546875" style="48" hidden="1" customWidth="1"/>
    <col min="24" max="24" width="7.7109375" style="48" hidden="1" customWidth="1"/>
    <col min="25" max="26" width="23.28515625" style="48" hidden="1" customWidth="1"/>
    <col min="27" max="27" width="18" style="64" customWidth="1"/>
    <col min="28" max="28" width="23.5703125" style="67" customWidth="1"/>
    <col min="29" max="29" width="15.85546875" style="48" customWidth="1"/>
    <col min="30" max="30" width="19.140625" style="48" customWidth="1"/>
    <col min="31" max="31" width="20.5703125" style="48" customWidth="1"/>
    <col min="32" max="33" width="4.28515625" style="48" customWidth="1"/>
    <col min="34" max="34" width="3.85546875" style="48" customWidth="1"/>
    <col min="35" max="35" width="4.28515625" style="48" customWidth="1"/>
    <col min="36" max="36" width="4" style="48" customWidth="1"/>
    <col min="37" max="37" width="4.28515625" style="48" customWidth="1"/>
    <col min="38" max="38" width="28.85546875" style="52" customWidth="1"/>
    <col min="39" max="42" width="23.28515625" style="48"/>
    <col min="43" max="43" width="24.42578125" style="48" customWidth="1"/>
    <col min="44" max="44" width="24.140625" style="48" customWidth="1"/>
    <col min="45" max="16384" width="23.28515625" style="48"/>
  </cols>
  <sheetData>
    <row r="1" spans="1:44" s="63" customFormat="1" ht="90">
      <c r="A1" s="60" t="s">
        <v>119</v>
      </c>
      <c r="B1" s="60" t="s">
        <v>120</v>
      </c>
      <c r="C1" s="60" t="s">
        <v>121</v>
      </c>
      <c r="D1" s="60" t="s">
        <v>1</v>
      </c>
      <c r="E1" s="61" t="s">
        <v>2</v>
      </c>
      <c r="F1" s="61" t="s">
        <v>9</v>
      </c>
      <c r="G1" s="61" t="s">
        <v>131</v>
      </c>
      <c r="H1" s="62" t="s">
        <v>3</v>
      </c>
      <c r="I1" s="71" t="s">
        <v>4</v>
      </c>
      <c r="J1" s="14" t="s">
        <v>47</v>
      </c>
      <c r="K1" s="14" t="s">
        <v>128</v>
      </c>
      <c r="L1" s="13" t="s">
        <v>21</v>
      </c>
      <c r="M1" s="14" t="s">
        <v>34</v>
      </c>
      <c r="N1" s="14" t="s">
        <v>129</v>
      </c>
      <c r="O1" s="14" t="s">
        <v>46</v>
      </c>
      <c r="P1" s="14" t="s">
        <v>48</v>
      </c>
      <c r="Q1" s="13" t="s">
        <v>35</v>
      </c>
      <c r="R1" s="13" t="s">
        <v>5</v>
      </c>
      <c r="S1" s="13" t="s">
        <v>110</v>
      </c>
      <c r="T1" s="13" t="s">
        <v>6</v>
      </c>
      <c r="U1" s="13" t="s">
        <v>7</v>
      </c>
      <c r="V1" s="13" t="s">
        <v>99</v>
      </c>
      <c r="W1" s="13" t="s">
        <v>8</v>
      </c>
      <c r="X1" s="13" t="s">
        <v>33</v>
      </c>
      <c r="Y1" s="2" t="s">
        <v>49</v>
      </c>
      <c r="Z1" s="2" t="s">
        <v>50</v>
      </c>
      <c r="AA1" s="45" t="s">
        <v>113</v>
      </c>
      <c r="AB1" s="72" t="s">
        <v>100</v>
      </c>
      <c r="AC1" s="73" t="s">
        <v>101</v>
      </c>
      <c r="AD1" s="73" t="s">
        <v>86</v>
      </c>
      <c r="AE1" s="73" t="s">
        <v>102</v>
      </c>
      <c r="AF1" s="28" t="s">
        <v>79</v>
      </c>
      <c r="AG1" s="28" t="s">
        <v>103</v>
      </c>
      <c r="AH1" s="28" t="s">
        <v>81</v>
      </c>
      <c r="AI1" s="74" t="s">
        <v>82</v>
      </c>
      <c r="AJ1" s="74" t="s">
        <v>80</v>
      </c>
      <c r="AK1" s="74" t="s">
        <v>83</v>
      </c>
      <c r="AL1" s="75" t="s">
        <v>122</v>
      </c>
      <c r="AM1" s="75" t="s">
        <v>123</v>
      </c>
      <c r="AN1" s="75" t="s">
        <v>124</v>
      </c>
      <c r="AO1" s="75" t="s">
        <v>125</v>
      </c>
      <c r="AP1" s="75" t="s">
        <v>130</v>
      </c>
      <c r="AQ1" s="75" t="s">
        <v>126</v>
      </c>
      <c r="AR1" s="75" t="s">
        <v>127</v>
      </c>
    </row>
    <row r="2" spans="1:44" ht="30" customHeight="1">
      <c r="A2" s="76"/>
      <c r="B2" s="4" t="s">
        <v>945</v>
      </c>
      <c r="C2" s="4"/>
      <c r="D2" s="4" t="s">
        <v>942</v>
      </c>
      <c r="E2" s="4" t="s">
        <v>19</v>
      </c>
      <c r="F2" s="4" t="s">
        <v>17</v>
      </c>
      <c r="G2" s="4">
        <v>1</v>
      </c>
      <c r="H2" s="7">
        <v>43082</v>
      </c>
      <c r="I2" s="7">
        <v>43811</v>
      </c>
      <c r="J2" s="7">
        <f>+I2</f>
        <v>43811</v>
      </c>
      <c r="K2" s="7">
        <v>43466</v>
      </c>
      <c r="L2" s="19" t="s">
        <v>13</v>
      </c>
      <c r="M2" s="7"/>
      <c r="N2" s="7">
        <f t="shared" ref="N2:N14" si="0">IF(M2=0,J2,M2)</f>
        <v>43811</v>
      </c>
      <c r="O2" s="25">
        <f t="shared" ref="O2:O45" ca="1" si="1">IF(X2=1,(N2-K2)/30,0)</f>
        <v>11.5</v>
      </c>
      <c r="P2" s="25">
        <f t="shared" ref="P2:P45" ca="1" si="2">+O2*8917/12</f>
        <v>8545.4583333333339</v>
      </c>
      <c r="Q2" s="19"/>
      <c r="R2" s="5" t="str">
        <f ca="1">IF(DATEDIF(H2,TODAY(),"m")&gt;=21,"ALERTE","")</f>
        <v/>
      </c>
      <c r="S2" s="5"/>
      <c r="T2" s="15">
        <v>43049</v>
      </c>
      <c r="U2" s="15">
        <v>43061</v>
      </c>
      <c r="V2" s="15">
        <v>43084</v>
      </c>
      <c r="W2" s="4"/>
      <c r="X2" s="20">
        <f ca="1">IF(I2&lt;TODAY(),0,IF(M2="",1,IF(M2&lt;TODAY(),0,1)))</f>
        <v>1</v>
      </c>
      <c r="Y2" s="4">
        <f t="shared" ref="Y2:Y16" si="3">IF(F2="Siège",IF(X2=1,1,0),0)</f>
        <v>0</v>
      </c>
      <c r="Z2" s="4">
        <f t="shared" ref="Z2:Z16" ca="1" si="4">IF(F2="Parquet",IF(X2=1,1,0),0)</f>
        <v>1</v>
      </c>
      <c r="AA2" s="7"/>
      <c r="AB2" s="4"/>
      <c r="AC2" s="4"/>
      <c r="AD2" s="4"/>
      <c r="AE2" s="4"/>
      <c r="AF2" s="4" t="s">
        <v>85</v>
      </c>
      <c r="AG2" s="4">
        <v>4</v>
      </c>
      <c r="AH2" s="4" t="s">
        <v>85</v>
      </c>
      <c r="AI2" s="4"/>
      <c r="AJ2" s="4"/>
      <c r="AK2" s="4"/>
      <c r="AL2" s="10"/>
      <c r="AM2" s="4"/>
      <c r="AN2" s="4"/>
      <c r="AO2" s="4"/>
      <c r="AP2" s="4"/>
      <c r="AQ2" s="4"/>
      <c r="AR2" s="4"/>
    </row>
    <row r="3" spans="1:44" ht="30" customHeight="1">
      <c r="A3" s="76"/>
      <c r="B3" s="4" t="s">
        <v>946</v>
      </c>
      <c r="C3" s="4"/>
      <c r="D3" s="4" t="s">
        <v>940</v>
      </c>
      <c r="E3" s="4" t="s">
        <v>39</v>
      </c>
      <c r="F3" s="4" t="s">
        <v>12</v>
      </c>
      <c r="G3" s="4">
        <v>1</v>
      </c>
      <c r="H3" s="7">
        <v>43507</v>
      </c>
      <c r="I3" s="7">
        <v>44237</v>
      </c>
      <c r="J3" s="7">
        <v>43830</v>
      </c>
      <c r="K3" s="7">
        <f>H3</f>
        <v>43507</v>
      </c>
      <c r="L3" s="19" t="s">
        <v>13</v>
      </c>
      <c r="M3" s="7"/>
      <c r="N3" s="7">
        <f t="shared" si="0"/>
        <v>43830</v>
      </c>
      <c r="O3" s="25">
        <f t="shared" ca="1" si="1"/>
        <v>10.766666666666667</v>
      </c>
      <c r="P3" s="25">
        <f t="shared" ca="1" si="2"/>
        <v>8000.530555555556</v>
      </c>
      <c r="Q3" s="19"/>
      <c r="R3" s="5" t="str">
        <f ca="1">IF(DATEDIF(H3,TODAY(),"m")&gt;=21,"ALERTE","")</f>
        <v/>
      </c>
      <c r="S3" s="5"/>
      <c r="T3" s="15">
        <v>43503</v>
      </c>
      <c r="U3" s="15">
        <v>43504</v>
      </c>
      <c r="V3" s="15">
        <v>43505</v>
      </c>
      <c r="W3" s="4"/>
      <c r="X3" s="4">
        <f ca="1">IF(I3&lt;TODAY(),0,IF(M3="",1,IF(M3&lt;TODAY(),0,1)))</f>
        <v>1</v>
      </c>
      <c r="Y3" s="4">
        <f t="shared" ca="1" si="3"/>
        <v>1</v>
      </c>
      <c r="Z3" s="4">
        <f t="shared" si="4"/>
        <v>0</v>
      </c>
      <c r="AA3" s="7"/>
      <c r="AB3" s="30" t="s">
        <v>109</v>
      </c>
      <c r="AC3" s="4" t="s">
        <v>105</v>
      </c>
      <c r="AD3" s="4"/>
      <c r="AE3" s="4"/>
      <c r="AF3" s="4" t="s">
        <v>85</v>
      </c>
      <c r="AG3" s="4" t="s">
        <v>85</v>
      </c>
      <c r="AH3" s="4" t="s">
        <v>85</v>
      </c>
      <c r="AI3" s="4"/>
      <c r="AJ3" s="4"/>
      <c r="AK3" s="4"/>
      <c r="AL3" s="10"/>
      <c r="AM3" s="4"/>
      <c r="AN3" s="4"/>
      <c r="AO3" s="4"/>
      <c r="AP3" s="4"/>
      <c r="AQ3" s="4"/>
      <c r="AR3" s="4"/>
    </row>
    <row r="4" spans="1:44" ht="30" customHeight="1">
      <c r="A4" s="76"/>
      <c r="B4" s="4" t="s">
        <v>947</v>
      </c>
      <c r="C4" s="4"/>
      <c r="D4" s="4" t="s">
        <v>938</v>
      </c>
      <c r="E4" s="4" t="s">
        <v>11</v>
      </c>
      <c r="F4" s="4" t="s">
        <v>12</v>
      </c>
      <c r="G4" s="4">
        <v>1</v>
      </c>
      <c r="H4" s="7">
        <v>43185</v>
      </c>
      <c r="I4" s="7">
        <v>43915</v>
      </c>
      <c r="J4" s="7">
        <v>43830</v>
      </c>
      <c r="K4" s="7">
        <v>43466</v>
      </c>
      <c r="L4" s="19" t="s">
        <v>13</v>
      </c>
      <c r="M4" s="7"/>
      <c r="N4" s="7">
        <f t="shared" si="0"/>
        <v>43830</v>
      </c>
      <c r="O4" s="25">
        <f t="shared" ca="1" si="1"/>
        <v>12.133333333333333</v>
      </c>
      <c r="P4" s="25">
        <f t="shared" ca="1" si="2"/>
        <v>9016.0777777777785</v>
      </c>
      <c r="Q4" s="19"/>
      <c r="R4" s="5" t="str">
        <f ca="1">IF(DATEDIF(H4,TODAY(),"m")&gt;=21,"ALERTE","")</f>
        <v/>
      </c>
      <c r="S4" s="5"/>
      <c r="T4" s="15">
        <v>43186</v>
      </c>
      <c r="U4" s="15">
        <v>43206</v>
      </c>
      <c r="V4" s="15">
        <v>43259</v>
      </c>
      <c r="W4" s="2"/>
      <c r="X4" s="20">
        <f ca="1">IF(I4&lt;TODAY(),0,IF(M4="",1,IF(M4&lt;TODAY(),0,1)))</f>
        <v>1</v>
      </c>
      <c r="Y4" s="4">
        <f t="shared" ca="1" si="3"/>
        <v>1</v>
      </c>
      <c r="Z4" s="4">
        <f t="shared" si="4"/>
        <v>0</v>
      </c>
      <c r="AA4" s="7"/>
      <c r="AB4" s="4"/>
      <c r="AC4" s="4"/>
      <c r="AD4" s="4"/>
      <c r="AE4" s="4"/>
      <c r="AF4" s="4" t="s">
        <v>85</v>
      </c>
      <c r="AG4" s="4" t="s">
        <v>85</v>
      </c>
      <c r="AH4" s="4" t="s">
        <v>85</v>
      </c>
      <c r="AI4" s="4"/>
      <c r="AJ4" s="4"/>
      <c r="AK4" s="4"/>
      <c r="AL4" s="10"/>
      <c r="AM4" s="4"/>
      <c r="AN4" s="4"/>
      <c r="AO4" s="4"/>
      <c r="AP4" s="4"/>
      <c r="AQ4" s="4"/>
      <c r="AR4" s="4"/>
    </row>
    <row r="5" spans="1:44" ht="30" customHeight="1">
      <c r="A5" s="76"/>
      <c r="B5" s="4" t="s">
        <v>948</v>
      </c>
      <c r="C5" s="4"/>
      <c r="D5" s="4" t="s">
        <v>936</v>
      </c>
      <c r="E5" s="4" t="s">
        <v>11</v>
      </c>
      <c r="F5" s="4" t="s">
        <v>12</v>
      </c>
      <c r="G5" s="4">
        <v>1</v>
      </c>
      <c r="H5" s="7">
        <v>43143</v>
      </c>
      <c r="I5" s="7">
        <v>43872</v>
      </c>
      <c r="J5" s="7">
        <v>43830</v>
      </c>
      <c r="K5" s="7">
        <v>43466</v>
      </c>
      <c r="L5" s="19" t="s">
        <v>13</v>
      </c>
      <c r="M5" s="33">
        <v>43251</v>
      </c>
      <c r="N5" s="7">
        <f t="shared" si="0"/>
        <v>43251</v>
      </c>
      <c r="O5" s="25">
        <f t="shared" si="1"/>
        <v>0</v>
      </c>
      <c r="P5" s="25">
        <f t="shared" si="2"/>
        <v>0</v>
      </c>
      <c r="Q5" s="19" t="s">
        <v>13</v>
      </c>
      <c r="R5" s="5"/>
      <c r="S5" s="5"/>
      <c r="T5" s="15">
        <v>43125</v>
      </c>
      <c r="U5" s="15">
        <v>43137</v>
      </c>
      <c r="V5" s="15">
        <v>43145</v>
      </c>
      <c r="W5" s="4"/>
      <c r="X5" s="20">
        <v>0</v>
      </c>
      <c r="Y5" s="4">
        <f t="shared" si="3"/>
        <v>0</v>
      </c>
      <c r="Z5" s="4">
        <f t="shared" si="4"/>
        <v>0</v>
      </c>
      <c r="AA5" s="7"/>
      <c r="AB5" s="4"/>
      <c r="AC5" s="4"/>
      <c r="AD5" s="4"/>
      <c r="AE5" s="4"/>
      <c r="AF5" s="4" t="s">
        <v>85</v>
      </c>
      <c r="AG5" s="4" t="s">
        <v>85</v>
      </c>
      <c r="AH5" s="4" t="s">
        <v>85</v>
      </c>
      <c r="AI5" s="4"/>
      <c r="AJ5" s="4"/>
      <c r="AK5" s="4"/>
      <c r="AL5" s="10"/>
      <c r="AM5" s="4"/>
      <c r="AN5" s="4"/>
      <c r="AO5" s="4"/>
      <c r="AP5" s="4"/>
      <c r="AQ5" s="4"/>
      <c r="AR5" s="4"/>
    </row>
    <row r="6" spans="1:44" ht="30" customHeight="1">
      <c r="A6" s="76"/>
      <c r="B6" s="4" t="s">
        <v>949</v>
      </c>
      <c r="C6" s="4"/>
      <c r="D6" s="4" t="s">
        <v>934</v>
      </c>
      <c r="E6" s="4" t="s">
        <v>19</v>
      </c>
      <c r="F6" s="4" t="s">
        <v>17</v>
      </c>
      <c r="G6" s="4">
        <v>1</v>
      </c>
      <c r="H6" s="7">
        <v>43213</v>
      </c>
      <c r="I6" s="7">
        <v>43943</v>
      </c>
      <c r="J6" s="7">
        <v>43830</v>
      </c>
      <c r="K6" s="7">
        <v>43466</v>
      </c>
      <c r="L6" s="19" t="s">
        <v>13</v>
      </c>
      <c r="M6" s="33">
        <v>43374</v>
      </c>
      <c r="N6" s="7">
        <f t="shared" si="0"/>
        <v>43374</v>
      </c>
      <c r="O6" s="25">
        <f t="shared" ca="1" si="1"/>
        <v>0</v>
      </c>
      <c r="P6" s="25">
        <f t="shared" ca="1" si="2"/>
        <v>0</v>
      </c>
      <c r="Q6" s="19" t="s">
        <v>13</v>
      </c>
      <c r="R6" s="5"/>
      <c r="S6" s="5"/>
      <c r="T6" s="15">
        <v>43179</v>
      </c>
      <c r="U6" s="15">
        <v>43195</v>
      </c>
      <c r="V6" s="15">
        <v>43209</v>
      </c>
      <c r="W6" s="4"/>
      <c r="X6" s="20">
        <f t="shared" ref="X6:X12" ca="1" si="5">IF(I6&lt;TODAY(),0,IF(M6="",1,IF(M6&lt;TODAY(),0,1)))</f>
        <v>0</v>
      </c>
      <c r="Y6" s="4">
        <f t="shared" si="3"/>
        <v>0</v>
      </c>
      <c r="Z6" s="4">
        <f t="shared" ca="1" si="4"/>
        <v>0</v>
      </c>
      <c r="AA6" s="7"/>
      <c r="AB6" s="4"/>
      <c r="AC6" s="4"/>
      <c r="AD6" s="4"/>
      <c r="AE6" s="4"/>
      <c r="AF6" s="4" t="s">
        <v>85</v>
      </c>
      <c r="AG6" s="4" t="s">
        <v>85</v>
      </c>
      <c r="AH6" s="4" t="s">
        <v>85</v>
      </c>
      <c r="AI6" s="4"/>
      <c r="AJ6" s="4"/>
      <c r="AK6" s="4"/>
      <c r="AL6" s="10"/>
      <c r="AM6" s="4"/>
      <c r="AN6" s="4"/>
      <c r="AO6" s="4"/>
      <c r="AP6" s="4"/>
      <c r="AQ6" s="4"/>
      <c r="AR6" s="4"/>
    </row>
    <row r="7" spans="1:44" ht="30" customHeight="1">
      <c r="A7" s="76"/>
      <c r="B7" s="4" t="s">
        <v>950</v>
      </c>
      <c r="C7" s="4"/>
      <c r="D7" s="4" t="s">
        <v>932</v>
      </c>
      <c r="E7" s="4" t="s">
        <v>19</v>
      </c>
      <c r="F7" s="4" t="s">
        <v>17</v>
      </c>
      <c r="G7" s="4">
        <v>1</v>
      </c>
      <c r="H7" s="7">
        <v>43159</v>
      </c>
      <c r="I7" s="7">
        <v>43888</v>
      </c>
      <c r="J7" s="7">
        <v>43830</v>
      </c>
      <c r="K7" s="7">
        <v>43466</v>
      </c>
      <c r="L7" s="19" t="s">
        <v>13</v>
      </c>
      <c r="M7" s="7"/>
      <c r="N7" s="7">
        <f t="shared" si="0"/>
        <v>43830</v>
      </c>
      <c r="O7" s="25">
        <f t="shared" ca="1" si="1"/>
        <v>12.133333333333333</v>
      </c>
      <c r="P7" s="25">
        <f t="shared" ca="1" si="2"/>
        <v>9016.0777777777785</v>
      </c>
      <c r="Q7" s="19"/>
      <c r="R7" s="5" t="str">
        <f ca="1">IF(DATEDIF(H7,TODAY(),"m")&gt;=21,"ALERTE","")</f>
        <v/>
      </c>
      <c r="S7" s="5"/>
      <c r="T7" s="15">
        <v>43119</v>
      </c>
      <c r="U7" s="15">
        <v>43130</v>
      </c>
      <c r="V7" s="15">
        <v>43154</v>
      </c>
      <c r="W7" s="2"/>
      <c r="X7" s="20">
        <f t="shared" ca="1" si="5"/>
        <v>1</v>
      </c>
      <c r="Y7" s="4">
        <f t="shared" si="3"/>
        <v>0</v>
      </c>
      <c r="Z7" s="4">
        <f t="shared" ca="1" si="4"/>
        <v>1</v>
      </c>
      <c r="AA7" s="7"/>
      <c r="AB7" s="4"/>
      <c r="AC7" s="4"/>
      <c r="AD7" s="4"/>
      <c r="AE7" s="4"/>
      <c r="AF7" s="4" t="s">
        <v>85</v>
      </c>
      <c r="AG7" s="4" t="s">
        <v>85</v>
      </c>
      <c r="AH7" s="4" t="s">
        <v>85</v>
      </c>
      <c r="AI7" s="4"/>
      <c r="AJ7" s="4"/>
      <c r="AK7" s="4"/>
      <c r="AL7" s="10"/>
      <c r="AM7" s="4"/>
      <c r="AN7" s="4"/>
      <c r="AO7" s="4"/>
      <c r="AP7" s="4"/>
      <c r="AQ7" s="4"/>
      <c r="AR7" s="4"/>
    </row>
    <row r="8" spans="1:44" ht="30" customHeight="1">
      <c r="A8" s="76"/>
      <c r="B8" s="4" t="s">
        <v>951</v>
      </c>
      <c r="C8" s="4"/>
      <c r="D8" s="4" t="s">
        <v>930</v>
      </c>
      <c r="E8" s="4" t="s">
        <v>11</v>
      </c>
      <c r="F8" s="4" t="s">
        <v>12</v>
      </c>
      <c r="G8" s="4">
        <v>1</v>
      </c>
      <c r="H8" s="7">
        <v>43388</v>
      </c>
      <c r="I8" s="7">
        <v>44118</v>
      </c>
      <c r="J8" s="7">
        <v>43830</v>
      </c>
      <c r="K8" s="7">
        <v>43466</v>
      </c>
      <c r="L8" s="19" t="s">
        <v>13</v>
      </c>
      <c r="M8" s="7"/>
      <c r="N8" s="7">
        <f t="shared" si="0"/>
        <v>43830</v>
      </c>
      <c r="O8" s="25">
        <f t="shared" ca="1" si="1"/>
        <v>12.133333333333333</v>
      </c>
      <c r="P8" s="25">
        <f t="shared" ca="1" si="2"/>
        <v>9016.0777777777785</v>
      </c>
      <c r="Q8" s="19"/>
      <c r="R8" s="5" t="str">
        <f ca="1">IF(DATEDIF(H8,TODAY(),"m")&gt;=21,"ALERTE","")</f>
        <v/>
      </c>
      <c r="S8" s="5"/>
      <c r="T8" s="15">
        <v>43368</v>
      </c>
      <c r="U8" s="15">
        <v>43381</v>
      </c>
      <c r="V8" s="15">
        <v>43388</v>
      </c>
      <c r="W8" s="2"/>
      <c r="X8" s="20">
        <f t="shared" ca="1" si="5"/>
        <v>1</v>
      </c>
      <c r="Y8" s="4">
        <f t="shared" ca="1" si="3"/>
        <v>1</v>
      </c>
      <c r="Z8" s="4">
        <f t="shared" si="4"/>
        <v>0</v>
      </c>
      <c r="AA8" s="7"/>
      <c r="AB8" s="4"/>
      <c r="AC8" s="4"/>
      <c r="AD8" s="4"/>
      <c r="AE8" s="4"/>
      <c r="AF8" s="4" t="s">
        <v>85</v>
      </c>
      <c r="AG8" s="4" t="s">
        <v>85</v>
      </c>
      <c r="AH8" s="4" t="s">
        <v>85</v>
      </c>
      <c r="AI8" s="4"/>
      <c r="AJ8" s="4"/>
      <c r="AK8" s="4"/>
      <c r="AL8" s="10"/>
      <c r="AM8" s="4"/>
      <c r="AN8" s="4"/>
      <c r="AO8" s="4"/>
      <c r="AP8" s="4"/>
      <c r="AQ8" s="4"/>
      <c r="AR8" s="4"/>
    </row>
    <row r="9" spans="1:44" ht="15" customHeight="1">
      <c r="A9" s="76"/>
      <c r="B9" s="4" t="s">
        <v>952</v>
      </c>
      <c r="C9" s="4"/>
      <c r="D9" s="4" t="s">
        <v>928</v>
      </c>
      <c r="E9" s="4" t="s">
        <v>30</v>
      </c>
      <c r="F9" s="4" t="s">
        <v>17</v>
      </c>
      <c r="G9" s="4">
        <v>1</v>
      </c>
      <c r="H9" s="7">
        <v>43381</v>
      </c>
      <c r="I9" s="7">
        <v>44111</v>
      </c>
      <c r="J9" s="7">
        <v>43830</v>
      </c>
      <c r="K9" s="7">
        <v>43466</v>
      </c>
      <c r="L9" s="19" t="s">
        <v>13</v>
      </c>
      <c r="M9" s="7"/>
      <c r="N9" s="7">
        <f t="shared" si="0"/>
        <v>43830</v>
      </c>
      <c r="O9" s="25">
        <f t="shared" ca="1" si="1"/>
        <v>12.133333333333333</v>
      </c>
      <c r="P9" s="25">
        <f t="shared" ca="1" si="2"/>
        <v>9016.0777777777785</v>
      </c>
      <c r="Q9" s="19"/>
      <c r="R9" s="5" t="str">
        <f ca="1">IF(DATEDIF(H9,TODAY(),"m")&gt;=21,"ALERTE","")</f>
        <v/>
      </c>
      <c r="S9" s="5"/>
      <c r="T9" s="15">
        <v>43350</v>
      </c>
      <c r="U9" s="15">
        <v>43357</v>
      </c>
      <c r="V9" s="15">
        <v>43367</v>
      </c>
      <c r="W9" s="4" t="s">
        <v>36</v>
      </c>
      <c r="X9" s="20">
        <f t="shared" ca="1" si="5"/>
        <v>1</v>
      </c>
      <c r="Y9" s="4">
        <f t="shared" si="3"/>
        <v>0</v>
      </c>
      <c r="Z9" s="4">
        <f t="shared" ca="1" si="4"/>
        <v>1</v>
      </c>
      <c r="AA9" s="7"/>
      <c r="AB9" s="4"/>
      <c r="AC9" s="4"/>
      <c r="AD9" s="4"/>
      <c r="AE9" s="4"/>
      <c r="AF9" s="4" t="s">
        <v>85</v>
      </c>
      <c r="AG9" s="4" t="s">
        <v>85</v>
      </c>
      <c r="AH9" s="4" t="s">
        <v>85</v>
      </c>
      <c r="AI9" s="4"/>
      <c r="AJ9" s="4"/>
      <c r="AK9" s="4"/>
      <c r="AL9" s="10"/>
      <c r="AM9" s="4"/>
      <c r="AN9" s="4"/>
      <c r="AO9" s="4"/>
      <c r="AP9" s="4"/>
      <c r="AQ9" s="4"/>
      <c r="AR9" s="4"/>
    </row>
    <row r="10" spans="1:44" ht="30" customHeight="1">
      <c r="A10" s="76"/>
      <c r="B10" s="4" t="s">
        <v>953</v>
      </c>
      <c r="C10" s="4"/>
      <c r="D10" s="4" t="s">
        <v>926</v>
      </c>
      <c r="E10" s="4" t="s">
        <v>19</v>
      </c>
      <c r="F10" s="4" t="s">
        <v>17</v>
      </c>
      <c r="G10" s="4">
        <v>1</v>
      </c>
      <c r="H10" s="7">
        <v>43120</v>
      </c>
      <c r="I10" s="7">
        <v>44215</v>
      </c>
      <c r="J10" s="7">
        <v>43830</v>
      </c>
      <c r="K10" s="7">
        <v>43466</v>
      </c>
      <c r="L10" s="19" t="s">
        <v>13</v>
      </c>
      <c r="M10" s="7"/>
      <c r="N10" s="7">
        <f t="shared" si="0"/>
        <v>43830</v>
      </c>
      <c r="O10" s="25">
        <f t="shared" ca="1" si="1"/>
        <v>12.133333333333333</v>
      </c>
      <c r="P10" s="25">
        <f t="shared" ca="1" si="2"/>
        <v>9016.0777777777785</v>
      </c>
      <c r="Q10" s="19"/>
      <c r="R10" s="5" t="str">
        <f ca="1">IF(DATEDIF(H10,TODAY(),"m")&gt;=21,"ALERTE","")</f>
        <v/>
      </c>
      <c r="S10" s="5"/>
      <c r="T10" s="15">
        <v>43454</v>
      </c>
      <c r="U10" s="16"/>
      <c r="V10" s="16"/>
      <c r="W10" s="4"/>
      <c r="X10" s="20">
        <f t="shared" ca="1" si="5"/>
        <v>1</v>
      </c>
      <c r="Y10" s="4">
        <f t="shared" si="3"/>
        <v>0</v>
      </c>
      <c r="Z10" s="4">
        <f t="shared" ca="1" si="4"/>
        <v>1</v>
      </c>
      <c r="AA10" s="7"/>
      <c r="AB10" s="4"/>
      <c r="AC10" s="4"/>
      <c r="AD10" s="4"/>
      <c r="AE10" s="4"/>
      <c r="AF10" s="4" t="s">
        <v>85</v>
      </c>
      <c r="AG10" s="4" t="s">
        <v>85</v>
      </c>
      <c r="AH10" s="4" t="s">
        <v>85</v>
      </c>
      <c r="AI10" s="4"/>
      <c r="AJ10" s="4"/>
      <c r="AK10" s="4"/>
      <c r="AL10" s="10"/>
      <c r="AM10" s="4"/>
      <c r="AN10" s="4"/>
      <c r="AO10" s="4"/>
      <c r="AP10" s="4"/>
      <c r="AQ10" s="4"/>
      <c r="AR10" s="4"/>
    </row>
    <row r="11" spans="1:44" ht="15" customHeight="1">
      <c r="A11" s="76"/>
      <c r="B11" s="4" t="s">
        <v>954</v>
      </c>
      <c r="C11" s="4"/>
      <c r="D11" s="4" t="s">
        <v>924</v>
      </c>
      <c r="E11" s="4" t="s">
        <v>25</v>
      </c>
      <c r="F11" s="4" t="s">
        <v>12</v>
      </c>
      <c r="G11" s="4">
        <v>1</v>
      </c>
      <c r="H11" s="7">
        <v>43040</v>
      </c>
      <c r="I11" s="7">
        <v>43769</v>
      </c>
      <c r="J11" s="7">
        <f>+I11</f>
        <v>43769</v>
      </c>
      <c r="K11" s="7">
        <v>43466</v>
      </c>
      <c r="L11" s="19" t="s">
        <v>13</v>
      </c>
      <c r="M11" s="33">
        <v>43374</v>
      </c>
      <c r="N11" s="7">
        <f t="shared" si="0"/>
        <v>43374</v>
      </c>
      <c r="O11" s="25">
        <f t="shared" ca="1" si="1"/>
        <v>0</v>
      </c>
      <c r="P11" s="25">
        <f t="shared" ca="1" si="2"/>
        <v>0</v>
      </c>
      <c r="Q11" s="19" t="s">
        <v>13</v>
      </c>
      <c r="R11" s="1"/>
      <c r="S11" s="1"/>
      <c r="T11" s="15">
        <v>43026</v>
      </c>
      <c r="U11" s="15">
        <v>43038</v>
      </c>
      <c r="V11" s="15">
        <v>43046</v>
      </c>
      <c r="W11" s="4"/>
      <c r="X11" s="20">
        <f t="shared" ca="1" si="5"/>
        <v>0</v>
      </c>
      <c r="Y11" s="4">
        <f t="shared" ca="1" si="3"/>
        <v>0</v>
      </c>
      <c r="Z11" s="4">
        <f t="shared" si="4"/>
        <v>0</v>
      </c>
      <c r="AA11" s="7"/>
      <c r="AB11" s="4"/>
      <c r="AC11" s="4"/>
      <c r="AD11" s="4"/>
      <c r="AE11" s="4"/>
      <c r="AF11" s="4" t="s">
        <v>85</v>
      </c>
      <c r="AG11" s="4" t="s">
        <v>85</v>
      </c>
      <c r="AH11" s="4" t="s">
        <v>85</v>
      </c>
      <c r="AI11" s="4"/>
      <c r="AJ11" s="4"/>
      <c r="AK11" s="4"/>
      <c r="AL11" s="10"/>
      <c r="AM11" s="4"/>
      <c r="AN11" s="4"/>
      <c r="AO11" s="4"/>
      <c r="AP11" s="4"/>
      <c r="AQ11" s="4"/>
      <c r="AR11" s="4"/>
    </row>
    <row r="12" spans="1:44" ht="36" customHeight="1">
      <c r="A12" s="76"/>
      <c r="B12" s="4" t="s">
        <v>955</v>
      </c>
      <c r="C12" s="4"/>
      <c r="D12" s="4" t="s">
        <v>922</v>
      </c>
      <c r="E12" s="4" t="s">
        <v>11</v>
      </c>
      <c r="F12" s="4" t="s">
        <v>17</v>
      </c>
      <c r="G12" s="4">
        <v>1</v>
      </c>
      <c r="H12" s="7">
        <v>42955</v>
      </c>
      <c r="I12" s="7">
        <v>43684</v>
      </c>
      <c r="J12" s="7">
        <f>+I12</f>
        <v>43684</v>
      </c>
      <c r="K12" s="7">
        <v>43466</v>
      </c>
      <c r="L12" s="19" t="s">
        <v>13</v>
      </c>
      <c r="M12" s="33">
        <v>43404</v>
      </c>
      <c r="N12" s="7">
        <f t="shared" si="0"/>
        <v>43404</v>
      </c>
      <c r="O12" s="25">
        <f t="shared" ca="1" si="1"/>
        <v>0</v>
      </c>
      <c r="P12" s="25">
        <f t="shared" ca="1" si="2"/>
        <v>0</v>
      </c>
      <c r="Q12" s="19" t="s">
        <v>13</v>
      </c>
      <c r="R12" s="3"/>
      <c r="S12" s="3"/>
      <c r="T12" s="15">
        <v>42915</v>
      </c>
      <c r="U12" s="15">
        <v>42927</v>
      </c>
      <c r="V12" s="15">
        <v>43007</v>
      </c>
      <c r="W12" s="4"/>
      <c r="X12" s="20">
        <f t="shared" ca="1" si="5"/>
        <v>0</v>
      </c>
      <c r="Y12" s="4">
        <f t="shared" si="3"/>
        <v>0</v>
      </c>
      <c r="Z12" s="4">
        <f t="shared" ca="1" si="4"/>
        <v>0</v>
      </c>
      <c r="AA12" s="7"/>
      <c r="AB12" s="4"/>
      <c r="AC12" s="4"/>
      <c r="AD12" s="4"/>
      <c r="AE12" s="4"/>
      <c r="AF12" s="4" t="s">
        <v>85</v>
      </c>
      <c r="AG12" s="4" t="s">
        <v>85</v>
      </c>
      <c r="AH12" s="4" t="s">
        <v>85</v>
      </c>
      <c r="AI12" s="4"/>
      <c r="AJ12" s="4"/>
      <c r="AK12" s="4"/>
      <c r="AL12" s="10"/>
      <c r="AM12" s="4"/>
      <c r="AN12" s="4"/>
      <c r="AO12" s="4"/>
      <c r="AP12" s="4"/>
      <c r="AQ12" s="4"/>
      <c r="AR12" s="4"/>
    </row>
    <row r="13" spans="1:44" ht="15" customHeight="1">
      <c r="A13" s="76"/>
      <c r="B13" s="4" t="s">
        <v>956</v>
      </c>
      <c r="C13" s="4"/>
      <c r="D13" s="4" t="s">
        <v>920</v>
      </c>
      <c r="E13" s="4" t="s">
        <v>39</v>
      </c>
      <c r="F13" s="4" t="s">
        <v>12</v>
      </c>
      <c r="G13" s="4">
        <v>1</v>
      </c>
      <c r="H13" s="7">
        <v>43474</v>
      </c>
      <c r="I13" s="7">
        <v>44204</v>
      </c>
      <c r="J13" s="7">
        <v>43830</v>
      </c>
      <c r="K13" s="7">
        <f>H13</f>
        <v>43474</v>
      </c>
      <c r="L13" s="19" t="s">
        <v>13</v>
      </c>
      <c r="M13" s="7"/>
      <c r="N13" s="7">
        <f t="shared" si="0"/>
        <v>43830</v>
      </c>
      <c r="O13" s="25">
        <f t="shared" si="1"/>
        <v>0</v>
      </c>
      <c r="P13" s="25">
        <f t="shared" si="2"/>
        <v>0</v>
      </c>
      <c r="Q13" s="19"/>
      <c r="R13" s="5" t="str">
        <f ca="1">IF(DATEDIF(H13,TODAY(),"m")&gt;=21,"ALERTE","")</f>
        <v/>
      </c>
      <c r="S13" s="5"/>
      <c r="T13" s="15">
        <v>43504</v>
      </c>
      <c r="U13" s="15">
        <v>43509</v>
      </c>
      <c r="V13" s="32">
        <v>43517</v>
      </c>
      <c r="W13" s="34" t="s">
        <v>72</v>
      </c>
      <c r="X13" s="34"/>
      <c r="Y13" s="4">
        <f t="shared" si="3"/>
        <v>0</v>
      </c>
      <c r="Z13" s="4">
        <f t="shared" si="4"/>
        <v>0</v>
      </c>
      <c r="AA13" s="7"/>
      <c r="AB13" s="30" t="s">
        <v>107</v>
      </c>
      <c r="AC13" s="4" t="s">
        <v>108</v>
      </c>
      <c r="AD13" s="4"/>
      <c r="AE13" s="4"/>
      <c r="AF13" s="4" t="s">
        <v>85</v>
      </c>
      <c r="AG13" s="4" t="s">
        <v>85</v>
      </c>
      <c r="AH13" s="4" t="s">
        <v>85</v>
      </c>
      <c r="AI13" s="4"/>
      <c r="AJ13" s="4"/>
      <c r="AK13" s="4"/>
      <c r="AL13" s="10"/>
      <c r="AM13" s="4"/>
      <c r="AN13" s="4"/>
      <c r="AO13" s="4"/>
      <c r="AP13" s="4"/>
      <c r="AQ13" s="4"/>
      <c r="AR13" s="4"/>
    </row>
    <row r="14" spans="1:44" ht="30" customHeight="1">
      <c r="A14" s="76"/>
      <c r="B14" s="4" t="s">
        <v>957</v>
      </c>
      <c r="C14" s="4"/>
      <c r="D14" s="4" t="s">
        <v>918</v>
      </c>
      <c r="E14" s="4" t="s">
        <v>11</v>
      </c>
      <c r="F14" s="4" t="s">
        <v>12</v>
      </c>
      <c r="G14" s="77">
        <v>2</v>
      </c>
      <c r="H14" s="7">
        <v>42777</v>
      </c>
      <c r="I14" s="7">
        <v>43506</v>
      </c>
      <c r="J14" s="7">
        <f>+I14</f>
        <v>43506</v>
      </c>
      <c r="K14" s="7">
        <v>43466</v>
      </c>
      <c r="L14" s="19" t="s">
        <v>13</v>
      </c>
      <c r="M14" s="7">
        <v>43345</v>
      </c>
      <c r="N14" s="7">
        <f t="shared" si="0"/>
        <v>43345</v>
      </c>
      <c r="O14" s="25">
        <f t="shared" ca="1" si="1"/>
        <v>0</v>
      </c>
      <c r="P14" s="25">
        <f t="shared" ca="1" si="2"/>
        <v>0</v>
      </c>
      <c r="Q14" s="19" t="s">
        <v>13</v>
      </c>
      <c r="R14" s="5"/>
      <c r="S14" s="5"/>
      <c r="T14" s="15">
        <v>42767</v>
      </c>
      <c r="U14" s="15">
        <v>42776</v>
      </c>
      <c r="V14" s="15">
        <v>42782</v>
      </c>
      <c r="W14" s="4"/>
      <c r="X14" s="20">
        <f ca="1">IF(I14&lt;TODAY(),0,IF(M14="",1,IF(M14&lt;TODAY(),0,1)))</f>
        <v>0</v>
      </c>
      <c r="Y14" s="4">
        <f t="shared" ca="1" si="3"/>
        <v>0</v>
      </c>
      <c r="Z14" s="4">
        <f t="shared" si="4"/>
        <v>0</v>
      </c>
      <c r="AA14" s="7"/>
      <c r="AB14" s="4"/>
      <c r="AC14" s="4"/>
      <c r="AD14" s="4"/>
      <c r="AE14" s="4"/>
      <c r="AF14" s="4" t="s">
        <v>85</v>
      </c>
      <c r="AG14" s="4" t="s">
        <v>85</v>
      </c>
      <c r="AH14" s="4" t="s">
        <v>85</v>
      </c>
      <c r="AI14" s="4"/>
      <c r="AJ14" s="4"/>
      <c r="AK14" s="4"/>
      <c r="AL14" s="10"/>
      <c r="AM14" s="4"/>
      <c r="AN14" s="4"/>
      <c r="AO14" s="4"/>
      <c r="AP14" s="4"/>
      <c r="AQ14" s="4"/>
      <c r="AR14" s="4"/>
    </row>
    <row r="15" spans="1:44" ht="15" customHeight="1">
      <c r="A15" s="76"/>
      <c r="B15" s="4" t="s">
        <v>958</v>
      </c>
      <c r="C15" s="4"/>
      <c r="D15" s="4" t="s">
        <v>916</v>
      </c>
      <c r="E15" s="4" t="s">
        <v>11</v>
      </c>
      <c r="F15" s="4" t="s">
        <v>17</v>
      </c>
      <c r="G15" s="4">
        <v>1</v>
      </c>
      <c r="H15" s="7">
        <v>43138</v>
      </c>
      <c r="I15" s="7">
        <v>43867</v>
      </c>
      <c r="J15" s="7">
        <v>43830</v>
      </c>
      <c r="K15" s="7">
        <v>43466</v>
      </c>
      <c r="L15" s="19" t="s">
        <v>13</v>
      </c>
      <c r="M15" s="7">
        <v>43501</v>
      </c>
      <c r="N15" s="7">
        <f>M15</f>
        <v>43501</v>
      </c>
      <c r="O15" s="25">
        <f t="shared" ca="1" si="1"/>
        <v>0</v>
      </c>
      <c r="P15" s="25">
        <f t="shared" ca="1" si="2"/>
        <v>0</v>
      </c>
      <c r="Q15" s="19" t="s">
        <v>41</v>
      </c>
      <c r="R15" s="5" t="str">
        <f ca="1">IF(DATEDIF(H15,TODAY(),"m")&gt;=21,"ALERTE","")</f>
        <v/>
      </c>
      <c r="S15" s="5"/>
      <c r="T15" s="15">
        <v>43087</v>
      </c>
      <c r="U15" s="15">
        <v>43103</v>
      </c>
      <c r="V15" s="15">
        <v>43144</v>
      </c>
      <c r="W15" s="4"/>
      <c r="X15" s="20">
        <f ca="1">IF(I15&lt;TODAY(),0,IF(M15="",1,IF(M15&lt;TODAY(),0,1)))</f>
        <v>0</v>
      </c>
      <c r="Y15" s="4">
        <f t="shared" si="3"/>
        <v>0</v>
      </c>
      <c r="Z15" s="4">
        <f t="shared" ca="1" si="4"/>
        <v>0</v>
      </c>
      <c r="AA15" s="7"/>
      <c r="AB15" s="4"/>
      <c r="AC15" s="4"/>
      <c r="AD15" s="4" t="s">
        <v>95</v>
      </c>
      <c r="AE15" s="4"/>
      <c r="AF15" s="4" t="s">
        <v>85</v>
      </c>
      <c r="AG15" s="4" t="s">
        <v>85</v>
      </c>
      <c r="AH15" s="4" t="s">
        <v>85</v>
      </c>
      <c r="AI15" s="4"/>
      <c r="AJ15" s="4"/>
      <c r="AK15" s="4"/>
      <c r="AL15" s="10"/>
      <c r="AM15" s="4"/>
      <c r="AN15" s="4"/>
      <c r="AO15" s="4"/>
      <c r="AP15" s="4"/>
      <c r="AQ15" s="4"/>
      <c r="AR15" s="4"/>
    </row>
    <row r="16" spans="1:44" ht="22.5" customHeight="1">
      <c r="A16" s="76"/>
      <c r="B16" s="4" t="s">
        <v>959</v>
      </c>
      <c r="C16" s="4"/>
      <c r="D16" s="4" t="s">
        <v>914</v>
      </c>
      <c r="E16" s="4" t="s">
        <v>11</v>
      </c>
      <c r="F16" s="4" t="s">
        <v>12</v>
      </c>
      <c r="G16" s="4">
        <v>1</v>
      </c>
      <c r="H16" s="7">
        <v>43346</v>
      </c>
      <c r="I16" s="7">
        <v>44076</v>
      </c>
      <c r="J16" s="7">
        <v>43830</v>
      </c>
      <c r="K16" s="7">
        <v>43466</v>
      </c>
      <c r="L16" s="19" t="s">
        <v>13</v>
      </c>
      <c r="M16" s="7"/>
      <c r="N16" s="7">
        <f t="shared" ref="N16:N36" si="6">IF(M16=0,J16,M16)</f>
        <v>43830</v>
      </c>
      <c r="O16" s="25">
        <f t="shared" ca="1" si="1"/>
        <v>12.133333333333333</v>
      </c>
      <c r="P16" s="25">
        <f t="shared" ca="1" si="2"/>
        <v>9016.0777777777785</v>
      </c>
      <c r="Q16" s="19"/>
      <c r="R16" s="5" t="str">
        <f ca="1">IF(DATEDIF(H16,TODAY(),"m")&gt;=21,"ALERTE","")</f>
        <v/>
      </c>
      <c r="S16" s="5"/>
      <c r="T16" s="15">
        <v>43322</v>
      </c>
      <c r="U16" s="15">
        <v>43340</v>
      </c>
      <c r="V16" s="15">
        <v>43347</v>
      </c>
      <c r="W16" s="2"/>
      <c r="X16" s="20">
        <f ca="1">IF(I16&lt;TODAY(),0,IF(M16="",1,IF(M16&lt;TODAY(),0,1)))</f>
        <v>1</v>
      </c>
      <c r="Y16" s="4">
        <f t="shared" ca="1" si="3"/>
        <v>1</v>
      </c>
      <c r="Z16" s="4">
        <f t="shared" si="4"/>
        <v>0</v>
      </c>
      <c r="AA16" s="7"/>
      <c r="AB16" s="4"/>
      <c r="AC16" s="4"/>
      <c r="AD16" s="4"/>
      <c r="AE16" s="4"/>
      <c r="AF16" s="4" t="s">
        <v>85</v>
      </c>
      <c r="AG16" s="4" t="s">
        <v>85</v>
      </c>
      <c r="AH16" s="4" t="s">
        <v>85</v>
      </c>
      <c r="AI16" s="4"/>
      <c r="AJ16" s="4"/>
      <c r="AK16" s="4"/>
      <c r="AL16" s="10"/>
      <c r="AM16" s="4"/>
      <c r="AN16" s="4"/>
      <c r="AO16" s="4"/>
      <c r="AP16" s="4"/>
      <c r="AQ16" s="4"/>
      <c r="AR16" s="4"/>
    </row>
    <row r="17" spans="1:44" ht="22.5" customHeight="1">
      <c r="A17" s="76"/>
      <c r="B17" s="4" t="s">
        <v>960</v>
      </c>
      <c r="C17" s="4"/>
      <c r="D17" s="4" t="s">
        <v>912</v>
      </c>
      <c r="E17" s="4" t="s">
        <v>26</v>
      </c>
      <c r="F17" s="4" t="s">
        <v>17</v>
      </c>
      <c r="G17" s="4">
        <v>1</v>
      </c>
      <c r="H17" s="7">
        <v>43535</v>
      </c>
      <c r="I17" s="7">
        <v>44265</v>
      </c>
      <c r="J17" s="7">
        <v>43830</v>
      </c>
      <c r="K17" s="7">
        <f>H17</f>
        <v>43535</v>
      </c>
      <c r="L17" s="19" t="s">
        <v>14</v>
      </c>
      <c r="M17" s="7"/>
      <c r="N17" s="7">
        <f t="shared" si="6"/>
        <v>43830</v>
      </c>
      <c r="O17" s="25">
        <f t="shared" si="1"/>
        <v>0</v>
      </c>
      <c r="P17" s="25">
        <f t="shared" si="2"/>
        <v>0</v>
      </c>
      <c r="Q17" s="4"/>
      <c r="R17" s="4"/>
      <c r="S17" s="4"/>
      <c r="T17" s="15">
        <v>43514</v>
      </c>
      <c r="U17" s="15">
        <v>43516</v>
      </c>
      <c r="V17" s="16"/>
      <c r="W17" s="4"/>
      <c r="X17" s="4"/>
      <c r="Y17" s="4"/>
      <c r="Z17" s="4"/>
      <c r="AA17" s="7"/>
      <c r="AB17" s="30"/>
      <c r="AC17" s="4"/>
      <c r="AD17" s="4"/>
      <c r="AE17" s="4"/>
      <c r="AF17" s="4"/>
      <c r="AG17" s="4"/>
      <c r="AH17" s="4"/>
      <c r="AI17" s="4"/>
      <c r="AJ17" s="4"/>
      <c r="AK17" s="4"/>
      <c r="AL17" s="10"/>
      <c r="AM17" s="4"/>
      <c r="AN17" s="4"/>
      <c r="AO17" s="4"/>
      <c r="AP17" s="4"/>
      <c r="AQ17" s="4"/>
      <c r="AR17" s="4"/>
    </row>
    <row r="18" spans="1:44" ht="25.5" customHeight="1">
      <c r="A18" s="76"/>
      <c r="B18" s="4" t="s">
        <v>961</v>
      </c>
      <c r="C18" s="4"/>
      <c r="D18" s="4" t="s">
        <v>910</v>
      </c>
      <c r="E18" s="4" t="s">
        <v>29</v>
      </c>
      <c r="F18" s="4" t="s">
        <v>12</v>
      </c>
      <c r="G18" s="4">
        <v>1</v>
      </c>
      <c r="H18" s="7">
        <v>43070</v>
      </c>
      <c r="I18" s="7">
        <v>43799</v>
      </c>
      <c r="J18" s="7">
        <f>+I18</f>
        <v>43799</v>
      </c>
      <c r="K18" s="7">
        <v>43466</v>
      </c>
      <c r="L18" s="19" t="s">
        <v>13</v>
      </c>
      <c r="M18" s="33">
        <v>43208</v>
      </c>
      <c r="N18" s="7">
        <f t="shared" si="6"/>
        <v>43208</v>
      </c>
      <c r="O18" s="25">
        <f t="shared" ca="1" si="1"/>
        <v>0</v>
      </c>
      <c r="P18" s="25">
        <f t="shared" ca="1" si="2"/>
        <v>0</v>
      </c>
      <c r="Q18" s="19" t="s">
        <v>13</v>
      </c>
      <c r="R18" s="1"/>
      <c r="S18" s="1"/>
      <c r="T18" s="15">
        <v>43039</v>
      </c>
      <c r="U18" s="15">
        <v>43053</v>
      </c>
      <c r="V18" s="15">
        <v>43059</v>
      </c>
      <c r="W18" s="4"/>
      <c r="X18" s="20">
        <f t="shared" ref="X18:X45" ca="1" si="7">IF(I18&lt;TODAY(),0,IF(M18="",1,IF(M18&lt;TODAY(),0,1)))</f>
        <v>0</v>
      </c>
      <c r="Y18" s="4">
        <f t="shared" ref="Y18:Y45" ca="1" si="8">IF(F18="Siège",IF(X18=1,1,0),0)</f>
        <v>0</v>
      </c>
      <c r="Z18" s="4">
        <f t="shared" ref="Z18:Z45" si="9">IF(F18="Parquet",IF(X18=1,1,0),0)</f>
        <v>0</v>
      </c>
      <c r="AA18" s="7"/>
      <c r="AB18" s="4"/>
      <c r="AC18" s="4"/>
      <c r="AD18" s="4"/>
      <c r="AE18" s="4"/>
      <c r="AF18" s="4" t="s">
        <v>85</v>
      </c>
      <c r="AG18" s="4" t="s">
        <v>85</v>
      </c>
      <c r="AH18" s="4" t="s">
        <v>85</v>
      </c>
      <c r="AI18" s="4"/>
      <c r="AJ18" s="4"/>
      <c r="AK18" s="4"/>
      <c r="AL18" s="10"/>
      <c r="AM18" s="4"/>
      <c r="AN18" s="4"/>
      <c r="AO18" s="4"/>
      <c r="AP18" s="4"/>
      <c r="AQ18" s="4"/>
      <c r="AR18" s="4"/>
    </row>
    <row r="19" spans="1:44" ht="36" customHeight="1">
      <c r="A19" s="76"/>
      <c r="B19" s="4" t="s">
        <v>962</v>
      </c>
      <c r="C19" s="4"/>
      <c r="D19" s="4" t="s">
        <v>908</v>
      </c>
      <c r="E19" s="4" t="s">
        <v>11</v>
      </c>
      <c r="F19" s="4" t="s">
        <v>12</v>
      </c>
      <c r="G19" s="77">
        <v>1</v>
      </c>
      <c r="H19" s="7">
        <v>43132</v>
      </c>
      <c r="I19" s="7">
        <v>43861</v>
      </c>
      <c r="J19" s="7">
        <v>43830</v>
      </c>
      <c r="K19" s="7">
        <v>43466</v>
      </c>
      <c r="L19" s="19" t="s">
        <v>13</v>
      </c>
      <c r="M19" s="7"/>
      <c r="N19" s="7">
        <f t="shared" si="6"/>
        <v>43830</v>
      </c>
      <c r="O19" s="25">
        <f t="shared" ca="1" si="1"/>
        <v>12.133333333333333</v>
      </c>
      <c r="P19" s="25">
        <f t="shared" ca="1" si="2"/>
        <v>9016.0777777777785</v>
      </c>
      <c r="Q19" s="19"/>
      <c r="R19" s="5" t="str">
        <f ca="1">IF(DATEDIF(H19,TODAY(),"m")&gt;=21,"ALERTE","")</f>
        <v/>
      </c>
      <c r="S19" s="5"/>
      <c r="T19" s="15">
        <v>43118</v>
      </c>
      <c r="U19" s="15">
        <v>43130</v>
      </c>
      <c r="V19" s="15">
        <v>43137</v>
      </c>
      <c r="W19" s="2"/>
      <c r="X19" s="20">
        <f t="shared" ca="1" si="7"/>
        <v>1</v>
      </c>
      <c r="Y19" s="4">
        <f t="shared" ca="1" si="8"/>
        <v>1</v>
      </c>
      <c r="Z19" s="4">
        <f t="shared" si="9"/>
        <v>0</v>
      </c>
      <c r="AA19" s="7"/>
      <c r="AB19" s="4"/>
      <c r="AC19" s="4"/>
      <c r="AD19" s="4"/>
      <c r="AE19" s="4"/>
      <c r="AF19" s="4" t="s">
        <v>85</v>
      </c>
      <c r="AG19" s="4" t="s">
        <v>85</v>
      </c>
      <c r="AH19" s="4" t="s">
        <v>85</v>
      </c>
      <c r="AI19" s="4"/>
      <c r="AJ19" s="4"/>
      <c r="AK19" s="4"/>
      <c r="AL19" s="10"/>
      <c r="AM19" s="4"/>
      <c r="AN19" s="4"/>
      <c r="AO19" s="4"/>
      <c r="AP19" s="4"/>
      <c r="AQ19" s="4"/>
      <c r="AR19" s="4"/>
    </row>
    <row r="20" spans="1:44" ht="15" customHeight="1">
      <c r="A20" s="76"/>
      <c r="B20" s="4" t="s">
        <v>963</v>
      </c>
      <c r="C20" s="4"/>
      <c r="D20" s="4" t="s">
        <v>906</v>
      </c>
      <c r="E20" s="4" t="s">
        <v>19</v>
      </c>
      <c r="F20" s="4" t="s">
        <v>17</v>
      </c>
      <c r="G20" s="4">
        <v>1</v>
      </c>
      <c r="H20" s="7">
        <v>43437</v>
      </c>
      <c r="I20" s="7">
        <v>44166</v>
      </c>
      <c r="J20" s="7">
        <v>43830</v>
      </c>
      <c r="K20" s="7">
        <v>43466</v>
      </c>
      <c r="L20" s="19" t="s">
        <v>13</v>
      </c>
      <c r="M20" s="7"/>
      <c r="N20" s="7">
        <f t="shared" si="6"/>
        <v>43830</v>
      </c>
      <c r="O20" s="25">
        <f t="shared" ca="1" si="1"/>
        <v>12.133333333333333</v>
      </c>
      <c r="P20" s="25">
        <f t="shared" ca="1" si="2"/>
        <v>9016.0777777777785</v>
      </c>
      <c r="Q20" s="19"/>
      <c r="R20" s="5" t="str">
        <f ca="1">IF(DATEDIF(H20,TODAY(),"m")&gt;=21,"ALERTE","")</f>
        <v/>
      </c>
      <c r="S20" s="5"/>
      <c r="T20" s="15">
        <v>43413</v>
      </c>
      <c r="U20" s="22">
        <v>43417</v>
      </c>
      <c r="V20" s="22">
        <v>43432</v>
      </c>
      <c r="W20" s="4"/>
      <c r="X20" s="20">
        <f t="shared" ca="1" si="7"/>
        <v>1</v>
      </c>
      <c r="Y20" s="4">
        <f t="shared" si="8"/>
        <v>0</v>
      </c>
      <c r="Z20" s="4">
        <f t="shared" ca="1" si="9"/>
        <v>1</v>
      </c>
      <c r="AA20" s="7"/>
      <c r="AB20" s="4"/>
      <c r="AC20" s="4"/>
      <c r="AD20" s="4"/>
      <c r="AE20" s="4"/>
      <c r="AF20" s="4" t="s">
        <v>85</v>
      </c>
      <c r="AG20" s="4" t="s">
        <v>85</v>
      </c>
      <c r="AH20" s="4" t="s">
        <v>85</v>
      </c>
      <c r="AI20" s="4"/>
      <c r="AJ20" s="4"/>
      <c r="AK20" s="4"/>
      <c r="AL20" s="10"/>
      <c r="AM20" s="4"/>
      <c r="AN20" s="4"/>
      <c r="AO20" s="4"/>
      <c r="AP20" s="4"/>
      <c r="AQ20" s="4"/>
      <c r="AR20" s="4"/>
    </row>
    <row r="21" spans="1:44" ht="15" customHeight="1">
      <c r="A21" s="76"/>
      <c r="B21" s="4" t="s">
        <v>964</v>
      </c>
      <c r="C21" s="4"/>
      <c r="D21" s="4" t="s">
        <v>904</v>
      </c>
      <c r="E21" s="4" t="s">
        <v>19</v>
      </c>
      <c r="F21" s="4" t="s">
        <v>12</v>
      </c>
      <c r="G21" s="4">
        <v>1</v>
      </c>
      <c r="H21" s="7">
        <v>42702</v>
      </c>
      <c r="I21" s="7">
        <v>43431</v>
      </c>
      <c r="J21" s="7"/>
      <c r="K21" s="7"/>
      <c r="L21" s="19" t="s">
        <v>13</v>
      </c>
      <c r="M21" s="7">
        <v>43126</v>
      </c>
      <c r="N21" s="7">
        <f t="shared" si="6"/>
        <v>43126</v>
      </c>
      <c r="O21" s="25">
        <f t="shared" ca="1" si="1"/>
        <v>0</v>
      </c>
      <c r="P21" s="25">
        <f t="shared" ca="1" si="2"/>
        <v>0</v>
      </c>
      <c r="Q21" s="19" t="s">
        <v>13</v>
      </c>
      <c r="R21" s="1"/>
      <c r="S21" s="1"/>
      <c r="T21" s="16" t="s">
        <v>15</v>
      </c>
      <c r="U21" s="16" t="s">
        <v>15</v>
      </c>
      <c r="V21" s="15">
        <v>42709</v>
      </c>
      <c r="W21" s="4"/>
      <c r="X21" s="20">
        <f t="shared" ca="1" si="7"/>
        <v>0</v>
      </c>
      <c r="Y21" s="4">
        <f t="shared" ca="1" si="8"/>
        <v>0</v>
      </c>
      <c r="Z21" s="4">
        <f t="shared" si="9"/>
        <v>0</v>
      </c>
      <c r="AA21" s="7"/>
      <c r="AB21" s="4"/>
      <c r="AC21" s="4"/>
      <c r="AD21" s="4"/>
      <c r="AE21" s="4"/>
      <c r="AF21" s="4" t="s">
        <v>85</v>
      </c>
      <c r="AG21" s="4" t="s">
        <v>85</v>
      </c>
      <c r="AH21" s="4" t="s">
        <v>85</v>
      </c>
      <c r="AI21" s="4"/>
      <c r="AJ21" s="4"/>
      <c r="AK21" s="4"/>
      <c r="AL21" s="10"/>
      <c r="AM21" s="4"/>
      <c r="AN21" s="4"/>
      <c r="AO21" s="4"/>
      <c r="AP21" s="4"/>
      <c r="AQ21" s="4"/>
      <c r="AR21" s="4"/>
    </row>
    <row r="22" spans="1:44" ht="45" customHeight="1">
      <c r="A22" s="76"/>
      <c r="B22" s="4" t="s">
        <v>965</v>
      </c>
      <c r="C22" s="4"/>
      <c r="D22" s="4" t="s">
        <v>902</v>
      </c>
      <c r="E22" s="4" t="s">
        <v>11</v>
      </c>
      <c r="F22" s="4" t="s">
        <v>12</v>
      </c>
      <c r="G22" s="4">
        <v>3</v>
      </c>
      <c r="H22" s="7">
        <v>43388</v>
      </c>
      <c r="I22" s="7">
        <v>44118</v>
      </c>
      <c r="J22" s="7">
        <v>43830</v>
      </c>
      <c r="K22" s="7">
        <v>43466</v>
      </c>
      <c r="L22" s="19" t="s">
        <v>13</v>
      </c>
      <c r="M22" s="7"/>
      <c r="N22" s="7">
        <f t="shared" si="6"/>
        <v>43830</v>
      </c>
      <c r="O22" s="25">
        <f t="shared" ca="1" si="1"/>
        <v>12.133333333333333</v>
      </c>
      <c r="P22" s="25">
        <f t="shared" ca="1" si="2"/>
        <v>9016.0777777777785</v>
      </c>
      <c r="Q22" s="19"/>
      <c r="R22" s="5" t="str">
        <f ca="1">IF(DATEDIF(H22,TODAY(),"m")&gt;=21,"ALERTE","")</f>
        <v/>
      </c>
      <c r="S22" s="5"/>
      <c r="T22" s="15">
        <v>43322</v>
      </c>
      <c r="U22" s="15">
        <v>43340</v>
      </c>
      <c r="V22" s="15">
        <v>43347</v>
      </c>
      <c r="W22" s="4" t="s">
        <v>36</v>
      </c>
      <c r="X22" s="20">
        <f t="shared" ca="1" si="7"/>
        <v>1</v>
      </c>
      <c r="Y22" s="4">
        <f t="shared" ca="1" si="8"/>
        <v>1</v>
      </c>
      <c r="Z22" s="4">
        <f t="shared" si="9"/>
        <v>0</v>
      </c>
      <c r="AA22" s="7"/>
      <c r="AB22" s="4"/>
      <c r="AC22" s="4"/>
      <c r="AD22" s="4"/>
      <c r="AE22" s="4"/>
      <c r="AF22" s="4" t="s">
        <v>85</v>
      </c>
      <c r="AG22" s="4" t="s">
        <v>85</v>
      </c>
      <c r="AH22" s="4" t="s">
        <v>85</v>
      </c>
      <c r="AI22" s="4"/>
      <c r="AJ22" s="4"/>
      <c r="AK22" s="4"/>
      <c r="AL22" s="10"/>
      <c r="AM22" s="4"/>
      <c r="AN22" s="4"/>
      <c r="AO22" s="4"/>
      <c r="AP22" s="4"/>
      <c r="AQ22" s="4"/>
      <c r="AR22" s="4"/>
    </row>
    <row r="23" spans="1:44" ht="15" customHeight="1">
      <c r="A23" s="76"/>
      <c r="B23" s="4" t="s">
        <v>966</v>
      </c>
      <c r="C23" s="4"/>
      <c r="D23" s="4" t="s">
        <v>900</v>
      </c>
      <c r="E23" s="4" t="s">
        <v>23</v>
      </c>
      <c r="F23" s="4" t="s">
        <v>12</v>
      </c>
      <c r="G23" s="4">
        <v>1</v>
      </c>
      <c r="H23" s="7">
        <v>42676</v>
      </c>
      <c r="I23" s="7">
        <v>43405</v>
      </c>
      <c r="J23" s="7"/>
      <c r="K23" s="7"/>
      <c r="L23" s="19" t="s">
        <v>13</v>
      </c>
      <c r="M23" s="7">
        <v>43405</v>
      </c>
      <c r="N23" s="7">
        <f t="shared" si="6"/>
        <v>43405</v>
      </c>
      <c r="O23" s="25">
        <f t="shared" ca="1" si="1"/>
        <v>0</v>
      </c>
      <c r="P23" s="25">
        <f t="shared" ca="1" si="2"/>
        <v>0</v>
      </c>
      <c r="Q23" s="19" t="s">
        <v>13</v>
      </c>
      <c r="R23" s="5"/>
      <c r="S23" s="5"/>
      <c r="T23" s="16" t="s">
        <v>15</v>
      </c>
      <c r="U23" s="16" t="s">
        <v>15</v>
      </c>
      <c r="V23" s="15">
        <v>42719</v>
      </c>
      <c r="W23" s="4"/>
      <c r="X23" s="20">
        <f t="shared" ca="1" si="7"/>
        <v>0</v>
      </c>
      <c r="Y23" s="4">
        <f t="shared" ca="1" si="8"/>
        <v>0</v>
      </c>
      <c r="Z23" s="4">
        <f t="shared" si="9"/>
        <v>0</v>
      </c>
      <c r="AA23" s="7"/>
      <c r="AB23" s="4"/>
      <c r="AC23" s="4"/>
      <c r="AD23" s="4"/>
      <c r="AE23" s="4"/>
      <c r="AF23" s="4" t="s">
        <v>85</v>
      </c>
      <c r="AG23" s="4" t="s">
        <v>85</v>
      </c>
      <c r="AH23" s="4" t="s">
        <v>85</v>
      </c>
      <c r="AI23" s="4"/>
      <c r="AJ23" s="4"/>
      <c r="AK23" s="4"/>
      <c r="AL23" s="10"/>
      <c r="AM23" s="4"/>
      <c r="AN23" s="4"/>
      <c r="AO23" s="4"/>
      <c r="AP23" s="4"/>
      <c r="AQ23" s="4"/>
      <c r="AR23" s="4"/>
    </row>
    <row r="24" spans="1:44" ht="15" customHeight="1">
      <c r="A24" s="76"/>
      <c r="B24" s="4" t="s">
        <v>967</v>
      </c>
      <c r="C24" s="4"/>
      <c r="D24" s="4" t="s">
        <v>898</v>
      </c>
      <c r="E24" s="4" t="s">
        <v>19</v>
      </c>
      <c r="F24" s="4" t="s">
        <v>17</v>
      </c>
      <c r="G24" s="4">
        <v>1</v>
      </c>
      <c r="H24" s="7">
        <v>43385</v>
      </c>
      <c r="I24" s="7">
        <v>44146</v>
      </c>
      <c r="J24" s="7">
        <v>43830</v>
      </c>
      <c r="K24" s="7">
        <v>43466</v>
      </c>
      <c r="L24" s="19" t="s">
        <v>13</v>
      </c>
      <c r="M24" s="7"/>
      <c r="N24" s="7">
        <f t="shared" si="6"/>
        <v>43830</v>
      </c>
      <c r="O24" s="25">
        <f t="shared" ca="1" si="1"/>
        <v>12.133333333333333</v>
      </c>
      <c r="P24" s="25">
        <f t="shared" ca="1" si="2"/>
        <v>9016.0777777777785</v>
      </c>
      <c r="Q24" s="19"/>
      <c r="R24" s="5" t="str">
        <f ca="1">IF(DATEDIF(H24,TODAY(),"m")&gt;=21,"ALERTE","")</f>
        <v/>
      </c>
      <c r="S24" s="5"/>
      <c r="T24" s="15">
        <v>43385</v>
      </c>
      <c r="U24" s="15" t="s">
        <v>15</v>
      </c>
      <c r="V24" s="15">
        <v>43399</v>
      </c>
      <c r="W24" s="2"/>
      <c r="X24" s="20">
        <f t="shared" ca="1" si="7"/>
        <v>1</v>
      </c>
      <c r="Y24" s="4">
        <f t="shared" si="8"/>
        <v>0</v>
      </c>
      <c r="Z24" s="4">
        <f t="shared" ca="1" si="9"/>
        <v>1</v>
      </c>
      <c r="AA24" s="7"/>
      <c r="AB24" s="4"/>
      <c r="AC24" s="4"/>
      <c r="AD24" s="4"/>
      <c r="AE24" s="4"/>
      <c r="AF24" s="4" t="s">
        <v>85</v>
      </c>
      <c r="AG24" s="4" t="s">
        <v>85</v>
      </c>
      <c r="AH24" s="4" t="s">
        <v>85</v>
      </c>
      <c r="AI24" s="4"/>
      <c r="AJ24" s="4"/>
      <c r="AK24" s="4"/>
      <c r="AL24" s="10"/>
      <c r="AM24" s="4"/>
      <c r="AN24" s="4"/>
      <c r="AO24" s="4"/>
      <c r="AP24" s="4"/>
      <c r="AQ24" s="4"/>
      <c r="AR24" s="4"/>
    </row>
    <row r="25" spans="1:44" ht="15" customHeight="1">
      <c r="A25" s="76"/>
      <c r="B25" s="4" t="s">
        <v>968</v>
      </c>
      <c r="C25" s="4"/>
      <c r="D25" s="4" t="s">
        <v>896</v>
      </c>
      <c r="E25" s="4" t="s">
        <v>19</v>
      </c>
      <c r="F25" s="4" t="s">
        <v>12</v>
      </c>
      <c r="G25" s="4">
        <v>1</v>
      </c>
      <c r="H25" s="7">
        <v>43040</v>
      </c>
      <c r="I25" s="7">
        <v>43769</v>
      </c>
      <c r="J25" s="7">
        <f>+I25</f>
        <v>43769</v>
      </c>
      <c r="K25" s="7">
        <v>43466</v>
      </c>
      <c r="L25" s="19" t="s">
        <v>13</v>
      </c>
      <c r="M25" s="7"/>
      <c r="N25" s="7">
        <f t="shared" si="6"/>
        <v>43769</v>
      </c>
      <c r="O25" s="25">
        <f t="shared" ca="1" si="1"/>
        <v>10.1</v>
      </c>
      <c r="P25" s="25">
        <f t="shared" ca="1" si="2"/>
        <v>7505.1416666666664</v>
      </c>
      <c r="Q25" s="19"/>
      <c r="R25" s="5" t="str">
        <f ca="1">IF(DATEDIF(H25,TODAY(),"m")&gt;=21,"ALERTE","")</f>
        <v/>
      </c>
      <c r="S25" s="5"/>
      <c r="T25" s="15">
        <v>43028</v>
      </c>
      <c r="U25" s="15">
        <v>43045</v>
      </c>
      <c r="V25" s="15">
        <v>43049</v>
      </c>
      <c r="W25" s="4"/>
      <c r="X25" s="20">
        <f t="shared" ca="1" si="7"/>
        <v>1</v>
      </c>
      <c r="Y25" s="4">
        <f t="shared" ca="1" si="8"/>
        <v>1</v>
      </c>
      <c r="Z25" s="4">
        <f t="shared" si="9"/>
        <v>0</v>
      </c>
      <c r="AA25" s="7"/>
      <c r="AB25" s="4"/>
      <c r="AC25" s="4"/>
      <c r="AD25" s="4"/>
      <c r="AE25" s="4"/>
      <c r="AF25" s="4" t="s">
        <v>85</v>
      </c>
      <c r="AG25" s="4" t="s">
        <v>85</v>
      </c>
      <c r="AH25" s="4" t="s">
        <v>85</v>
      </c>
      <c r="AI25" s="4"/>
      <c r="AJ25" s="4"/>
      <c r="AK25" s="4"/>
      <c r="AL25" s="10"/>
      <c r="AM25" s="4"/>
      <c r="AN25" s="4"/>
      <c r="AO25" s="4"/>
      <c r="AP25" s="4"/>
      <c r="AQ25" s="4"/>
      <c r="AR25" s="4"/>
    </row>
    <row r="26" spans="1:44" ht="15" customHeight="1">
      <c r="A26" s="76"/>
      <c r="B26" s="4" t="s">
        <v>969</v>
      </c>
      <c r="C26" s="4"/>
      <c r="D26" s="4" t="s">
        <v>894</v>
      </c>
      <c r="E26" s="4" t="s">
        <v>39</v>
      </c>
      <c r="F26" s="4" t="s">
        <v>12</v>
      </c>
      <c r="G26" s="4">
        <v>1</v>
      </c>
      <c r="H26" s="7">
        <v>43472</v>
      </c>
      <c r="I26" s="7">
        <v>44202</v>
      </c>
      <c r="J26" s="7">
        <v>43830</v>
      </c>
      <c r="K26" s="7">
        <f>H26</f>
        <v>43472</v>
      </c>
      <c r="L26" s="19" t="s">
        <v>13</v>
      </c>
      <c r="M26" s="7"/>
      <c r="N26" s="7">
        <f t="shared" si="6"/>
        <v>43830</v>
      </c>
      <c r="O26" s="25">
        <f t="shared" ca="1" si="1"/>
        <v>11.933333333333334</v>
      </c>
      <c r="P26" s="25">
        <f t="shared" ca="1" si="2"/>
        <v>8867.4611111111117</v>
      </c>
      <c r="Q26" s="19"/>
      <c r="R26" s="5" t="str">
        <f ca="1">IF(DATEDIF(H26,TODAY(),"m")&gt;=21,"ALERTE","")</f>
        <v/>
      </c>
      <c r="S26" s="5"/>
      <c r="T26" s="15">
        <v>43454</v>
      </c>
      <c r="U26" s="16" t="s">
        <v>16</v>
      </c>
      <c r="V26" s="16" t="s">
        <v>70</v>
      </c>
      <c r="W26" s="4"/>
      <c r="X26" s="20">
        <f t="shared" ca="1" si="7"/>
        <v>1</v>
      </c>
      <c r="Y26" s="4">
        <f t="shared" ca="1" si="8"/>
        <v>1</v>
      </c>
      <c r="Z26" s="4">
        <f t="shared" si="9"/>
        <v>0</v>
      </c>
      <c r="AA26" s="7"/>
      <c r="AB26" s="30" t="s">
        <v>109</v>
      </c>
      <c r="AC26" s="4" t="s">
        <v>69</v>
      </c>
      <c r="AD26" s="4"/>
      <c r="AE26" s="4"/>
      <c r="AF26" s="4" t="s">
        <v>85</v>
      </c>
      <c r="AG26" s="4" t="s">
        <v>85</v>
      </c>
      <c r="AH26" s="4" t="s">
        <v>85</v>
      </c>
      <c r="AI26" s="4"/>
      <c r="AJ26" s="4"/>
      <c r="AK26" s="4"/>
      <c r="AL26" s="10"/>
      <c r="AM26" s="4"/>
      <c r="AN26" s="4"/>
      <c r="AO26" s="4"/>
      <c r="AP26" s="4"/>
      <c r="AQ26" s="4"/>
      <c r="AR26" s="4"/>
    </row>
    <row r="27" spans="1:44" ht="15" customHeight="1">
      <c r="A27" s="76"/>
      <c r="B27" s="4" t="s">
        <v>970</v>
      </c>
      <c r="C27" s="4"/>
      <c r="D27" s="4" t="s">
        <v>892</v>
      </c>
      <c r="E27" s="4" t="s">
        <v>29</v>
      </c>
      <c r="F27" s="4" t="s">
        <v>17</v>
      </c>
      <c r="G27" s="4">
        <v>1</v>
      </c>
      <c r="H27" s="7">
        <v>43346</v>
      </c>
      <c r="I27" s="7">
        <v>44076</v>
      </c>
      <c r="J27" s="7">
        <v>43830</v>
      </c>
      <c r="K27" s="7">
        <v>43466</v>
      </c>
      <c r="L27" s="19" t="s">
        <v>13</v>
      </c>
      <c r="M27" s="7"/>
      <c r="N27" s="7">
        <f t="shared" si="6"/>
        <v>43830</v>
      </c>
      <c r="O27" s="25">
        <f t="shared" ca="1" si="1"/>
        <v>12.133333333333333</v>
      </c>
      <c r="P27" s="25">
        <f t="shared" ca="1" si="2"/>
        <v>9016.0777777777785</v>
      </c>
      <c r="Q27" s="19"/>
      <c r="R27" s="5" t="str">
        <f ca="1">IF(DATEDIF(H27,TODAY(),"m")&gt;=21,"ALERTE","")</f>
        <v/>
      </c>
      <c r="S27" s="5"/>
      <c r="T27" s="15" t="s">
        <v>20</v>
      </c>
      <c r="U27" s="15">
        <v>43299</v>
      </c>
      <c r="V27" s="15">
        <v>43329</v>
      </c>
      <c r="W27" s="4"/>
      <c r="X27" s="20">
        <f t="shared" ca="1" si="7"/>
        <v>1</v>
      </c>
      <c r="Y27" s="4">
        <f t="shared" si="8"/>
        <v>0</v>
      </c>
      <c r="Z27" s="4">
        <f t="shared" ca="1" si="9"/>
        <v>1</v>
      </c>
      <c r="AA27" s="7"/>
      <c r="AB27" s="4"/>
      <c r="AC27" s="4"/>
      <c r="AD27" s="4"/>
      <c r="AE27" s="4"/>
      <c r="AF27" s="4" t="s">
        <v>85</v>
      </c>
      <c r="AG27" s="4" t="s">
        <v>85</v>
      </c>
      <c r="AH27" s="4" t="s">
        <v>85</v>
      </c>
      <c r="AI27" s="4"/>
      <c r="AJ27" s="4"/>
      <c r="AK27" s="4"/>
      <c r="AL27" s="10"/>
      <c r="AM27" s="4"/>
      <c r="AN27" s="4"/>
      <c r="AO27" s="4"/>
      <c r="AP27" s="4"/>
      <c r="AQ27" s="4"/>
      <c r="AR27" s="4"/>
    </row>
    <row r="28" spans="1:44" ht="30" customHeight="1">
      <c r="A28" s="76"/>
      <c r="B28" s="4" t="s">
        <v>971</v>
      </c>
      <c r="C28" s="4"/>
      <c r="D28" s="4" t="s">
        <v>890</v>
      </c>
      <c r="E28" s="4" t="s">
        <v>11</v>
      </c>
      <c r="F28" s="4" t="s">
        <v>12</v>
      </c>
      <c r="G28" s="4">
        <v>1</v>
      </c>
      <c r="H28" s="7">
        <v>42709</v>
      </c>
      <c r="I28" s="7">
        <v>43438</v>
      </c>
      <c r="J28" s="7"/>
      <c r="K28" s="7"/>
      <c r="L28" s="19" t="s">
        <v>13</v>
      </c>
      <c r="M28" s="33">
        <v>43201</v>
      </c>
      <c r="N28" s="7">
        <f t="shared" si="6"/>
        <v>43201</v>
      </c>
      <c r="O28" s="25">
        <f t="shared" ca="1" si="1"/>
        <v>0</v>
      </c>
      <c r="P28" s="25">
        <f t="shared" ca="1" si="2"/>
        <v>0</v>
      </c>
      <c r="Q28" s="19" t="s">
        <v>13</v>
      </c>
      <c r="R28" s="5"/>
      <c r="S28" s="5"/>
      <c r="T28" s="16" t="s">
        <v>15</v>
      </c>
      <c r="U28" s="16" t="s">
        <v>15</v>
      </c>
      <c r="V28" s="15">
        <v>42720</v>
      </c>
      <c r="W28" s="4"/>
      <c r="X28" s="20">
        <f t="shared" ca="1" si="7"/>
        <v>0</v>
      </c>
      <c r="Y28" s="4">
        <f t="shared" ca="1" si="8"/>
        <v>0</v>
      </c>
      <c r="Z28" s="4">
        <f t="shared" si="9"/>
        <v>0</v>
      </c>
      <c r="AA28" s="7"/>
      <c r="AB28" s="4"/>
      <c r="AC28" s="4"/>
      <c r="AD28" s="4"/>
      <c r="AE28" s="4"/>
      <c r="AF28" s="4" t="s">
        <v>85</v>
      </c>
      <c r="AG28" s="4" t="s">
        <v>85</v>
      </c>
      <c r="AH28" s="4" t="s">
        <v>85</v>
      </c>
      <c r="AI28" s="4"/>
      <c r="AJ28" s="4"/>
      <c r="AK28" s="4"/>
      <c r="AL28" s="10"/>
      <c r="AM28" s="4"/>
      <c r="AN28" s="4"/>
      <c r="AO28" s="4"/>
      <c r="AP28" s="4"/>
      <c r="AQ28" s="4"/>
      <c r="AR28" s="4"/>
    </row>
    <row r="29" spans="1:44" ht="30" customHeight="1">
      <c r="A29" s="76"/>
      <c r="B29" s="4" t="s">
        <v>972</v>
      </c>
      <c r="C29" s="4"/>
      <c r="D29" s="4" t="s">
        <v>888</v>
      </c>
      <c r="E29" s="4" t="s">
        <v>11</v>
      </c>
      <c r="F29" s="4" t="s">
        <v>17</v>
      </c>
      <c r="G29" s="4">
        <v>1</v>
      </c>
      <c r="H29" s="7">
        <v>43283</v>
      </c>
      <c r="I29" s="7">
        <v>44013</v>
      </c>
      <c r="J29" s="7">
        <v>43830</v>
      </c>
      <c r="K29" s="7">
        <v>43466</v>
      </c>
      <c r="L29" s="19" t="s">
        <v>13</v>
      </c>
      <c r="M29" s="7"/>
      <c r="N29" s="7">
        <f t="shared" si="6"/>
        <v>43830</v>
      </c>
      <c r="O29" s="25">
        <f t="shared" ca="1" si="1"/>
        <v>12.133333333333333</v>
      </c>
      <c r="P29" s="25">
        <f t="shared" ca="1" si="2"/>
        <v>9016.0777777777785</v>
      </c>
      <c r="Q29" s="19"/>
      <c r="R29" s="5" t="str">
        <f ca="1">IF(DATEDIF(H29,TODAY(),"m")&gt;=21,"ALERTE","")</f>
        <v/>
      </c>
      <c r="S29" s="5"/>
      <c r="T29" s="15">
        <v>43249</v>
      </c>
      <c r="U29" s="15">
        <v>43263</v>
      </c>
      <c r="V29" s="15">
        <v>43272</v>
      </c>
      <c r="W29" s="4"/>
      <c r="X29" s="20">
        <f t="shared" ca="1" si="7"/>
        <v>1</v>
      </c>
      <c r="Y29" s="4">
        <f t="shared" si="8"/>
        <v>0</v>
      </c>
      <c r="Z29" s="4">
        <f t="shared" ca="1" si="9"/>
        <v>1</v>
      </c>
      <c r="AA29" s="7"/>
      <c r="AB29" s="4"/>
      <c r="AC29" s="4"/>
      <c r="AD29" s="4"/>
      <c r="AE29" s="4"/>
      <c r="AF29" s="4" t="s">
        <v>85</v>
      </c>
      <c r="AG29" s="4" t="s">
        <v>85</v>
      </c>
      <c r="AH29" s="4" t="s">
        <v>85</v>
      </c>
      <c r="AI29" s="4"/>
      <c r="AJ29" s="4"/>
      <c r="AK29" s="4"/>
      <c r="AL29" s="10"/>
      <c r="AM29" s="4"/>
      <c r="AN29" s="4"/>
      <c r="AO29" s="4"/>
      <c r="AP29" s="4"/>
      <c r="AQ29" s="4"/>
      <c r="AR29" s="4"/>
    </row>
    <row r="30" spans="1:44" ht="22.5" customHeight="1">
      <c r="A30" s="76"/>
      <c r="B30" s="4" t="s">
        <v>973</v>
      </c>
      <c r="C30" s="4"/>
      <c r="D30" s="4" t="s">
        <v>886</v>
      </c>
      <c r="E30" s="4" t="s">
        <v>30</v>
      </c>
      <c r="F30" s="4" t="s">
        <v>12</v>
      </c>
      <c r="G30" s="4">
        <v>2</v>
      </c>
      <c r="H30" s="7">
        <v>42979</v>
      </c>
      <c r="I30" s="7">
        <v>43708</v>
      </c>
      <c r="J30" s="7">
        <f>+I30</f>
        <v>43708</v>
      </c>
      <c r="K30" s="7">
        <v>43466</v>
      </c>
      <c r="L30" s="19" t="s">
        <v>13</v>
      </c>
      <c r="M30" s="7">
        <v>43106</v>
      </c>
      <c r="N30" s="7">
        <f t="shared" si="6"/>
        <v>43106</v>
      </c>
      <c r="O30" s="25">
        <f t="shared" ca="1" si="1"/>
        <v>0</v>
      </c>
      <c r="P30" s="25">
        <f t="shared" ca="1" si="2"/>
        <v>0</v>
      </c>
      <c r="Q30" s="19" t="s">
        <v>13</v>
      </c>
      <c r="R30" s="1"/>
      <c r="S30" s="1"/>
      <c r="T30" s="15">
        <v>42926</v>
      </c>
      <c r="U30" s="15">
        <v>42940</v>
      </c>
      <c r="V30" s="15">
        <v>42990</v>
      </c>
      <c r="W30" s="2"/>
      <c r="X30" s="20">
        <f t="shared" ca="1" si="7"/>
        <v>0</v>
      </c>
      <c r="Y30" s="4">
        <f t="shared" ca="1" si="8"/>
        <v>0</v>
      </c>
      <c r="Z30" s="4">
        <f t="shared" si="9"/>
        <v>0</v>
      </c>
      <c r="AA30" s="7"/>
      <c r="AB30" s="4"/>
      <c r="AC30" s="4"/>
      <c r="AD30" s="4"/>
      <c r="AE30" s="4"/>
      <c r="AF30" s="4" t="s">
        <v>85</v>
      </c>
      <c r="AG30" s="4" t="s">
        <v>85</v>
      </c>
      <c r="AH30" s="4" t="s">
        <v>85</v>
      </c>
      <c r="AI30" s="4"/>
      <c r="AJ30" s="4"/>
      <c r="AK30" s="4"/>
      <c r="AL30" s="10"/>
      <c r="AM30" s="4"/>
      <c r="AN30" s="4"/>
      <c r="AO30" s="4"/>
      <c r="AP30" s="4"/>
      <c r="AQ30" s="4"/>
      <c r="AR30" s="4"/>
    </row>
    <row r="31" spans="1:44" ht="22.5" customHeight="1">
      <c r="A31" s="76"/>
      <c r="B31" s="4" t="s">
        <v>974</v>
      </c>
      <c r="C31" s="4"/>
      <c r="D31" s="4" t="s">
        <v>884</v>
      </c>
      <c r="E31" s="4" t="s">
        <v>39</v>
      </c>
      <c r="F31" s="4" t="s">
        <v>12</v>
      </c>
      <c r="G31" s="4">
        <v>1</v>
      </c>
      <c r="H31" s="7">
        <v>43525</v>
      </c>
      <c r="I31" s="7">
        <v>44255</v>
      </c>
      <c r="J31" s="7">
        <v>43830</v>
      </c>
      <c r="K31" s="7">
        <f>H31</f>
        <v>43525</v>
      </c>
      <c r="L31" s="19" t="s">
        <v>13</v>
      </c>
      <c r="M31" s="7"/>
      <c r="N31" s="7">
        <f t="shared" si="6"/>
        <v>43830</v>
      </c>
      <c r="O31" s="25">
        <f t="shared" ca="1" si="1"/>
        <v>10.166666666666666</v>
      </c>
      <c r="P31" s="25">
        <f t="shared" ca="1" si="2"/>
        <v>7554.6805555555547</v>
      </c>
      <c r="Q31" s="19"/>
      <c r="R31" s="5" t="str">
        <f ca="1">IF(DATEDIF(H31,TODAY(),"m")&gt;=21,"ALERTE","")</f>
        <v/>
      </c>
      <c r="S31" s="5"/>
      <c r="T31" s="15">
        <v>43490</v>
      </c>
      <c r="U31" s="15">
        <v>43496</v>
      </c>
      <c r="V31" s="15">
        <v>43503</v>
      </c>
      <c r="W31" s="4"/>
      <c r="X31" s="4">
        <f t="shared" ca="1" si="7"/>
        <v>1</v>
      </c>
      <c r="Y31" s="4">
        <f t="shared" ca="1" si="8"/>
        <v>1</v>
      </c>
      <c r="Z31" s="4">
        <f t="shared" si="9"/>
        <v>0</v>
      </c>
      <c r="AA31" s="7">
        <v>43525</v>
      </c>
      <c r="AB31" s="30" t="s">
        <v>104</v>
      </c>
      <c r="AC31" s="4" t="s">
        <v>105</v>
      </c>
      <c r="AD31" s="4"/>
      <c r="AE31" s="4"/>
      <c r="AF31" s="4" t="s">
        <v>85</v>
      </c>
      <c r="AG31" s="4" t="s">
        <v>85</v>
      </c>
      <c r="AH31" s="4" t="s">
        <v>85</v>
      </c>
      <c r="AI31" s="4" t="s">
        <v>85</v>
      </c>
      <c r="AJ31" s="4"/>
      <c r="AK31" s="4"/>
      <c r="AL31" s="10"/>
      <c r="AM31" s="4"/>
      <c r="AN31" s="4"/>
      <c r="AO31" s="4"/>
      <c r="AP31" s="4"/>
      <c r="AQ31" s="4"/>
      <c r="AR31" s="4"/>
    </row>
    <row r="32" spans="1:44" ht="33.75" customHeight="1">
      <c r="A32" s="76"/>
      <c r="B32" s="4" t="s">
        <v>975</v>
      </c>
      <c r="C32" s="4"/>
      <c r="D32" s="4" t="s">
        <v>882</v>
      </c>
      <c r="E32" s="4" t="s">
        <v>26</v>
      </c>
      <c r="F32" s="4" t="s">
        <v>12</v>
      </c>
      <c r="G32" s="4">
        <v>1</v>
      </c>
      <c r="H32" s="7">
        <v>43031</v>
      </c>
      <c r="I32" s="7">
        <v>43760</v>
      </c>
      <c r="J32" s="7">
        <f>+I32</f>
        <v>43760</v>
      </c>
      <c r="K32" s="7">
        <v>43466</v>
      </c>
      <c r="L32" s="19" t="s">
        <v>13</v>
      </c>
      <c r="M32" s="7"/>
      <c r="N32" s="7">
        <f t="shared" si="6"/>
        <v>43760</v>
      </c>
      <c r="O32" s="25">
        <f t="shared" ca="1" si="1"/>
        <v>9.8000000000000007</v>
      </c>
      <c r="P32" s="25">
        <f t="shared" ca="1" si="2"/>
        <v>7282.2166666666672</v>
      </c>
      <c r="Q32" s="19"/>
      <c r="R32" s="5" t="str">
        <f ca="1">IF(DATEDIF(H32,TODAY(),"m")&gt;=21,"ALERTE","")</f>
        <v/>
      </c>
      <c r="S32" s="5"/>
      <c r="T32" s="15">
        <v>43006</v>
      </c>
      <c r="U32" s="15">
        <v>43019</v>
      </c>
      <c r="V32" s="15">
        <v>43028</v>
      </c>
      <c r="W32" s="4"/>
      <c r="X32" s="20">
        <f t="shared" ca="1" si="7"/>
        <v>1</v>
      </c>
      <c r="Y32" s="4">
        <f t="shared" ca="1" si="8"/>
        <v>1</v>
      </c>
      <c r="Z32" s="4">
        <f t="shared" si="9"/>
        <v>0</v>
      </c>
      <c r="AA32" s="7"/>
      <c r="AB32" s="4"/>
      <c r="AC32" s="4"/>
      <c r="AD32" s="4"/>
      <c r="AE32" s="4"/>
      <c r="AF32" s="4" t="s">
        <v>85</v>
      </c>
      <c r="AG32" s="4" t="s">
        <v>85</v>
      </c>
      <c r="AH32" s="4" t="s">
        <v>85</v>
      </c>
      <c r="AI32" s="4"/>
      <c r="AJ32" s="4"/>
      <c r="AK32" s="4"/>
      <c r="AL32" s="10"/>
      <c r="AM32" s="4"/>
      <c r="AN32" s="4"/>
      <c r="AO32" s="4"/>
      <c r="AP32" s="4"/>
      <c r="AQ32" s="4"/>
      <c r="AR32" s="4"/>
    </row>
    <row r="33" spans="1:44" ht="33.75" customHeight="1">
      <c r="A33" s="76"/>
      <c r="B33" s="4" t="s">
        <v>976</v>
      </c>
      <c r="C33" s="4"/>
      <c r="D33" s="4" t="s">
        <v>880</v>
      </c>
      <c r="E33" s="4" t="s">
        <v>44</v>
      </c>
      <c r="F33" s="4" t="s">
        <v>17</v>
      </c>
      <c r="G33" s="4">
        <v>1</v>
      </c>
      <c r="H33" s="7">
        <v>43485</v>
      </c>
      <c r="I33" s="7">
        <v>44215</v>
      </c>
      <c r="J33" s="7">
        <v>43830</v>
      </c>
      <c r="K33" s="7">
        <f>H33</f>
        <v>43485</v>
      </c>
      <c r="L33" s="19" t="s">
        <v>13</v>
      </c>
      <c r="M33" s="7"/>
      <c r="N33" s="7">
        <f t="shared" si="6"/>
        <v>43830</v>
      </c>
      <c r="O33" s="25">
        <f t="shared" ca="1" si="1"/>
        <v>11.5</v>
      </c>
      <c r="P33" s="25">
        <f t="shared" ca="1" si="2"/>
        <v>8545.4583333333339</v>
      </c>
      <c r="Q33" s="19"/>
      <c r="R33" s="5" t="str">
        <f ca="1">IF(DATEDIF(H33,TODAY(),"m")&gt;=21,"ALERTE","")</f>
        <v/>
      </c>
      <c r="S33" s="5"/>
      <c r="T33" s="15">
        <v>43454</v>
      </c>
      <c r="U33" s="15">
        <v>43455</v>
      </c>
      <c r="V33" s="15">
        <v>43456</v>
      </c>
      <c r="W33" s="4"/>
      <c r="X33" s="20">
        <f t="shared" ca="1" si="7"/>
        <v>1</v>
      </c>
      <c r="Y33" s="4">
        <f t="shared" si="8"/>
        <v>0</v>
      </c>
      <c r="Z33" s="4">
        <f t="shared" ca="1" si="9"/>
        <v>1</v>
      </c>
      <c r="AA33" s="7"/>
      <c r="AB33" s="30" t="s">
        <v>109</v>
      </c>
      <c r="AC33" s="4" t="s">
        <v>69</v>
      </c>
      <c r="AD33" s="4"/>
      <c r="AE33" s="4"/>
      <c r="AF33" s="4" t="s">
        <v>85</v>
      </c>
      <c r="AG33" s="4" t="s">
        <v>85</v>
      </c>
      <c r="AH33" s="4" t="s">
        <v>85</v>
      </c>
      <c r="AI33" s="4"/>
      <c r="AJ33" s="4"/>
      <c r="AK33" s="4"/>
      <c r="AL33" s="10"/>
      <c r="AM33" s="4"/>
      <c r="AN33" s="4"/>
      <c r="AO33" s="4"/>
      <c r="AP33" s="4"/>
      <c r="AQ33" s="4"/>
      <c r="AR33" s="4"/>
    </row>
    <row r="34" spans="1:44" ht="33.75" customHeight="1">
      <c r="A34" s="76"/>
      <c r="B34" s="4" t="s">
        <v>977</v>
      </c>
      <c r="C34" s="4"/>
      <c r="D34" s="4" t="s">
        <v>878</v>
      </c>
      <c r="E34" s="4" t="s">
        <v>28</v>
      </c>
      <c r="F34" s="4" t="s">
        <v>12</v>
      </c>
      <c r="G34" s="4">
        <v>1</v>
      </c>
      <c r="H34" s="7">
        <v>42529</v>
      </c>
      <c r="I34" s="7">
        <v>43258</v>
      </c>
      <c r="J34" s="7"/>
      <c r="K34" s="7"/>
      <c r="L34" s="19" t="s">
        <v>13</v>
      </c>
      <c r="M34" s="7">
        <v>43126</v>
      </c>
      <c r="N34" s="7">
        <f t="shared" si="6"/>
        <v>43126</v>
      </c>
      <c r="O34" s="25">
        <f t="shared" ca="1" si="1"/>
        <v>0</v>
      </c>
      <c r="P34" s="25">
        <f t="shared" ca="1" si="2"/>
        <v>0</v>
      </c>
      <c r="Q34" s="19" t="s">
        <v>13</v>
      </c>
      <c r="R34" s="1"/>
      <c r="S34" s="1"/>
      <c r="T34" s="16" t="s">
        <v>15</v>
      </c>
      <c r="U34" s="16" t="s">
        <v>15</v>
      </c>
      <c r="V34" s="16" t="s">
        <v>15</v>
      </c>
      <c r="W34" s="4"/>
      <c r="X34" s="20">
        <f t="shared" ca="1" si="7"/>
        <v>0</v>
      </c>
      <c r="Y34" s="4">
        <f t="shared" ca="1" si="8"/>
        <v>0</v>
      </c>
      <c r="Z34" s="4">
        <f t="shared" si="9"/>
        <v>0</v>
      </c>
      <c r="AA34" s="7"/>
      <c r="AB34" s="4"/>
      <c r="AC34" s="4"/>
      <c r="AD34" s="4"/>
      <c r="AE34" s="4"/>
      <c r="AF34" s="4" t="s">
        <v>85</v>
      </c>
      <c r="AG34" s="4" t="s">
        <v>85</v>
      </c>
      <c r="AH34" s="4" t="s">
        <v>85</v>
      </c>
      <c r="AI34" s="4"/>
      <c r="AJ34" s="4"/>
      <c r="AK34" s="4"/>
      <c r="AL34" s="10"/>
      <c r="AM34" s="4"/>
      <c r="AN34" s="4"/>
      <c r="AO34" s="4"/>
      <c r="AP34" s="4"/>
      <c r="AQ34" s="4"/>
      <c r="AR34" s="4"/>
    </row>
    <row r="35" spans="1:44" ht="33.75" customHeight="1">
      <c r="A35" s="76"/>
      <c r="B35" s="4" t="s">
        <v>978</v>
      </c>
      <c r="C35" s="4"/>
      <c r="D35" s="4" t="s">
        <v>876</v>
      </c>
      <c r="E35" s="4" t="s">
        <v>19</v>
      </c>
      <c r="F35" s="4" t="s">
        <v>17</v>
      </c>
      <c r="G35" s="4">
        <v>1</v>
      </c>
      <c r="H35" s="7">
        <v>43082</v>
      </c>
      <c r="I35" s="7">
        <v>43811</v>
      </c>
      <c r="J35" s="7">
        <f>+I35</f>
        <v>43811</v>
      </c>
      <c r="K35" s="7">
        <v>43466</v>
      </c>
      <c r="L35" s="19" t="s">
        <v>13</v>
      </c>
      <c r="M35" s="7"/>
      <c r="N35" s="7">
        <f t="shared" si="6"/>
        <v>43811</v>
      </c>
      <c r="O35" s="25">
        <f t="shared" ca="1" si="1"/>
        <v>11.5</v>
      </c>
      <c r="P35" s="25">
        <f t="shared" ca="1" si="2"/>
        <v>8545.4583333333339</v>
      </c>
      <c r="Q35" s="19"/>
      <c r="R35" s="5" t="str">
        <f ca="1">IF(DATEDIF(H35,TODAY(),"m")&gt;=21,"ALERTE","")</f>
        <v/>
      </c>
      <c r="S35" s="5"/>
      <c r="T35" s="15">
        <v>43049</v>
      </c>
      <c r="U35" s="15" t="s">
        <v>98</v>
      </c>
      <c r="V35" s="15">
        <v>43084</v>
      </c>
      <c r="W35" s="4"/>
      <c r="X35" s="20">
        <f t="shared" ca="1" si="7"/>
        <v>1</v>
      </c>
      <c r="Y35" s="4">
        <f t="shared" si="8"/>
        <v>0</v>
      </c>
      <c r="Z35" s="4">
        <f t="shared" ca="1" si="9"/>
        <v>1</v>
      </c>
      <c r="AA35" s="7"/>
      <c r="AB35" s="4"/>
      <c r="AC35" s="4"/>
      <c r="AD35" s="4"/>
      <c r="AE35" s="4"/>
      <c r="AF35" s="4" t="s">
        <v>85</v>
      </c>
      <c r="AG35" s="4" t="s">
        <v>85</v>
      </c>
      <c r="AH35" s="4" t="s">
        <v>85</v>
      </c>
      <c r="AI35" s="4"/>
      <c r="AJ35" s="4"/>
      <c r="AK35" s="4"/>
      <c r="AL35" s="10"/>
      <c r="AM35" s="4"/>
      <c r="AN35" s="4"/>
      <c r="AO35" s="4"/>
      <c r="AP35" s="4"/>
      <c r="AQ35" s="4"/>
      <c r="AR35" s="4"/>
    </row>
    <row r="36" spans="1:44" ht="22.5" customHeight="1">
      <c r="A36" s="76"/>
      <c r="B36" s="4" t="s">
        <v>979</v>
      </c>
      <c r="C36" s="4"/>
      <c r="D36" s="4" t="s">
        <v>874</v>
      </c>
      <c r="E36" s="4" t="s">
        <v>28</v>
      </c>
      <c r="F36" s="4" t="s">
        <v>12</v>
      </c>
      <c r="G36" s="4">
        <v>2</v>
      </c>
      <c r="H36" s="7">
        <v>42979</v>
      </c>
      <c r="I36" s="7">
        <v>43708</v>
      </c>
      <c r="J36" s="7">
        <f>+I36</f>
        <v>43708</v>
      </c>
      <c r="K36" s="7">
        <v>43466</v>
      </c>
      <c r="L36" s="19" t="s">
        <v>13</v>
      </c>
      <c r="M36" s="7">
        <v>43119</v>
      </c>
      <c r="N36" s="7">
        <f t="shared" si="6"/>
        <v>43119</v>
      </c>
      <c r="O36" s="25">
        <f t="shared" ca="1" si="1"/>
        <v>0</v>
      </c>
      <c r="P36" s="25">
        <f t="shared" ca="1" si="2"/>
        <v>0</v>
      </c>
      <c r="Q36" s="19" t="s">
        <v>13</v>
      </c>
      <c r="R36" s="1"/>
      <c r="S36" s="1"/>
      <c r="T36" s="15">
        <v>42915</v>
      </c>
      <c r="U36" s="15">
        <v>42927</v>
      </c>
      <c r="V36" s="15">
        <v>42949</v>
      </c>
      <c r="W36" s="4"/>
      <c r="X36" s="20">
        <f t="shared" ca="1" si="7"/>
        <v>0</v>
      </c>
      <c r="Y36" s="4">
        <f t="shared" ca="1" si="8"/>
        <v>0</v>
      </c>
      <c r="Z36" s="4">
        <f t="shared" si="9"/>
        <v>0</v>
      </c>
      <c r="AA36" s="7"/>
      <c r="AB36" s="4"/>
      <c r="AC36" s="4"/>
      <c r="AD36" s="4"/>
      <c r="AE36" s="4"/>
      <c r="AF36" s="4" t="s">
        <v>85</v>
      </c>
      <c r="AG36" s="4" t="s">
        <v>85</v>
      </c>
      <c r="AH36" s="4" t="s">
        <v>85</v>
      </c>
      <c r="AI36" s="4"/>
      <c r="AJ36" s="4"/>
      <c r="AK36" s="4"/>
      <c r="AL36" s="10"/>
      <c r="AM36" s="4"/>
      <c r="AN36" s="4"/>
      <c r="AO36" s="4"/>
      <c r="AP36" s="4"/>
      <c r="AQ36" s="4"/>
      <c r="AR36" s="4"/>
    </row>
    <row r="37" spans="1:44" ht="22.5" customHeight="1">
      <c r="A37" s="76"/>
      <c r="B37" s="4" t="s">
        <v>980</v>
      </c>
      <c r="C37" s="4"/>
      <c r="D37" s="4" t="s">
        <v>872</v>
      </c>
      <c r="E37" s="4" t="s">
        <v>30</v>
      </c>
      <c r="F37" s="4" t="s">
        <v>12</v>
      </c>
      <c r="G37" s="4">
        <v>1</v>
      </c>
      <c r="H37" s="7">
        <v>43414</v>
      </c>
      <c r="I37" s="7">
        <v>44144</v>
      </c>
      <c r="J37" s="7">
        <v>43830</v>
      </c>
      <c r="K37" s="7">
        <v>43466</v>
      </c>
      <c r="L37" s="19" t="s">
        <v>13</v>
      </c>
      <c r="M37" s="7">
        <v>43472</v>
      </c>
      <c r="N37" s="7">
        <f>M37</f>
        <v>43472</v>
      </c>
      <c r="O37" s="25">
        <f t="shared" ca="1" si="1"/>
        <v>0</v>
      </c>
      <c r="P37" s="25">
        <f t="shared" ca="1" si="2"/>
        <v>0</v>
      </c>
      <c r="Q37" s="19"/>
      <c r="R37" s="5" t="str">
        <f ca="1">IF(DATEDIF(H37,TODAY(),"m")&gt;=21,"ALERTE","")</f>
        <v/>
      </c>
      <c r="S37" s="5"/>
      <c r="T37" s="15">
        <v>43363</v>
      </c>
      <c r="U37" s="15">
        <v>43378</v>
      </c>
      <c r="V37" s="15">
        <v>43388</v>
      </c>
      <c r="W37" s="4"/>
      <c r="X37" s="20">
        <f t="shared" ca="1" si="7"/>
        <v>0</v>
      </c>
      <c r="Y37" s="4">
        <f t="shared" ca="1" si="8"/>
        <v>0</v>
      </c>
      <c r="Z37" s="4">
        <f t="shared" si="9"/>
        <v>0</v>
      </c>
      <c r="AA37" s="7"/>
      <c r="AB37" s="4"/>
      <c r="AC37" s="4"/>
      <c r="AD37" s="26" t="s">
        <v>67</v>
      </c>
      <c r="AE37" s="4"/>
      <c r="AF37" s="4" t="s">
        <v>85</v>
      </c>
      <c r="AG37" s="4" t="s">
        <v>85</v>
      </c>
      <c r="AH37" s="4" t="s">
        <v>85</v>
      </c>
      <c r="AI37" s="4"/>
      <c r="AJ37" s="4"/>
      <c r="AK37" s="4"/>
      <c r="AL37" s="10"/>
      <c r="AM37" s="4"/>
      <c r="AN37" s="4"/>
      <c r="AO37" s="4"/>
      <c r="AP37" s="4"/>
      <c r="AQ37" s="4"/>
      <c r="AR37" s="4"/>
    </row>
    <row r="38" spans="1:44" ht="22.5" customHeight="1">
      <c r="A38" s="76"/>
      <c r="B38" s="4" t="s">
        <v>981</v>
      </c>
      <c r="C38" s="4"/>
      <c r="D38" s="4" t="s">
        <v>870</v>
      </c>
      <c r="E38" s="4" t="s">
        <v>11</v>
      </c>
      <c r="F38" s="4" t="s">
        <v>12</v>
      </c>
      <c r="G38" s="4">
        <v>1</v>
      </c>
      <c r="H38" s="7">
        <v>43374</v>
      </c>
      <c r="I38" s="7">
        <v>44104</v>
      </c>
      <c r="J38" s="7">
        <v>43830</v>
      </c>
      <c r="K38" s="7">
        <v>43466</v>
      </c>
      <c r="L38" s="19" t="s">
        <v>13</v>
      </c>
      <c r="M38" s="7"/>
      <c r="N38" s="7">
        <f>IF(M38=0,J38,M38)</f>
        <v>43830</v>
      </c>
      <c r="O38" s="25">
        <f t="shared" ca="1" si="1"/>
        <v>12.133333333333333</v>
      </c>
      <c r="P38" s="25">
        <f t="shared" ca="1" si="2"/>
        <v>9016.0777777777785</v>
      </c>
      <c r="Q38" s="19"/>
      <c r="R38" s="5" t="str">
        <f ca="1">IF(DATEDIF(H38,TODAY(),"m")&gt;=21,"ALERTE","")</f>
        <v/>
      </c>
      <c r="S38" s="5"/>
      <c r="T38" s="15">
        <v>43350</v>
      </c>
      <c r="U38" s="15">
        <v>43357</v>
      </c>
      <c r="V38" s="15">
        <v>43411</v>
      </c>
      <c r="W38" s="4"/>
      <c r="X38" s="20">
        <f t="shared" ca="1" si="7"/>
        <v>1</v>
      </c>
      <c r="Y38" s="4">
        <f t="shared" ca="1" si="8"/>
        <v>1</v>
      </c>
      <c r="Z38" s="4">
        <f t="shared" si="9"/>
        <v>0</v>
      </c>
      <c r="AA38" s="7"/>
      <c r="AB38" s="4"/>
      <c r="AC38" s="4"/>
      <c r="AD38" s="2"/>
      <c r="AE38" s="4"/>
      <c r="AF38" s="4" t="s">
        <v>85</v>
      </c>
      <c r="AG38" s="4" t="s">
        <v>85</v>
      </c>
      <c r="AH38" s="4" t="s">
        <v>85</v>
      </c>
      <c r="AI38" s="4"/>
      <c r="AJ38" s="4"/>
      <c r="AK38" s="4"/>
      <c r="AL38" s="10"/>
      <c r="AM38" s="4"/>
      <c r="AN38" s="4"/>
      <c r="AO38" s="4"/>
      <c r="AP38" s="4"/>
      <c r="AQ38" s="4"/>
      <c r="AR38" s="4"/>
    </row>
    <row r="39" spans="1:44" ht="33.75" customHeight="1">
      <c r="A39" s="76"/>
      <c r="B39" s="4" t="s">
        <v>982</v>
      </c>
      <c r="C39" s="4"/>
      <c r="D39" s="4" t="s">
        <v>868</v>
      </c>
      <c r="E39" s="4" t="s">
        <v>19</v>
      </c>
      <c r="F39" s="4" t="s">
        <v>17</v>
      </c>
      <c r="G39" s="4">
        <v>1</v>
      </c>
      <c r="H39" s="7">
        <v>42675</v>
      </c>
      <c r="I39" s="7">
        <v>43404</v>
      </c>
      <c r="J39" s="7"/>
      <c r="K39" s="7"/>
      <c r="L39" s="19" t="s">
        <v>13</v>
      </c>
      <c r="M39" s="7">
        <v>43312</v>
      </c>
      <c r="N39" s="7">
        <f>IF(M39=0,J39,M39)</f>
        <v>43312</v>
      </c>
      <c r="O39" s="25">
        <f t="shared" ca="1" si="1"/>
        <v>0</v>
      </c>
      <c r="P39" s="25">
        <f t="shared" ca="1" si="2"/>
        <v>0</v>
      </c>
      <c r="Q39" s="19" t="s">
        <v>13</v>
      </c>
      <c r="R39" s="5"/>
      <c r="S39" s="5"/>
      <c r="T39" s="16" t="s">
        <v>15</v>
      </c>
      <c r="U39" s="16" t="s">
        <v>15</v>
      </c>
      <c r="V39" s="15">
        <v>42682</v>
      </c>
      <c r="W39" s="4"/>
      <c r="X39" s="20">
        <f t="shared" ca="1" si="7"/>
        <v>0</v>
      </c>
      <c r="Y39" s="4">
        <f t="shared" si="8"/>
        <v>0</v>
      </c>
      <c r="Z39" s="4">
        <f t="shared" ca="1" si="9"/>
        <v>0</v>
      </c>
      <c r="AA39" s="7"/>
      <c r="AB39" s="4"/>
      <c r="AC39" s="4"/>
      <c r="AD39" s="4"/>
      <c r="AE39" s="4"/>
      <c r="AF39" s="4" t="s">
        <v>85</v>
      </c>
      <c r="AG39" s="4" t="s">
        <v>85</v>
      </c>
      <c r="AH39" s="4" t="s">
        <v>85</v>
      </c>
      <c r="AI39" s="4"/>
      <c r="AJ39" s="4"/>
      <c r="AK39" s="4"/>
      <c r="AL39" s="10"/>
      <c r="AM39" s="4"/>
      <c r="AN39" s="4"/>
      <c r="AO39" s="4"/>
      <c r="AP39" s="4"/>
      <c r="AQ39" s="4"/>
      <c r="AR39" s="4"/>
    </row>
    <row r="40" spans="1:44" ht="33.75" customHeight="1">
      <c r="A40" s="76"/>
      <c r="B40" s="4" t="s">
        <v>983</v>
      </c>
      <c r="C40" s="4"/>
      <c r="D40" s="4" t="s">
        <v>866</v>
      </c>
      <c r="E40" s="4" t="s">
        <v>19</v>
      </c>
      <c r="F40" s="4" t="s">
        <v>12</v>
      </c>
      <c r="G40" s="4">
        <v>2</v>
      </c>
      <c r="H40" s="7">
        <v>43013</v>
      </c>
      <c r="I40" s="7">
        <v>43742</v>
      </c>
      <c r="J40" s="7">
        <f>+I40</f>
        <v>43742</v>
      </c>
      <c r="K40" s="7">
        <v>43466</v>
      </c>
      <c r="L40" s="19" t="s">
        <v>13</v>
      </c>
      <c r="M40" s="7">
        <v>43317</v>
      </c>
      <c r="N40" s="7">
        <f>IF(M40=0,J40,M40)</f>
        <v>43317</v>
      </c>
      <c r="O40" s="25">
        <f t="shared" ca="1" si="1"/>
        <v>0</v>
      </c>
      <c r="P40" s="25">
        <f t="shared" ca="1" si="2"/>
        <v>0</v>
      </c>
      <c r="Q40" s="19" t="s">
        <v>13</v>
      </c>
      <c r="R40" s="5"/>
      <c r="S40" s="5"/>
      <c r="T40" s="15">
        <v>43014</v>
      </c>
      <c r="U40" s="15">
        <v>43038</v>
      </c>
      <c r="V40" s="15">
        <v>43046</v>
      </c>
      <c r="W40" s="4"/>
      <c r="X40" s="20">
        <f t="shared" ca="1" si="7"/>
        <v>0</v>
      </c>
      <c r="Y40" s="4">
        <f t="shared" ca="1" si="8"/>
        <v>0</v>
      </c>
      <c r="Z40" s="4">
        <f t="shared" si="9"/>
        <v>0</v>
      </c>
      <c r="AA40" s="7"/>
      <c r="AB40" s="4"/>
      <c r="AC40" s="4"/>
      <c r="AD40" s="4"/>
      <c r="AE40" s="4"/>
      <c r="AF40" s="4" t="s">
        <v>85</v>
      </c>
      <c r="AG40" s="4" t="s">
        <v>85</v>
      </c>
      <c r="AH40" s="4" t="s">
        <v>85</v>
      </c>
      <c r="AI40" s="4"/>
      <c r="AJ40" s="4"/>
      <c r="AK40" s="4"/>
      <c r="AL40" s="10"/>
      <c r="AM40" s="4"/>
      <c r="AN40" s="4"/>
      <c r="AO40" s="4"/>
      <c r="AP40" s="4"/>
      <c r="AQ40" s="4"/>
      <c r="AR40" s="4"/>
    </row>
    <row r="41" spans="1:44" ht="22.5" customHeight="1">
      <c r="A41" s="76"/>
      <c r="B41" s="4" t="s">
        <v>984</v>
      </c>
      <c r="C41" s="4"/>
      <c r="D41" s="4" t="s">
        <v>864</v>
      </c>
      <c r="E41" s="4" t="s">
        <v>39</v>
      </c>
      <c r="F41" s="4" t="s">
        <v>12</v>
      </c>
      <c r="G41" s="4">
        <v>1</v>
      </c>
      <c r="H41" s="7">
        <v>43497</v>
      </c>
      <c r="I41" s="7">
        <v>44227</v>
      </c>
      <c r="J41" s="7">
        <v>43830</v>
      </c>
      <c r="K41" s="7">
        <f>H41</f>
        <v>43497</v>
      </c>
      <c r="L41" s="19" t="s">
        <v>13</v>
      </c>
      <c r="M41" s="7"/>
      <c r="N41" s="7">
        <f>IF(M41=0,J41,M41)</f>
        <v>43830</v>
      </c>
      <c r="O41" s="25">
        <f t="shared" ca="1" si="1"/>
        <v>11.1</v>
      </c>
      <c r="P41" s="25">
        <f t="shared" ca="1" si="2"/>
        <v>8248.2250000000004</v>
      </c>
      <c r="Q41" s="19"/>
      <c r="R41" s="5" t="str">
        <f ca="1">IF(DATEDIF(H41,TODAY(),"m")&gt;=21,"ALERTE","")</f>
        <v/>
      </c>
      <c r="S41" s="5"/>
      <c r="T41" s="15">
        <v>43490</v>
      </c>
      <c r="U41" s="15">
        <v>43496</v>
      </c>
      <c r="V41" s="15">
        <v>43497</v>
      </c>
      <c r="W41" s="4"/>
      <c r="X41" s="4">
        <f t="shared" ca="1" si="7"/>
        <v>1</v>
      </c>
      <c r="Y41" s="4">
        <f t="shared" ca="1" si="8"/>
        <v>1</v>
      </c>
      <c r="Z41" s="4">
        <f t="shared" si="9"/>
        <v>0</v>
      </c>
      <c r="AA41" s="7"/>
      <c r="AB41" s="30" t="s">
        <v>104</v>
      </c>
      <c r="AC41" s="4" t="s">
        <v>106</v>
      </c>
      <c r="AD41" s="4"/>
      <c r="AE41" s="4"/>
      <c r="AF41" s="4" t="s">
        <v>85</v>
      </c>
      <c r="AG41" s="4" t="s">
        <v>85</v>
      </c>
      <c r="AH41" s="4" t="s">
        <v>85</v>
      </c>
      <c r="AI41" s="4"/>
      <c r="AJ41" s="4"/>
      <c r="AK41" s="4"/>
      <c r="AL41" s="10"/>
      <c r="AM41" s="4"/>
      <c r="AN41" s="4"/>
      <c r="AO41" s="4"/>
      <c r="AP41" s="4"/>
      <c r="AQ41" s="4"/>
      <c r="AR41" s="4"/>
    </row>
    <row r="42" spans="1:44" ht="22.5" customHeight="1">
      <c r="A42" s="76"/>
      <c r="B42" s="4" t="s">
        <v>985</v>
      </c>
      <c r="C42" s="4"/>
      <c r="D42" s="4" t="s">
        <v>862</v>
      </c>
      <c r="E42" s="4" t="s">
        <v>19</v>
      </c>
      <c r="F42" s="4" t="s">
        <v>12</v>
      </c>
      <c r="G42" s="4">
        <v>1</v>
      </c>
      <c r="H42" s="7">
        <v>43348</v>
      </c>
      <c r="I42" s="7">
        <v>44078</v>
      </c>
      <c r="J42" s="7">
        <v>43830</v>
      </c>
      <c r="K42" s="7">
        <v>43466</v>
      </c>
      <c r="L42" s="19" t="s">
        <v>13</v>
      </c>
      <c r="M42" s="7"/>
      <c r="N42" s="7">
        <f>IF(M42=0,J42,M42)</f>
        <v>43830</v>
      </c>
      <c r="O42" s="25">
        <f t="shared" ca="1" si="1"/>
        <v>12.133333333333333</v>
      </c>
      <c r="P42" s="25">
        <f t="shared" ca="1" si="2"/>
        <v>9016.0777777777785</v>
      </c>
      <c r="Q42" s="19"/>
      <c r="R42" s="5" t="str">
        <f ca="1">IF(DATEDIF(H42,TODAY(),"m")&gt;=21,"ALERTE","")</f>
        <v/>
      </c>
      <c r="S42" s="5"/>
      <c r="T42" s="15">
        <v>43297</v>
      </c>
      <c r="U42" s="15">
        <v>43313</v>
      </c>
      <c r="V42" s="15">
        <v>43322</v>
      </c>
      <c r="W42" s="4"/>
      <c r="X42" s="20">
        <f t="shared" ca="1" si="7"/>
        <v>1</v>
      </c>
      <c r="Y42" s="4">
        <f t="shared" ca="1" si="8"/>
        <v>1</v>
      </c>
      <c r="Z42" s="4">
        <f t="shared" si="9"/>
        <v>0</v>
      </c>
      <c r="AA42" s="7"/>
      <c r="AB42" s="4"/>
      <c r="AC42" s="4"/>
      <c r="AD42" s="2"/>
      <c r="AE42" s="4"/>
      <c r="AF42" s="4" t="s">
        <v>85</v>
      </c>
      <c r="AG42" s="4" t="s">
        <v>85</v>
      </c>
      <c r="AH42" s="4" t="s">
        <v>85</v>
      </c>
      <c r="AI42" s="4"/>
      <c r="AJ42" s="4"/>
      <c r="AK42" s="4"/>
      <c r="AL42" s="10"/>
      <c r="AM42" s="4"/>
      <c r="AN42" s="4"/>
      <c r="AO42" s="4"/>
      <c r="AP42" s="4"/>
      <c r="AQ42" s="4"/>
      <c r="AR42" s="4"/>
    </row>
    <row r="43" spans="1:44" ht="15" customHeight="1">
      <c r="A43" s="76"/>
      <c r="B43" s="4" t="s">
        <v>986</v>
      </c>
      <c r="C43" s="4"/>
      <c r="D43" s="4" t="s">
        <v>860</v>
      </c>
      <c r="E43" s="4" t="s">
        <v>30</v>
      </c>
      <c r="F43" s="4" t="s">
        <v>12</v>
      </c>
      <c r="G43" s="4">
        <v>2</v>
      </c>
      <c r="H43" s="7">
        <v>43013</v>
      </c>
      <c r="I43" s="7">
        <v>43742</v>
      </c>
      <c r="J43" s="7">
        <f>+I43</f>
        <v>43742</v>
      </c>
      <c r="K43" s="7">
        <v>43466</v>
      </c>
      <c r="L43" s="19" t="s">
        <v>13</v>
      </c>
      <c r="M43" s="7">
        <v>43516</v>
      </c>
      <c r="N43" s="7">
        <f>M43</f>
        <v>43516</v>
      </c>
      <c r="O43" s="25">
        <f t="shared" ca="1" si="1"/>
        <v>0</v>
      </c>
      <c r="P43" s="25">
        <f t="shared" ca="1" si="2"/>
        <v>0</v>
      </c>
      <c r="Q43" s="19"/>
      <c r="R43" s="5" t="str">
        <f ca="1">IF(DATEDIF(H43,TODAY(),"m")&gt;=21,"ALERTE","")</f>
        <v/>
      </c>
      <c r="S43" s="5"/>
      <c r="T43" s="15">
        <v>42993</v>
      </c>
      <c r="U43" s="16" t="s">
        <v>15</v>
      </c>
      <c r="V43" s="15">
        <v>43006</v>
      </c>
      <c r="W43" s="4"/>
      <c r="X43" s="20">
        <f t="shared" ca="1" si="7"/>
        <v>0</v>
      </c>
      <c r="Y43" s="4">
        <f t="shared" ca="1" si="8"/>
        <v>0</v>
      </c>
      <c r="Z43" s="4">
        <f t="shared" si="9"/>
        <v>0</v>
      </c>
      <c r="AA43" s="7"/>
      <c r="AB43" s="4"/>
      <c r="AC43" s="4"/>
      <c r="AD43" s="2" t="s">
        <v>109</v>
      </c>
      <c r="AE43" s="4" t="s">
        <v>93</v>
      </c>
      <c r="AF43" s="4" t="s">
        <v>85</v>
      </c>
      <c r="AG43" s="4" t="s">
        <v>85</v>
      </c>
      <c r="AH43" s="4" t="s">
        <v>85</v>
      </c>
      <c r="AI43" s="4"/>
      <c r="AJ43" s="4"/>
      <c r="AK43" s="4"/>
      <c r="AL43" s="10"/>
      <c r="AM43" s="4"/>
      <c r="AN43" s="4"/>
      <c r="AO43" s="4"/>
      <c r="AP43" s="4"/>
      <c r="AQ43" s="4"/>
      <c r="AR43" s="4"/>
    </row>
    <row r="44" spans="1:44" ht="15" customHeight="1">
      <c r="A44" s="76"/>
      <c r="B44" s="4" t="s">
        <v>987</v>
      </c>
      <c r="C44" s="4"/>
      <c r="D44" s="4" t="s">
        <v>858</v>
      </c>
      <c r="E44" s="4" t="s">
        <v>25</v>
      </c>
      <c r="F44" s="4" t="s">
        <v>17</v>
      </c>
      <c r="G44" s="4">
        <v>1</v>
      </c>
      <c r="H44" s="7">
        <v>42675</v>
      </c>
      <c r="I44" s="7">
        <v>43404</v>
      </c>
      <c r="J44" s="7"/>
      <c r="K44" s="7"/>
      <c r="L44" s="19" t="s">
        <v>13</v>
      </c>
      <c r="M44" s="7">
        <v>43251</v>
      </c>
      <c r="N44" s="7">
        <f>IF(M44=0,J44,M44)</f>
        <v>43251</v>
      </c>
      <c r="O44" s="25">
        <f t="shared" ca="1" si="1"/>
        <v>0</v>
      </c>
      <c r="P44" s="25">
        <f t="shared" ca="1" si="2"/>
        <v>0</v>
      </c>
      <c r="Q44" s="19" t="s">
        <v>13</v>
      </c>
      <c r="R44" s="1"/>
      <c r="S44" s="1"/>
      <c r="T44" s="16" t="s">
        <v>15</v>
      </c>
      <c r="U44" s="16" t="s">
        <v>15</v>
      </c>
      <c r="V44" s="15">
        <v>42725</v>
      </c>
      <c r="W44" s="4"/>
      <c r="X44" s="20">
        <f t="shared" ca="1" si="7"/>
        <v>0</v>
      </c>
      <c r="Y44" s="4">
        <f t="shared" si="8"/>
        <v>0</v>
      </c>
      <c r="Z44" s="4">
        <f t="shared" ca="1" si="9"/>
        <v>0</v>
      </c>
      <c r="AA44" s="7"/>
      <c r="AB44" s="4"/>
      <c r="AC44" s="4"/>
      <c r="AD44" s="4"/>
      <c r="AE44" s="4"/>
      <c r="AF44" s="4" t="s">
        <v>85</v>
      </c>
      <c r="AG44" s="4" t="s">
        <v>85</v>
      </c>
      <c r="AH44" s="4" t="s">
        <v>85</v>
      </c>
      <c r="AI44" s="4"/>
      <c r="AJ44" s="4"/>
      <c r="AK44" s="4"/>
      <c r="AL44" s="10"/>
      <c r="AM44" s="4"/>
      <c r="AN44" s="4"/>
      <c r="AO44" s="4"/>
      <c r="AP44" s="4"/>
      <c r="AQ44" s="4"/>
      <c r="AR44" s="4"/>
    </row>
    <row r="45" spans="1:44" ht="45" customHeight="1">
      <c r="A45" s="76"/>
      <c r="B45" s="4" t="s">
        <v>988</v>
      </c>
      <c r="C45" s="4"/>
      <c r="D45" s="4" t="s">
        <v>856</v>
      </c>
      <c r="E45" s="4" t="s">
        <v>28</v>
      </c>
      <c r="F45" s="4" t="s">
        <v>12</v>
      </c>
      <c r="G45" s="4">
        <v>1</v>
      </c>
      <c r="H45" s="7">
        <v>42793</v>
      </c>
      <c r="I45" s="7">
        <v>43522</v>
      </c>
      <c r="J45" s="7">
        <f>+I45</f>
        <v>43522</v>
      </c>
      <c r="K45" s="7">
        <v>43466</v>
      </c>
      <c r="L45" s="19" t="s">
        <v>13</v>
      </c>
      <c r="M45" s="7"/>
      <c r="N45" s="7">
        <f>IF(M45=0,J45,M45)</f>
        <v>43522</v>
      </c>
      <c r="O45" s="25">
        <f t="shared" ca="1" si="1"/>
        <v>0</v>
      </c>
      <c r="P45" s="25">
        <f t="shared" ca="1" si="2"/>
        <v>0</v>
      </c>
      <c r="Q45" s="19"/>
      <c r="R45" s="5" t="str">
        <f ca="1">IF(DATEDIF(H45,TODAY(),"m")&gt;=21,"ALERTE","")</f>
        <v>ALERTE</v>
      </c>
      <c r="S45" s="5"/>
      <c r="T45" s="16" t="s">
        <v>15</v>
      </c>
      <c r="U45" s="15">
        <v>42794</v>
      </c>
      <c r="V45" s="15">
        <v>42815</v>
      </c>
      <c r="W45" s="4"/>
      <c r="X45" s="20">
        <f t="shared" ca="1" si="7"/>
        <v>0</v>
      </c>
      <c r="Y45" s="4">
        <f t="shared" ca="1" si="8"/>
        <v>0</v>
      </c>
      <c r="Z45" s="4">
        <f t="shared" si="9"/>
        <v>0</v>
      </c>
      <c r="AA45" s="7"/>
      <c r="AB45" s="4"/>
      <c r="AC45" s="4"/>
      <c r="AD45" s="4" t="s">
        <v>96</v>
      </c>
      <c r="AE45" s="4"/>
      <c r="AF45" s="4" t="s">
        <v>85</v>
      </c>
      <c r="AG45" s="4" t="s">
        <v>85</v>
      </c>
      <c r="AH45" s="4" t="s">
        <v>85</v>
      </c>
      <c r="AI45" s="4"/>
      <c r="AJ45" s="4"/>
      <c r="AK45" s="4"/>
      <c r="AL45" s="10"/>
      <c r="AM45" s="4"/>
      <c r="AN45" s="4"/>
      <c r="AO45" s="4"/>
      <c r="AP45" s="4"/>
      <c r="AQ45" s="4"/>
      <c r="AR45" s="4"/>
    </row>
    <row r="46" spans="1:44" ht="15" customHeight="1">
      <c r="A46" s="76"/>
      <c r="B46" s="4" t="s">
        <v>989</v>
      </c>
      <c r="C46" s="4"/>
      <c r="D46" s="4" t="s">
        <v>854</v>
      </c>
      <c r="E46" s="4" t="s">
        <v>28</v>
      </c>
      <c r="F46" s="4" t="s">
        <v>12</v>
      </c>
      <c r="G46" s="4">
        <v>2</v>
      </c>
      <c r="H46" s="7">
        <v>43523</v>
      </c>
      <c r="I46" s="7">
        <v>44253</v>
      </c>
      <c r="J46" s="7"/>
      <c r="K46" s="7"/>
      <c r="L46" s="19" t="s">
        <v>14</v>
      </c>
      <c r="M46" s="7"/>
      <c r="N46" s="7"/>
      <c r="O46" s="7"/>
      <c r="P46" s="7"/>
      <c r="Q46" s="4"/>
      <c r="R46" s="4"/>
      <c r="S46" s="4"/>
      <c r="T46" s="16"/>
      <c r="U46" s="16"/>
      <c r="V46" s="15">
        <v>43531</v>
      </c>
      <c r="W46" s="4"/>
      <c r="X46" s="4"/>
      <c r="Y46" s="4"/>
      <c r="Z46" s="4"/>
      <c r="AA46" s="7"/>
      <c r="AB46" s="30" t="s">
        <v>107</v>
      </c>
      <c r="AC46" s="4" t="s">
        <v>108</v>
      </c>
      <c r="AD46" s="4"/>
      <c r="AE46" s="4"/>
      <c r="AF46" s="4" t="s">
        <v>85</v>
      </c>
      <c r="AG46" s="4" t="s">
        <v>85</v>
      </c>
      <c r="AH46" s="4" t="s">
        <v>85</v>
      </c>
      <c r="AI46" s="4"/>
      <c r="AJ46" s="4"/>
      <c r="AK46" s="4"/>
      <c r="AL46" s="10"/>
      <c r="AM46" s="4"/>
      <c r="AN46" s="4"/>
      <c r="AO46" s="4"/>
      <c r="AP46" s="4"/>
      <c r="AQ46" s="4"/>
      <c r="AR46" s="4"/>
    </row>
    <row r="47" spans="1:44" ht="15" customHeight="1">
      <c r="A47" s="76"/>
      <c r="B47" s="4" t="s">
        <v>990</v>
      </c>
      <c r="C47" s="4"/>
      <c r="D47" s="4" t="s">
        <v>852</v>
      </c>
      <c r="E47" s="4" t="s">
        <v>11</v>
      </c>
      <c r="F47" s="4" t="s">
        <v>12</v>
      </c>
      <c r="G47" s="4">
        <v>1</v>
      </c>
      <c r="H47" s="7">
        <v>42926</v>
      </c>
      <c r="I47" s="7">
        <v>43655</v>
      </c>
      <c r="J47" s="7">
        <f>+I47</f>
        <v>43655</v>
      </c>
      <c r="K47" s="7">
        <v>43466</v>
      </c>
      <c r="L47" s="19" t="s">
        <v>13</v>
      </c>
      <c r="M47" s="7"/>
      <c r="N47" s="7">
        <f>IF(M47=0,J47,M47)</f>
        <v>43655</v>
      </c>
      <c r="O47" s="25">
        <f t="shared" ref="O47:O110" ca="1" si="10">IF(X47=1,(N47-K47)/30,0)</f>
        <v>6.3</v>
      </c>
      <c r="P47" s="25">
        <f t="shared" ref="P47:P110" ca="1" si="11">+O47*8917/12</f>
        <v>4681.4250000000002</v>
      </c>
      <c r="Q47" s="19"/>
      <c r="R47" s="5" t="str">
        <f t="shared" ref="R47:R52" ca="1" si="12">IF(DATEDIF(H47,TODAY(),"m")&gt;=21,"ALERTE","")</f>
        <v/>
      </c>
      <c r="S47" s="5"/>
      <c r="T47" s="15">
        <v>42915</v>
      </c>
      <c r="U47" s="15">
        <v>42927</v>
      </c>
      <c r="V47" s="15">
        <v>42935</v>
      </c>
      <c r="W47" s="4"/>
      <c r="X47" s="20">
        <f t="shared" ref="X47:X90" ca="1" si="13">IF(I47&lt;TODAY(),0,IF(M47="",1,IF(M47&lt;TODAY(),0,1)))</f>
        <v>1</v>
      </c>
      <c r="Y47" s="4">
        <f t="shared" ref="Y47:Y90" ca="1" si="14">IF(F47="Siège",IF(X47=1,1,0),0)</f>
        <v>1</v>
      </c>
      <c r="Z47" s="4">
        <f t="shared" ref="Z47:Z90" si="15">IF(F47="Parquet",IF(X47=1,1,0),0)</f>
        <v>0</v>
      </c>
      <c r="AA47" s="7"/>
      <c r="AB47" s="4"/>
      <c r="AC47" s="4"/>
      <c r="AD47" s="4"/>
      <c r="AE47" s="4"/>
      <c r="AF47" s="4" t="s">
        <v>85</v>
      </c>
      <c r="AG47" s="4" t="s">
        <v>85</v>
      </c>
      <c r="AH47" s="4" t="s">
        <v>85</v>
      </c>
      <c r="AI47" s="4"/>
      <c r="AJ47" s="4"/>
      <c r="AK47" s="4"/>
      <c r="AL47" s="10"/>
      <c r="AM47" s="4"/>
      <c r="AN47" s="4"/>
      <c r="AO47" s="4"/>
      <c r="AP47" s="4"/>
      <c r="AQ47" s="4"/>
      <c r="AR47" s="4"/>
    </row>
    <row r="48" spans="1:44" ht="15" customHeight="1">
      <c r="A48" s="76"/>
      <c r="B48" s="4" t="s">
        <v>991</v>
      </c>
      <c r="C48" s="4"/>
      <c r="D48" s="4" t="s">
        <v>850</v>
      </c>
      <c r="E48" s="4" t="s">
        <v>19</v>
      </c>
      <c r="F48" s="4" t="s">
        <v>17</v>
      </c>
      <c r="G48" s="4">
        <v>1</v>
      </c>
      <c r="H48" s="7">
        <v>43423</v>
      </c>
      <c r="I48" s="7">
        <v>44153</v>
      </c>
      <c r="J48" s="7">
        <v>43830</v>
      </c>
      <c r="K48" s="7">
        <v>43466</v>
      </c>
      <c r="L48" s="19" t="s">
        <v>13</v>
      </c>
      <c r="M48" s="7"/>
      <c r="N48" s="7">
        <f>IF(M48=0,J48,M48)</f>
        <v>43830</v>
      </c>
      <c r="O48" s="25">
        <f t="shared" ca="1" si="10"/>
        <v>12.133333333333333</v>
      </c>
      <c r="P48" s="25">
        <f t="shared" ca="1" si="11"/>
        <v>9016.0777777777785</v>
      </c>
      <c r="Q48" s="19"/>
      <c r="R48" s="5" t="str">
        <f t="shared" ca="1" si="12"/>
        <v/>
      </c>
      <c r="S48" s="5"/>
      <c r="T48" s="15">
        <v>43398</v>
      </c>
      <c r="U48" s="15">
        <v>43402</v>
      </c>
      <c r="V48" s="15">
        <v>43411</v>
      </c>
      <c r="W48" s="4"/>
      <c r="X48" s="20">
        <f t="shared" ca="1" si="13"/>
        <v>1</v>
      </c>
      <c r="Y48" s="4">
        <f t="shared" si="14"/>
        <v>0</v>
      </c>
      <c r="Z48" s="4">
        <f t="shared" ca="1" si="15"/>
        <v>1</v>
      </c>
      <c r="AA48" s="7"/>
      <c r="AB48" s="4"/>
      <c r="AC48" s="4"/>
      <c r="AD48" s="4"/>
      <c r="AE48" s="4"/>
      <c r="AF48" s="4" t="s">
        <v>85</v>
      </c>
      <c r="AG48" s="4" t="s">
        <v>85</v>
      </c>
      <c r="AH48" s="4" t="s">
        <v>85</v>
      </c>
      <c r="AI48" s="4"/>
      <c r="AJ48" s="4"/>
      <c r="AK48" s="4"/>
      <c r="AL48" s="10"/>
      <c r="AM48" s="4"/>
      <c r="AN48" s="4"/>
      <c r="AO48" s="4"/>
      <c r="AP48" s="4"/>
      <c r="AQ48" s="4"/>
      <c r="AR48" s="4"/>
    </row>
    <row r="49" spans="1:44" ht="15" customHeight="1">
      <c r="A49" s="76"/>
      <c r="B49" s="4" t="s">
        <v>992</v>
      </c>
      <c r="C49" s="4"/>
      <c r="D49" s="4" t="s">
        <v>848</v>
      </c>
      <c r="E49" s="4" t="s">
        <v>23</v>
      </c>
      <c r="F49" s="4" t="s">
        <v>12</v>
      </c>
      <c r="G49" s="4">
        <v>2</v>
      </c>
      <c r="H49" s="7">
        <v>43406</v>
      </c>
      <c r="I49" s="7">
        <v>44136</v>
      </c>
      <c r="J49" s="7">
        <v>43830</v>
      </c>
      <c r="K49" s="7">
        <v>43466</v>
      </c>
      <c r="L49" s="19" t="s">
        <v>13</v>
      </c>
      <c r="M49" s="17">
        <v>43490</v>
      </c>
      <c r="N49" s="7">
        <f>M49</f>
        <v>43490</v>
      </c>
      <c r="O49" s="25">
        <f t="shared" ca="1" si="10"/>
        <v>0</v>
      </c>
      <c r="P49" s="25">
        <f t="shared" ca="1" si="11"/>
        <v>0</v>
      </c>
      <c r="Q49" s="19" t="s">
        <v>40</v>
      </c>
      <c r="R49" s="5" t="str">
        <f t="shared" ca="1" si="12"/>
        <v/>
      </c>
      <c r="S49" s="5"/>
      <c r="T49" s="15">
        <v>43403</v>
      </c>
      <c r="U49" s="15">
        <v>43409</v>
      </c>
      <c r="V49" s="21" t="s">
        <v>16</v>
      </c>
      <c r="W49" s="4"/>
      <c r="X49" s="20">
        <f t="shared" ca="1" si="13"/>
        <v>0</v>
      </c>
      <c r="Y49" s="4">
        <f t="shared" ca="1" si="14"/>
        <v>0</v>
      </c>
      <c r="Z49" s="4">
        <f t="shared" si="15"/>
        <v>0</v>
      </c>
      <c r="AA49" s="7"/>
      <c r="AB49" s="4"/>
      <c r="AC49" s="4"/>
      <c r="AD49" s="26" t="s">
        <v>63</v>
      </c>
      <c r="AE49" s="4"/>
      <c r="AF49" s="4" t="s">
        <v>85</v>
      </c>
      <c r="AG49" s="4" t="s">
        <v>85</v>
      </c>
      <c r="AH49" s="4" t="s">
        <v>85</v>
      </c>
      <c r="AI49" s="4"/>
      <c r="AJ49" s="4"/>
      <c r="AK49" s="4"/>
      <c r="AL49" s="10"/>
      <c r="AM49" s="4"/>
      <c r="AN49" s="4"/>
      <c r="AO49" s="4"/>
      <c r="AP49" s="4"/>
      <c r="AQ49" s="4"/>
      <c r="AR49" s="4"/>
    </row>
    <row r="50" spans="1:44" ht="15" customHeight="1">
      <c r="A50" s="76"/>
      <c r="B50" s="4" t="s">
        <v>993</v>
      </c>
      <c r="C50" s="4"/>
      <c r="D50" s="4" t="s">
        <v>846</v>
      </c>
      <c r="E50" s="4" t="s">
        <v>39</v>
      </c>
      <c r="F50" s="4" t="s">
        <v>12</v>
      </c>
      <c r="G50" s="4">
        <v>1</v>
      </c>
      <c r="H50" s="7">
        <v>43525</v>
      </c>
      <c r="I50" s="7">
        <v>44255</v>
      </c>
      <c r="J50" s="7">
        <v>43830</v>
      </c>
      <c r="K50" s="7">
        <f>H50</f>
        <v>43525</v>
      </c>
      <c r="L50" s="19" t="s">
        <v>14</v>
      </c>
      <c r="M50" s="7"/>
      <c r="N50" s="7">
        <f t="shared" ref="N50:N70" si="16">IF(M50=0,J50,M50)</f>
        <v>43830</v>
      </c>
      <c r="O50" s="25">
        <f t="shared" ca="1" si="10"/>
        <v>10.166666666666666</v>
      </c>
      <c r="P50" s="25">
        <f t="shared" ca="1" si="11"/>
        <v>7554.6805555555547</v>
      </c>
      <c r="Q50" s="19"/>
      <c r="R50" s="5" t="str">
        <f t="shared" ca="1" si="12"/>
        <v/>
      </c>
      <c r="S50" s="5"/>
      <c r="T50" s="15">
        <v>43490</v>
      </c>
      <c r="U50" s="15">
        <v>43503</v>
      </c>
      <c r="V50" s="15">
        <v>43503</v>
      </c>
      <c r="W50" s="4"/>
      <c r="X50" s="4">
        <f t="shared" ca="1" si="13"/>
        <v>1</v>
      </c>
      <c r="Y50" s="4">
        <f t="shared" ca="1" si="14"/>
        <v>1</v>
      </c>
      <c r="Z50" s="4">
        <f t="shared" si="15"/>
        <v>0</v>
      </c>
      <c r="AA50" s="7">
        <v>43525</v>
      </c>
      <c r="AB50" s="30" t="s">
        <v>104</v>
      </c>
      <c r="AC50" s="4" t="s">
        <v>105</v>
      </c>
      <c r="AD50" s="4"/>
      <c r="AE50" s="4"/>
      <c r="AF50" s="4" t="s">
        <v>84</v>
      </c>
      <c r="AG50" s="4" t="s">
        <v>84</v>
      </c>
      <c r="AH50" s="4" t="s">
        <v>84</v>
      </c>
      <c r="AI50" s="4" t="s">
        <v>84</v>
      </c>
      <c r="AJ50" s="4" t="s">
        <v>84</v>
      </c>
      <c r="AK50" s="4"/>
      <c r="AL50" s="10"/>
      <c r="AM50" s="4"/>
      <c r="AN50" s="4"/>
      <c r="AO50" s="4"/>
      <c r="AP50" s="4"/>
      <c r="AQ50" s="4"/>
      <c r="AR50" s="4"/>
    </row>
    <row r="51" spans="1:44" ht="15" customHeight="1">
      <c r="A51" s="76"/>
      <c r="B51" s="4" t="s">
        <v>994</v>
      </c>
      <c r="C51" s="4"/>
      <c r="D51" s="4" t="s">
        <v>844</v>
      </c>
      <c r="E51" s="4" t="s">
        <v>25</v>
      </c>
      <c r="F51" s="4" t="s">
        <v>12</v>
      </c>
      <c r="G51" s="4">
        <v>2</v>
      </c>
      <c r="H51" s="7">
        <v>43148</v>
      </c>
      <c r="I51" s="7">
        <v>43877</v>
      </c>
      <c r="J51" s="7">
        <v>43830</v>
      </c>
      <c r="K51" s="7">
        <v>43466</v>
      </c>
      <c r="L51" s="19" t="s">
        <v>13</v>
      </c>
      <c r="M51" s="7"/>
      <c r="N51" s="7">
        <f t="shared" si="16"/>
        <v>43830</v>
      </c>
      <c r="O51" s="25">
        <f t="shared" ca="1" si="10"/>
        <v>12.133333333333333</v>
      </c>
      <c r="P51" s="25">
        <f t="shared" ca="1" si="11"/>
        <v>9016.0777777777785</v>
      </c>
      <c r="Q51" s="19"/>
      <c r="R51" s="5" t="str">
        <f t="shared" ca="1" si="12"/>
        <v/>
      </c>
      <c r="S51" s="5"/>
      <c r="T51" s="15">
        <v>43133</v>
      </c>
      <c r="U51" s="15">
        <v>43152</v>
      </c>
      <c r="V51" s="15">
        <v>43319</v>
      </c>
      <c r="W51" s="4"/>
      <c r="X51" s="20">
        <f t="shared" ca="1" si="13"/>
        <v>1</v>
      </c>
      <c r="Y51" s="4">
        <f t="shared" ca="1" si="14"/>
        <v>1</v>
      </c>
      <c r="Z51" s="4">
        <f t="shared" si="15"/>
        <v>0</v>
      </c>
      <c r="AA51" s="7"/>
      <c r="AB51" s="4"/>
      <c r="AC51" s="4"/>
      <c r="AD51" s="4"/>
      <c r="AE51" s="4"/>
      <c r="AF51" s="4" t="s">
        <v>85</v>
      </c>
      <c r="AG51" s="4" t="s">
        <v>85</v>
      </c>
      <c r="AH51" s="4" t="s">
        <v>85</v>
      </c>
      <c r="AI51" s="4"/>
      <c r="AJ51" s="4"/>
      <c r="AK51" s="4"/>
      <c r="AL51" s="10"/>
      <c r="AM51" s="4"/>
      <c r="AN51" s="4"/>
      <c r="AO51" s="4"/>
      <c r="AP51" s="4"/>
      <c r="AQ51" s="4"/>
      <c r="AR51" s="4"/>
    </row>
    <row r="52" spans="1:44" ht="15" customHeight="1">
      <c r="A52" s="76"/>
      <c r="B52" s="4" t="s">
        <v>995</v>
      </c>
      <c r="C52" s="4"/>
      <c r="D52" s="4" t="s">
        <v>842</v>
      </c>
      <c r="E52" s="4" t="s">
        <v>29</v>
      </c>
      <c r="F52" s="4" t="s">
        <v>12</v>
      </c>
      <c r="G52" s="4">
        <v>1</v>
      </c>
      <c r="H52" s="7">
        <v>43366</v>
      </c>
      <c r="I52" s="7">
        <v>44096</v>
      </c>
      <c r="J52" s="7">
        <v>43830</v>
      </c>
      <c r="K52" s="7">
        <v>43466</v>
      </c>
      <c r="L52" s="19" t="s">
        <v>13</v>
      </c>
      <c r="M52" s="7"/>
      <c r="N52" s="7">
        <f t="shared" si="16"/>
        <v>43830</v>
      </c>
      <c r="O52" s="25">
        <f t="shared" ca="1" si="10"/>
        <v>12.133333333333333</v>
      </c>
      <c r="P52" s="25">
        <f t="shared" ca="1" si="11"/>
        <v>9016.0777777777785</v>
      </c>
      <c r="Q52" s="19"/>
      <c r="R52" s="5" t="str">
        <f t="shared" ca="1" si="12"/>
        <v/>
      </c>
      <c r="S52" s="5"/>
      <c r="T52" s="15">
        <v>43350</v>
      </c>
      <c r="U52" s="15">
        <v>43357</v>
      </c>
      <c r="V52" s="15">
        <v>43390</v>
      </c>
      <c r="W52" s="4"/>
      <c r="X52" s="20">
        <f t="shared" ca="1" si="13"/>
        <v>1</v>
      </c>
      <c r="Y52" s="4">
        <f t="shared" ca="1" si="14"/>
        <v>1</v>
      </c>
      <c r="Z52" s="4">
        <f t="shared" si="15"/>
        <v>0</v>
      </c>
      <c r="AA52" s="7"/>
      <c r="AB52" s="4"/>
      <c r="AC52" s="4"/>
      <c r="AD52" s="4"/>
      <c r="AE52" s="4"/>
      <c r="AF52" s="4" t="s">
        <v>85</v>
      </c>
      <c r="AG52" s="4" t="s">
        <v>85</v>
      </c>
      <c r="AH52" s="4" t="s">
        <v>85</v>
      </c>
      <c r="AI52" s="4"/>
      <c r="AJ52" s="4"/>
      <c r="AK52" s="4"/>
      <c r="AL52" s="10"/>
      <c r="AM52" s="4"/>
      <c r="AN52" s="4"/>
      <c r="AO52" s="4"/>
      <c r="AP52" s="4"/>
      <c r="AQ52" s="4"/>
      <c r="AR52" s="4"/>
    </row>
    <row r="53" spans="1:44" ht="15" customHeight="1">
      <c r="A53" s="76"/>
      <c r="B53" s="4" t="s">
        <v>996</v>
      </c>
      <c r="C53" s="4"/>
      <c r="D53" s="4" t="s">
        <v>840</v>
      </c>
      <c r="E53" s="4" t="s">
        <v>11</v>
      </c>
      <c r="F53" s="4" t="s">
        <v>12</v>
      </c>
      <c r="G53" s="4">
        <v>1</v>
      </c>
      <c r="H53" s="7">
        <v>42989</v>
      </c>
      <c r="I53" s="7">
        <v>43718</v>
      </c>
      <c r="J53" s="7">
        <f>+I53</f>
        <v>43718</v>
      </c>
      <c r="K53" s="7">
        <v>43466</v>
      </c>
      <c r="L53" s="19" t="s">
        <v>13</v>
      </c>
      <c r="M53" s="7">
        <v>43101</v>
      </c>
      <c r="N53" s="7">
        <f t="shared" si="16"/>
        <v>43101</v>
      </c>
      <c r="O53" s="25">
        <f t="shared" ca="1" si="10"/>
        <v>0</v>
      </c>
      <c r="P53" s="25">
        <f t="shared" ca="1" si="11"/>
        <v>0</v>
      </c>
      <c r="Q53" s="19" t="s">
        <v>13</v>
      </c>
      <c r="R53" s="5"/>
      <c r="S53" s="5"/>
      <c r="T53" s="15">
        <v>42941</v>
      </c>
      <c r="U53" s="15">
        <v>42955</v>
      </c>
      <c r="V53" s="15">
        <v>42985</v>
      </c>
      <c r="W53" s="4"/>
      <c r="X53" s="20">
        <f t="shared" ca="1" si="13"/>
        <v>0</v>
      </c>
      <c r="Y53" s="4">
        <f t="shared" ca="1" si="14"/>
        <v>0</v>
      </c>
      <c r="Z53" s="4">
        <f t="shared" si="15"/>
        <v>0</v>
      </c>
      <c r="AA53" s="7"/>
      <c r="AB53" s="4"/>
      <c r="AC53" s="4"/>
      <c r="AD53" s="4"/>
      <c r="AE53" s="4"/>
      <c r="AF53" s="4" t="s">
        <v>85</v>
      </c>
      <c r="AG53" s="4" t="s">
        <v>85</v>
      </c>
      <c r="AH53" s="4" t="s">
        <v>85</v>
      </c>
      <c r="AI53" s="4"/>
      <c r="AJ53" s="4"/>
      <c r="AK53" s="4"/>
      <c r="AL53" s="10"/>
      <c r="AM53" s="4"/>
      <c r="AN53" s="4"/>
      <c r="AO53" s="4"/>
      <c r="AP53" s="4"/>
      <c r="AQ53" s="4"/>
      <c r="AR53" s="4"/>
    </row>
    <row r="54" spans="1:44" ht="15" customHeight="1">
      <c r="A54" s="76"/>
      <c r="B54" s="4" t="s">
        <v>997</v>
      </c>
      <c r="C54" s="4"/>
      <c r="D54" s="4" t="s">
        <v>838</v>
      </c>
      <c r="E54" s="4" t="s">
        <v>19</v>
      </c>
      <c r="F54" s="4" t="s">
        <v>17</v>
      </c>
      <c r="G54" s="4">
        <v>1</v>
      </c>
      <c r="H54" s="7">
        <v>42814</v>
      </c>
      <c r="I54" s="7">
        <v>43543</v>
      </c>
      <c r="J54" s="7">
        <f>+I54</f>
        <v>43543</v>
      </c>
      <c r="K54" s="7">
        <v>43466</v>
      </c>
      <c r="L54" s="19" t="s">
        <v>13</v>
      </c>
      <c r="M54" s="7">
        <v>43166</v>
      </c>
      <c r="N54" s="7">
        <f t="shared" si="16"/>
        <v>43166</v>
      </c>
      <c r="O54" s="25">
        <f t="shared" ca="1" si="10"/>
        <v>0</v>
      </c>
      <c r="P54" s="25">
        <f t="shared" ca="1" si="11"/>
        <v>0</v>
      </c>
      <c r="Q54" s="19" t="s">
        <v>13</v>
      </c>
      <c r="R54" s="1"/>
      <c r="S54" s="1"/>
      <c r="T54" s="16" t="s">
        <v>15</v>
      </c>
      <c r="U54" s="15">
        <v>42794</v>
      </c>
      <c r="V54" s="15">
        <v>42816</v>
      </c>
      <c r="W54" s="4"/>
      <c r="X54" s="20">
        <f t="shared" ca="1" si="13"/>
        <v>0</v>
      </c>
      <c r="Y54" s="4">
        <f t="shared" si="14"/>
        <v>0</v>
      </c>
      <c r="Z54" s="4">
        <f t="shared" ca="1" si="15"/>
        <v>0</v>
      </c>
      <c r="AA54" s="7"/>
      <c r="AB54" s="4"/>
      <c r="AC54" s="4"/>
      <c r="AD54" s="4"/>
      <c r="AE54" s="4"/>
      <c r="AF54" s="4" t="s">
        <v>85</v>
      </c>
      <c r="AG54" s="4" t="s">
        <v>85</v>
      </c>
      <c r="AH54" s="4" t="s">
        <v>85</v>
      </c>
      <c r="AI54" s="4"/>
      <c r="AJ54" s="4"/>
      <c r="AK54" s="4"/>
      <c r="AL54" s="10"/>
      <c r="AM54" s="4"/>
      <c r="AN54" s="4"/>
      <c r="AO54" s="4"/>
      <c r="AP54" s="4"/>
      <c r="AQ54" s="4"/>
      <c r="AR54" s="4"/>
    </row>
    <row r="55" spans="1:44" ht="15" customHeight="1">
      <c r="A55" s="76"/>
      <c r="B55" s="4" t="s">
        <v>998</v>
      </c>
      <c r="C55" s="4"/>
      <c r="D55" s="4" t="s">
        <v>836</v>
      </c>
      <c r="E55" s="4" t="s">
        <v>30</v>
      </c>
      <c r="F55" s="4" t="s">
        <v>12</v>
      </c>
      <c r="G55" s="4">
        <v>1</v>
      </c>
      <c r="H55" s="7">
        <v>43132</v>
      </c>
      <c r="I55" s="7">
        <v>43861</v>
      </c>
      <c r="J55" s="7">
        <v>43830</v>
      </c>
      <c r="K55" s="7">
        <v>43466</v>
      </c>
      <c r="L55" s="19" t="s">
        <v>13</v>
      </c>
      <c r="M55" s="7">
        <v>43343</v>
      </c>
      <c r="N55" s="7">
        <f t="shared" si="16"/>
        <v>43343</v>
      </c>
      <c r="O55" s="25">
        <f t="shared" ca="1" si="10"/>
        <v>0</v>
      </c>
      <c r="P55" s="25">
        <f t="shared" ca="1" si="11"/>
        <v>0</v>
      </c>
      <c r="Q55" s="19" t="s">
        <v>13</v>
      </c>
      <c r="R55" s="1"/>
      <c r="S55" s="1"/>
      <c r="T55" s="15">
        <v>43118</v>
      </c>
      <c r="U55" s="15">
        <v>43126</v>
      </c>
      <c r="V55" s="15">
        <v>43133</v>
      </c>
      <c r="W55" s="4"/>
      <c r="X55" s="20">
        <f t="shared" ca="1" si="13"/>
        <v>0</v>
      </c>
      <c r="Y55" s="4">
        <f t="shared" ca="1" si="14"/>
        <v>0</v>
      </c>
      <c r="Z55" s="4">
        <f t="shared" si="15"/>
        <v>0</v>
      </c>
      <c r="AA55" s="7"/>
      <c r="AB55" s="4"/>
      <c r="AC55" s="4"/>
      <c r="AD55" s="2"/>
      <c r="AE55" s="4"/>
      <c r="AF55" s="4" t="s">
        <v>85</v>
      </c>
      <c r="AG55" s="4" t="s">
        <v>85</v>
      </c>
      <c r="AH55" s="4" t="s">
        <v>85</v>
      </c>
      <c r="AI55" s="4"/>
      <c r="AJ55" s="4"/>
      <c r="AK55" s="4"/>
      <c r="AL55" s="10"/>
      <c r="AM55" s="4"/>
      <c r="AN55" s="4"/>
      <c r="AO55" s="4"/>
      <c r="AP55" s="4"/>
      <c r="AQ55" s="4"/>
      <c r="AR55" s="4"/>
    </row>
    <row r="56" spans="1:44" ht="15" customHeight="1">
      <c r="A56" s="76"/>
      <c r="B56" s="4" t="s">
        <v>999</v>
      </c>
      <c r="C56" s="4"/>
      <c r="D56" s="4" t="s">
        <v>834</v>
      </c>
      <c r="E56" s="4" t="s">
        <v>39</v>
      </c>
      <c r="F56" s="4" t="s">
        <v>17</v>
      </c>
      <c r="G56" s="4">
        <v>1</v>
      </c>
      <c r="H56" s="7">
        <v>43465</v>
      </c>
      <c r="I56" s="7">
        <v>44195</v>
      </c>
      <c r="J56" s="7">
        <v>43830</v>
      </c>
      <c r="K56" s="7">
        <v>43466</v>
      </c>
      <c r="L56" s="19" t="s">
        <v>13</v>
      </c>
      <c r="M56" s="7"/>
      <c r="N56" s="7">
        <f t="shared" si="16"/>
        <v>43830</v>
      </c>
      <c r="O56" s="25">
        <f t="shared" ca="1" si="10"/>
        <v>12.133333333333333</v>
      </c>
      <c r="P56" s="25">
        <f t="shared" ca="1" si="11"/>
        <v>9016.0777777777785</v>
      </c>
      <c r="Q56" s="19"/>
      <c r="R56" s="5" t="str">
        <f ca="1">IF(DATEDIF(H56,TODAY(),"m")&gt;=21,"ALERTE","")</f>
        <v/>
      </c>
      <c r="S56" s="5"/>
      <c r="T56" s="15">
        <v>43416</v>
      </c>
      <c r="U56" s="22">
        <v>43426</v>
      </c>
      <c r="V56" s="22">
        <v>43431</v>
      </c>
      <c r="W56" s="4"/>
      <c r="X56" s="20">
        <f t="shared" ca="1" si="13"/>
        <v>1</v>
      </c>
      <c r="Y56" s="4">
        <f t="shared" si="14"/>
        <v>0</v>
      </c>
      <c r="Z56" s="4">
        <f t="shared" ca="1" si="15"/>
        <v>1</v>
      </c>
      <c r="AA56" s="7"/>
      <c r="AB56" s="4"/>
      <c r="AC56" s="4"/>
      <c r="AD56" s="4"/>
      <c r="AE56" s="4"/>
      <c r="AF56" s="4" t="s">
        <v>85</v>
      </c>
      <c r="AG56" s="4" t="s">
        <v>85</v>
      </c>
      <c r="AH56" s="4" t="s">
        <v>85</v>
      </c>
      <c r="AI56" s="4"/>
      <c r="AJ56" s="4"/>
      <c r="AK56" s="4"/>
      <c r="AL56" s="10"/>
      <c r="AM56" s="4"/>
      <c r="AN56" s="4"/>
      <c r="AO56" s="4"/>
      <c r="AP56" s="4"/>
      <c r="AQ56" s="4"/>
      <c r="AR56" s="4"/>
    </row>
    <row r="57" spans="1:44" ht="15" customHeight="1">
      <c r="A57" s="76"/>
      <c r="B57" s="4" t="s">
        <v>1000</v>
      </c>
      <c r="C57" s="4"/>
      <c r="D57" s="4" t="s">
        <v>832</v>
      </c>
      <c r="E57" s="4" t="s">
        <v>19</v>
      </c>
      <c r="F57" s="4" t="s">
        <v>12</v>
      </c>
      <c r="G57" s="4">
        <v>1</v>
      </c>
      <c r="H57" s="7">
        <v>42793</v>
      </c>
      <c r="I57" s="7">
        <v>43522</v>
      </c>
      <c r="J57" s="7">
        <f>+I57</f>
        <v>43522</v>
      </c>
      <c r="K57" s="7">
        <v>43466</v>
      </c>
      <c r="L57" s="19" t="s">
        <v>13</v>
      </c>
      <c r="M57" s="7">
        <v>43371</v>
      </c>
      <c r="N57" s="7">
        <f t="shared" si="16"/>
        <v>43371</v>
      </c>
      <c r="O57" s="25">
        <f t="shared" ca="1" si="10"/>
        <v>0</v>
      </c>
      <c r="P57" s="25">
        <f t="shared" ca="1" si="11"/>
        <v>0</v>
      </c>
      <c r="Q57" s="19" t="s">
        <v>13</v>
      </c>
      <c r="R57" s="5"/>
      <c r="S57" s="5"/>
      <c r="T57" s="16" t="s">
        <v>15</v>
      </c>
      <c r="U57" s="15">
        <v>42794</v>
      </c>
      <c r="V57" s="15">
        <v>42808</v>
      </c>
      <c r="W57" s="4"/>
      <c r="X57" s="20">
        <f t="shared" ca="1" si="13"/>
        <v>0</v>
      </c>
      <c r="Y57" s="4">
        <f t="shared" ca="1" si="14"/>
        <v>0</v>
      </c>
      <c r="Z57" s="4">
        <f t="shared" si="15"/>
        <v>0</v>
      </c>
      <c r="AA57" s="7"/>
      <c r="AB57" s="4"/>
      <c r="AC57" s="4"/>
      <c r="AD57" s="4"/>
      <c r="AE57" s="4"/>
      <c r="AF57" s="4" t="s">
        <v>85</v>
      </c>
      <c r="AG57" s="4" t="s">
        <v>85</v>
      </c>
      <c r="AH57" s="4" t="s">
        <v>85</v>
      </c>
      <c r="AI57" s="4"/>
      <c r="AJ57" s="4"/>
      <c r="AK57" s="4"/>
      <c r="AL57" s="10"/>
      <c r="AM57" s="4"/>
      <c r="AN57" s="4"/>
      <c r="AO57" s="4"/>
      <c r="AP57" s="4"/>
      <c r="AQ57" s="4"/>
      <c r="AR57" s="4"/>
    </row>
    <row r="58" spans="1:44" ht="15" customHeight="1">
      <c r="A58" s="76"/>
      <c r="B58" s="4" t="s">
        <v>1001</v>
      </c>
      <c r="C58" s="4"/>
      <c r="D58" s="4" t="s">
        <v>830</v>
      </c>
      <c r="E58" s="4" t="s">
        <v>23</v>
      </c>
      <c r="F58" s="4" t="s">
        <v>12</v>
      </c>
      <c r="G58" s="4">
        <v>1</v>
      </c>
      <c r="H58" s="7">
        <v>43240</v>
      </c>
      <c r="I58" s="7">
        <v>43970</v>
      </c>
      <c r="J58" s="7">
        <v>43830</v>
      </c>
      <c r="K58" s="7">
        <v>43466</v>
      </c>
      <c r="L58" s="19" t="s">
        <v>13</v>
      </c>
      <c r="M58" s="7"/>
      <c r="N58" s="7">
        <f t="shared" si="16"/>
        <v>43830</v>
      </c>
      <c r="O58" s="25">
        <f t="shared" ca="1" si="10"/>
        <v>12.133333333333333</v>
      </c>
      <c r="P58" s="25">
        <f t="shared" ca="1" si="11"/>
        <v>9016.0777777777785</v>
      </c>
      <c r="Q58" s="19"/>
      <c r="R58" s="5" t="str">
        <f ca="1">IF(DATEDIF(H58,TODAY(),"m")&gt;=21,"ALERTE","")</f>
        <v/>
      </c>
      <c r="S58" s="5"/>
      <c r="T58" s="15">
        <v>43216</v>
      </c>
      <c r="U58" s="22">
        <v>43245</v>
      </c>
      <c r="V58" s="22">
        <v>43415</v>
      </c>
      <c r="W58" s="4"/>
      <c r="X58" s="20">
        <f t="shared" ca="1" si="13"/>
        <v>1</v>
      </c>
      <c r="Y58" s="4">
        <f t="shared" ca="1" si="14"/>
        <v>1</v>
      </c>
      <c r="Z58" s="4">
        <f t="shared" si="15"/>
        <v>0</v>
      </c>
      <c r="AA58" s="7"/>
      <c r="AB58" s="4"/>
      <c r="AC58" s="4"/>
      <c r="AD58" s="4"/>
      <c r="AE58" s="4"/>
      <c r="AF58" s="4" t="s">
        <v>85</v>
      </c>
      <c r="AG58" s="4" t="s">
        <v>85</v>
      </c>
      <c r="AH58" s="4" t="s">
        <v>85</v>
      </c>
      <c r="AI58" s="4"/>
      <c r="AJ58" s="4"/>
      <c r="AK58" s="4"/>
      <c r="AL58" s="10"/>
      <c r="AM58" s="4"/>
      <c r="AN58" s="4"/>
      <c r="AO58" s="4"/>
      <c r="AP58" s="4"/>
      <c r="AQ58" s="4"/>
      <c r="AR58" s="4"/>
    </row>
    <row r="59" spans="1:44" ht="15" customHeight="1">
      <c r="A59" s="76"/>
      <c r="B59" s="4" t="s">
        <v>1002</v>
      </c>
      <c r="C59" s="4"/>
      <c r="D59" s="4" t="s">
        <v>828</v>
      </c>
      <c r="E59" s="4" t="s">
        <v>19</v>
      </c>
      <c r="F59" s="4" t="s">
        <v>17</v>
      </c>
      <c r="G59" s="4">
        <v>1</v>
      </c>
      <c r="H59" s="7">
        <v>43437</v>
      </c>
      <c r="I59" s="7">
        <v>44167</v>
      </c>
      <c r="J59" s="7">
        <v>43830</v>
      </c>
      <c r="K59" s="7">
        <v>43466</v>
      </c>
      <c r="L59" s="19" t="s">
        <v>13</v>
      </c>
      <c r="M59" s="7"/>
      <c r="N59" s="7">
        <f t="shared" si="16"/>
        <v>43830</v>
      </c>
      <c r="O59" s="25">
        <f t="shared" ca="1" si="10"/>
        <v>12.133333333333333</v>
      </c>
      <c r="P59" s="25">
        <f t="shared" ca="1" si="11"/>
        <v>9016.0777777777785</v>
      </c>
      <c r="Q59" s="19"/>
      <c r="R59" s="5" t="str">
        <f ca="1">IF(DATEDIF(H59,TODAY(),"m")&gt;=21,"ALERTE","")</f>
        <v/>
      </c>
      <c r="S59" s="5"/>
      <c r="T59" s="15">
        <v>43412</v>
      </c>
      <c r="U59" s="22">
        <v>43417</v>
      </c>
      <c r="V59" s="22">
        <v>43432</v>
      </c>
      <c r="W59" s="4"/>
      <c r="X59" s="20">
        <f t="shared" ca="1" si="13"/>
        <v>1</v>
      </c>
      <c r="Y59" s="4">
        <f t="shared" si="14"/>
        <v>0</v>
      </c>
      <c r="Z59" s="4">
        <f t="shared" ca="1" si="15"/>
        <v>1</v>
      </c>
      <c r="AA59" s="7"/>
      <c r="AB59" s="4"/>
      <c r="AC59" s="4"/>
      <c r="AD59" s="4"/>
      <c r="AE59" s="4"/>
      <c r="AF59" s="4" t="s">
        <v>85</v>
      </c>
      <c r="AG59" s="4" t="s">
        <v>85</v>
      </c>
      <c r="AH59" s="4" t="s">
        <v>85</v>
      </c>
      <c r="AI59" s="4"/>
      <c r="AJ59" s="4"/>
      <c r="AK59" s="4"/>
      <c r="AL59" s="10"/>
      <c r="AM59" s="4"/>
      <c r="AN59" s="4"/>
      <c r="AO59" s="4"/>
      <c r="AP59" s="4"/>
      <c r="AQ59" s="4"/>
      <c r="AR59" s="4"/>
    </row>
    <row r="60" spans="1:44" ht="15" customHeight="1">
      <c r="A60" s="76"/>
      <c r="B60" s="4" t="s">
        <v>1003</v>
      </c>
      <c r="C60" s="4"/>
      <c r="D60" s="4" t="s">
        <v>826</v>
      </c>
      <c r="E60" s="4" t="s">
        <v>19</v>
      </c>
      <c r="F60" s="4" t="s">
        <v>12</v>
      </c>
      <c r="G60" s="4">
        <v>1</v>
      </c>
      <c r="H60" s="7">
        <v>43164</v>
      </c>
      <c r="I60" s="7">
        <v>43894</v>
      </c>
      <c r="J60" s="7">
        <v>43830</v>
      </c>
      <c r="K60" s="7">
        <v>43466</v>
      </c>
      <c r="L60" s="19" t="s">
        <v>13</v>
      </c>
      <c r="M60" s="7"/>
      <c r="N60" s="7">
        <f t="shared" si="16"/>
        <v>43830</v>
      </c>
      <c r="O60" s="25">
        <f t="shared" ca="1" si="10"/>
        <v>12.133333333333333</v>
      </c>
      <c r="P60" s="25">
        <f t="shared" ca="1" si="11"/>
        <v>9016.0777777777785</v>
      </c>
      <c r="Q60" s="19"/>
      <c r="R60" s="5" t="str">
        <f ca="1">IF(DATEDIF(H60,TODAY(),"m")&gt;=21,"ALERTE","")</f>
        <v/>
      </c>
      <c r="S60" s="5"/>
      <c r="T60" s="15">
        <v>43164</v>
      </c>
      <c r="U60" s="15">
        <v>43174</v>
      </c>
      <c r="V60" s="15">
        <v>43181</v>
      </c>
      <c r="W60" s="4"/>
      <c r="X60" s="20">
        <f t="shared" ca="1" si="13"/>
        <v>1</v>
      </c>
      <c r="Y60" s="4">
        <f t="shared" ca="1" si="14"/>
        <v>1</v>
      </c>
      <c r="Z60" s="4">
        <f t="shared" si="15"/>
        <v>0</v>
      </c>
      <c r="AA60" s="7"/>
      <c r="AB60" s="4"/>
      <c r="AC60" s="4"/>
      <c r="AD60" s="2"/>
      <c r="AE60" s="4"/>
      <c r="AF60" s="4" t="s">
        <v>85</v>
      </c>
      <c r="AG60" s="4" t="s">
        <v>85</v>
      </c>
      <c r="AH60" s="4" t="s">
        <v>85</v>
      </c>
      <c r="AI60" s="4"/>
      <c r="AJ60" s="4"/>
      <c r="AK60" s="4"/>
      <c r="AL60" s="10"/>
      <c r="AM60" s="4"/>
      <c r="AN60" s="4"/>
      <c r="AO60" s="4"/>
      <c r="AP60" s="4"/>
      <c r="AQ60" s="4"/>
      <c r="AR60" s="4"/>
    </row>
    <row r="61" spans="1:44" ht="15" customHeight="1">
      <c r="A61" s="76"/>
      <c r="B61" s="4" t="s">
        <v>1004</v>
      </c>
      <c r="C61" s="4"/>
      <c r="D61" s="4" t="s">
        <v>824</v>
      </c>
      <c r="E61" s="4" t="s">
        <v>11</v>
      </c>
      <c r="F61" s="4" t="s">
        <v>12</v>
      </c>
      <c r="G61" s="4">
        <v>1</v>
      </c>
      <c r="H61" s="7">
        <v>43222</v>
      </c>
      <c r="I61" s="7">
        <v>43952</v>
      </c>
      <c r="J61" s="7">
        <v>43830</v>
      </c>
      <c r="K61" s="7">
        <v>43466</v>
      </c>
      <c r="L61" s="19" t="s">
        <v>13</v>
      </c>
      <c r="M61" s="7"/>
      <c r="N61" s="7">
        <f t="shared" si="16"/>
        <v>43830</v>
      </c>
      <c r="O61" s="25">
        <f t="shared" ca="1" si="10"/>
        <v>12.133333333333333</v>
      </c>
      <c r="P61" s="25">
        <f t="shared" ca="1" si="11"/>
        <v>9016.0777777777785</v>
      </c>
      <c r="Q61" s="19"/>
      <c r="R61" s="5" t="str">
        <f ca="1">IF(DATEDIF(H61,TODAY(),"m")&gt;=21,"ALERTE","")</f>
        <v/>
      </c>
      <c r="S61" s="5"/>
      <c r="T61" s="15">
        <v>42476</v>
      </c>
      <c r="U61" s="22">
        <v>43227</v>
      </c>
      <c r="V61" s="22">
        <v>43234</v>
      </c>
      <c r="W61" s="4"/>
      <c r="X61" s="20">
        <f t="shared" ca="1" si="13"/>
        <v>1</v>
      </c>
      <c r="Y61" s="4">
        <f t="shared" ca="1" si="14"/>
        <v>1</v>
      </c>
      <c r="Z61" s="4">
        <f t="shared" si="15"/>
        <v>0</v>
      </c>
      <c r="AA61" s="7"/>
      <c r="AB61" s="4"/>
      <c r="AC61" s="4"/>
      <c r="AD61" s="2"/>
      <c r="AE61" s="4"/>
      <c r="AF61" s="4" t="s">
        <v>85</v>
      </c>
      <c r="AG61" s="4" t="s">
        <v>85</v>
      </c>
      <c r="AH61" s="4" t="s">
        <v>85</v>
      </c>
      <c r="AI61" s="4"/>
      <c r="AJ61" s="4"/>
      <c r="AK61" s="4"/>
      <c r="AL61" s="10"/>
      <c r="AM61" s="4"/>
      <c r="AN61" s="4"/>
      <c r="AO61" s="4"/>
      <c r="AP61" s="4"/>
      <c r="AQ61" s="4"/>
      <c r="AR61" s="4"/>
    </row>
    <row r="62" spans="1:44" ht="15" customHeight="1">
      <c r="A62" s="76"/>
      <c r="B62" s="4" t="s">
        <v>1005</v>
      </c>
      <c r="C62" s="4"/>
      <c r="D62" s="4" t="s">
        <v>822</v>
      </c>
      <c r="E62" s="4" t="s">
        <v>23</v>
      </c>
      <c r="F62" s="4" t="s">
        <v>12</v>
      </c>
      <c r="G62" s="4">
        <v>2</v>
      </c>
      <c r="H62" s="7">
        <v>42413</v>
      </c>
      <c r="I62" s="7">
        <v>43143</v>
      </c>
      <c r="J62" s="7"/>
      <c r="K62" s="7"/>
      <c r="L62" s="19" t="s">
        <v>13</v>
      </c>
      <c r="M62" s="7">
        <v>43105</v>
      </c>
      <c r="N62" s="7">
        <f t="shared" si="16"/>
        <v>43105</v>
      </c>
      <c r="O62" s="25">
        <f t="shared" ca="1" si="10"/>
        <v>0</v>
      </c>
      <c r="P62" s="25">
        <f t="shared" ca="1" si="11"/>
        <v>0</v>
      </c>
      <c r="Q62" s="19" t="s">
        <v>13</v>
      </c>
      <c r="R62" s="1"/>
      <c r="S62" s="1"/>
      <c r="T62" s="16" t="s">
        <v>15</v>
      </c>
      <c r="U62" s="16" t="s">
        <v>15</v>
      </c>
      <c r="V62" s="15">
        <v>42719</v>
      </c>
      <c r="W62" s="4"/>
      <c r="X62" s="20">
        <f t="shared" ca="1" si="13"/>
        <v>0</v>
      </c>
      <c r="Y62" s="4">
        <f t="shared" ca="1" si="14"/>
        <v>0</v>
      </c>
      <c r="Z62" s="4">
        <f t="shared" si="15"/>
        <v>0</v>
      </c>
      <c r="AA62" s="7"/>
      <c r="AB62" s="4"/>
      <c r="AC62" s="4"/>
      <c r="AD62" s="4"/>
      <c r="AE62" s="4" t="s">
        <v>85</v>
      </c>
      <c r="AF62" s="4" t="s">
        <v>85</v>
      </c>
      <c r="AG62" s="4" t="s">
        <v>85</v>
      </c>
      <c r="AH62" s="4" t="s">
        <v>85</v>
      </c>
      <c r="AI62" s="4"/>
      <c r="AJ62" s="4"/>
      <c r="AK62" s="4"/>
      <c r="AL62" s="10"/>
      <c r="AM62" s="4"/>
      <c r="AN62" s="4"/>
      <c r="AO62" s="4"/>
      <c r="AP62" s="4"/>
      <c r="AQ62" s="4"/>
      <c r="AR62" s="4"/>
    </row>
    <row r="63" spans="1:44" ht="15" customHeight="1">
      <c r="A63" s="76"/>
      <c r="B63" s="4" t="s">
        <v>1006</v>
      </c>
      <c r="C63" s="4"/>
      <c r="D63" s="4" t="s">
        <v>820</v>
      </c>
      <c r="E63" s="4" t="s">
        <v>11</v>
      </c>
      <c r="F63" s="4" t="s">
        <v>12</v>
      </c>
      <c r="G63" s="4">
        <v>1</v>
      </c>
      <c r="H63" s="7">
        <v>43210</v>
      </c>
      <c r="I63" s="7">
        <v>43940</v>
      </c>
      <c r="J63" s="7">
        <v>43830</v>
      </c>
      <c r="K63" s="7">
        <v>43466</v>
      </c>
      <c r="L63" s="19" t="s">
        <v>13</v>
      </c>
      <c r="M63" s="7"/>
      <c r="N63" s="7">
        <f t="shared" si="16"/>
        <v>43830</v>
      </c>
      <c r="O63" s="25">
        <f t="shared" ca="1" si="10"/>
        <v>12.133333333333333</v>
      </c>
      <c r="P63" s="25">
        <f t="shared" ca="1" si="11"/>
        <v>9016.0777777777785</v>
      </c>
      <c r="Q63" s="19"/>
      <c r="R63" s="5" t="str">
        <f t="shared" ref="R63:R69" ca="1" si="17">IF(DATEDIF(H63,TODAY(),"m")&gt;=21,"ALERTE","")</f>
        <v/>
      </c>
      <c r="S63" s="5"/>
      <c r="T63" s="15">
        <v>43196</v>
      </c>
      <c r="U63" s="15">
        <v>43206</v>
      </c>
      <c r="V63" s="15">
        <v>43300</v>
      </c>
      <c r="W63" s="4"/>
      <c r="X63" s="20">
        <f t="shared" ca="1" si="13"/>
        <v>1</v>
      </c>
      <c r="Y63" s="4">
        <f t="shared" ca="1" si="14"/>
        <v>1</v>
      </c>
      <c r="Z63" s="4">
        <f t="shared" si="15"/>
        <v>0</v>
      </c>
      <c r="AA63" s="7"/>
      <c r="AB63" s="4"/>
      <c r="AC63" s="4"/>
      <c r="AD63" s="4"/>
      <c r="AE63" s="4"/>
      <c r="AF63" s="4" t="s">
        <v>85</v>
      </c>
      <c r="AG63" s="4" t="s">
        <v>85</v>
      </c>
      <c r="AH63" s="4" t="s">
        <v>85</v>
      </c>
      <c r="AI63" s="4"/>
      <c r="AJ63" s="4"/>
      <c r="AK63" s="4"/>
      <c r="AL63" s="10"/>
      <c r="AM63" s="4"/>
      <c r="AN63" s="4"/>
      <c r="AO63" s="4"/>
      <c r="AP63" s="4"/>
      <c r="AQ63" s="4"/>
      <c r="AR63" s="4"/>
    </row>
    <row r="64" spans="1:44" ht="15" customHeight="1">
      <c r="A64" s="76"/>
      <c r="B64" s="4" t="s">
        <v>1007</v>
      </c>
      <c r="C64" s="4"/>
      <c r="D64" s="4" t="s">
        <v>818</v>
      </c>
      <c r="E64" s="4" t="s">
        <v>22</v>
      </c>
      <c r="F64" s="4" t="s">
        <v>12</v>
      </c>
      <c r="G64" s="4">
        <v>1</v>
      </c>
      <c r="H64" s="7">
        <v>43252</v>
      </c>
      <c r="I64" s="7">
        <v>43982</v>
      </c>
      <c r="J64" s="7">
        <v>43830</v>
      </c>
      <c r="K64" s="7">
        <v>43466</v>
      </c>
      <c r="L64" s="19" t="s">
        <v>13</v>
      </c>
      <c r="M64" s="7">
        <v>43465</v>
      </c>
      <c r="N64" s="7">
        <f t="shared" si="16"/>
        <v>43465</v>
      </c>
      <c r="O64" s="25">
        <f t="shared" ca="1" si="10"/>
        <v>0</v>
      </c>
      <c r="P64" s="25">
        <f t="shared" ca="1" si="11"/>
        <v>0</v>
      </c>
      <c r="Q64" s="19" t="s">
        <v>40</v>
      </c>
      <c r="R64" s="5" t="str">
        <f t="shared" ca="1" si="17"/>
        <v/>
      </c>
      <c r="S64" s="5"/>
      <c r="T64" s="15">
        <v>43195</v>
      </c>
      <c r="U64" s="15">
        <v>43189</v>
      </c>
      <c r="V64" s="15">
        <v>43203</v>
      </c>
      <c r="W64" s="4"/>
      <c r="X64" s="20">
        <f t="shared" ca="1" si="13"/>
        <v>0</v>
      </c>
      <c r="Y64" s="4">
        <f t="shared" ca="1" si="14"/>
        <v>0</v>
      </c>
      <c r="Z64" s="4">
        <f t="shared" si="15"/>
        <v>0</v>
      </c>
      <c r="AA64" s="7"/>
      <c r="AB64" s="4"/>
      <c r="AC64" s="4"/>
      <c r="AD64" s="2"/>
      <c r="AE64" s="4"/>
      <c r="AF64" s="4" t="s">
        <v>85</v>
      </c>
      <c r="AG64" s="4" t="s">
        <v>85</v>
      </c>
      <c r="AH64" s="4" t="s">
        <v>85</v>
      </c>
      <c r="AI64" s="4"/>
      <c r="AJ64" s="4"/>
      <c r="AK64" s="4"/>
      <c r="AL64" s="10"/>
      <c r="AM64" s="4"/>
      <c r="AN64" s="4"/>
      <c r="AO64" s="4"/>
      <c r="AP64" s="4"/>
      <c r="AQ64" s="4"/>
      <c r="AR64" s="4"/>
    </row>
    <row r="65" spans="1:44" ht="15" customHeight="1">
      <c r="A65" s="76"/>
      <c r="B65" s="4" t="s">
        <v>1008</v>
      </c>
      <c r="C65" s="4"/>
      <c r="D65" s="4" t="s">
        <v>816</v>
      </c>
      <c r="E65" s="4" t="s">
        <v>29</v>
      </c>
      <c r="F65" s="4" t="s">
        <v>12</v>
      </c>
      <c r="G65" s="4">
        <v>2</v>
      </c>
      <c r="H65" s="7">
        <v>43127</v>
      </c>
      <c r="I65" s="7">
        <v>43856</v>
      </c>
      <c r="J65" s="7">
        <v>43830</v>
      </c>
      <c r="K65" s="7">
        <v>43466</v>
      </c>
      <c r="L65" s="19" t="s">
        <v>13</v>
      </c>
      <c r="M65" s="7"/>
      <c r="N65" s="7">
        <f t="shared" si="16"/>
        <v>43830</v>
      </c>
      <c r="O65" s="25">
        <f t="shared" ca="1" si="10"/>
        <v>12.133333333333333</v>
      </c>
      <c r="P65" s="25">
        <f t="shared" ca="1" si="11"/>
        <v>9016.0777777777785</v>
      </c>
      <c r="Q65" s="19"/>
      <c r="R65" s="5" t="str">
        <f t="shared" ca="1" si="17"/>
        <v/>
      </c>
      <c r="S65" s="5"/>
      <c r="T65" s="15">
        <v>43126</v>
      </c>
      <c r="U65" s="15">
        <v>43137</v>
      </c>
      <c r="V65" s="15">
        <v>43137</v>
      </c>
      <c r="W65" s="4"/>
      <c r="X65" s="20">
        <f t="shared" ca="1" si="13"/>
        <v>1</v>
      </c>
      <c r="Y65" s="4">
        <f t="shared" ca="1" si="14"/>
        <v>1</v>
      </c>
      <c r="Z65" s="4">
        <f t="shared" si="15"/>
        <v>0</v>
      </c>
      <c r="AA65" s="7"/>
      <c r="AB65" s="4"/>
      <c r="AC65" s="4"/>
      <c r="AD65" s="4"/>
      <c r="AE65" s="4"/>
      <c r="AF65" s="4" t="s">
        <v>85</v>
      </c>
      <c r="AG65" s="4" t="s">
        <v>85</v>
      </c>
      <c r="AH65" s="4" t="s">
        <v>85</v>
      </c>
      <c r="AI65" s="4"/>
      <c r="AJ65" s="4"/>
      <c r="AK65" s="4"/>
      <c r="AL65" s="10"/>
      <c r="AM65" s="4"/>
      <c r="AN65" s="4"/>
      <c r="AO65" s="4"/>
      <c r="AP65" s="4"/>
      <c r="AQ65" s="4"/>
      <c r="AR65" s="4"/>
    </row>
    <row r="66" spans="1:44" ht="15" customHeight="1">
      <c r="A66" s="76"/>
      <c r="B66" s="4" t="s">
        <v>1009</v>
      </c>
      <c r="C66" s="4"/>
      <c r="D66" s="4" t="s">
        <v>814</v>
      </c>
      <c r="E66" s="4" t="s">
        <v>29</v>
      </c>
      <c r="F66" s="4" t="s">
        <v>12</v>
      </c>
      <c r="G66" s="4">
        <v>1</v>
      </c>
      <c r="H66" s="7">
        <v>43084</v>
      </c>
      <c r="I66" s="7">
        <v>43813</v>
      </c>
      <c r="J66" s="7">
        <f>+I66</f>
        <v>43813</v>
      </c>
      <c r="K66" s="7">
        <v>43466</v>
      </c>
      <c r="L66" s="19" t="s">
        <v>13</v>
      </c>
      <c r="M66" s="7"/>
      <c r="N66" s="7">
        <f t="shared" si="16"/>
        <v>43813</v>
      </c>
      <c r="O66" s="25">
        <f t="shared" ca="1" si="10"/>
        <v>11.566666666666666</v>
      </c>
      <c r="P66" s="25">
        <f t="shared" ca="1" si="11"/>
        <v>8594.9972222222223</v>
      </c>
      <c r="Q66" s="19"/>
      <c r="R66" s="5" t="str">
        <f t="shared" ca="1" si="17"/>
        <v/>
      </c>
      <c r="S66" s="5"/>
      <c r="T66" s="15">
        <v>43060</v>
      </c>
      <c r="U66" s="15">
        <v>43069</v>
      </c>
      <c r="V66" s="15">
        <v>43069</v>
      </c>
      <c r="W66" s="4"/>
      <c r="X66" s="20">
        <f t="shared" ca="1" si="13"/>
        <v>1</v>
      </c>
      <c r="Y66" s="4">
        <f t="shared" ca="1" si="14"/>
        <v>1</v>
      </c>
      <c r="Z66" s="4">
        <f t="shared" si="15"/>
        <v>0</v>
      </c>
      <c r="AA66" s="7"/>
      <c r="AB66" s="4"/>
      <c r="AC66" s="4"/>
      <c r="AD66" s="27" t="s">
        <v>88</v>
      </c>
      <c r="AE66" s="4" t="s">
        <v>89</v>
      </c>
      <c r="AF66" s="4" t="s">
        <v>85</v>
      </c>
      <c r="AG66" s="4" t="s">
        <v>85</v>
      </c>
      <c r="AH66" s="4" t="s">
        <v>85</v>
      </c>
      <c r="AI66" s="4"/>
      <c r="AJ66" s="4"/>
      <c r="AK66" s="4"/>
      <c r="AL66" s="10"/>
      <c r="AM66" s="4"/>
      <c r="AN66" s="4"/>
      <c r="AO66" s="4"/>
      <c r="AP66" s="4"/>
      <c r="AQ66" s="4"/>
      <c r="AR66" s="4"/>
    </row>
    <row r="67" spans="1:44" ht="15" customHeight="1">
      <c r="A67" s="76"/>
      <c r="B67" s="4" t="s">
        <v>1010</v>
      </c>
      <c r="C67" s="4"/>
      <c r="D67" s="4" t="s">
        <v>812</v>
      </c>
      <c r="E67" s="4" t="s">
        <v>29</v>
      </c>
      <c r="F67" s="4" t="s">
        <v>12</v>
      </c>
      <c r="G67" s="4">
        <v>1</v>
      </c>
      <c r="H67" s="7">
        <v>43193</v>
      </c>
      <c r="I67" s="7">
        <v>43923</v>
      </c>
      <c r="J67" s="7">
        <v>43830</v>
      </c>
      <c r="K67" s="7">
        <v>43466</v>
      </c>
      <c r="L67" s="19" t="s">
        <v>13</v>
      </c>
      <c r="M67" s="7"/>
      <c r="N67" s="7">
        <f t="shared" si="16"/>
        <v>43830</v>
      </c>
      <c r="O67" s="25">
        <f t="shared" ca="1" si="10"/>
        <v>12.133333333333333</v>
      </c>
      <c r="P67" s="25">
        <f t="shared" ca="1" si="11"/>
        <v>9016.0777777777785</v>
      </c>
      <c r="Q67" s="19"/>
      <c r="R67" s="5" t="str">
        <f t="shared" ca="1" si="17"/>
        <v/>
      </c>
      <c r="S67" s="5"/>
      <c r="T67" s="15">
        <v>43182</v>
      </c>
      <c r="U67" s="15">
        <v>43206</v>
      </c>
      <c r="V67" s="15">
        <v>43238</v>
      </c>
      <c r="W67" s="4"/>
      <c r="X67" s="20">
        <f t="shared" ca="1" si="13"/>
        <v>1</v>
      </c>
      <c r="Y67" s="4">
        <f t="shared" ca="1" si="14"/>
        <v>1</v>
      </c>
      <c r="Z67" s="4">
        <f t="shared" si="15"/>
        <v>0</v>
      </c>
      <c r="AA67" s="7"/>
      <c r="AB67" s="4"/>
      <c r="AC67" s="4"/>
      <c r="AD67" s="4"/>
      <c r="AE67" s="4"/>
      <c r="AF67" s="4" t="s">
        <v>85</v>
      </c>
      <c r="AG67" s="4" t="s">
        <v>85</v>
      </c>
      <c r="AH67" s="4" t="s">
        <v>85</v>
      </c>
      <c r="AI67" s="4"/>
      <c r="AJ67" s="4"/>
      <c r="AK67" s="4"/>
      <c r="AL67" s="10"/>
      <c r="AM67" s="4"/>
      <c r="AN67" s="4"/>
      <c r="AO67" s="4"/>
      <c r="AP67" s="4"/>
      <c r="AQ67" s="4"/>
      <c r="AR67" s="4"/>
    </row>
    <row r="68" spans="1:44" ht="15" customHeight="1">
      <c r="A68" s="76"/>
      <c r="B68" s="4" t="s">
        <v>1011</v>
      </c>
      <c r="C68" s="4"/>
      <c r="D68" s="4" t="s">
        <v>810</v>
      </c>
      <c r="E68" s="4" t="s">
        <v>11</v>
      </c>
      <c r="F68" s="4" t="s">
        <v>12</v>
      </c>
      <c r="G68" s="4">
        <v>1</v>
      </c>
      <c r="H68" s="7">
        <v>42843</v>
      </c>
      <c r="I68" s="7">
        <v>43572</v>
      </c>
      <c r="J68" s="7">
        <f>+I68</f>
        <v>43572</v>
      </c>
      <c r="K68" s="7">
        <v>43466</v>
      </c>
      <c r="L68" s="19" t="s">
        <v>13</v>
      </c>
      <c r="M68" s="7"/>
      <c r="N68" s="7">
        <f t="shared" si="16"/>
        <v>43572</v>
      </c>
      <c r="O68" s="25">
        <f t="shared" ca="1" si="10"/>
        <v>3.5333333333333332</v>
      </c>
      <c r="P68" s="25">
        <f t="shared" ca="1" si="11"/>
        <v>2625.5611111111111</v>
      </c>
      <c r="Q68" s="19"/>
      <c r="R68" s="5" t="str">
        <f t="shared" ca="1" si="17"/>
        <v>ALERTE</v>
      </c>
      <c r="S68" s="5"/>
      <c r="T68" s="15">
        <v>42839</v>
      </c>
      <c r="U68" s="15">
        <v>42851</v>
      </c>
      <c r="V68" s="15">
        <v>42871</v>
      </c>
      <c r="W68" s="4"/>
      <c r="X68" s="20">
        <f t="shared" ca="1" si="13"/>
        <v>1</v>
      </c>
      <c r="Y68" s="4">
        <f t="shared" ca="1" si="14"/>
        <v>1</v>
      </c>
      <c r="Z68" s="4">
        <f t="shared" si="15"/>
        <v>0</v>
      </c>
      <c r="AA68" s="7"/>
      <c r="AB68" s="4"/>
      <c r="AC68" s="4"/>
      <c r="AD68" s="4"/>
      <c r="AE68" s="4"/>
      <c r="AF68" s="4" t="s">
        <v>85</v>
      </c>
      <c r="AG68" s="4" t="s">
        <v>85</v>
      </c>
      <c r="AH68" s="4" t="s">
        <v>85</v>
      </c>
      <c r="AI68" s="4"/>
      <c r="AJ68" s="4"/>
      <c r="AK68" s="4"/>
      <c r="AL68" s="10"/>
      <c r="AM68" s="4"/>
      <c r="AN68" s="4"/>
      <c r="AO68" s="4"/>
      <c r="AP68" s="4"/>
      <c r="AQ68" s="4"/>
      <c r="AR68" s="4"/>
    </row>
    <row r="69" spans="1:44" ht="15" customHeight="1">
      <c r="A69" s="76"/>
      <c r="B69" s="4" t="s">
        <v>1012</v>
      </c>
      <c r="C69" s="4"/>
      <c r="D69" s="4" t="s">
        <v>808</v>
      </c>
      <c r="E69" s="4" t="s">
        <v>11</v>
      </c>
      <c r="F69" s="4" t="s">
        <v>12</v>
      </c>
      <c r="G69" s="4">
        <v>2</v>
      </c>
      <c r="H69" s="7">
        <v>43231</v>
      </c>
      <c r="I69" s="7">
        <v>43961</v>
      </c>
      <c r="J69" s="7">
        <v>43830</v>
      </c>
      <c r="K69" s="7">
        <v>43466</v>
      </c>
      <c r="L69" s="19" t="s">
        <v>13</v>
      </c>
      <c r="M69" s="7"/>
      <c r="N69" s="7">
        <f t="shared" si="16"/>
        <v>43830</v>
      </c>
      <c r="O69" s="25">
        <f t="shared" ca="1" si="10"/>
        <v>12.133333333333333</v>
      </c>
      <c r="P69" s="25">
        <f t="shared" ca="1" si="11"/>
        <v>9016.0777777777785</v>
      </c>
      <c r="Q69" s="19"/>
      <c r="R69" s="5" t="str">
        <f t="shared" ca="1" si="17"/>
        <v/>
      </c>
      <c r="S69" s="5"/>
      <c r="T69" s="15">
        <v>43227</v>
      </c>
      <c r="U69" s="22">
        <v>43245</v>
      </c>
      <c r="V69" s="22">
        <v>43262</v>
      </c>
      <c r="W69" s="4"/>
      <c r="X69" s="20">
        <f t="shared" ca="1" si="13"/>
        <v>1</v>
      </c>
      <c r="Y69" s="4">
        <f t="shared" ca="1" si="14"/>
        <v>1</v>
      </c>
      <c r="Z69" s="4">
        <f t="shared" si="15"/>
        <v>0</v>
      </c>
      <c r="AA69" s="7"/>
      <c r="AB69" s="4"/>
      <c r="AC69" s="4"/>
      <c r="AD69" s="4"/>
      <c r="AE69" s="4"/>
      <c r="AF69" s="4" t="s">
        <v>85</v>
      </c>
      <c r="AG69" s="4" t="s">
        <v>85</v>
      </c>
      <c r="AH69" s="4" t="s">
        <v>85</v>
      </c>
      <c r="AI69" s="4"/>
      <c r="AJ69" s="4"/>
      <c r="AK69" s="4"/>
      <c r="AL69" s="10"/>
      <c r="AM69" s="4"/>
      <c r="AN69" s="4"/>
      <c r="AO69" s="4"/>
      <c r="AP69" s="4"/>
      <c r="AQ69" s="4"/>
      <c r="AR69" s="4"/>
    </row>
    <row r="70" spans="1:44" ht="15" customHeight="1">
      <c r="A70" s="76"/>
      <c r="B70" s="4" t="s">
        <v>1013</v>
      </c>
      <c r="C70" s="4"/>
      <c r="D70" s="4" t="s">
        <v>806</v>
      </c>
      <c r="E70" s="4" t="s">
        <v>30</v>
      </c>
      <c r="F70" s="4" t="s">
        <v>12</v>
      </c>
      <c r="G70" s="4">
        <v>1</v>
      </c>
      <c r="H70" s="7">
        <v>42760</v>
      </c>
      <c r="I70" s="7">
        <v>43489</v>
      </c>
      <c r="J70" s="7">
        <f>+I70</f>
        <v>43489</v>
      </c>
      <c r="K70" s="7">
        <v>43466</v>
      </c>
      <c r="L70" s="19" t="s">
        <v>13</v>
      </c>
      <c r="M70" s="7">
        <v>43126</v>
      </c>
      <c r="N70" s="7">
        <f t="shared" si="16"/>
        <v>43126</v>
      </c>
      <c r="O70" s="25">
        <f t="shared" ca="1" si="10"/>
        <v>0</v>
      </c>
      <c r="P70" s="25">
        <f t="shared" ca="1" si="11"/>
        <v>0</v>
      </c>
      <c r="Q70" s="19" t="s">
        <v>13</v>
      </c>
      <c r="R70" s="1"/>
      <c r="S70" s="1"/>
      <c r="T70" s="15">
        <v>42739</v>
      </c>
      <c r="U70" s="15">
        <v>42744</v>
      </c>
      <c r="V70" s="16" t="s">
        <v>15</v>
      </c>
      <c r="W70" s="4"/>
      <c r="X70" s="20">
        <f t="shared" ca="1" si="13"/>
        <v>0</v>
      </c>
      <c r="Y70" s="4">
        <f t="shared" ca="1" si="14"/>
        <v>0</v>
      </c>
      <c r="Z70" s="4">
        <f t="shared" si="15"/>
        <v>0</v>
      </c>
      <c r="AA70" s="7"/>
      <c r="AB70" s="4"/>
      <c r="AC70" s="4"/>
      <c r="AD70" s="2"/>
      <c r="AE70" s="4"/>
      <c r="AF70" s="4" t="s">
        <v>85</v>
      </c>
      <c r="AG70" s="4" t="s">
        <v>85</v>
      </c>
      <c r="AH70" s="4" t="s">
        <v>85</v>
      </c>
      <c r="AI70" s="4"/>
      <c r="AJ70" s="4"/>
      <c r="AK70" s="4"/>
      <c r="AL70" s="10"/>
      <c r="AM70" s="4"/>
      <c r="AN70" s="4"/>
      <c r="AO70" s="4"/>
      <c r="AP70" s="4"/>
      <c r="AQ70" s="4"/>
      <c r="AR70" s="4"/>
    </row>
    <row r="71" spans="1:44" ht="15" customHeight="1">
      <c r="A71" s="76"/>
      <c r="B71" s="4" t="s">
        <v>1014</v>
      </c>
      <c r="C71" s="4"/>
      <c r="D71" s="4" t="s">
        <v>804</v>
      </c>
      <c r="E71" s="4" t="s">
        <v>29</v>
      </c>
      <c r="F71" s="4" t="s">
        <v>17</v>
      </c>
      <c r="G71" s="4">
        <v>1</v>
      </c>
      <c r="H71" s="7">
        <v>43395</v>
      </c>
      <c r="I71" s="7">
        <v>44125</v>
      </c>
      <c r="J71" s="7">
        <v>43830</v>
      </c>
      <c r="K71" s="7">
        <v>43466</v>
      </c>
      <c r="L71" s="19" t="s">
        <v>13</v>
      </c>
      <c r="M71" s="7">
        <v>43475</v>
      </c>
      <c r="N71" s="7">
        <f>M71</f>
        <v>43475</v>
      </c>
      <c r="O71" s="25">
        <f t="shared" ca="1" si="10"/>
        <v>0</v>
      </c>
      <c r="P71" s="25">
        <f t="shared" ca="1" si="11"/>
        <v>0</v>
      </c>
      <c r="Q71" s="19" t="s">
        <v>13</v>
      </c>
      <c r="R71" s="5" t="str">
        <f ca="1">IF(DATEDIF(H71,TODAY(),"m")&gt;=21,"ALERTE","")</f>
        <v/>
      </c>
      <c r="S71" s="5"/>
      <c r="T71" s="15">
        <v>43363</v>
      </c>
      <c r="U71" s="15">
        <v>43378</v>
      </c>
      <c r="V71" s="15">
        <v>43385</v>
      </c>
      <c r="W71" s="4"/>
      <c r="X71" s="20">
        <f t="shared" ca="1" si="13"/>
        <v>0</v>
      </c>
      <c r="Y71" s="4">
        <f t="shared" si="14"/>
        <v>0</v>
      </c>
      <c r="Z71" s="4">
        <f t="shared" ca="1" si="15"/>
        <v>0</v>
      </c>
      <c r="AA71" s="7"/>
      <c r="AB71" s="4"/>
      <c r="AC71" s="4"/>
      <c r="AD71" s="26" t="s">
        <v>78</v>
      </c>
      <c r="AE71" s="4"/>
      <c r="AF71" s="4" t="s">
        <v>85</v>
      </c>
      <c r="AG71" s="4" t="s">
        <v>85</v>
      </c>
      <c r="AH71" s="4" t="s">
        <v>85</v>
      </c>
      <c r="AI71" s="4"/>
      <c r="AJ71" s="4"/>
      <c r="AK71" s="4"/>
      <c r="AL71" s="10"/>
      <c r="AM71" s="4"/>
      <c r="AN71" s="4"/>
      <c r="AO71" s="4"/>
      <c r="AP71" s="4"/>
      <c r="AQ71" s="4"/>
      <c r="AR71" s="4"/>
    </row>
    <row r="72" spans="1:44" ht="15" customHeight="1">
      <c r="A72" s="76"/>
      <c r="B72" s="4" t="s">
        <v>1015</v>
      </c>
      <c r="C72" s="4"/>
      <c r="D72" s="4" t="s">
        <v>802</v>
      </c>
      <c r="E72" s="4" t="s">
        <v>11</v>
      </c>
      <c r="F72" s="4" t="s">
        <v>12</v>
      </c>
      <c r="G72" s="4">
        <v>1</v>
      </c>
      <c r="H72" s="7">
        <v>43150</v>
      </c>
      <c r="I72" s="7">
        <v>43879</v>
      </c>
      <c r="J72" s="7">
        <v>43830</v>
      </c>
      <c r="K72" s="7">
        <v>43466</v>
      </c>
      <c r="L72" s="19" t="s">
        <v>13</v>
      </c>
      <c r="M72" s="7">
        <v>43329</v>
      </c>
      <c r="N72" s="7">
        <f>IF(M72=0,J72,M72)</f>
        <v>43329</v>
      </c>
      <c r="O72" s="25">
        <f t="shared" ca="1" si="10"/>
        <v>0</v>
      </c>
      <c r="P72" s="25">
        <f t="shared" ca="1" si="11"/>
        <v>0</v>
      </c>
      <c r="Q72" s="19" t="s">
        <v>13</v>
      </c>
      <c r="R72" s="5"/>
      <c r="S72" s="5"/>
      <c r="T72" s="15">
        <v>43145</v>
      </c>
      <c r="U72" s="15">
        <v>43160</v>
      </c>
      <c r="V72" s="15">
        <v>43182</v>
      </c>
      <c r="W72" s="4"/>
      <c r="X72" s="20">
        <f t="shared" ca="1" si="13"/>
        <v>0</v>
      </c>
      <c r="Y72" s="4">
        <f t="shared" ca="1" si="14"/>
        <v>0</v>
      </c>
      <c r="Z72" s="4">
        <f t="shared" si="15"/>
        <v>0</v>
      </c>
      <c r="AA72" s="7"/>
      <c r="AB72" s="4"/>
      <c r="AC72" s="4"/>
      <c r="AD72" s="4"/>
      <c r="AE72" s="4"/>
      <c r="AF72" s="4" t="s">
        <v>85</v>
      </c>
      <c r="AG72" s="4" t="s">
        <v>85</v>
      </c>
      <c r="AH72" s="4" t="s">
        <v>85</v>
      </c>
      <c r="AI72" s="4"/>
      <c r="AJ72" s="4"/>
      <c r="AK72" s="4"/>
      <c r="AL72" s="10"/>
      <c r="AM72" s="4"/>
      <c r="AN72" s="4"/>
      <c r="AO72" s="4"/>
      <c r="AP72" s="4"/>
      <c r="AQ72" s="4"/>
      <c r="AR72" s="4"/>
    </row>
    <row r="73" spans="1:44" ht="15" customHeight="1">
      <c r="A73" s="76"/>
      <c r="B73" s="4" t="s">
        <v>1016</v>
      </c>
      <c r="C73" s="4"/>
      <c r="D73" s="4" t="s">
        <v>800</v>
      </c>
      <c r="E73" s="4" t="s">
        <v>11</v>
      </c>
      <c r="F73" s="4" t="s">
        <v>12</v>
      </c>
      <c r="G73" s="4">
        <v>2</v>
      </c>
      <c r="H73" s="7">
        <v>43273</v>
      </c>
      <c r="I73" s="7">
        <v>44368</v>
      </c>
      <c r="J73" s="7">
        <v>43830</v>
      </c>
      <c r="K73" s="7">
        <v>43466</v>
      </c>
      <c r="L73" s="19" t="s">
        <v>13</v>
      </c>
      <c r="M73" s="7">
        <v>43482</v>
      </c>
      <c r="N73" s="7">
        <f>M73</f>
        <v>43482</v>
      </c>
      <c r="O73" s="25">
        <f t="shared" ca="1" si="10"/>
        <v>0</v>
      </c>
      <c r="P73" s="25">
        <f t="shared" ca="1" si="11"/>
        <v>0</v>
      </c>
      <c r="Q73" s="19" t="s">
        <v>40</v>
      </c>
      <c r="R73" s="5" t="str">
        <f t="shared" ref="R73:R82" ca="1" si="18">IF(DATEDIF(H73,TODAY(),"m")&gt;=21,"ALERTE","")</f>
        <v/>
      </c>
      <c r="S73" s="5"/>
      <c r="T73" s="15">
        <v>43238</v>
      </c>
      <c r="U73" s="15">
        <v>43256</v>
      </c>
      <c r="V73" s="15">
        <v>43262</v>
      </c>
      <c r="W73" s="4"/>
      <c r="X73" s="20">
        <f t="shared" ca="1" si="13"/>
        <v>0</v>
      </c>
      <c r="Y73" s="4">
        <f t="shared" ca="1" si="14"/>
        <v>0</v>
      </c>
      <c r="Z73" s="4">
        <f t="shared" si="15"/>
        <v>0</v>
      </c>
      <c r="AA73" s="7"/>
      <c r="AB73" s="4"/>
      <c r="AC73" s="4"/>
      <c r="AD73" s="26" t="s">
        <v>76</v>
      </c>
      <c r="AE73" s="4"/>
      <c r="AF73" s="4" t="s">
        <v>85</v>
      </c>
      <c r="AG73" s="4" t="s">
        <v>85</v>
      </c>
      <c r="AH73" s="4" t="s">
        <v>85</v>
      </c>
      <c r="AI73" s="4"/>
      <c r="AJ73" s="4"/>
      <c r="AK73" s="4"/>
      <c r="AL73" s="10"/>
      <c r="AM73" s="4"/>
      <c r="AN73" s="4"/>
      <c r="AO73" s="4"/>
      <c r="AP73" s="4"/>
      <c r="AQ73" s="4"/>
      <c r="AR73" s="4"/>
    </row>
    <row r="74" spans="1:44" ht="15" customHeight="1">
      <c r="A74" s="76"/>
      <c r="B74" s="4" t="s">
        <v>1017</v>
      </c>
      <c r="C74" s="4"/>
      <c r="D74" s="4" t="s">
        <v>798</v>
      </c>
      <c r="E74" s="4" t="s">
        <v>11</v>
      </c>
      <c r="F74" s="4" t="s">
        <v>12</v>
      </c>
      <c r="G74" s="4">
        <v>1</v>
      </c>
      <c r="H74" s="7">
        <v>43157</v>
      </c>
      <c r="I74" s="7">
        <v>43886</v>
      </c>
      <c r="J74" s="7">
        <v>43830</v>
      </c>
      <c r="K74" s="7">
        <v>43466</v>
      </c>
      <c r="L74" s="19" t="s">
        <v>13</v>
      </c>
      <c r="M74" s="7"/>
      <c r="N74" s="7">
        <f t="shared" ref="N74:N115" si="19">IF(M74=0,J74,M74)</f>
        <v>43830</v>
      </c>
      <c r="O74" s="25">
        <f t="shared" ca="1" si="10"/>
        <v>12.133333333333333</v>
      </c>
      <c r="P74" s="25">
        <f t="shared" ca="1" si="11"/>
        <v>9016.0777777777785</v>
      </c>
      <c r="Q74" s="19"/>
      <c r="R74" s="5" t="str">
        <f t="shared" ca="1" si="18"/>
        <v/>
      </c>
      <c r="S74" s="5"/>
      <c r="T74" s="15">
        <v>43130</v>
      </c>
      <c r="U74" s="15">
        <v>43143</v>
      </c>
      <c r="V74" s="15">
        <v>43152</v>
      </c>
      <c r="W74" s="4"/>
      <c r="X74" s="20">
        <f t="shared" ca="1" si="13"/>
        <v>1</v>
      </c>
      <c r="Y74" s="4">
        <f t="shared" ca="1" si="14"/>
        <v>1</v>
      </c>
      <c r="Z74" s="4">
        <f t="shared" si="15"/>
        <v>0</v>
      </c>
      <c r="AA74" s="7"/>
      <c r="AB74" s="4"/>
      <c r="AC74" s="4"/>
      <c r="AD74" s="4"/>
      <c r="AE74" s="4"/>
      <c r="AF74" s="4" t="s">
        <v>85</v>
      </c>
      <c r="AG74" s="4" t="s">
        <v>85</v>
      </c>
      <c r="AH74" s="4" t="s">
        <v>85</v>
      </c>
      <c r="AI74" s="4"/>
      <c r="AJ74" s="4"/>
      <c r="AK74" s="4"/>
      <c r="AL74" s="10"/>
      <c r="AM74" s="4"/>
      <c r="AN74" s="4"/>
      <c r="AO74" s="4"/>
      <c r="AP74" s="4"/>
      <c r="AQ74" s="4"/>
      <c r="AR74" s="4"/>
    </row>
    <row r="75" spans="1:44" ht="15" customHeight="1">
      <c r="A75" s="76"/>
      <c r="B75" s="4" t="s">
        <v>1018</v>
      </c>
      <c r="C75" s="4"/>
      <c r="D75" s="4" t="s">
        <v>796</v>
      </c>
      <c r="E75" s="4" t="s">
        <v>19</v>
      </c>
      <c r="F75" s="4" t="s">
        <v>17</v>
      </c>
      <c r="G75" s="4">
        <v>1</v>
      </c>
      <c r="H75" s="7">
        <v>43416</v>
      </c>
      <c r="I75" s="7">
        <v>44146</v>
      </c>
      <c r="J75" s="7">
        <v>43830</v>
      </c>
      <c r="K75" s="7">
        <v>43466</v>
      </c>
      <c r="L75" s="19" t="s">
        <v>13</v>
      </c>
      <c r="M75" s="7"/>
      <c r="N75" s="7">
        <f t="shared" si="19"/>
        <v>43830</v>
      </c>
      <c r="O75" s="25">
        <f t="shared" ca="1" si="10"/>
        <v>12.133333333333333</v>
      </c>
      <c r="P75" s="25">
        <f t="shared" ca="1" si="11"/>
        <v>9016.0777777777785</v>
      </c>
      <c r="Q75" s="19"/>
      <c r="R75" s="5" t="str">
        <f t="shared" ca="1" si="18"/>
        <v/>
      </c>
      <c r="S75" s="5"/>
      <c r="T75" s="15">
        <v>43406</v>
      </c>
      <c r="U75" s="15">
        <v>43409</v>
      </c>
      <c r="V75" s="15">
        <v>43411</v>
      </c>
      <c r="W75" s="4"/>
      <c r="X75" s="20">
        <f t="shared" ca="1" si="13"/>
        <v>1</v>
      </c>
      <c r="Y75" s="4">
        <f t="shared" si="14"/>
        <v>0</v>
      </c>
      <c r="Z75" s="4">
        <f t="shared" ca="1" si="15"/>
        <v>1</v>
      </c>
      <c r="AA75" s="7"/>
      <c r="AB75" s="4"/>
      <c r="AC75" s="4"/>
      <c r="AD75" s="4"/>
      <c r="AE75" s="4"/>
      <c r="AF75" s="4" t="s">
        <v>85</v>
      </c>
      <c r="AG75" s="4" t="s">
        <v>85</v>
      </c>
      <c r="AH75" s="4" t="s">
        <v>85</v>
      </c>
      <c r="AI75" s="4"/>
      <c r="AJ75" s="4"/>
      <c r="AK75" s="4"/>
      <c r="AL75" s="10"/>
      <c r="AM75" s="4"/>
      <c r="AN75" s="4"/>
      <c r="AO75" s="4"/>
      <c r="AP75" s="4"/>
      <c r="AQ75" s="4"/>
      <c r="AR75" s="4"/>
    </row>
    <row r="76" spans="1:44" ht="15" customHeight="1">
      <c r="A76" s="76"/>
      <c r="B76" s="4" t="s">
        <v>1019</v>
      </c>
      <c r="C76" s="4"/>
      <c r="D76" s="4" t="s">
        <v>794</v>
      </c>
      <c r="E76" s="4" t="s">
        <v>26</v>
      </c>
      <c r="F76" s="4" t="s">
        <v>12</v>
      </c>
      <c r="G76" s="4">
        <v>2</v>
      </c>
      <c r="H76" s="7">
        <v>43420</v>
      </c>
      <c r="I76" s="7">
        <v>44150</v>
      </c>
      <c r="J76" s="7">
        <v>43830</v>
      </c>
      <c r="K76" s="7">
        <v>43466</v>
      </c>
      <c r="L76" s="19" t="s">
        <v>13</v>
      </c>
      <c r="M76" s="7"/>
      <c r="N76" s="7">
        <f t="shared" si="19"/>
        <v>43830</v>
      </c>
      <c r="O76" s="25">
        <f t="shared" ca="1" si="10"/>
        <v>12.133333333333333</v>
      </c>
      <c r="P76" s="25">
        <f t="shared" ca="1" si="11"/>
        <v>9016.0777777777785</v>
      </c>
      <c r="Q76" s="19"/>
      <c r="R76" s="5" t="str">
        <f t="shared" ca="1" si="18"/>
        <v/>
      </c>
      <c r="S76" s="5"/>
      <c r="T76" s="15">
        <v>43418</v>
      </c>
      <c r="U76" s="15">
        <v>43419</v>
      </c>
      <c r="V76" s="21" t="s">
        <v>16</v>
      </c>
      <c r="W76" s="4"/>
      <c r="X76" s="20">
        <f t="shared" ca="1" si="13"/>
        <v>1</v>
      </c>
      <c r="Y76" s="4">
        <f t="shared" ca="1" si="14"/>
        <v>1</v>
      </c>
      <c r="Z76" s="4">
        <f t="shared" si="15"/>
        <v>0</v>
      </c>
      <c r="AA76" s="7"/>
      <c r="AB76" s="4"/>
      <c r="AC76" s="4"/>
      <c r="AD76" s="4"/>
      <c r="AE76" s="4"/>
      <c r="AF76" s="4" t="s">
        <v>85</v>
      </c>
      <c r="AG76" s="4" t="s">
        <v>85</v>
      </c>
      <c r="AH76" s="4" t="s">
        <v>85</v>
      </c>
      <c r="AI76" s="4"/>
      <c r="AJ76" s="4"/>
      <c r="AK76" s="4"/>
      <c r="AL76" s="10"/>
      <c r="AM76" s="4"/>
      <c r="AN76" s="4"/>
      <c r="AO76" s="4"/>
      <c r="AP76" s="4"/>
      <c r="AQ76" s="4"/>
      <c r="AR76" s="4"/>
    </row>
    <row r="77" spans="1:44" ht="15" customHeight="1">
      <c r="A77" s="76"/>
      <c r="B77" s="4" t="s">
        <v>1020</v>
      </c>
      <c r="C77" s="4"/>
      <c r="D77" s="4" t="s">
        <v>792</v>
      </c>
      <c r="E77" s="4" t="s">
        <v>23</v>
      </c>
      <c r="F77" s="4" t="s">
        <v>12</v>
      </c>
      <c r="G77" s="4">
        <v>1</v>
      </c>
      <c r="H77" s="7">
        <v>43453</v>
      </c>
      <c r="I77" s="7">
        <v>44183</v>
      </c>
      <c r="J77" s="7">
        <v>43830</v>
      </c>
      <c r="K77" s="7">
        <v>43466</v>
      </c>
      <c r="L77" s="19" t="s">
        <v>13</v>
      </c>
      <c r="M77" s="7"/>
      <c r="N77" s="7">
        <f t="shared" si="19"/>
        <v>43830</v>
      </c>
      <c r="O77" s="25">
        <f t="shared" ca="1" si="10"/>
        <v>12.133333333333333</v>
      </c>
      <c r="P77" s="25">
        <f t="shared" ca="1" si="11"/>
        <v>9016.0777777777785</v>
      </c>
      <c r="Q77" s="19"/>
      <c r="R77" s="5" t="str">
        <f t="shared" ca="1" si="18"/>
        <v/>
      </c>
      <c r="S77" s="5"/>
      <c r="T77" s="15">
        <v>43447</v>
      </c>
      <c r="U77" s="15">
        <v>43448</v>
      </c>
      <c r="V77" s="15">
        <v>43449</v>
      </c>
      <c r="W77" s="4"/>
      <c r="X77" s="20">
        <f t="shared" ca="1" si="13"/>
        <v>1</v>
      </c>
      <c r="Y77" s="4">
        <f t="shared" ca="1" si="14"/>
        <v>1</v>
      </c>
      <c r="Z77" s="4">
        <f t="shared" si="15"/>
        <v>0</v>
      </c>
      <c r="AA77" s="7"/>
      <c r="AB77" s="4"/>
      <c r="AC77" s="4"/>
      <c r="AD77" s="4"/>
      <c r="AE77" s="4"/>
      <c r="AF77" s="4" t="s">
        <v>85</v>
      </c>
      <c r="AG77" s="4" t="s">
        <v>85</v>
      </c>
      <c r="AH77" s="4" t="s">
        <v>85</v>
      </c>
      <c r="AI77" s="4"/>
      <c r="AJ77" s="4"/>
      <c r="AK77" s="4"/>
      <c r="AL77" s="10"/>
      <c r="AM77" s="4"/>
      <c r="AN77" s="4"/>
      <c r="AO77" s="4"/>
      <c r="AP77" s="4"/>
      <c r="AQ77" s="4"/>
      <c r="AR77" s="4"/>
    </row>
    <row r="78" spans="1:44" ht="15" customHeight="1">
      <c r="A78" s="76"/>
      <c r="B78" s="4" t="s">
        <v>1021</v>
      </c>
      <c r="C78" s="4"/>
      <c r="D78" s="4" t="s">
        <v>790</v>
      </c>
      <c r="E78" s="4" t="s">
        <v>25</v>
      </c>
      <c r="F78" s="4" t="s">
        <v>12</v>
      </c>
      <c r="G78" s="4">
        <v>1</v>
      </c>
      <c r="H78" s="7">
        <v>43087</v>
      </c>
      <c r="I78" s="7">
        <v>43816</v>
      </c>
      <c r="J78" s="7">
        <f>+I78</f>
        <v>43816</v>
      </c>
      <c r="K78" s="7">
        <v>43466</v>
      </c>
      <c r="L78" s="19" t="s">
        <v>13</v>
      </c>
      <c r="M78" s="7"/>
      <c r="N78" s="7">
        <f t="shared" si="19"/>
        <v>43816</v>
      </c>
      <c r="O78" s="25">
        <f t="shared" ca="1" si="10"/>
        <v>11.666666666666666</v>
      </c>
      <c r="P78" s="25">
        <f t="shared" ca="1" si="11"/>
        <v>8669.3055555555547</v>
      </c>
      <c r="Q78" s="19"/>
      <c r="R78" s="5" t="str">
        <f t="shared" ca="1" si="18"/>
        <v/>
      </c>
      <c r="S78" s="5"/>
      <c r="T78" s="15">
        <v>43010</v>
      </c>
      <c r="U78" s="15">
        <v>43019</v>
      </c>
      <c r="V78" s="15">
        <v>43028</v>
      </c>
      <c r="W78" s="4"/>
      <c r="X78" s="20">
        <f t="shared" ca="1" si="13"/>
        <v>1</v>
      </c>
      <c r="Y78" s="4">
        <f t="shared" ca="1" si="14"/>
        <v>1</v>
      </c>
      <c r="Z78" s="4">
        <f t="shared" si="15"/>
        <v>0</v>
      </c>
      <c r="AA78" s="7"/>
      <c r="AB78" s="4"/>
      <c r="AC78" s="4"/>
      <c r="AD78" s="4"/>
      <c r="AE78" s="4"/>
      <c r="AF78" s="4" t="s">
        <v>85</v>
      </c>
      <c r="AG78" s="4" t="s">
        <v>85</v>
      </c>
      <c r="AH78" s="4" t="s">
        <v>85</v>
      </c>
      <c r="AI78" s="4"/>
      <c r="AJ78" s="4"/>
      <c r="AK78" s="4"/>
      <c r="AL78" s="10"/>
      <c r="AM78" s="4"/>
      <c r="AN78" s="4"/>
      <c r="AO78" s="4"/>
      <c r="AP78" s="4"/>
      <c r="AQ78" s="4"/>
      <c r="AR78" s="4"/>
    </row>
    <row r="79" spans="1:44" ht="15" customHeight="1">
      <c r="A79" s="76"/>
      <c r="B79" s="4" t="s">
        <v>1022</v>
      </c>
      <c r="C79" s="4"/>
      <c r="D79" s="4" t="s">
        <v>788</v>
      </c>
      <c r="E79" s="4" t="s">
        <v>19</v>
      </c>
      <c r="F79" s="4" t="s">
        <v>17</v>
      </c>
      <c r="G79" s="4">
        <v>1</v>
      </c>
      <c r="H79" s="7">
        <v>43416</v>
      </c>
      <c r="I79" s="7">
        <v>44146</v>
      </c>
      <c r="J79" s="7">
        <v>43830</v>
      </c>
      <c r="K79" s="7">
        <v>43466</v>
      </c>
      <c r="L79" s="19" t="s">
        <v>13</v>
      </c>
      <c r="M79" s="7"/>
      <c r="N79" s="7">
        <f t="shared" si="19"/>
        <v>43830</v>
      </c>
      <c r="O79" s="25">
        <f t="shared" ca="1" si="10"/>
        <v>12.133333333333333</v>
      </c>
      <c r="P79" s="25">
        <f t="shared" ca="1" si="11"/>
        <v>9016.0777777777785</v>
      </c>
      <c r="Q79" s="19"/>
      <c r="R79" s="5" t="str">
        <f t="shared" ca="1" si="18"/>
        <v/>
      </c>
      <c r="S79" s="5"/>
      <c r="T79" s="15">
        <v>43406</v>
      </c>
      <c r="U79" s="15">
        <v>43409</v>
      </c>
      <c r="V79" s="15">
        <v>43411</v>
      </c>
      <c r="W79" s="4"/>
      <c r="X79" s="20">
        <f t="shared" ca="1" si="13"/>
        <v>1</v>
      </c>
      <c r="Y79" s="4">
        <f t="shared" si="14"/>
        <v>0</v>
      </c>
      <c r="Z79" s="4">
        <f t="shared" ca="1" si="15"/>
        <v>1</v>
      </c>
      <c r="AA79" s="7"/>
      <c r="AB79" s="4"/>
      <c r="AC79" s="4"/>
      <c r="AD79" s="4"/>
      <c r="AE79" s="4"/>
      <c r="AF79" s="4" t="s">
        <v>85</v>
      </c>
      <c r="AG79" s="4" t="s">
        <v>85</v>
      </c>
      <c r="AH79" s="4" t="s">
        <v>85</v>
      </c>
      <c r="AI79" s="4"/>
      <c r="AJ79" s="4"/>
      <c r="AK79" s="4"/>
      <c r="AL79" s="10"/>
      <c r="AM79" s="4"/>
      <c r="AN79" s="4"/>
      <c r="AO79" s="4"/>
      <c r="AP79" s="4"/>
      <c r="AQ79" s="4"/>
      <c r="AR79" s="4"/>
    </row>
    <row r="80" spans="1:44" ht="15" customHeight="1">
      <c r="A80" s="76"/>
      <c r="B80" s="4" t="s">
        <v>1023</v>
      </c>
      <c r="C80" s="4"/>
      <c r="D80" s="4" t="s">
        <v>786</v>
      </c>
      <c r="E80" s="4" t="s">
        <v>11</v>
      </c>
      <c r="F80" s="4" t="s">
        <v>12</v>
      </c>
      <c r="G80" s="4">
        <v>2</v>
      </c>
      <c r="H80" s="7">
        <v>43348</v>
      </c>
      <c r="I80" s="7">
        <v>44078</v>
      </c>
      <c r="J80" s="7">
        <v>43830</v>
      </c>
      <c r="K80" s="7">
        <v>43466</v>
      </c>
      <c r="L80" s="19" t="s">
        <v>13</v>
      </c>
      <c r="M80" s="7"/>
      <c r="N80" s="7">
        <f t="shared" si="19"/>
        <v>43830</v>
      </c>
      <c r="O80" s="25">
        <f t="shared" ca="1" si="10"/>
        <v>12.133333333333333</v>
      </c>
      <c r="P80" s="25">
        <f t="shared" ca="1" si="11"/>
        <v>9016.0777777777785</v>
      </c>
      <c r="Q80" s="19"/>
      <c r="R80" s="5" t="str">
        <f t="shared" ca="1" si="18"/>
        <v/>
      </c>
      <c r="S80" s="5"/>
      <c r="T80" s="15">
        <v>43328</v>
      </c>
      <c r="U80" s="15">
        <v>43340</v>
      </c>
      <c r="V80" s="15">
        <v>43347</v>
      </c>
      <c r="W80" s="4"/>
      <c r="X80" s="20">
        <f t="shared" ca="1" si="13"/>
        <v>1</v>
      </c>
      <c r="Y80" s="4">
        <f t="shared" ca="1" si="14"/>
        <v>1</v>
      </c>
      <c r="Z80" s="4">
        <f t="shared" si="15"/>
        <v>0</v>
      </c>
      <c r="AA80" s="7"/>
      <c r="AB80" s="4"/>
      <c r="AC80" s="4"/>
      <c r="AD80" s="4"/>
      <c r="AE80" s="4"/>
      <c r="AF80" s="4" t="s">
        <v>85</v>
      </c>
      <c r="AG80" s="4" t="s">
        <v>85</v>
      </c>
      <c r="AH80" s="4" t="s">
        <v>85</v>
      </c>
      <c r="AI80" s="4"/>
      <c r="AJ80" s="4"/>
      <c r="AK80" s="4"/>
      <c r="AL80" s="10"/>
      <c r="AM80" s="4"/>
      <c r="AN80" s="4"/>
      <c r="AO80" s="4"/>
      <c r="AP80" s="4"/>
      <c r="AQ80" s="4"/>
      <c r="AR80" s="4"/>
    </row>
    <row r="81" spans="1:44" ht="15" customHeight="1">
      <c r="A81" s="76"/>
      <c r="B81" s="4" t="s">
        <v>1024</v>
      </c>
      <c r="C81" s="4"/>
      <c r="D81" s="4" t="s">
        <v>784</v>
      </c>
      <c r="E81" s="4" t="s">
        <v>19</v>
      </c>
      <c r="F81" s="4" t="s">
        <v>12</v>
      </c>
      <c r="G81" s="4">
        <v>1</v>
      </c>
      <c r="H81" s="7">
        <v>43399</v>
      </c>
      <c r="I81" s="7">
        <v>44129</v>
      </c>
      <c r="J81" s="7">
        <v>43830</v>
      </c>
      <c r="K81" s="7">
        <v>43466</v>
      </c>
      <c r="L81" s="19" t="s">
        <v>13</v>
      </c>
      <c r="M81" s="7"/>
      <c r="N81" s="7">
        <f t="shared" si="19"/>
        <v>43830</v>
      </c>
      <c r="O81" s="25">
        <f t="shared" ca="1" si="10"/>
        <v>12.133333333333333</v>
      </c>
      <c r="P81" s="25">
        <f t="shared" ca="1" si="11"/>
        <v>9016.0777777777785</v>
      </c>
      <c r="Q81" s="19"/>
      <c r="R81" s="5" t="str">
        <f t="shared" ca="1" si="18"/>
        <v/>
      </c>
      <c r="S81" s="5"/>
      <c r="T81" s="15">
        <v>43371</v>
      </c>
      <c r="U81" s="15">
        <v>43381</v>
      </c>
      <c r="V81" s="15">
        <v>43388</v>
      </c>
      <c r="W81" s="4"/>
      <c r="X81" s="20">
        <f t="shared" ca="1" si="13"/>
        <v>1</v>
      </c>
      <c r="Y81" s="4">
        <f t="shared" ca="1" si="14"/>
        <v>1</v>
      </c>
      <c r="Z81" s="4">
        <f t="shared" si="15"/>
        <v>0</v>
      </c>
      <c r="AA81" s="7"/>
      <c r="AB81" s="4"/>
      <c r="AC81" s="4"/>
      <c r="AD81" s="4"/>
      <c r="AE81" s="4"/>
      <c r="AF81" s="4" t="s">
        <v>85</v>
      </c>
      <c r="AG81" s="4" t="s">
        <v>85</v>
      </c>
      <c r="AH81" s="4" t="s">
        <v>85</v>
      </c>
      <c r="AI81" s="4"/>
      <c r="AJ81" s="4"/>
      <c r="AK81" s="4"/>
      <c r="AL81" s="10"/>
      <c r="AM81" s="4"/>
      <c r="AN81" s="4"/>
      <c r="AO81" s="4"/>
      <c r="AP81" s="4"/>
      <c r="AQ81" s="4"/>
      <c r="AR81" s="4"/>
    </row>
    <row r="82" spans="1:44" ht="15" customHeight="1">
      <c r="A82" s="76"/>
      <c r="B82" s="4" t="s">
        <v>1025</v>
      </c>
      <c r="C82" s="4"/>
      <c r="D82" s="4" t="s">
        <v>782</v>
      </c>
      <c r="E82" s="4" t="s">
        <v>29</v>
      </c>
      <c r="F82" s="4" t="s">
        <v>12</v>
      </c>
      <c r="G82" s="4">
        <v>1</v>
      </c>
      <c r="H82" s="7">
        <v>42760</v>
      </c>
      <c r="I82" s="7">
        <v>43489</v>
      </c>
      <c r="J82" s="7">
        <f>+I82</f>
        <v>43489</v>
      </c>
      <c r="K82" s="7">
        <v>43466</v>
      </c>
      <c r="L82" s="19" t="s">
        <v>13</v>
      </c>
      <c r="M82" s="7">
        <v>43159</v>
      </c>
      <c r="N82" s="7">
        <f t="shared" si="19"/>
        <v>43159</v>
      </c>
      <c r="O82" s="25">
        <f t="shared" ca="1" si="10"/>
        <v>0</v>
      </c>
      <c r="P82" s="25">
        <f t="shared" ca="1" si="11"/>
        <v>0</v>
      </c>
      <c r="Q82" s="19" t="s">
        <v>13</v>
      </c>
      <c r="R82" s="5" t="str">
        <f t="shared" ca="1" si="18"/>
        <v>ALERTE</v>
      </c>
      <c r="S82" s="5"/>
      <c r="T82" s="15">
        <v>42753</v>
      </c>
      <c r="U82" s="15">
        <v>42766</v>
      </c>
      <c r="V82" s="15">
        <v>42788</v>
      </c>
      <c r="W82" s="4"/>
      <c r="X82" s="20">
        <f t="shared" ca="1" si="13"/>
        <v>0</v>
      </c>
      <c r="Y82" s="4">
        <f t="shared" ca="1" si="14"/>
        <v>0</v>
      </c>
      <c r="Z82" s="4">
        <f t="shared" si="15"/>
        <v>0</v>
      </c>
      <c r="AA82" s="7"/>
      <c r="AB82" s="4"/>
      <c r="AC82" s="4"/>
      <c r="AD82" s="4"/>
      <c r="AE82" s="4"/>
      <c r="AF82" s="4" t="s">
        <v>85</v>
      </c>
      <c r="AG82" s="4" t="s">
        <v>85</v>
      </c>
      <c r="AH82" s="4" t="s">
        <v>85</v>
      </c>
      <c r="AI82" s="4"/>
      <c r="AJ82" s="4"/>
      <c r="AK82" s="4"/>
      <c r="AL82" s="10"/>
      <c r="AM82" s="4"/>
      <c r="AN82" s="4"/>
      <c r="AO82" s="4"/>
      <c r="AP82" s="4"/>
      <c r="AQ82" s="4"/>
      <c r="AR82" s="4"/>
    </row>
    <row r="83" spans="1:44" ht="15" customHeight="1">
      <c r="A83" s="76"/>
      <c r="B83" s="4" t="s">
        <v>1026</v>
      </c>
      <c r="C83" s="4"/>
      <c r="D83" s="4" t="s">
        <v>780</v>
      </c>
      <c r="E83" s="4" t="s">
        <v>11</v>
      </c>
      <c r="F83" s="4" t="s">
        <v>17</v>
      </c>
      <c r="G83" s="4">
        <v>1</v>
      </c>
      <c r="H83" s="7">
        <v>42895</v>
      </c>
      <c r="I83" s="7">
        <v>43624</v>
      </c>
      <c r="J83" s="7">
        <f>+I83</f>
        <v>43624</v>
      </c>
      <c r="K83" s="7">
        <v>43466</v>
      </c>
      <c r="L83" s="19" t="s">
        <v>13</v>
      </c>
      <c r="M83" s="7">
        <v>43378</v>
      </c>
      <c r="N83" s="7">
        <f t="shared" si="19"/>
        <v>43378</v>
      </c>
      <c r="O83" s="25">
        <f t="shared" ca="1" si="10"/>
        <v>0</v>
      </c>
      <c r="P83" s="25">
        <f t="shared" ca="1" si="11"/>
        <v>0</v>
      </c>
      <c r="Q83" s="19" t="s">
        <v>13</v>
      </c>
      <c r="R83" s="3"/>
      <c r="S83" s="3"/>
      <c r="T83" s="15">
        <v>42829</v>
      </c>
      <c r="U83" s="15">
        <v>42838</v>
      </c>
      <c r="V83" s="15">
        <v>42900</v>
      </c>
      <c r="W83" s="4"/>
      <c r="X83" s="20">
        <f t="shared" ca="1" si="13"/>
        <v>0</v>
      </c>
      <c r="Y83" s="4">
        <f t="shared" si="14"/>
        <v>0</v>
      </c>
      <c r="Z83" s="4">
        <f t="shared" ca="1" si="15"/>
        <v>0</v>
      </c>
      <c r="AA83" s="7"/>
      <c r="AB83" s="4"/>
      <c r="AC83" s="4"/>
      <c r="AD83" s="4"/>
      <c r="AE83" s="4"/>
      <c r="AF83" s="4" t="s">
        <v>85</v>
      </c>
      <c r="AG83" s="4" t="s">
        <v>85</v>
      </c>
      <c r="AH83" s="4" t="s">
        <v>85</v>
      </c>
      <c r="AI83" s="4"/>
      <c r="AJ83" s="4"/>
      <c r="AK83" s="4"/>
      <c r="AL83" s="10"/>
      <c r="AM83" s="4"/>
      <c r="AN83" s="4"/>
      <c r="AO83" s="4"/>
      <c r="AP83" s="4"/>
      <c r="AQ83" s="4"/>
      <c r="AR83" s="4"/>
    </row>
    <row r="84" spans="1:44" ht="15" customHeight="1">
      <c r="A84" s="76"/>
      <c r="B84" s="4" t="s">
        <v>1027</v>
      </c>
      <c r="C84" s="4"/>
      <c r="D84" s="4" t="s">
        <v>778</v>
      </c>
      <c r="E84" s="4" t="s">
        <v>19</v>
      </c>
      <c r="F84" s="4" t="s">
        <v>12</v>
      </c>
      <c r="G84" s="4">
        <v>1</v>
      </c>
      <c r="H84" s="7">
        <v>43040</v>
      </c>
      <c r="I84" s="7">
        <v>43769</v>
      </c>
      <c r="J84" s="7">
        <f>+I84</f>
        <v>43769</v>
      </c>
      <c r="K84" s="7">
        <v>43466</v>
      </c>
      <c r="L84" s="19" t="s">
        <v>13</v>
      </c>
      <c r="M84" s="7">
        <v>43462</v>
      </c>
      <c r="N84" s="7">
        <f t="shared" si="19"/>
        <v>43462</v>
      </c>
      <c r="O84" s="25">
        <f t="shared" ca="1" si="10"/>
        <v>0</v>
      </c>
      <c r="P84" s="25">
        <f t="shared" ca="1" si="11"/>
        <v>0</v>
      </c>
      <c r="Q84" s="19" t="s">
        <v>13</v>
      </c>
      <c r="R84" s="5" t="str">
        <f ca="1">IF(DATEDIF(H84,TODAY(),"m")&gt;=21,"ALERTE","")</f>
        <v/>
      </c>
      <c r="S84" s="5"/>
      <c r="T84" s="15">
        <v>43028</v>
      </c>
      <c r="U84" s="15">
        <v>43045</v>
      </c>
      <c r="V84" s="15">
        <v>43049</v>
      </c>
      <c r="W84" s="4"/>
      <c r="X84" s="20">
        <f t="shared" ca="1" si="13"/>
        <v>0</v>
      </c>
      <c r="Y84" s="4">
        <f t="shared" ca="1" si="14"/>
        <v>0</v>
      </c>
      <c r="Z84" s="4">
        <f t="shared" si="15"/>
        <v>0</v>
      </c>
      <c r="AA84" s="7"/>
      <c r="AB84" s="4"/>
      <c r="AC84" s="4"/>
      <c r="AD84" s="4"/>
      <c r="AE84" s="4"/>
      <c r="AF84" s="4" t="s">
        <v>85</v>
      </c>
      <c r="AG84" s="4" t="s">
        <v>85</v>
      </c>
      <c r="AH84" s="4" t="s">
        <v>85</v>
      </c>
      <c r="AI84" s="4"/>
      <c r="AJ84" s="4"/>
      <c r="AK84" s="4"/>
      <c r="AL84" s="10"/>
      <c r="AM84" s="4"/>
      <c r="AN84" s="4"/>
      <c r="AO84" s="4"/>
      <c r="AP84" s="4"/>
      <c r="AQ84" s="4"/>
      <c r="AR84" s="4"/>
    </row>
    <row r="85" spans="1:44" ht="15" customHeight="1">
      <c r="A85" s="76"/>
      <c r="B85" s="4" t="s">
        <v>1028</v>
      </c>
      <c r="C85" s="4"/>
      <c r="D85" s="4" t="s">
        <v>776</v>
      </c>
      <c r="E85" s="4" t="s">
        <v>26</v>
      </c>
      <c r="F85" s="4" t="s">
        <v>12</v>
      </c>
      <c r="G85" s="4">
        <v>1</v>
      </c>
      <c r="H85" s="7">
        <v>43358</v>
      </c>
      <c r="I85" s="7">
        <v>44088</v>
      </c>
      <c r="J85" s="7">
        <v>43830</v>
      </c>
      <c r="K85" s="7">
        <v>43466</v>
      </c>
      <c r="L85" s="19" t="s">
        <v>13</v>
      </c>
      <c r="M85" s="7"/>
      <c r="N85" s="7">
        <f t="shared" si="19"/>
        <v>43830</v>
      </c>
      <c r="O85" s="25">
        <f t="shared" ca="1" si="10"/>
        <v>12.133333333333333</v>
      </c>
      <c r="P85" s="25">
        <f t="shared" ca="1" si="11"/>
        <v>9016.0777777777785</v>
      </c>
      <c r="Q85" s="19"/>
      <c r="R85" s="5" t="str">
        <f ca="1">IF(DATEDIF(H85,TODAY(),"m")&gt;=21,"ALERTE","")</f>
        <v/>
      </c>
      <c r="S85" s="5"/>
      <c r="T85" s="15">
        <v>43350</v>
      </c>
      <c r="U85" s="15">
        <v>43357</v>
      </c>
      <c r="V85" s="15">
        <v>43411</v>
      </c>
      <c r="W85" s="4"/>
      <c r="X85" s="20">
        <f t="shared" ca="1" si="13"/>
        <v>1</v>
      </c>
      <c r="Y85" s="4">
        <f t="shared" ca="1" si="14"/>
        <v>1</v>
      </c>
      <c r="Z85" s="4">
        <f t="shared" si="15"/>
        <v>0</v>
      </c>
      <c r="AA85" s="7"/>
      <c r="AB85" s="4"/>
      <c r="AC85" s="4"/>
      <c r="AD85" s="4"/>
      <c r="AE85" s="4"/>
      <c r="AF85" s="4" t="s">
        <v>85</v>
      </c>
      <c r="AG85" s="4" t="s">
        <v>85</v>
      </c>
      <c r="AH85" s="4" t="s">
        <v>85</v>
      </c>
      <c r="AI85" s="4"/>
      <c r="AJ85" s="4"/>
      <c r="AK85" s="4"/>
      <c r="AL85" s="10"/>
      <c r="AM85" s="4"/>
      <c r="AN85" s="4"/>
      <c r="AO85" s="4"/>
      <c r="AP85" s="4"/>
      <c r="AQ85" s="4"/>
      <c r="AR85" s="4"/>
    </row>
    <row r="86" spans="1:44" ht="15" customHeight="1">
      <c r="A86" s="76"/>
      <c r="B86" s="4" t="s">
        <v>1029</v>
      </c>
      <c r="C86" s="4"/>
      <c r="D86" s="4" t="s">
        <v>774</v>
      </c>
      <c r="E86" s="4" t="s">
        <v>11</v>
      </c>
      <c r="F86" s="4" t="s">
        <v>12</v>
      </c>
      <c r="G86" s="4">
        <v>1</v>
      </c>
      <c r="H86" s="7">
        <v>43395</v>
      </c>
      <c r="I86" s="7">
        <v>44125</v>
      </c>
      <c r="J86" s="7">
        <v>43830</v>
      </c>
      <c r="K86" s="7">
        <v>43466</v>
      </c>
      <c r="L86" s="19" t="s">
        <v>13</v>
      </c>
      <c r="M86" s="7"/>
      <c r="N86" s="7">
        <f t="shared" si="19"/>
        <v>43830</v>
      </c>
      <c r="O86" s="25">
        <f t="shared" ca="1" si="10"/>
        <v>12.133333333333333</v>
      </c>
      <c r="P86" s="25">
        <f t="shared" ca="1" si="11"/>
        <v>9016.0777777777785</v>
      </c>
      <c r="Q86" s="19"/>
      <c r="R86" s="5" t="str">
        <f ca="1">IF(DATEDIF(H86,TODAY(),"m")&gt;=21,"ALERTE","")</f>
        <v/>
      </c>
      <c r="S86" s="5"/>
      <c r="T86" s="15">
        <v>43371</v>
      </c>
      <c r="U86" s="15">
        <v>43381</v>
      </c>
      <c r="V86" s="15">
        <v>43388</v>
      </c>
      <c r="W86" s="4"/>
      <c r="X86" s="20">
        <f t="shared" ca="1" si="13"/>
        <v>1</v>
      </c>
      <c r="Y86" s="4">
        <f t="shared" ca="1" si="14"/>
        <v>1</v>
      </c>
      <c r="Z86" s="4">
        <f t="shared" si="15"/>
        <v>0</v>
      </c>
      <c r="AA86" s="7"/>
      <c r="AB86" s="4"/>
      <c r="AC86" s="4"/>
      <c r="AD86" s="4"/>
      <c r="AE86" s="4"/>
      <c r="AF86" s="4" t="s">
        <v>85</v>
      </c>
      <c r="AG86" s="4" t="s">
        <v>85</v>
      </c>
      <c r="AH86" s="4" t="s">
        <v>85</v>
      </c>
      <c r="AI86" s="4"/>
      <c r="AJ86" s="4"/>
      <c r="AK86" s="4"/>
      <c r="AL86" s="10"/>
      <c r="AM86" s="4"/>
      <c r="AN86" s="4"/>
      <c r="AO86" s="4"/>
      <c r="AP86" s="4"/>
      <c r="AQ86" s="4"/>
      <c r="AR86" s="4"/>
    </row>
    <row r="87" spans="1:44" ht="30" customHeight="1">
      <c r="A87" s="76"/>
      <c r="B87" s="4" t="s">
        <v>1030</v>
      </c>
      <c r="C87" s="4"/>
      <c r="D87" s="4" t="s">
        <v>772</v>
      </c>
      <c r="E87" s="4" t="s">
        <v>39</v>
      </c>
      <c r="F87" s="4" t="s">
        <v>12</v>
      </c>
      <c r="G87" s="4">
        <v>1</v>
      </c>
      <c r="H87" s="7">
        <v>43497</v>
      </c>
      <c r="I87" s="7">
        <v>44227</v>
      </c>
      <c r="J87" s="7">
        <v>43830</v>
      </c>
      <c r="K87" s="7">
        <f>H87</f>
        <v>43497</v>
      </c>
      <c r="L87" s="19" t="s">
        <v>13</v>
      </c>
      <c r="M87" s="7"/>
      <c r="N87" s="7">
        <f t="shared" si="19"/>
        <v>43830</v>
      </c>
      <c r="O87" s="25">
        <f t="shared" ca="1" si="10"/>
        <v>11.1</v>
      </c>
      <c r="P87" s="25">
        <f t="shared" ca="1" si="11"/>
        <v>8248.2250000000004</v>
      </c>
      <c r="Q87" s="19"/>
      <c r="R87" s="5" t="str">
        <f ca="1">IF(DATEDIF(H87,TODAY(),"m")&gt;=21,"ALERTE","")</f>
        <v/>
      </c>
      <c r="S87" s="5"/>
      <c r="T87" s="15">
        <v>43490</v>
      </c>
      <c r="U87" s="15">
        <v>43496</v>
      </c>
      <c r="V87" s="15">
        <v>43497</v>
      </c>
      <c r="W87" s="4"/>
      <c r="X87" s="4">
        <f t="shared" ca="1" si="13"/>
        <v>1</v>
      </c>
      <c r="Y87" s="4">
        <f t="shared" ca="1" si="14"/>
        <v>1</v>
      </c>
      <c r="Z87" s="4">
        <f t="shared" si="15"/>
        <v>0</v>
      </c>
      <c r="AA87" s="7"/>
      <c r="AB87" s="30" t="s">
        <v>104</v>
      </c>
      <c r="AC87" s="4" t="s">
        <v>108</v>
      </c>
      <c r="AD87" s="4"/>
      <c r="AE87" s="4"/>
      <c r="AF87" s="4" t="s">
        <v>85</v>
      </c>
      <c r="AG87" s="4" t="s">
        <v>85</v>
      </c>
      <c r="AH87" s="4" t="s">
        <v>85</v>
      </c>
      <c r="AI87" s="4"/>
      <c r="AJ87" s="4"/>
      <c r="AK87" s="4"/>
      <c r="AL87" s="10"/>
      <c r="AM87" s="4"/>
      <c r="AN87" s="4"/>
      <c r="AO87" s="4"/>
      <c r="AP87" s="4"/>
      <c r="AQ87" s="4"/>
      <c r="AR87" s="4"/>
    </row>
    <row r="88" spans="1:44" ht="45" customHeight="1">
      <c r="A88" s="76"/>
      <c r="B88" s="4" t="s">
        <v>1031</v>
      </c>
      <c r="C88" s="4"/>
      <c r="D88" s="4" t="s">
        <v>770</v>
      </c>
      <c r="E88" s="4" t="s">
        <v>30</v>
      </c>
      <c r="F88" s="4" t="s">
        <v>12</v>
      </c>
      <c r="G88" s="4">
        <v>3</v>
      </c>
      <c r="H88" s="7">
        <v>43105</v>
      </c>
      <c r="I88" s="7">
        <v>43834</v>
      </c>
      <c r="J88" s="7">
        <v>43830</v>
      </c>
      <c r="K88" s="7">
        <v>43466</v>
      </c>
      <c r="L88" s="19" t="s">
        <v>13</v>
      </c>
      <c r="M88" s="7">
        <v>43326</v>
      </c>
      <c r="N88" s="7">
        <f t="shared" si="19"/>
        <v>43326</v>
      </c>
      <c r="O88" s="25">
        <f t="shared" ca="1" si="10"/>
        <v>0</v>
      </c>
      <c r="P88" s="25">
        <f t="shared" ca="1" si="11"/>
        <v>0</v>
      </c>
      <c r="Q88" s="19" t="s">
        <v>13</v>
      </c>
      <c r="R88" s="1"/>
      <c r="S88" s="1"/>
      <c r="T88" s="15">
        <v>43081</v>
      </c>
      <c r="U88" s="15">
        <v>43095</v>
      </c>
      <c r="V88" s="15">
        <v>43110</v>
      </c>
      <c r="W88" s="4"/>
      <c r="X88" s="20">
        <f t="shared" ca="1" si="13"/>
        <v>0</v>
      </c>
      <c r="Y88" s="4">
        <f t="shared" ca="1" si="14"/>
        <v>0</v>
      </c>
      <c r="Z88" s="4">
        <f t="shared" si="15"/>
        <v>0</v>
      </c>
      <c r="AA88" s="7"/>
      <c r="AB88" s="4"/>
      <c r="AC88" s="4"/>
      <c r="AD88" s="4"/>
      <c r="AE88" s="4"/>
      <c r="AF88" s="4" t="s">
        <v>85</v>
      </c>
      <c r="AG88" s="4" t="s">
        <v>85</v>
      </c>
      <c r="AH88" s="4" t="s">
        <v>85</v>
      </c>
      <c r="AI88" s="4"/>
      <c r="AJ88" s="4"/>
      <c r="AK88" s="4"/>
      <c r="AL88" s="10"/>
      <c r="AM88" s="4"/>
      <c r="AN88" s="4"/>
      <c r="AO88" s="4"/>
      <c r="AP88" s="4"/>
      <c r="AQ88" s="4"/>
      <c r="AR88" s="4"/>
    </row>
    <row r="89" spans="1:44" ht="15" customHeight="1">
      <c r="A89" s="76"/>
      <c r="B89" s="4" t="s">
        <v>1032</v>
      </c>
      <c r="C89" s="4"/>
      <c r="D89" s="4" t="s">
        <v>768</v>
      </c>
      <c r="E89" s="4" t="s">
        <v>11</v>
      </c>
      <c r="F89" s="4" t="s">
        <v>12</v>
      </c>
      <c r="G89" s="4">
        <v>1</v>
      </c>
      <c r="H89" s="7">
        <v>43411</v>
      </c>
      <c r="I89" s="7">
        <v>44141</v>
      </c>
      <c r="J89" s="7">
        <v>43830</v>
      </c>
      <c r="K89" s="7">
        <v>43466</v>
      </c>
      <c r="L89" s="19" t="s">
        <v>13</v>
      </c>
      <c r="M89" s="7"/>
      <c r="N89" s="7">
        <f t="shared" si="19"/>
        <v>43830</v>
      </c>
      <c r="O89" s="25">
        <f t="shared" ca="1" si="10"/>
        <v>12.133333333333333</v>
      </c>
      <c r="P89" s="25">
        <f t="shared" ca="1" si="11"/>
        <v>9016.0777777777785</v>
      </c>
      <c r="Q89" s="19"/>
      <c r="R89" s="5" t="str">
        <f ca="1">IF(DATEDIF(H89,TODAY(),"m")&gt;=21,"ALERTE","")</f>
        <v/>
      </c>
      <c r="S89" s="5"/>
      <c r="T89" s="15">
        <v>43385</v>
      </c>
      <c r="U89" s="15">
        <v>43395</v>
      </c>
      <c r="V89" s="15">
        <v>43398</v>
      </c>
      <c r="W89" s="4"/>
      <c r="X89" s="20">
        <f t="shared" ca="1" si="13"/>
        <v>1</v>
      </c>
      <c r="Y89" s="4">
        <f t="shared" ca="1" si="14"/>
        <v>1</v>
      </c>
      <c r="Z89" s="4">
        <f t="shared" si="15"/>
        <v>0</v>
      </c>
      <c r="AA89" s="7"/>
      <c r="AB89" s="4"/>
      <c r="AC89" s="4"/>
      <c r="AD89" s="4"/>
      <c r="AE89" s="4"/>
      <c r="AF89" s="4" t="s">
        <v>85</v>
      </c>
      <c r="AG89" s="4" t="s">
        <v>85</v>
      </c>
      <c r="AH89" s="4" t="s">
        <v>85</v>
      </c>
      <c r="AI89" s="4"/>
      <c r="AJ89" s="4"/>
      <c r="AK89" s="4"/>
      <c r="AL89" s="10"/>
      <c r="AM89" s="4"/>
      <c r="AN89" s="4"/>
      <c r="AO89" s="4"/>
      <c r="AP89" s="4"/>
      <c r="AQ89" s="4"/>
      <c r="AR89" s="4"/>
    </row>
    <row r="90" spans="1:44" ht="15" customHeight="1">
      <c r="A90" s="76"/>
      <c r="B90" s="4" t="s">
        <v>1033</v>
      </c>
      <c r="C90" s="4"/>
      <c r="D90" s="4" t="s">
        <v>766</v>
      </c>
      <c r="E90" s="4" t="s">
        <v>11</v>
      </c>
      <c r="F90" s="4" t="s">
        <v>12</v>
      </c>
      <c r="G90" s="4">
        <v>2</v>
      </c>
      <c r="H90" s="7">
        <v>43371</v>
      </c>
      <c r="I90" s="7">
        <v>44101</v>
      </c>
      <c r="J90" s="7">
        <v>43830</v>
      </c>
      <c r="K90" s="7">
        <v>43466</v>
      </c>
      <c r="L90" s="19" t="s">
        <v>13</v>
      </c>
      <c r="M90" s="7"/>
      <c r="N90" s="7">
        <f t="shared" si="19"/>
        <v>43830</v>
      </c>
      <c r="O90" s="25">
        <f t="shared" ca="1" si="10"/>
        <v>12.133333333333333</v>
      </c>
      <c r="P90" s="25">
        <f t="shared" ca="1" si="11"/>
        <v>9016.0777777777785</v>
      </c>
      <c r="Q90" s="19"/>
      <c r="R90" s="5" t="str">
        <f ca="1">IF(DATEDIF(H90,TODAY(),"m")&gt;=21,"ALERTE","")</f>
        <v/>
      </c>
      <c r="S90" s="5"/>
      <c r="T90" s="15">
        <v>43333</v>
      </c>
      <c r="U90" s="15">
        <v>43340</v>
      </c>
      <c r="V90" s="15">
        <v>43347</v>
      </c>
      <c r="W90" s="4"/>
      <c r="X90" s="20">
        <f t="shared" ca="1" si="13"/>
        <v>1</v>
      </c>
      <c r="Y90" s="4">
        <f t="shared" ca="1" si="14"/>
        <v>1</v>
      </c>
      <c r="Z90" s="4">
        <f t="shared" si="15"/>
        <v>0</v>
      </c>
      <c r="AA90" s="7"/>
      <c r="AB90" s="4"/>
      <c r="AC90" s="4"/>
      <c r="AD90" s="4"/>
      <c r="AE90" s="4"/>
      <c r="AF90" s="4" t="s">
        <v>85</v>
      </c>
      <c r="AG90" s="4" t="s">
        <v>85</v>
      </c>
      <c r="AH90" s="4" t="s">
        <v>85</v>
      </c>
      <c r="AI90" s="4"/>
      <c r="AJ90" s="4"/>
      <c r="AK90" s="4"/>
      <c r="AL90" s="10"/>
      <c r="AM90" s="4"/>
      <c r="AN90" s="4"/>
      <c r="AO90" s="4"/>
      <c r="AP90" s="4"/>
      <c r="AQ90" s="4"/>
      <c r="AR90" s="4"/>
    </row>
    <row r="91" spans="1:44" ht="15" customHeight="1">
      <c r="A91" s="76"/>
      <c r="B91" s="4" t="s">
        <v>1034</v>
      </c>
      <c r="C91" s="4"/>
      <c r="D91" s="4" t="s">
        <v>764</v>
      </c>
      <c r="E91" s="4" t="s">
        <v>51</v>
      </c>
      <c r="F91" s="4" t="s">
        <v>12</v>
      </c>
      <c r="G91" s="4">
        <v>1</v>
      </c>
      <c r="H91" s="7">
        <v>43525</v>
      </c>
      <c r="I91" s="7">
        <v>44255</v>
      </c>
      <c r="J91" s="7">
        <v>43830</v>
      </c>
      <c r="K91" s="7">
        <f>H91</f>
        <v>43525</v>
      </c>
      <c r="L91" s="19" t="s">
        <v>13</v>
      </c>
      <c r="M91" s="7"/>
      <c r="N91" s="7">
        <f t="shared" si="19"/>
        <v>43830</v>
      </c>
      <c r="O91" s="25">
        <f t="shared" si="10"/>
        <v>0</v>
      </c>
      <c r="P91" s="25">
        <f t="shared" si="11"/>
        <v>0</v>
      </c>
      <c r="Q91" s="4"/>
      <c r="R91" s="4"/>
      <c r="S91" s="4"/>
      <c r="T91" s="16" t="s">
        <v>56</v>
      </c>
      <c r="U91" s="15">
        <v>43504</v>
      </c>
      <c r="V91" s="15">
        <v>43505</v>
      </c>
      <c r="W91" s="4"/>
      <c r="X91" s="4"/>
      <c r="Y91" s="4"/>
      <c r="Z91" s="4"/>
      <c r="AA91" s="7">
        <v>43525</v>
      </c>
      <c r="AB91" s="30" t="s">
        <v>104</v>
      </c>
      <c r="AC91" s="4" t="s">
        <v>105</v>
      </c>
      <c r="AD91" s="4"/>
      <c r="AE91" s="4"/>
      <c r="AF91" s="4" t="s">
        <v>84</v>
      </c>
      <c r="AG91" s="4" t="s">
        <v>84</v>
      </c>
      <c r="AH91" s="4" t="s">
        <v>84</v>
      </c>
      <c r="AI91" s="4" t="s">
        <v>84</v>
      </c>
      <c r="AJ91" s="4"/>
      <c r="AK91" s="29" t="s">
        <v>84</v>
      </c>
      <c r="AL91" s="10"/>
      <c r="AM91" s="4"/>
      <c r="AN91" s="4"/>
      <c r="AO91" s="4"/>
      <c r="AP91" s="4"/>
      <c r="AQ91" s="4"/>
      <c r="AR91" s="4"/>
    </row>
    <row r="92" spans="1:44" ht="15" customHeight="1">
      <c r="A92" s="76"/>
      <c r="B92" s="4" t="s">
        <v>1035</v>
      </c>
      <c r="C92" s="4"/>
      <c r="D92" s="4" t="s">
        <v>762</v>
      </c>
      <c r="E92" s="4" t="s">
        <v>11</v>
      </c>
      <c r="F92" s="4" t="s">
        <v>12</v>
      </c>
      <c r="G92" s="4">
        <v>1</v>
      </c>
      <c r="H92" s="7">
        <v>43384</v>
      </c>
      <c r="I92" s="7">
        <v>44114</v>
      </c>
      <c r="J92" s="7">
        <v>43830</v>
      </c>
      <c r="K92" s="7">
        <v>43466</v>
      </c>
      <c r="L92" s="19" t="s">
        <v>13</v>
      </c>
      <c r="M92" s="7"/>
      <c r="N92" s="7">
        <f t="shared" si="19"/>
        <v>43830</v>
      </c>
      <c r="O92" s="25">
        <f t="shared" ca="1" si="10"/>
        <v>12.133333333333333</v>
      </c>
      <c r="P92" s="25">
        <f t="shared" ca="1" si="11"/>
        <v>9016.0777777777785</v>
      </c>
      <c r="Q92" s="19"/>
      <c r="R92" s="5" t="str">
        <f ca="1">IF(DATEDIF(H92,TODAY(),"m")&gt;=21,"ALERTE","")</f>
        <v/>
      </c>
      <c r="S92" s="5"/>
      <c r="T92" s="15">
        <v>43357</v>
      </c>
      <c r="U92" s="15">
        <v>43370</v>
      </c>
      <c r="V92" s="15">
        <v>43391</v>
      </c>
      <c r="W92" s="4"/>
      <c r="X92" s="20">
        <f ca="1">IF(I92&lt;TODAY(),0,IF(M92="",1,IF(M92&lt;TODAY(),0,1)))</f>
        <v>1</v>
      </c>
      <c r="Y92" s="4">
        <f t="shared" ref="Y92:Y123" ca="1" si="20">IF(F92="Siège",IF(X92=1,1,0),0)</f>
        <v>1</v>
      </c>
      <c r="Z92" s="4">
        <f t="shared" ref="Z92:Z123" si="21">IF(F92="Parquet",IF(X92=1,1,0),0)</f>
        <v>0</v>
      </c>
      <c r="AA92" s="7"/>
      <c r="AB92" s="4"/>
      <c r="AC92" s="4"/>
      <c r="AD92" s="4"/>
      <c r="AE92" s="4"/>
      <c r="AF92" s="4" t="s">
        <v>85</v>
      </c>
      <c r="AG92" s="4" t="s">
        <v>85</v>
      </c>
      <c r="AH92" s="4" t="s">
        <v>85</v>
      </c>
      <c r="AI92" s="4"/>
      <c r="AJ92" s="4"/>
      <c r="AK92" s="4"/>
      <c r="AL92" s="10"/>
      <c r="AM92" s="4"/>
      <c r="AN92" s="4"/>
      <c r="AO92" s="4"/>
      <c r="AP92" s="4"/>
      <c r="AQ92" s="4"/>
      <c r="AR92" s="4"/>
    </row>
    <row r="93" spans="1:44" ht="15" customHeight="1">
      <c r="A93" s="76"/>
      <c r="B93" s="4" t="s">
        <v>1036</v>
      </c>
      <c r="C93" s="4"/>
      <c r="D93" s="4" t="s">
        <v>760</v>
      </c>
      <c r="E93" s="4" t="s">
        <v>22</v>
      </c>
      <c r="F93" s="4" t="s">
        <v>12</v>
      </c>
      <c r="G93" s="4">
        <v>2</v>
      </c>
      <c r="H93" s="7">
        <v>43104</v>
      </c>
      <c r="I93" s="7">
        <v>43833</v>
      </c>
      <c r="J93" s="7">
        <v>43830</v>
      </c>
      <c r="K93" s="7">
        <v>43466</v>
      </c>
      <c r="L93" s="19" t="s">
        <v>13</v>
      </c>
      <c r="M93" s="7">
        <v>43132</v>
      </c>
      <c r="N93" s="7">
        <f t="shared" si="19"/>
        <v>43132</v>
      </c>
      <c r="O93" s="25">
        <f t="shared" ca="1" si="10"/>
        <v>0</v>
      </c>
      <c r="P93" s="25">
        <f t="shared" ca="1" si="11"/>
        <v>0</v>
      </c>
      <c r="Q93" s="19" t="s">
        <v>13</v>
      </c>
      <c r="R93" s="1"/>
      <c r="S93" s="1"/>
      <c r="T93" s="15">
        <v>43060</v>
      </c>
      <c r="U93" s="15">
        <v>43070</v>
      </c>
      <c r="V93" s="15">
        <v>43446</v>
      </c>
      <c r="W93" s="4"/>
      <c r="X93" s="20">
        <f ca="1">IF(I93&lt;TODAY(),0,IF(M93="",1,IF(M93&lt;TODAY(),0,1)))</f>
        <v>0</v>
      </c>
      <c r="Y93" s="4">
        <f t="shared" ca="1" si="20"/>
        <v>0</v>
      </c>
      <c r="Z93" s="4">
        <f t="shared" si="21"/>
        <v>0</v>
      </c>
      <c r="AA93" s="7"/>
      <c r="AB93" s="4"/>
      <c r="AC93" s="4"/>
      <c r="AD93" s="4"/>
      <c r="AE93" s="4"/>
      <c r="AF93" s="4" t="s">
        <v>85</v>
      </c>
      <c r="AG93" s="4" t="s">
        <v>85</v>
      </c>
      <c r="AH93" s="4" t="s">
        <v>85</v>
      </c>
      <c r="AI93" s="4"/>
      <c r="AJ93" s="4"/>
      <c r="AK93" s="4"/>
      <c r="AL93" s="10"/>
      <c r="AM93" s="4"/>
      <c r="AN93" s="4"/>
      <c r="AO93" s="4"/>
      <c r="AP93" s="4"/>
      <c r="AQ93" s="4"/>
      <c r="AR93" s="4"/>
    </row>
    <row r="94" spans="1:44" ht="15" customHeight="1">
      <c r="A94" s="76"/>
      <c r="B94" s="4" t="s">
        <v>1037</v>
      </c>
      <c r="C94" s="4"/>
      <c r="D94" s="4" t="s">
        <v>758</v>
      </c>
      <c r="E94" s="4" t="s">
        <v>39</v>
      </c>
      <c r="F94" s="4" t="s">
        <v>12</v>
      </c>
      <c r="G94" s="4">
        <v>1</v>
      </c>
      <c r="H94" s="7">
        <v>43507</v>
      </c>
      <c r="I94" s="7">
        <v>44237</v>
      </c>
      <c r="J94" s="7">
        <v>43830</v>
      </c>
      <c r="K94" s="7">
        <f>H94</f>
        <v>43507</v>
      </c>
      <c r="L94" s="19" t="s">
        <v>13</v>
      </c>
      <c r="M94" s="7"/>
      <c r="N94" s="7">
        <f t="shared" si="19"/>
        <v>43830</v>
      </c>
      <c r="O94" s="25">
        <f t="shared" si="10"/>
        <v>0</v>
      </c>
      <c r="P94" s="25">
        <f t="shared" si="11"/>
        <v>0</v>
      </c>
      <c r="Q94" s="19"/>
      <c r="R94" s="5" t="str">
        <f ca="1">IF(DATEDIF(H94,TODAY(),"m")&gt;=21,"ALERTE","")</f>
        <v/>
      </c>
      <c r="S94" s="5"/>
      <c r="T94" s="15">
        <v>43503</v>
      </c>
      <c r="U94" s="15">
        <v>43503</v>
      </c>
      <c r="V94" s="15">
        <v>43504</v>
      </c>
      <c r="W94" s="4"/>
      <c r="X94" s="4"/>
      <c r="Y94" s="4">
        <f t="shared" si="20"/>
        <v>0</v>
      </c>
      <c r="Z94" s="4">
        <f t="shared" si="21"/>
        <v>0</v>
      </c>
      <c r="AA94" s="7"/>
      <c r="AB94" s="30" t="s">
        <v>109</v>
      </c>
      <c r="AC94" s="4" t="s">
        <v>105</v>
      </c>
      <c r="AD94" s="4"/>
      <c r="AE94" s="4"/>
      <c r="AF94" s="4" t="s">
        <v>85</v>
      </c>
      <c r="AG94" s="4" t="s">
        <v>85</v>
      </c>
      <c r="AH94" s="4" t="s">
        <v>85</v>
      </c>
      <c r="AI94" s="4"/>
      <c r="AJ94" s="4"/>
      <c r="AK94" s="4"/>
      <c r="AL94" s="10"/>
      <c r="AM94" s="4"/>
      <c r="AN94" s="4"/>
      <c r="AO94" s="4"/>
      <c r="AP94" s="4"/>
      <c r="AQ94" s="4"/>
      <c r="AR94" s="4"/>
    </row>
    <row r="95" spans="1:44" ht="15" customHeight="1">
      <c r="A95" s="76"/>
      <c r="B95" s="4" t="s">
        <v>1038</v>
      </c>
      <c r="C95" s="4"/>
      <c r="D95" s="4" t="s">
        <v>756</v>
      </c>
      <c r="E95" s="4" t="s">
        <v>29</v>
      </c>
      <c r="F95" s="4" t="s">
        <v>12</v>
      </c>
      <c r="G95" s="4">
        <v>1</v>
      </c>
      <c r="H95" s="7">
        <v>42760</v>
      </c>
      <c r="I95" s="7">
        <v>43489</v>
      </c>
      <c r="J95" s="7">
        <f>+I95</f>
        <v>43489</v>
      </c>
      <c r="K95" s="7">
        <v>43466</v>
      </c>
      <c r="L95" s="19" t="s">
        <v>13</v>
      </c>
      <c r="M95" s="7">
        <v>43368</v>
      </c>
      <c r="N95" s="7">
        <f t="shared" si="19"/>
        <v>43368</v>
      </c>
      <c r="O95" s="25">
        <f t="shared" ca="1" si="10"/>
        <v>0</v>
      </c>
      <c r="P95" s="25">
        <f t="shared" ca="1" si="11"/>
        <v>0</v>
      </c>
      <c r="Q95" s="19"/>
      <c r="R95" s="5" t="str">
        <f ca="1">IF(DATEDIF(H95,TODAY(),"m")&gt;=21,"ALERTE","")</f>
        <v>ALERTE</v>
      </c>
      <c r="S95" s="5"/>
      <c r="T95" s="15">
        <v>42739</v>
      </c>
      <c r="U95" s="15">
        <v>42744</v>
      </c>
      <c r="V95" s="15">
        <v>42768</v>
      </c>
      <c r="W95" s="4"/>
      <c r="X95" s="20">
        <f t="shared" ref="X95:X138" ca="1" si="22">IF(I95&lt;TODAY(),0,IF(M95="",1,IF(M95&lt;TODAY(),0,1)))</f>
        <v>0</v>
      </c>
      <c r="Y95" s="4">
        <f t="shared" ca="1" si="20"/>
        <v>0</v>
      </c>
      <c r="Z95" s="4">
        <f t="shared" si="21"/>
        <v>0</v>
      </c>
      <c r="AA95" s="7"/>
      <c r="AB95" s="4"/>
      <c r="AC95" s="4"/>
      <c r="AD95" s="4"/>
      <c r="AE95" s="4"/>
      <c r="AF95" s="4" t="s">
        <v>85</v>
      </c>
      <c r="AG95" s="4" t="s">
        <v>85</v>
      </c>
      <c r="AH95" s="4" t="s">
        <v>85</v>
      </c>
      <c r="AI95" s="4"/>
      <c r="AJ95" s="4"/>
      <c r="AK95" s="4"/>
      <c r="AL95" s="10"/>
      <c r="AM95" s="4"/>
      <c r="AN95" s="4"/>
      <c r="AO95" s="4"/>
      <c r="AP95" s="4"/>
      <c r="AQ95" s="4"/>
      <c r="AR95" s="4"/>
    </row>
    <row r="96" spans="1:44" ht="15" customHeight="1">
      <c r="A96" s="76"/>
      <c r="B96" s="4" t="s">
        <v>1039</v>
      </c>
      <c r="C96" s="4"/>
      <c r="D96" s="4" t="s">
        <v>754</v>
      </c>
      <c r="E96" s="4" t="s">
        <v>11</v>
      </c>
      <c r="F96" s="4" t="s">
        <v>17</v>
      </c>
      <c r="G96" s="4">
        <v>1</v>
      </c>
      <c r="H96" s="7">
        <v>43145</v>
      </c>
      <c r="I96" s="7">
        <v>43874</v>
      </c>
      <c r="J96" s="7">
        <v>43830</v>
      </c>
      <c r="K96" s="7">
        <v>43466</v>
      </c>
      <c r="L96" s="19" t="s">
        <v>13</v>
      </c>
      <c r="M96" s="7">
        <v>43465</v>
      </c>
      <c r="N96" s="7">
        <f t="shared" si="19"/>
        <v>43465</v>
      </c>
      <c r="O96" s="25">
        <f t="shared" ca="1" si="10"/>
        <v>0</v>
      </c>
      <c r="P96" s="25">
        <f t="shared" ca="1" si="11"/>
        <v>0</v>
      </c>
      <c r="Q96" s="19" t="s">
        <v>13</v>
      </c>
      <c r="R96" s="5" t="str">
        <f ca="1">IF(DATEDIF(H96,TODAY(),"m")&gt;=21,"ALERTE","")</f>
        <v/>
      </c>
      <c r="S96" s="5"/>
      <c r="T96" s="15">
        <v>43102</v>
      </c>
      <c r="U96" s="15">
        <v>43111</v>
      </c>
      <c r="V96" s="15">
        <v>43146</v>
      </c>
      <c r="W96" s="4"/>
      <c r="X96" s="20">
        <f t="shared" ca="1" si="22"/>
        <v>0</v>
      </c>
      <c r="Y96" s="4">
        <f t="shared" si="20"/>
        <v>0</v>
      </c>
      <c r="Z96" s="4">
        <f t="shared" ca="1" si="21"/>
        <v>0</v>
      </c>
      <c r="AA96" s="7"/>
      <c r="AB96" s="4"/>
      <c r="AC96" s="4"/>
      <c r="AD96" s="4"/>
      <c r="AE96" s="4"/>
      <c r="AF96" s="4" t="s">
        <v>85</v>
      </c>
      <c r="AG96" s="4" t="s">
        <v>85</v>
      </c>
      <c r="AH96" s="4" t="s">
        <v>85</v>
      </c>
      <c r="AI96" s="4"/>
      <c r="AJ96" s="4"/>
      <c r="AK96" s="4"/>
      <c r="AL96" s="10"/>
      <c r="AM96" s="4"/>
      <c r="AN96" s="4"/>
      <c r="AO96" s="4"/>
      <c r="AP96" s="4"/>
      <c r="AQ96" s="4"/>
      <c r="AR96" s="4"/>
    </row>
    <row r="97" spans="1:44" ht="15" customHeight="1">
      <c r="A97" s="76"/>
      <c r="B97" s="4" t="s">
        <v>1040</v>
      </c>
      <c r="C97" s="4"/>
      <c r="D97" s="4" t="s">
        <v>752</v>
      </c>
      <c r="E97" s="4" t="s">
        <v>39</v>
      </c>
      <c r="F97" s="4" t="s">
        <v>17</v>
      </c>
      <c r="G97" s="4">
        <v>1</v>
      </c>
      <c r="H97" s="7">
        <v>43500</v>
      </c>
      <c r="I97" s="7">
        <v>44230</v>
      </c>
      <c r="J97" s="7">
        <v>43830</v>
      </c>
      <c r="K97" s="7">
        <f>H97</f>
        <v>43500</v>
      </c>
      <c r="L97" s="19" t="s">
        <v>13</v>
      </c>
      <c r="M97" s="7"/>
      <c r="N97" s="7">
        <f t="shared" si="19"/>
        <v>43830</v>
      </c>
      <c r="O97" s="25">
        <f t="shared" ca="1" si="10"/>
        <v>11</v>
      </c>
      <c r="P97" s="25">
        <f t="shared" ca="1" si="11"/>
        <v>8173.916666666667</v>
      </c>
      <c r="Q97" s="19"/>
      <c r="R97" s="5" t="str">
        <f ca="1">IF(DATEDIF(H97,TODAY(),"m")&gt;=21,"ALERTE","")</f>
        <v/>
      </c>
      <c r="S97" s="5"/>
      <c r="T97" s="15">
        <v>43472</v>
      </c>
      <c r="U97" s="15">
        <v>43479</v>
      </c>
      <c r="V97" s="16"/>
      <c r="W97" s="4"/>
      <c r="X97" s="20">
        <f t="shared" ca="1" si="22"/>
        <v>1</v>
      </c>
      <c r="Y97" s="4">
        <f t="shared" si="20"/>
        <v>0</v>
      </c>
      <c r="Z97" s="4">
        <f t="shared" ca="1" si="21"/>
        <v>1</v>
      </c>
      <c r="AA97" s="7"/>
      <c r="AB97" s="38" t="s">
        <v>109</v>
      </c>
      <c r="AC97" s="4" t="s">
        <v>105</v>
      </c>
      <c r="AD97" s="4"/>
      <c r="AE97" s="4"/>
      <c r="AF97" s="4" t="s">
        <v>85</v>
      </c>
      <c r="AG97" s="4" t="s">
        <v>85</v>
      </c>
      <c r="AH97" s="4" t="s">
        <v>85</v>
      </c>
      <c r="AI97" s="4"/>
      <c r="AJ97" s="4"/>
      <c r="AK97" s="4"/>
      <c r="AL97" s="10"/>
      <c r="AM97" s="4"/>
      <c r="AN97" s="4"/>
      <c r="AO97" s="4"/>
      <c r="AP97" s="4"/>
      <c r="AQ97" s="4"/>
      <c r="AR97" s="4"/>
    </row>
    <row r="98" spans="1:44" ht="15" customHeight="1">
      <c r="A98" s="76"/>
      <c r="B98" s="4" t="s">
        <v>1041</v>
      </c>
      <c r="C98" s="4"/>
      <c r="D98" s="4" t="s">
        <v>750</v>
      </c>
      <c r="E98" s="4" t="s">
        <v>23</v>
      </c>
      <c r="F98" s="4" t="s">
        <v>17</v>
      </c>
      <c r="G98" s="4">
        <v>2</v>
      </c>
      <c r="H98" s="7">
        <v>42840</v>
      </c>
      <c r="I98" s="7">
        <v>43569</v>
      </c>
      <c r="J98" s="7">
        <f>+I98</f>
        <v>43569</v>
      </c>
      <c r="K98" s="7">
        <v>43466</v>
      </c>
      <c r="L98" s="19" t="s">
        <v>13</v>
      </c>
      <c r="M98" s="7">
        <v>43106</v>
      </c>
      <c r="N98" s="7">
        <f t="shared" si="19"/>
        <v>43106</v>
      </c>
      <c r="O98" s="25">
        <f t="shared" ca="1" si="10"/>
        <v>0</v>
      </c>
      <c r="P98" s="25">
        <f t="shared" ca="1" si="11"/>
        <v>0</v>
      </c>
      <c r="Q98" s="19" t="s">
        <v>13</v>
      </c>
      <c r="R98" s="1"/>
      <c r="S98" s="1"/>
      <c r="T98" s="16" t="s">
        <v>15</v>
      </c>
      <c r="U98" s="15">
        <v>42794</v>
      </c>
      <c r="V98" s="15">
        <v>42436</v>
      </c>
      <c r="W98" s="4"/>
      <c r="X98" s="20">
        <f t="shared" ca="1" si="22"/>
        <v>0</v>
      </c>
      <c r="Y98" s="4">
        <f t="shared" si="20"/>
        <v>0</v>
      </c>
      <c r="Z98" s="4">
        <f t="shared" ca="1" si="21"/>
        <v>0</v>
      </c>
      <c r="AA98" s="7"/>
      <c r="AB98" s="4"/>
      <c r="AC98" s="4"/>
      <c r="AD98" s="4"/>
      <c r="AE98" s="4"/>
      <c r="AF98" s="4" t="s">
        <v>85</v>
      </c>
      <c r="AG98" s="4" t="s">
        <v>85</v>
      </c>
      <c r="AH98" s="4" t="s">
        <v>85</v>
      </c>
      <c r="AI98" s="4"/>
      <c r="AJ98" s="4"/>
      <c r="AK98" s="4"/>
      <c r="AL98" s="10"/>
      <c r="AM98" s="4"/>
      <c r="AN98" s="4"/>
      <c r="AO98" s="4"/>
      <c r="AP98" s="4"/>
      <c r="AQ98" s="4"/>
      <c r="AR98" s="4"/>
    </row>
    <row r="99" spans="1:44" ht="15" customHeight="1">
      <c r="A99" s="76"/>
      <c r="B99" s="4" t="s">
        <v>1042</v>
      </c>
      <c r="C99" s="4"/>
      <c r="D99" s="4" t="s">
        <v>748</v>
      </c>
      <c r="E99" s="4" t="s">
        <v>32</v>
      </c>
      <c r="F99" s="4" t="s">
        <v>12</v>
      </c>
      <c r="G99" s="4">
        <v>1</v>
      </c>
      <c r="H99" s="7">
        <v>42719</v>
      </c>
      <c r="I99" s="7">
        <v>43448</v>
      </c>
      <c r="J99" s="7"/>
      <c r="K99" s="7"/>
      <c r="L99" s="19" t="s">
        <v>13</v>
      </c>
      <c r="M99" s="7">
        <v>43105</v>
      </c>
      <c r="N99" s="7">
        <f t="shared" si="19"/>
        <v>43105</v>
      </c>
      <c r="O99" s="25">
        <f t="shared" ca="1" si="10"/>
        <v>0</v>
      </c>
      <c r="P99" s="25">
        <f t="shared" ca="1" si="11"/>
        <v>0</v>
      </c>
      <c r="Q99" s="19" t="s">
        <v>13</v>
      </c>
      <c r="R99" s="1"/>
      <c r="S99" s="1"/>
      <c r="T99" s="16" t="s">
        <v>15</v>
      </c>
      <c r="U99" s="16" t="s">
        <v>15</v>
      </c>
      <c r="V99" s="15">
        <v>42725</v>
      </c>
      <c r="W99" s="4"/>
      <c r="X99" s="20">
        <f t="shared" ca="1" si="22"/>
        <v>0</v>
      </c>
      <c r="Y99" s="4">
        <f t="shared" ca="1" si="20"/>
        <v>0</v>
      </c>
      <c r="Z99" s="4">
        <f t="shared" si="21"/>
        <v>0</v>
      </c>
      <c r="AA99" s="7"/>
      <c r="AB99" s="4"/>
      <c r="AC99" s="4"/>
      <c r="AD99" s="4"/>
      <c r="AE99" s="4"/>
      <c r="AF99" s="4" t="s">
        <v>85</v>
      </c>
      <c r="AG99" s="4" t="s">
        <v>85</v>
      </c>
      <c r="AH99" s="4" t="s">
        <v>85</v>
      </c>
      <c r="AI99" s="4"/>
      <c r="AJ99" s="4"/>
      <c r="AK99" s="4"/>
      <c r="AL99" s="10"/>
      <c r="AM99" s="4"/>
      <c r="AN99" s="4"/>
      <c r="AO99" s="4"/>
      <c r="AP99" s="4"/>
      <c r="AQ99" s="4"/>
      <c r="AR99" s="4"/>
    </row>
    <row r="100" spans="1:44" ht="15" customHeight="1">
      <c r="A100" s="76"/>
      <c r="B100" s="4" t="s">
        <v>1043</v>
      </c>
      <c r="C100" s="4"/>
      <c r="D100" s="4" t="s">
        <v>746</v>
      </c>
      <c r="E100" s="4" t="s">
        <v>28</v>
      </c>
      <c r="F100" s="4" t="s">
        <v>17</v>
      </c>
      <c r="G100" s="4">
        <v>1</v>
      </c>
      <c r="H100" s="7">
        <v>42835</v>
      </c>
      <c r="I100" s="7">
        <v>43564</v>
      </c>
      <c r="J100" s="7">
        <f>+I100</f>
        <v>43564</v>
      </c>
      <c r="K100" s="7">
        <v>43466</v>
      </c>
      <c r="L100" s="19" t="s">
        <v>13</v>
      </c>
      <c r="M100" s="7"/>
      <c r="N100" s="7">
        <f t="shared" si="19"/>
        <v>43564</v>
      </c>
      <c r="O100" s="25">
        <f t="shared" ca="1" si="10"/>
        <v>3.2666666666666666</v>
      </c>
      <c r="P100" s="25">
        <f t="shared" ca="1" si="11"/>
        <v>2427.4055555555556</v>
      </c>
      <c r="Q100" s="19"/>
      <c r="R100" s="5" t="str">
        <f ca="1">IF(DATEDIF(H100,TODAY(),"m")&gt;=21,"ALERTE","")</f>
        <v>ALERTE</v>
      </c>
      <c r="S100" s="5"/>
      <c r="T100" s="15">
        <v>42802</v>
      </c>
      <c r="U100" s="15">
        <v>42810</v>
      </c>
      <c r="V100" s="15">
        <v>42837</v>
      </c>
      <c r="W100" s="4"/>
      <c r="X100" s="20">
        <f t="shared" ca="1" si="22"/>
        <v>1</v>
      </c>
      <c r="Y100" s="4">
        <f t="shared" si="20"/>
        <v>0</v>
      </c>
      <c r="Z100" s="4">
        <f t="shared" ca="1" si="21"/>
        <v>1</v>
      </c>
      <c r="AA100" s="7"/>
      <c r="AB100" s="4"/>
      <c r="AC100" s="4"/>
      <c r="AD100" s="4"/>
      <c r="AE100" s="4"/>
      <c r="AF100" s="4" t="s">
        <v>85</v>
      </c>
      <c r="AG100" s="4" t="s">
        <v>85</v>
      </c>
      <c r="AH100" s="4" t="s">
        <v>85</v>
      </c>
      <c r="AI100" s="4"/>
      <c r="AJ100" s="4"/>
      <c r="AK100" s="4"/>
      <c r="AL100" s="10"/>
      <c r="AM100" s="4"/>
      <c r="AN100" s="4"/>
      <c r="AO100" s="4"/>
      <c r="AP100" s="4"/>
      <c r="AQ100" s="4"/>
      <c r="AR100" s="4"/>
    </row>
    <row r="101" spans="1:44" ht="15" customHeight="1">
      <c r="A101" s="76"/>
      <c r="B101" s="4" t="s">
        <v>1044</v>
      </c>
      <c r="C101" s="4"/>
      <c r="D101" s="4" t="s">
        <v>744</v>
      </c>
      <c r="E101" s="4" t="s">
        <v>25</v>
      </c>
      <c r="F101" s="4" t="s">
        <v>17</v>
      </c>
      <c r="G101" s="4">
        <v>1</v>
      </c>
      <c r="H101" s="7">
        <v>43409</v>
      </c>
      <c r="I101" s="7">
        <v>44139</v>
      </c>
      <c r="J101" s="7">
        <v>43830</v>
      </c>
      <c r="K101" s="7">
        <v>43466</v>
      </c>
      <c r="L101" s="19" t="s">
        <v>13</v>
      </c>
      <c r="M101" s="7"/>
      <c r="N101" s="7">
        <f t="shared" si="19"/>
        <v>43830</v>
      </c>
      <c r="O101" s="25">
        <f t="shared" ca="1" si="10"/>
        <v>12.133333333333333</v>
      </c>
      <c r="P101" s="25">
        <f t="shared" ca="1" si="11"/>
        <v>9016.0777777777785</v>
      </c>
      <c r="Q101" s="19"/>
      <c r="R101" s="5" t="str">
        <f ca="1">IF(DATEDIF(H101,TODAY(),"m")&gt;=21,"ALERTE","")</f>
        <v/>
      </c>
      <c r="S101" s="5"/>
      <c r="T101" s="15">
        <v>43398</v>
      </c>
      <c r="U101" s="15">
        <v>43402</v>
      </c>
      <c r="V101" s="15">
        <v>43411</v>
      </c>
      <c r="W101" s="4"/>
      <c r="X101" s="20">
        <f t="shared" ca="1" si="22"/>
        <v>1</v>
      </c>
      <c r="Y101" s="4">
        <f t="shared" si="20"/>
        <v>0</v>
      </c>
      <c r="Z101" s="4">
        <f t="shared" ca="1" si="21"/>
        <v>1</v>
      </c>
      <c r="AA101" s="7"/>
      <c r="AB101" s="4"/>
      <c r="AC101" s="4"/>
      <c r="AD101" s="4"/>
      <c r="AE101" s="4"/>
      <c r="AF101" s="4" t="s">
        <v>85</v>
      </c>
      <c r="AG101" s="4" t="s">
        <v>85</v>
      </c>
      <c r="AH101" s="4" t="s">
        <v>85</v>
      </c>
      <c r="AI101" s="4"/>
      <c r="AJ101" s="4"/>
      <c r="AK101" s="4"/>
      <c r="AL101" s="10"/>
      <c r="AM101" s="4"/>
      <c r="AN101" s="4"/>
      <c r="AO101" s="4"/>
      <c r="AP101" s="4"/>
      <c r="AQ101" s="4"/>
      <c r="AR101" s="4"/>
    </row>
    <row r="102" spans="1:44" ht="15" customHeight="1">
      <c r="A102" s="76"/>
      <c r="B102" s="4" t="s">
        <v>1045</v>
      </c>
      <c r="C102" s="4"/>
      <c r="D102" s="4" t="s">
        <v>742</v>
      </c>
      <c r="E102" s="4" t="s">
        <v>11</v>
      </c>
      <c r="F102" s="4" t="s">
        <v>12</v>
      </c>
      <c r="G102" s="4">
        <v>1</v>
      </c>
      <c r="H102" s="7">
        <v>43383</v>
      </c>
      <c r="I102" s="7">
        <v>44113</v>
      </c>
      <c r="J102" s="7">
        <v>43830</v>
      </c>
      <c r="K102" s="7">
        <v>43466</v>
      </c>
      <c r="L102" s="19" t="s">
        <v>13</v>
      </c>
      <c r="M102" s="7"/>
      <c r="N102" s="7">
        <f t="shared" si="19"/>
        <v>43830</v>
      </c>
      <c r="O102" s="25">
        <f t="shared" ca="1" si="10"/>
        <v>12.133333333333333</v>
      </c>
      <c r="P102" s="25">
        <f t="shared" ca="1" si="11"/>
        <v>9016.0777777777785</v>
      </c>
      <c r="Q102" s="19"/>
      <c r="R102" s="5" t="str">
        <f ca="1">IF(DATEDIF(H102,TODAY(),"m")&gt;=21,"ALERTE","")</f>
        <v/>
      </c>
      <c r="S102" s="5"/>
      <c r="T102" s="15">
        <v>43387</v>
      </c>
      <c r="U102" s="15">
        <v>43370</v>
      </c>
      <c r="V102" s="15">
        <v>43375</v>
      </c>
      <c r="W102" s="4"/>
      <c r="X102" s="20">
        <f t="shared" ca="1" si="22"/>
        <v>1</v>
      </c>
      <c r="Y102" s="4">
        <f t="shared" ca="1" si="20"/>
        <v>1</v>
      </c>
      <c r="Z102" s="4">
        <f t="shared" si="21"/>
        <v>0</v>
      </c>
      <c r="AA102" s="7"/>
      <c r="AB102" s="4"/>
      <c r="AC102" s="4"/>
      <c r="AD102" s="4" t="s">
        <v>36</v>
      </c>
      <c r="AE102" s="4"/>
      <c r="AF102" s="4" t="s">
        <v>85</v>
      </c>
      <c r="AG102" s="4" t="s">
        <v>85</v>
      </c>
      <c r="AH102" s="4" t="s">
        <v>85</v>
      </c>
      <c r="AI102" s="4"/>
      <c r="AJ102" s="4"/>
      <c r="AK102" s="4"/>
      <c r="AL102" s="10"/>
      <c r="AM102" s="4"/>
      <c r="AN102" s="4"/>
      <c r="AO102" s="4"/>
      <c r="AP102" s="4"/>
      <c r="AQ102" s="4"/>
      <c r="AR102" s="4"/>
    </row>
    <row r="103" spans="1:44" ht="15" customHeight="1">
      <c r="A103" s="76"/>
      <c r="B103" s="4" t="s">
        <v>1046</v>
      </c>
      <c r="C103" s="4"/>
      <c r="D103" s="4" t="s">
        <v>740</v>
      </c>
      <c r="E103" s="4" t="s">
        <v>39</v>
      </c>
      <c r="F103" s="4" t="s">
        <v>12</v>
      </c>
      <c r="G103" s="4">
        <v>1</v>
      </c>
      <c r="H103" s="7">
        <v>43521</v>
      </c>
      <c r="I103" s="7">
        <v>44251</v>
      </c>
      <c r="J103" s="7">
        <v>43830</v>
      </c>
      <c r="K103" s="7">
        <f>H103</f>
        <v>43521</v>
      </c>
      <c r="L103" s="19" t="s">
        <v>13</v>
      </c>
      <c r="M103" s="7"/>
      <c r="N103" s="7">
        <f t="shared" si="19"/>
        <v>43830</v>
      </c>
      <c r="O103" s="25">
        <f t="shared" ca="1" si="10"/>
        <v>10.3</v>
      </c>
      <c r="P103" s="25">
        <f t="shared" ca="1" si="11"/>
        <v>7653.7583333333341</v>
      </c>
      <c r="Q103" s="19"/>
      <c r="R103" s="5" t="str">
        <f ca="1">IF(DATEDIF(H103,TODAY(),"m")&gt;=21,"ALERTE","")</f>
        <v/>
      </c>
      <c r="S103" s="5"/>
      <c r="T103" s="15">
        <v>43490</v>
      </c>
      <c r="U103" s="15">
        <v>43491</v>
      </c>
      <c r="V103" s="15">
        <v>43492</v>
      </c>
      <c r="W103" s="4"/>
      <c r="X103" s="4">
        <f t="shared" ca="1" si="22"/>
        <v>1</v>
      </c>
      <c r="Y103" s="4">
        <f t="shared" ca="1" si="20"/>
        <v>1</v>
      </c>
      <c r="Z103" s="4">
        <f t="shared" si="21"/>
        <v>0</v>
      </c>
      <c r="AA103" s="7"/>
      <c r="AB103" s="30"/>
      <c r="AC103" s="4"/>
      <c r="AD103" s="4"/>
      <c r="AE103" s="4"/>
      <c r="AF103" s="4" t="s">
        <v>85</v>
      </c>
      <c r="AG103" s="4" t="s">
        <v>85</v>
      </c>
      <c r="AH103" s="4"/>
      <c r="AI103" s="4"/>
      <c r="AJ103" s="4"/>
      <c r="AK103" s="4"/>
      <c r="AL103" s="10"/>
      <c r="AM103" s="4"/>
      <c r="AN103" s="4"/>
      <c r="AO103" s="4"/>
      <c r="AP103" s="4"/>
      <c r="AQ103" s="4"/>
      <c r="AR103" s="4"/>
    </row>
    <row r="104" spans="1:44" ht="15" customHeight="1">
      <c r="A104" s="76"/>
      <c r="B104" s="4" t="s">
        <v>1047</v>
      </c>
      <c r="C104" s="4"/>
      <c r="D104" s="4" t="s">
        <v>738</v>
      </c>
      <c r="E104" s="4" t="s">
        <v>11</v>
      </c>
      <c r="F104" s="4" t="s">
        <v>12</v>
      </c>
      <c r="G104" s="4">
        <v>1</v>
      </c>
      <c r="H104" s="7">
        <v>42760</v>
      </c>
      <c r="I104" s="7">
        <v>43489</v>
      </c>
      <c r="J104" s="7">
        <f>+I104</f>
        <v>43489</v>
      </c>
      <c r="K104" s="7">
        <v>43466</v>
      </c>
      <c r="L104" s="19" t="s">
        <v>13</v>
      </c>
      <c r="M104" s="7">
        <v>43159</v>
      </c>
      <c r="N104" s="7">
        <f t="shared" si="19"/>
        <v>43159</v>
      </c>
      <c r="O104" s="25">
        <f t="shared" ca="1" si="10"/>
        <v>0</v>
      </c>
      <c r="P104" s="25">
        <f t="shared" ca="1" si="11"/>
        <v>0</v>
      </c>
      <c r="Q104" s="19" t="s">
        <v>13</v>
      </c>
      <c r="R104" s="5"/>
      <c r="S104" s="5"/>
      <c r="T104" s="15">
        <v>42745</v>
      </c>
      <c r="U104" s="15">
        <v>42759</v>
      </c>
      <c r="V104" s="15">
        <v>42780</v>
      </c>
      <c r="W104" s="4"/>
      <c r="X104" s="20">
        <f t="shared" ca="1" si="22"/>
        <v>0</v>
      </c>
      <c r="Y104" s="4">
        <f t="shared" ca="1" si="20"/>
        <v>0</v>
      </c>
      <c r="Z104" s="4">
        <f t="shared" si="21"/>
        <v>0</v>
      </c>
      <c r="AA104" s="7"/>
      <c r="AB104" s="4"/>
      <c r="AC104" s="4"/>
      <c r="AD104" s="4"/>
      <c r="AE104" s="4"/>
      <c r="AF104" s="4" t="s">
        <v>85</v>
      </c>
      <c r="AG104" s="4" t="s">
        <v>85</v>
      </c>
      <c r="AH104" s="4" t="s">
        <v>85</v>
      </c>
      <c r="AI104" s="4"/>
      <c r="AJ104" s="4"/>
      <c r="AK104" s="4"/>
      <c r="AL104" s="10"/>
      <c r="AM104" s="4"/>
      <c r="AN104" s="4"/>
      <c r="AO104" s="4"/>
      <c r="AP104" s="4"/>
      <c r="AQ104" s="4"/>
      <c r="AR104" s="4"/>
    </row>
    <row r="105" spans="1:44" ht="15" customHeight="1">
      <c r="A105" s="76"/>
      <c r="B105" s="4" t="s">
        <v>1048</v>
      </c>
      <c r="C105" s="4"/>
      <c r="D105" s="4" t="s">
        <v>736</v>
      </c>
      <c r="E105" s="4" t="s">
        <v>19</v>
      </c>
      <c r="F105" s="4" t="s">
        <v>12</v>
      </c>
      <c r="G105" s="4">
        <v>1</v>
      </c>
      <c r="H105" s="7">
        <v>43150</v>
      </c>
      <c r="I105" s="7">
        <v>43879</v>
      </c>
      <c r="J105" s="7">
        <v>43830</v>
      </c>
      <c r="K105" s="7">
        <v>43466</v>
      </c>
      <c r="L105" s="19" t="s">
        <v>13</v>
      </c>
      <c r="M105" s="7">
        <v>43346</v>
      </c>
      <c r="N105" s="7">
        <f t="shared" si="19"/>
        <v>43346</v>
      </c>
      <c r="O105" s="25">
        <f t="shared" ca="1" si="10"/>
        <v>0</v>
      </c>
      <c r="P105" s="25">
        <f t="shared" ca="1" si="11"/>
        <v>0</v>
      </c>
      <c r="Q105" s="19" t="s">
        <v>13</v>
      </c>
      <c r="R105" s="5"/>
      <c r="S105" s="5"/>
      <c r="T105" s="15">
        <v>43130</v>
      </c>
      <c r="U105" s="15">
        <v>43137</v>
      </c>
      <c r="V105" s="15">
        <v>43145</v>
      </c>
      <c r="W105" s="4"/>
      <c r="X105" s="20">
        <f t="shared" ca="1" si="22"/>
        <v>0</v>
      </c>
      <c r="Y105" s="4">
        <f t="shared" ca="1" si="20"/>
        <v>0</v>
      </c>
      <c r="Z105" s="4">
        <f t="shared" si="21"/>
        <v>0</v>
      </c>
      <c r="AA105" s="7"/>
      <c r="AB105" s="4"/>
      <c r="AC105" s="4"/>
      <c r="AD105" s="4"/>
      <c r="AE105" s="4"/>
      <c r="AF105" s="4" t="s">
        <v>85</v>
      </c>
      <c r="AG105" s="4" t="s">
        <v>85</v>
      </c>
      <c r="AH105" s="4" t="s">
        <v>85</v>
      </c>
      <c r="AI105" s="4"/>
      <c r="AJ105" s="4"/>
      <c r="AK105" s="4"/>
      <c r="AL105" s="10"/>
      <c r="AM105" s="4"/>
      <c r="AN105" s="4"/>
      <c r="AO105" s="4"/>
      <c r="AP105" s="4"/>
      <c r="AQ105" s="4"/>
      <c r="AR105" s="4"/>
    </row>
    <row r="106" spans="1:44" ht="15" customHeight="1">
      <c r="A106" s="76"/>
      <c r="B106" s="4" t="s">
        <v>1049</v>
      </c>
      <c r="C106" s="4"/>
      <c r="D106" s="4" t="s">
        <v>734</v>
      </c>
      <c r="E106" s="4" t="s">
        <v>11</v>
      </c>
      <c r="F106" s="4" t="s">
        <v>12</v>
      </c>
      <c r="G106" s="4">
        <v>1</v>
      </c>
      <c r="H106" s="7">
        <v>43374</v>
      </c>
      <c r="I106" s="7">
        <v>44104</v>
      </c>
      <c r="J106" s="7">
        <v>43830</v>
      </c>
      <c r="K106" s="7">
        <v>43466</v>
      </c>
      <c r="L106" s="19" t="s">
        <v>13</v>
      </c>
      <c r="M106" s="7"/>
      <c r="N106" s="7">
        <f t="shared" si="19"/>
        <v>43830</v>
      </c>
      <c r="O106" s="25">
        <f t="shared" ca="1" si="10"/>
        <v>12.133333333333333</v>
      </c>
      <c r="P106" s="25">
        <f t="shared" ca="1" si="11"/>
        <v>9016.0777777777785</v>
      </c>
      <c r="Q106" s="19"/>
      <c r="R106" s="5" t="str">
        <f ca="1">IF(DATEDIF(H106,TODAY(),"m")&gt;=21,"ALERTE","")</f>
        <v/>
      </c>
      <c r="S106" s="5"/>
      <c r="T106" s="15">
        <v>43356</v>
      </c>
      <c r="U106" s="15">
        <v>43370</v>
      </c>
      <c r="V106" s="15">
        <v>43375</v>
      </c>
      <c r="W106" s="4"/>
      <c r="X106" s="20">
        <f t="shared" ca="1" si="22"/>
        <v>1</v>
      </c>
      <c r="Y106" s="4">
        <f t="shared" ca="1" si="20"/>
        <v>1</v>
      </c>
      <c r="Z106" s="4">
        <f t="shared" si="21"/>
        <v>0</v>
      </c>
      <c r="AA106" s="7"/>
      <c r="AB106" s="4"/>
      <c r="AC106" s="4"/>
      <c r="AD106" s="4" t="s">
        <v>36</v>
      </c>
      <c r="AE106" s="4"/>
      <c r="AF106" s="4" t="s">
        <v>85</v>
      </c>
      <c r="AG106" s="4" t="s">
        <v>85</v>
      </c>
      <c r="AH106" s="4" t="s">
        <v>85</v>
      </c>
      <c r="AI106" s="4"/>
      <c r="AJ106" s="4"/>
      <c r="AK106" s="4"/>
      <c r="AL106" s="10"/>
      <c r="AM106" s="4"/>
      <c r="AN106" s="4"/>
      <c r="AO106" s="4"/>
      <c r="AP106" s="4"/>
      <c r="AQ106" s="4"/>
      <c r="AR106" s="4"/>
    </row>
    <row r="107" spans="1:44" ht="15" customHeight="1">
      <c r="A107" s="76"/>
      <c r="B107" s="4" t="s">
        <v>1050</v>
      </c>
      <c r="C107" s="4"/>
      <c r="D107" s="4" t="s">
        <v>732</v>
      </c>
      <c r="E107" s="4" t="s">
        <v>11</v>
      </c>
      <c r="F107" s="4" t="s">
        <v>17</v>
      </c>
      <c r="G107" s="4">
        <v>1</v>
      </c>
      <c r="H107" s="7">
        <v>42989</v>
      </c>
      <c r="I107" s="7">
        <v>43718</v>
      </c>
      <c r="J107" s="7">
        <f>+I107</f>
        <v>43718</v>
      </c>
      <c r="K107" s="7">
        <v>43466</v>
      </c>
      <c r="L107" s="19" t="s">
        <v>13</v>
      </c>
      <c r="M107" s="7"/>
      <c r="N107" s="7">
        <f t="shared" si="19"/>
        <v>43718</v>
      </c>
      <c r="O107" s="25">
        <f t="shared" ca="1" si="10"/>
        <v>8.4</v>
      </c>
      <c r="P107" s="25">
        <f t="shared" ca="1" si="11"/>
        <v>6241.9000000000005</v>
      </c>
      <c r="Q107" s="19"/>
      <c r="R107" s="5" t="str">
        <f ca="1">IF(DATEDIF(H107,TODAY(),"m")&gt;=21,"ALERTE","")</f>
        <v/>
      </c>
      <c r="S107" s="5"/>
      <c r="T107" s="15">
        <v>42964</v>
      </c>
      <c r="U107" s="15">
        <v>42972</v>
      </c>
      <c r="V107" s="15">
        <v>42998</v>
      </c>
      <c r="W107" s="4"/>
      <c r="X107" s="20">
        <f t="shared" ca="1" si="22"/>
        <v>1</v>
      </c>
      <c r="Y107" s="4">
        <f t="shared" si="20"/>
        <v>0</v>
      </c>
      <c r="Z107" s="4">
        <f t="shared" ca="1" si="21"/>
        <v>1</v>
      </c>
      <c r="AA107" s="7"/>
      <c r="AB107" s="4"/>
      <c r="AC107" s="4"/>
      <c r="AD107" s="4"/>
      <c r="AE107" s="4"/>
      <c r="AF107" s="4" t="s">
        <v>85</v>
      </c>
      <c r="AG107" s="4" t="s">
        <v>85</v>
      </c>
      <c r="AH107" s="4" t="s">
        <v>85</v>
      </c>
      <c r="AI107" s="4"/>
      <c r="AJ107" s="4"/>
      <c r="AK107" s="4"/>
      <c r="AL107" s="10"/>
      <c r="AM107" s="4"/>
      <c r="AN107" s="4"/>
      <c r="AO107" s="4"/>
      <c r="AP107" s="4"/>
      <c r="AQ107" s="4"/>
      <c r="AR107" s="4"/>
    </row>
    <row r="108" spans="1:44" ht="15" customHeight="1">
      <c r="A108" s="76"/>
      <c r="B108" s="4" t="s">
        <v>1051</v>
      </c>
      <c r="C108" s="4"/>
      <c r="D108" s="4" t="s">
        <v>730</v>
      </c>
      <c r="E108" s="4" t="s">
        <v>22</v>
      </c>
      <c r="F108" s="4" t="s">
        <v>17</v>
      </c>
      <c r="G108" s="4">
        <v>1</v>
      </c>
      <c r="H108" s="7">
        <v>42695</v>
      </c>
      <c r="I108" s="7">
        <v>43424</v>
      </c>
      <c r="J108" s="7"/>
      <c r="K108" s="7"/>
      <c r="L108" s="19" t="s">
        <v>13</v>
      </c>
      <c r="M108" s="7">
        <v>43101</v>
      </c>
      <c r="N108" s="7">
        <f t="shared" si="19"/>
        <v>43101</v>
      </c>
      <c r="O108" s="25">
        <f t="shared" ca="1" si="10"/>
        <v>0</v>
      </c>
      <c r="P108" s="25">
        <f t="shared" ca="1" si="11"/>
        <v>0</v>
      </c>
      <c r="Q108" s="19" t="s">
        <v>13</v>
      </c>
      <c r="R108" s="3"/>
      <c r="S108" s="3"/>
      <c r="T108" s="15">
        <v>42690</v>
      </c>
      <c r="U108" s="16" t="s">
        <v>15</v>
      </c>
      <c r="V108" s="16" t="s">
        <v>15</v>
      </c>
      <c r="W108" s="4"/>
      <c r="X108" s="20">
        <f t="shared" ca="1" si="22"/>
        <v>0</v>
      </c>
      <c r="Y108" s="4">
        <f t="shared" si="20"/>
        <v>0</v>
      </c>
      <c r="Z108" s="4">
        <f t="shared" ca="1" si="21"/>
        <v>0</v>
      </c>
      <c r="AA108" s="7"/>
      <c r="AB108" s="4"/>
      <c r="AC108" s="4"/>
      <c r="AD108" s="4"/>
      <c r="AE108" s="4"/>
      <c r="AF108" s="4" t="s">
        <v>85</v>
      </c>
      <c r="AG108" s="4" t="s">
        <v>85</v>
      </c>
      <c r="AH108" s="4" t="s">
        <v>85</v>
      </c>
      <c r="AI108" s="4"/>
      <c r="AJ108" s="4"/>
      <c r="AK108" s="4"/>
      <c r="AL108" s="10"/>
      <c r="AM108" s="4"/>
      <c r="AN108" s="4"/>
      <c r="AO108" s="4"/>
      <c r="AP108" s="4"/>
      <c r="AQ108" s="4"/>
      <c r="AR108" s="4"/>
    </row>
    <row r="109" spans="1:44" ht="15" customHeight="1">
      <c r="A109" s="76"/>
      <c r="B109" s="4" t="s">
        <v>1052</v>
      </c>
      <c r="C109" s="4"/>
      <c r="D109" s="4" t="s">
        <v>728</v>
      </c>
      <c r="E109" s="4" t="s">
        <v>25</v>
      </c>
      <c r="F109" s="4" t="s">
        <v>17</v>
      </c>
      <c r="G109" s="4">
        <v>1</v>
      </c>
      <c r="H109" s="7">
        <v>42898</v>
      </c>
      <c r="I109" s="7">
        <v>43627</v>
      </c>
      <c r="J109" s="7">
        <f>+I109</f>
        <v>43627</v>
      </c>
      <c r="K109" s="7">
        <v>43466</v>
      </c>
      <c r="L109" s="19" t="s">
        <v>13</v>
      </c>
      <c r="M109" s="7">
        <v>43327</v>
      </c>
      <c r="N109" s="7">
        <f t="shared" si="19"/>
        <v>43327</v>
      </c>
      <c r="O109" s="25">
        <f t="shared" ca="1" si="10"/>
        <v>0</v>
      </c>
      <c r="P109" s="25">
        <f t="shared" ca="1" si="11"/>
        <v>0</v>
      </c>
      <c r="Q109" s="19" t="s">
        <v>13</v>
      </c>
      <c r="R109" s="1"/>
      <c r="S109" s="1"/>
      <c r="T109" s="15">
        <v>42898</v>
      </c>
      <c r="U109" s="15">
        <v>42912</v>
      </c>
      <c r="V109" s="15">
        <v>42936</v>
      </c>
      <c r="W109" s="4"/>
      <c r="X109" s="20">
        <f t="shared" ca="1" si="22"/>
        <v>0</v>
      </c>
      <c r="Y109" s="4">
        <f t="shared" si="20"/>
        <v>0</v>
      </c>
      <c r="Z109" s="4">
        <f t="shared" ca="1" si="21"/>
        <v>0</v>
      </c>
      <c r="AA109" s="7"/>
      <c r="AB109" s="4"/>
      <c r="AC109" s="4"/>
      <c r="AD109" s="4"/>
      <c r="AE109" s="4"/>
      <c r="AF109" s="4" t="s">
        <v>85</v>
      </c>
      <c r="AG109" s="4" t="s">
        <v>85</v>
      </c>
      <c r="AH109" s="4" t="s">
        <v>85</v>
      </c>
      <c r="AI109" s="4"/>
      <c r="AJ109" s="4"/>
      <c r="AK109" s="4"/>
      <c r="AL109" s="10"/>
      <c r="AM109" s="4"/>
      <c r="AN109" s="4"/>
      <c r="AO109" s="4"/>
      <c r="AP109" s="4"/>
      <c r="AQ109" s="4"/>
      <c r="AR109" s="4"/>
    </row>
    <row r="110" spans="1:44" ht="15" customHeight="1">
      <c r="A110" s="76"/>
      <c r="B110" s="4" t="s">
        <v>1053</v>
      </c>
      <c r="C110" s="4"/>
      <c r="D110" s="4" t="s">
        <v>726</v>
      </c>
      <c r="E110" s="4" t="s">
        <v>29</v>
      </c>
      <c r="F110" s="4" t="s">
        <v>12</v>
      </c>
      <c r="G110" s="4">
        <v>2</v>
      </c>
      <c r="H110" s="7">
        <v>43001</v>
      </c>
      <c r="I110" s="7">
        <v>43730</v>
      </c>
      <c r="J110" s="7">
        <f>+I110</f>
        <v>43730</v>
      </c>
      <c r="K110" s="7">
        <v>43466</v>
      </c>
      <c r="L110" s="19" t="s">
        <v>13</v>
      </c>
      <c r="M110" s="7"/>
      <c r="N110" s="7">
        <f t="shared" si="19"/>
        <v>43730</v>
      </c>
      <c r="O110" s="25">
        <f t="shared" ca="1" si="10"/>
        <v>8.8000000000000007</v>
      </c>
      <c r="P110" s="25">
        <f t="shared" ca="1" si="11"/>
        <v>6539.1333333333341</v>
      </c>
      <c r="Q110" s="19"/>
      <c r="R110" s="5" t="str">
        <f t="shared" ref="R110:R118" ca="1" si="23">IF(DATEDIF(H110,TODAY(),"m")&gt;=21,"ALERTE","")</f>
        <v/>
      </c>
      <c r="S110" s="5"/>
      <c r="T110" s="15">
        <v>42990</v>
      </c>
      <c r="U110" s="15">
        <v>43003</v>
      </c>
      <c r="V110" s="15">
        <v>43006</v>
      </c>
      <c r="W110" s="4"/>
      <c r="X110" s="20">
        <f t="shared" ca="1" si="22"/>
        <v>1</v>
      </c>
      <c r="Y110" s="4">
        <f t="shared" ca="1" si="20"/>
        <v>1</v>
      </c>
      <c r="Z110" s="4">
        <f t="shared" si="21"/>
        <v>0</v>
      </c>
      <c r="AA110" s="7"/>
      <c r="AB110" s="4"/>
      <c r="AC110" s="4"/>
      <c r="AD110" s="4"/>
      <c r="AE110" s="4"/>
      <c r="AF110" s="4" t="s">
        <v>85</v>
      </c>
      <c r="AG110" s="4" t="s">
        <v>85</v>
      </c>
      <c r="AH110" s="4" t="s">
        <v>85</v>
      </c>
      <c r="AI110" s="4"/>
      <c r="AJ110" s="4"/>
      <c r="AK110" s="4"/>
      <c r="AL110" s="10"/>
      <c r="AM110" s="4"/>
      <c r="AN110" s="4"/>
      <c r="AO110" s="4"/>
      <c r="AP110" s="4"/>
      <c r="AQ110" s="4"/>
      <c r="AR110" s="4"/>
    </row>
    <row r="111" spans="1:44" ht="15" customHeight="1">
      <c r="A111" s="76"/>
      <c r="B111" s="4" t="s">
        <v>1054</v>
      </c>
      <c r="C111" s="4"/>
      <c r="D111" s="4" t="s">
        <v>724</v>
      </c>
      <c r="E111" s="4" t="s">
        <v>11</v>
      </c>
      <c r="F111" s="4" t="s">
        <v>17</v>
      </c>
      <c r="G111" s="4">
        <v>1</v>
      </c>
      <c r="H111" s="7">
        <v>43003</v>
      </c>
      <c r="I111" s="7">
        <v>43732</v>
      </c>
      <c r="J111" s="7">
        <f>+I111</f>
        <v>43732</v>
      </c>
      <c r="K111" s="7">
        <v>43466</v>
      </c>
      <c r="L111" s="19" t="s">
        <v>13</v>
      </c>
      <c r="M111" s="7"/>
      <c r="N111" s="7">
        <f t="shared" si="19"/>
        <v>43732</v>
      </c>
      <c r="O111" s="25">
        <f t="shared" ref="O111:O174" ca="1" si="24">IF(X111=1,(N111-K111)/30,0)</f>
        <v>8.8666666666666671</v>
      </c>
      <c r="P111" s="25">
        <f t="shared" ref="P111:P174" ca="1" si="25">+O111*8917/12</f>
        <v>6588.6722222222224</v>
      </c>
      <c r="Q111" s="19"/>
      <c r="R111" s="5" t="str">
        <f t="shared" ca="1" si="23"/>
        <v/>
      </c>
      <c r="S111" s="5"/>
      <c r="T111" s="15">
        <v>42969</v>
      </c>
      <c r="U111" s="15">
        <v>42990</v>
      </c>
      <c r="V111" s="15">
        <v>43007</v>
      </c>
      <c r="W111" s="4"/>
      <c r="X111" s="20">
        <f t="shared" ca="1" si="22"/>
        <v>1</v>
      </c>
      <c r="Y111" s="4">
        <f t="shared" si="20"/>
        <v>0</v>
      </c>
      <c r="Z111" s="4">
        <f t="shared" ca="1" si="21"/>
        <v>1</v>
      </c>
      <c r="AA111" s="7"/>
      <c r="AB111" s="4"/>
      <c r="AC111" s="4"/>
      <c r="AD111" s="4"/>
      <c r="AE111" s="4"/>
      <c r="AF111" s="4" t="s">
        <v>85</v>
      </c>
      <c r="AG111" s="4" t="s">
        <v>85</v>
      </c>
      <c r="AH111" s="4" t="s">
        <v>85</v>
      </c>
      <c r="AI111" s="4"/>
      <c r="AJ111" s="4"/>
      <c r="AK111" s="4"/>
      <c r="AL111" s="10"/>
      <c r="AM111" s="4"/>
      <c r="AN111" s="4"/>
      <c r="AO111" s="4"/>
      <c r="AP111" s="4"/>
      <c r="AQ111" s="4"/>
      <c r="AR111" s="4"/>
    </row>
    <row r="112" spans="1:44" ht="15" customHeight="1">
      <c r="A112" s="76"/>
      <c r="B112" s="4" t="s">
        <v>1055</v>
      </c>
      <c r="C112" s="4"/>
      <c r="D112" s="4" t="s">
        <v>722</v>
      </c>
      <c r="E112" s="4" t="s">
        <v>29</v>
      </c>
      <c r="F112" s="4" t="s">
        <v>17</v>
      </c>
      <c r="G112" s="4">
        <v>1</v>
      </c>
      <c r="H112" s="7">
        <v>43068</v>
      </c>
      <c r="I112" s="7">
        <v>43797</v>
      </c>
      <c r="J112" s="7">
        <f>+I112</f>
        <v>43797</v>
      </c>
      <c r="K112" s="7">
        <v>43466</v>
      </c>
      <c r="L112" s="19" t="s">
        <v>13</v>
      </c>
      <c r="M112" s="7">
        <v>43304</v>
      </c>
      <c r="N112" s="7">
        <f t="shared" si="19"/>
        <v>43304</v>
      </c>
      <c r="O112" s="25">
        <f t="shared" ca="1" si="24"/>
        <v>0</v>
      </c>
      <c r="P112" s="25">
        <f t="shared" ca="1" si="25"/>
        <v>0</v>
      </c>
      <c r="Q112" s="19" t="s">
        <v>13</v>
      </c>
      <c r="R112" s="5" t="str">
        <f t="shared" ca="1" si="23"/>
        <v/>
      </c>
      <c r="S112" s="5"/>
      <c r="T112" s="15">
        <v>43039</v>
      </c>
      <c r="U112" s="15">
        <v>43053</v>
      </c>
      <c r="V112" s="15">
        <v>43070</v>
      </c>
      <c r="W112" s="4"/>
      <c r="X112" s="20">
        <f t="shared" ca="1" si="22"/>
        <v>0</v>
      </c>
      <c r="Y112" s="4">
        <f t="shared" si="20"/>
        <v>0</v>
      </c>
      <c r="Z112" s="4">
        <f t="shared" ca="1" si="21"/>
        <v>0</v>
      </c>
      <c r="AA112" s="7"/>
      <c r="AB112" s="4"/>
      <c r="AC112" s="4"/>
      <c r="AD112" s="4"/>
      <c r="AE112" s="4"/>
      <c r="AF112" s="4" t="s">
        <v>85</v>
      </c>
      <c r="AG112" s="4" t="s">
        <v>85</v>
      </c>
      <c r="AH112" s="4" t="s">
        <v>85</v>
      </c>
      <c r="AI112" s="4"/>
      <c r="AJ112" s="4"/>
      <c r="AK112" s="4"/>
      <c r="AL112" s="10"/>
      <c r="AM112" s="4"/>
      <c r="AN112" s="4"/>
      <c r="AO112" s="4"/>
      <c r="AP112" s="4"/>
      <c r="AQ112" s="4"/>
      <c r="AR112" s="4"/>
    </row>
    <row r="113" spans="1:44" ht="15" customHeight="1">
      <c r="A113" s="76"/>
      <c r="B113" s="4" t="s">
        <v>1056</v>
      </c>
      <c r="C113" s="4"/>
      <c r="D113" s="4" t="s">
        <v>720</v>
      </c>
      <c r="E113" s="4" t="s">
        <v>26</v>
      </c>
      <c r="F113" s="4" t="s">
        <v>17</v>
      </c>
      <c r="G113" s="4">
        <v>1</v>
      </c>
      <c r="H113" s="7">
        <v>43451</v>
      </c>
      <c r="I113" s="7">
        <v>44181</v>
      </c>
      <c r="J113" s="7">
        <v>43830</v>
      </c>
      <c r="K113" s="7">
        <v>43466</v>
      </c>
      <c r="L113" s="19" t="s">
        <v>13</v>
      </c>
      <c r="M113" s="7"/>
      <c r="N113" s="7">
        <f t="shared" si="19"/>
        <v>43830</v>
      </c>
      <c r="O113" s="25">
        <f t="shared" ca="1" si="24"/>
        <v>12.133333333333333</v>
      </c>
      <c r="P113" s="25">
        <f t="shared" ca="1" si="25"/>
        <v>9016.0777777777785</v>
      </c>
      <c r="Q113" s="19"/>
      <c r="R113" s="5" t="str">
        <f t="shared" ca="1" si="23"/>
        <v/>
      </c>
      <c r="S113" s="5"/>
      <c r="T113" s="15">
        <v>43419</v>
      </c>
      <c r="U113" s="22">
        <v>43426</v>
      </c>
      <c r="V113" s="22">
        <v>43431</v>
      </c>
      <c r="W113" s="4"/>
      <c r="X113" s="20">
        <f t="shared" ca="1" si="22"/>
        <v>1</v>
      </c>
      <c r="Y113" s="4">
        <f t="shared" si="20"/>
        <v>0</v>
      </c>
      <c r="Z113" s="4">
        <f t="shared" ca="1" si="21"/>
        <v>1</v>
      </c>
      <c r="AA113" s="7"/>
      <c r="AB113" s="4"/>
      <c r="AC113" s="4"/>
      <c r="AD113" s="4"/>
      <c r="AE113" s="4"/>
      <c r="AF113" s="4" t="s">
        <v>85</v>
      </c>
      <c r="AG113" s="4" t="s">
        <v>85</v>
      </c>
      <c r="AH113" s="4" t="s">
        <v>85</v>
      </c>
      <c r="AI113" s="4"/>
      <c r="AJ113" s="4"/>
      <c r="AK113" s="4"/>
      <c r="AL113" s="10"/>
      <c r="AM113" s="4"/>
      <c r="AN113" s="4"/>
      <c r="AO113" s="4"/>
      <c r="AP113" s="4"/>
      <c r="AQ113" s="4"/>
      <c r="AR113" s="4"/>
    </row>
    <row r="114" spans="1:44" ht="15" customHeight="1">
      <c r="A114" s="76"/>
      <c r="B114" s="4" t="s">
        <v>1057</v>
      </c>
      <c r="C114" s="4"/>
      <c r="D114" s="4" t="s">
        <v>718</v>
      </c>
      <c r="E114" s="4" t="s">
        <v>25</v>
      </c>
      <c r="F114" s="4" t="s">
        <v>12</v>
      </c>
      <c r="G114" s="4">
        <v>2</v>
      </c>
      <c r="H114" s="7">
        <v>43273</v>
      </c>
      <c r="I114" s="7">
        <v>44003</v>
      </c>
      <c r="J114" s="7">
        <v>43830</v>
      </c>
      <c r="K114" s="7">
        <v>43466</v>
      </c>
      <c r="L114" s="19" t="s">
        <v>13</v>
      </c>
      <c r="M114" s="7"/>
      <c r="N114" s="7">
        <f t="shared" si="19"/>
        <v>43830</v>
      </c>
      <c r="O114" s="25">
        <f t="shared" ca="1" si="24"/>
        <v>12.133333333333333</v>
      </c>
      <c r="P114" s="25">
        <f t="shared" ca="1" si="25"/>
        <v>9016.0777777777785</v>
      </c>
      <c r="Q114" s="19"/>
      <c r="R114" s="5" t="str">
        <f t="shared" ca="1" si="23"/>
        <v/>
      </c>
      <c r="S114" s="5"/>
      <c r="T114" s="15">
        <v>43216</v>
      </c>
      <c r="U114" s="15">
        <v>43245</v>
      </c>
      <c r="V114" s="15">
        <v>43262</v>
      </c>
      <c r="W114" s="4"/>
      <c r="X114" s="20">
        <f t="shared" ca="1" si="22"/>
        <v>1</v>
      </c>
      <c r="Y114" s="4">
        <f t="shared" ca="1" si="20"/>
        <v>1</v>
      </c>
      <c r="Z114" s="4">
        <f t="shared" si="21"/>
        <v>0</v>
      </c>
      <c r="AA114" s="7"/>
      <c r="AB114" s="4"/>
      <c r="AC114" s="4"/>
      <c r="AD114" s="4"/>
      <c r="AE114" s="4"/>
      <c r="AF114" s="4" t="s">
        <v>85</v>
      </c>
      <c r="AG114" s="4" t="s">
        <v>85</v>
      </c>
      <c r="AH114" s="4" t="s">
        <v>85</v>
      </c>
      <c r="AI114" s="4"/>
      <c r="AJ114" s="4"/>
      <c r="AK114" s="4"/>
      <c r="AL114" s="10"/>
      <c r="AM114" s="4"/>
      <c r="AN114" s="4"/>
      <c r="AO114" s="4"/>
      <c r="AP114" s="4"/>
      <c r="AQ114" s="4"/>
      <c r="AR114" s="4"/>
    </row>
    <row r="115" spans="1:44" ht="15" customHeight="1">
      <c r="A115" s="76"/>
      <c r="B115" s="4" t="s">
        <v>1058</v>
      </c>
      <c r="C115" s="4"/>
      <c r="D115" s="4" t="s">
        <v>716</v>
      </c>
      <c r="E115" s="4" t="s">
        <v>26</v>
      </c>
      <c r="F115" s="4" t="s">
        <v>12</v>
      </c>
      <c r="G115" s="4">
        <v>1</v>
      </c>
      <c r="H115" s="7">
        <v>43348</v>
      </c>
      <c r="I115" s="7">
        <v>44078</v>
      </c>
      <c r="J115" s="7">
        <v>43830</v>
      </c>
      <c r="K115" s="7">
        <v>43466</v>
      </c>
      <c r="L115" s="19" t="s">
        <v>13</v>
      </c>
      <c r="M115" s="7"/>
      <c r="N115" s="7">
        <f t="shared" si="19"/>
        <v>43830</v>
      </c>
      <c r="O115" s="25">
        <f t="shared" ca="1" si="24"/>
        <v>12.133333333333333</v>
      </c>
      <c r="P115" s="25">
        <f t="shared" ca="1" si="25"/>
        <v>9016.0777777777785</v>
      </c>
      <c r="Q115" s="19"/>
      <c r="R115" s="5" t="str">
        <f t="shared" ca="1" si="23"/>
        <v/>
      </c>
      <c r="S115" s="5"/>
      <c r="T115" s="15">
        <v>43305</v>
      </c>
      <c r="U115" s="15">
        <v>43313</v>
      </c>
      <c r="V115" s="15">
        <v>43347</v>
      </c>
      <c r="W115" s="4"/>
      <c r="X115" s="20">
        <f t="shared" ca="1" si="22"/>
        <v>1</v>
      </c>
      <c r="Y115" s="4">
        <f t="shared" ca="1" si="20"/>
        <v>1</v>
      </c>
      <c r="Z115" s="4">
        <f t="shared" si="21"/>
        <v>0</v>
      </c>
      <c r="AA115" s="7"/>
      <c r="AB115" s="4"/>
      <c r="AC115" s="4"/>
      <c r="AD115" s="2"/>
      <c r="AE115" s="4"/>
      <c r="AF115" s="4" t="s">
        <v>85</v>
      </c>
      <c r="AG115" s="4" t="s">
        <v>85</v>
      </c>
      <c r="AH115" s="4" t="s">
        <v>85</v>
      </c>
      <c r="AI115" s="4"/>
      <c r="AJ115" s="4"/>
      <c r="AK115" s="4"/>
      <c r="AL115" s="10"/>
      <c r="AM115" s="4"/>
      <c r="AN115" s="4"/>
      <c r="AO115" s="4"/>
      <c r="AP115" s="4"/>
      <c r="AQ115" s="4"/>
      <c r="AR115" s="4"/>
    </row>
    <row r="116" spans="1:44" ht="15" customHeight="1">
      <c r="A116" s="76"/>
      <c r="B116" s="4" t="s">
        <v>1059</v>
      </c>
      <c r="C116" s="4"/>
      <c r="D116" s="4" t="s">
        <v>714</v>
      </c>
      <c r="E116" s="4" t="s">
        <v>25</v>
      </c>
      <c r="F116" s="4" t="s">
        <v>17</v>
      </c>
      <c r="G116" s="4">
        <v>1</v>
      </c>
      <c r="H116" s="7">
        <v>43318</v>
      </c>
      <c r="I116" s="7">
        <v>44048</v>
      </c>
      <c r="J116" s="7">
        <v>43830</v>
      </c>
      <c r="K116" s="7">
        <v>43466</v>
      </c>
      <c r="L116" s="19" t="s">
        <v>13</v>
      </c>
      <c r="M116" s="7">
        <v>43524</v>
      </c>
      <c r="N116" s="7">
        <f>M116</f>
        <v>43524</v>
      </c>
      <c r="O116" s="25">
        <f t="shared" ca="1" si="24"/>
        <v>0</v>
      </c>
      <c r="P116" s="25">
        <f t="shared" ca="1" si="25"/>
        <v>0</v>
      </c>
      <c r="Q116" s="19"/>
      <c r="R116" s="5" t="str">
        <f t="shared" ca="1" si="23"/>
        <v/>
      </c>
      <c r="S116" s="5"/>
      <c r="T116" s="15" t="s">
        <v>20</v>
      </c>
      <c r="U116" s="15">
        <v>43299</v>
      </c>
      <c r="V116" s="15">
        <v>43329</v>
      </c>
      <c r="W116" s="4"/>
      <c r="X116" s="20">
        <f t="shared" ca="1" si="22"/>
        <v>0</v>
      </c>
      <c r="Y116" s="4">
        <f t="shared" si="20"/>
        <v>0</v>
      </c>
      <c r="Z116" s="4">
        <f t="shared" ca="1" si="21"/>
        <v>0</v>
      </c>
      <c r="AA116" s="7"/>
      <c r="AB116" s="4"/>
      <c r="AC116" s="4"/>
      <c r="AD116" s="2" t="s">
        <v>109</v>
      </c>
      <c r="AE116" s="4" t="s">
        <v>93</v>
      </c>
      <c r="AF116" s="4" t="s">
        <v>85</v>
      </c>
      <c r="AG116" s="4" t="s">
        <v>85</v>
      </c>
      <c r="AH116" s="4" t="s">
        <v>85</v>
      </c>
      <c r="AI116" s="4"/>
      <c r="AJ116" s="4"/>
      <c r="AK116" s="4"/>
      <c r="AL116" s="10"/>
      <c r="AM116" s="4"/>
      <c r="AN116" s="4"/>
      <c r="AO116" s="4"/>
      <c r="AP116" s="4"/>
      <c r="AQ116" s="4"/>
      <c r="AR116" s="4"/>
    </row>
    <row r="117" spans="1:44" ht="15" customHeight="1">
      <c r="A117" s="76"/>
      <c r="B117" s="4" t="s">
        <v>1060</v>
      </c>
      <c r="C117" s="4"/>
      <c r="D117" s="4" t="s">
        <v>712</v>
      </c>
      <c r="E117" s="4" t="s">
        <v>23</v>
      </c>
      <c r="F117" s="4" t="s">
        <v>12</v>
      </c>
      <c r="G117" s="4">
        <v>1</v>
      </c>
      <c r="H117" s="7">
        <v>43521</v>
      </c>
      <c r="I117" s="7">
        <v>44251</v>
      </c>
      <c r="J117" s="7">
        <v>43830</v>
      </c>
      <c r="K117" s="7">
        <f>H117</f>
        <v>43521</v>
      </c>
      <c r="L117" s="19" t="s">
        <v>13</v>
      </c>
      <c r="M117" s="7"/>
      <c r="N117" s="7">
        <f t="shared" ref="N117:N123" si="26">IF(M117=0,J117,M117)</f>
        <v>43830</v>
      </c>
      <c r="O117" s="25">
        <f t="shared" ca="1" si="24"/>
        <v>10.3</v>
      </c>
      <c r="P117" s="25">
        <f t="shared" ca="1" si="25"/>
        <v>7653.7583333333341</v>
      </c>
      <c r="Q117" s="19"/>
      <c r="R117" s="5" t="str">
        <f t="shared" ca="1" si="23"/>
        <v/>
      </c>
      <c r="S117" s="5"/>
      <c r="T117" s="15">
        <v>43490</v>
      </c>
      <c r="U117" s="15">
        <v>43496</v>
      </c>
      <c r="V117" s="15">
        <v>43509</v>
      </c>
      <c r="W117" s="4"/>
      <c r="X117" s="4">
        <f t="shared" ca="1" si="22"/>
        <v>1</v>
      </c>
      <c r="Y117" s="4">
        <f t="shared" ca="1" si="20"/>
        <v>1</v>
      </c>
      <c r="Z117" s="4">
        <f t="shared" si="21"/>
        <v>0</v>
      </c>
      <c r="AA117" s="7"/>
      <c r="AB117" s="30" t="s">
        <v>109</v>
      </c>
      <c r="AC117" s="4" t="s">
        <v>105</v>
      </c>
      <c r="AD117" s="4"/>
      <c r="AE117" s="4"/>
      <c r="AF117" s="4" t="s">
        <v>85</v>
      </c>
      <c r="AG117" s="4" t="s">
        <v>85</v>
      </c>
      <c r="AH117" s="4" t="s">
        <v>85</v>
      </c>
      <c r="AI117" s="4"/>
      <c r="AJ117" s="4"/>
      <c r="AK117" s="4"/>
      <c r="AL117" s="10"/>
      <c r="AM117" s="4"/>
      <c r="AN117" s="4"/>
      <c r="AO117" s="4"/>
      <c r="AP117" s="4"/>
      <c r="AQ117" s="4"/>
      <c r="AR117" s="4"/>
    </row>
    <row r="118" spans="1:44" ht="15" customHeight="1">
      <c r="A118" s="76"/>
      <c r="B118" s="4" t="s">
        <v>1061</v>
      </c>
      <c r="C118" s="4"/>
      <c r="D118" s="4" t="s">
        <v>710</v>
      </c>
      <c r="E118" s="4" t="s">
        <v>25</v>
      </c>
      <c r="F118" s="4" t="s">
        <v>12</v>
      </c>
      <c r="G118" s="4">
        <v>1</v>
      </c>
      <c r="H118" s="7">
        <v>43404</v>
      </c>
      <c r="I118" s="7">
        <v>44134</v>
      </c>
      <c r="J118" s="7">
        <v>43830</v>
      </c>
      <c r="K118" s="7">
        <v>43466</v>
      </c>
      <c r="L118" s="19" t="s">
        <v>13</v>
      </c>
      <c r="M118" s="7"/>
      <c r="N118" s="7">
        <f t="shared" si="26"/>
        <v>43830</v>
      </c>
      <c r="O118" s="25">
        <f t="shared" ca="1" si="24"/>
        <v>12.133333333333333</v>
      </c>
      <c r="P118" s="25">
        <f t="shared" ca="1" si="25"/>
        <v>9016.0777777777785</v>
      </c>
      <c r="Q118" s="19"/>
      <c r="R118" s="5" t="str">
        <f t="shared" ca="1" si="23"/>
        <v/>
      </c>
      <c r="S118" s="5"/>
      <c r="T118" s="15">
        <v>43385</v>
      </c>
      <c r="U118" s="15">
        <v>43388</v>
      </c>
      <c r="V118" s="15">
        <v>43391</v>
      </c>
      <c r="W118" s="4"/>
      <c r="X118" s="20">
        <f t="shared" ca="1" si="22"/>
        <v>1</v>
      </c>
      <c r="Y118" s="4">
        <f t="shared" ca="1" si="20"/>
        <v>1</v>
      </c>
      <c r="Z118" s="4">
        <f t="shared" si="21"/>
        <v>0</v>
      </c>
      <c r="AA118" s="7"/>
      <c r="AB118" s="4"/>
      <c r="AC118" s="4"/>
      <c r="AD118" s="4"/>
      <c r="AE118" s="4"/>
      <c r="AF118" s="4" t="s">
        <v>85</v>
      </c>
      <c r="AG118" s="4" t="s">
        <v>85</v>
      </c>
      <c r="AH118" s="4" t="s">
        <v>85</v>
      </c>
      <c r="AI118" s="4"/>
      <c r="AJ118" s="4"/>
      <c r="AK118" s="4"/>
      <c r="AL118" s="10"/>
      <c r="AM118" s="4"/>
      <c r="AN118" s="4"/>
      <c r="AO118" s="4"/>
      <c r="AP118" s="4"/>
      <c r="AQ118" s="4"/>
      <c r="AR118" s="4"/>
    </row>
    <row r="119" spans="1:44" ht="15" customHeight="1">
      <c r="A119" s="76"/>
      <c r="B119" s="4" t="s">
        <v>1062</v>
      </c>
      <c r="C119" s="4"/>
      <c r="D119" s="4" t="s">
        <v>708</v>
      </c>
      <c r="E119" s="4" t="s">
        <v>11</v>
      </c>
      <c r="F119" s="4" t="s">
        <v>12</v>
      </c>
      <c r="G119" s="4">
        <v>1</v>
      </c>
      <c r="H119" s="7">
        <v>43185</v>
      </c>
      <c r="I119" s="7">
        <v>43905</v>
      </c>
      <c r="J119" s="7">
        <v>43830</v>
      </c>
      <c r="K119" s="7">
        <v>43466</v>
      </c>
      <c r="L119" s="19" t="s">
        <v>13</v>
      </c>
      <c r="M119" s="7">
        <v>43367</v>
      </c>
      <c r="N119" s="7">
        <f t="shared" si="26"/>
        <v>43367</v>
      </c>
      <c r="O119" s="25">
        <f t="shared" ca="1" si="24"/>
        <v>0</v>
      </c>
      <c r="P119" s="25">
        <f t="shared" ca="1" si="25"/>
        <v>0</v>
      </c>
      <c r="Q119" s="19" t="s">
        <v>13</v>
      </c>
      <c r="R119" s="5"/>
      <c r="S119" s="5"/>
      <c r="T119" s="15">
        <v>43175</v>
      </c>
      <c r="U119" s="15">
        <v>43206</v>
      </c>
      <c r="V119" s="15">
        <v>43319</v>
      </c>
      <c r="W119" s="4"/>
      <c r="X119" s="20">
        <f t="shared" ca="1" si="22"/>
        <v>0</v>
      </c>
      <c r="Y119" s="4">
        <f t="shared" ca="1" si="20"/>
        <v>0</v>
      </c>
      <c r="Z119" s="4">
        <f t="shared" si="21"/>
        <v>0</v>
      </c>
      <c r="AA119" s="7"/>
      <c r="AB119" s="4"/>
      <c r="AC119" s="4"/>
      <c r="AD119" s="4"/>
      <c r="AE119" s="4"/>
      <c r="AF119" s="4" t="s">
        <v>85</v>
      </c>
      <c r="AG119" s="4" t="s">
        <v>85</v>
      </c>
      <c r="AH119" s="4" t="s">
        <v>85</v>
      </c>
      <c r="AI119" s="4"/>
      <c r="AJ119" s="4"/>
      <c r="AK119" s="4"/>
      <c r="AL119" s="10"/>
      <c r="AM119" s="4"/>
      <c r="AN119" s="4"/>
      <c r="AO119" s="4"/>
      <c r="AP119" s="4"/>
      <c r="AQ119" s="4"/>
      <c r="AR119" s="4"/>
    </row>
    <row r="120" spans="1:44" ht="15" customHeight="1">
      <c r="A120" s="76"/>
      <c r="B120" s="4" t="s">
        <v>1063</v>
      </c>
      <c r="C120" s="4"/>
      <c r="D120" s="4" t="s">
        <v>706</v>
      </c>
      <c r="E120" s="4" t="s">
        <v>11</v>
      </c>
      <c r="F120" s="4" t="s">
        <v>12</v>
      </c>
      <c r="G120" s="4">
        <v>2</v>
      </c>
      <c r="H120" s="7">
        <v>43113</v>
      </c>
      <c r="I120" s="7">
        <v>43842</v>
      </c>
      <c r="J120" s="7">
        <v>43830</v>
      </c>
      <c r="K120" s="7">
        <v>43466</v>
      </c>
      <c r="L120" s="19" t="s">
        <v>13</v>
      </c>
      <c r="M120" s="7">
        <v>43539</v>
      </c>
      <c r="N120" s="7">
        <f t="shared" si="26"/>
        <v>43539</v>
      </c>
      <c r="O120" s="25">
        <f t="shared" ca="1" si="24"/>
        <v>2.4333333333333331</v>
      </c>
      <c r="P120" s="25">
        <f t="shared" ca="1" si="25"/>
        <v>1808.1694444444445</v>
      </c>
      <c r="Q120" s="19"/>
      <c r="R120" s="5" t="str">
        <f t="shared" ref="R120:R125" ca="1" si="27">IF(DATEDIF(H120,TODAY(),"m")&gt;=21,"ALERTE","")</f>
        <v/>
      </c>
      <c r="S120" s="5"/>
      <c r="T120" s="15">
        <v>43089</v>
      </c>
      <c r="U120" s="15">
        <v>43102</v>
      </c>
      <c r="V120" s="15">
        <v>43131</v>
      </c>
      <c r="W120" s="4"/>
      <c r="X120" s="20">
        <f t="shared" ca="1" si="22"/>
        <v>1</v>
      </c>
      <c r="Y120" s="4">
        <f t="shared" ca="1" si="20"/>
        <v>1</v>
      </c>
      <c r="Z120" s="4">
        <f t="shared" si="21"/>
        <v>0</v>
      </c>
      <c r="AA120" s="7"/>
      <c r="AB120" s="4"/>
      <c r="AC120" s="4"/>
      <c r="AD120" s="4" t="s">
        <v>10</v>
      </c>
      <c r="AE120" s="4"/>
      <c r="AF120" s="4" t="s">
        <v>85</v>
      </c>
      <c r="AG120" s="4" t="s">
        <v>85</v>
      </c>
      <c r="AH120" s="4" t="s">
        <v>85</v>
      </c>
      <c r="AI120" s="4"/>
      <c r="AJ120" s="4"/>
      <c r="AK120" s="4"/>
      <c r="AL120" s="10"/>
      <c r="AM120" s="4"/>
      <c r="AN120" s="4"/>
      <c r="AO120" s="4"/>
      <c r="AP120" s="4"/>
      <c r="AQ120" s="4"/>
      <c r="AR120" s="4"/>
    </row>
    <row r="121" spans="1:44" ht="15" customHeight="1">
      <c r="A121" s="76"/>
      <c r="B121" s="4" t="s">
        <v>1064</v>
      </c>
      <c r="C121" s="4"/>
      <c r="D121" s="4" t="s">
        <v>704</v>
      </c>
      <c r="E121" s="4" t="s">
        <v>32</v>
      </c>
      <c r="F121" s="4" t="s">
        <v>12</v>
      </c>
      <c r="G121" s="4">
        <v>1</v>
      </c>
      <c r="H121" s="7">
        <v>43300</v>
      </c>
      <c r="I121" s="7">
        <v>44030</v>
      </c>
      <c r="J121" s="7">
        <v>43830</v>
      </c>
      <c r="K121" s="7">
        <v>43466</v>
      </c>
      <c r="L121" s="19" t="s">
        <v>13</v>
      </c>
      <c r="M121" s="7"/>
      <c r="N121" s="7">
        <f t="shared" si="26"/>
        <v>43830</v>
      </c>
      <c r="O121" s="25">
        <f t="shared" ca="1" si="24"/>
        <v>12.133333333333333</v>
      </c>
      <c r="P121" s="25">
        <f t="shared" ca="1" si="25"/>
        <v>9016.0777777777785</v>
      </c>
      <c r="Q121" s="19"/>
      <c r="R121" s="5" t="str">
        <f t="shared" ca="1" si="27"/>
        <v/>
      </c>
      <c r="S121" s="5"/>
      <c r="T121" s="15">
        <v>43286</v>
      </c>
      <c r="U121" s="15">
        <v>43297</v>
      </c>
      <c r="V121" s="15">
        <v>43312</v>
      </c>
      <c r="W121" s="4"/>
      <c r="X121" s="20">
        <f t="shared" ca="1" si="22"/>
        <v>1</v>
      </c>
      <c r="Y121" s="4">
        <f t="shared" ca="1" si="20"/>
        <v>1</v>
      </c>
      <c r="Z121" s="4">
        <f t="shared" si="21"/>
        <v>0</v>
      </c>
      <c r="AA121" s="7"/>
      <c r="AB121" s="4"/>
      <c r="AC121" s="4"/>
      <c r="AD121" s="4"/>
      <c r="AE121" s="4"/>
      <c r="AF121" s="4" t="s">
        <v>85</v>
      </c>
      <c r="AG121" s="4" t="s">
        <v>85</v>
      </c>
      <c r="AH121" s="4" t="s">
        <v>85</v>
      </c>
      <c r="AI121" s="4"/>
      <c r="AJ121" s="4"/>
      <c r="AK121" s="4"/>
      <c r="AL121" s="10"/>
      <c r="AM121" s="4"/>
      <c r="AN121" s="4"/>
      <c r="AO121" s="4"/>
      <c r="AP121" s="4"/>
      <c r="AQ121" s="4"/>
      <c r="AR121" s="4"/>
    </row>
    <row r="122" spans="1:44" ht="15" customHeight="1">
      <c r="A122" s="76"/>
      <c r="B122" s="4" t="s">
        <v>1065</v>
      </c>
      <c r="C122" s="4"/>
      <c r="D122" s="4" t="s">
        <v>702</v>
      </c>
      <c r="E122" s="4" t="s">
        <v>11</v>
      </c>
      <c r="F122" s="4" t="s">
        <v>12</v>
      </c>
      <c r="G122" s="4">
        <v>1</v>
      </c>
      <c r="H122" s="7">
        <v>43287</v>
      </c>
      <c r="I122" s="7">
        <v>44017</v>
      </c>
      <c r="J122" s="7">
        <v>43830</v>
      </c>
      <c r="K122" s="7">
        <v>43466</v>
      </c>
      <c r="L122" s="19" t="s">
        <v>13</v>
      </c>
      <c r="M122" s="7"/>
      <c r="N122" s="7">
        <f t="shared" si="26"/>
        <v>43830</v>
      </c>
      <c r="O122" s="25">
        <f t="shared" ca="1" si="24"/>
        <v>12.133333333333333</v>
      </c>
      <c r="P122" s="25">
        <f t="shared" ca="1" si="25"/>
        <v>9016.0777777777785</v>
      </c>
      <c r="Q122" s="19"/>
      <c r="R122" s="5" t="str">
        <f t="shared" ca="1" si="27"/>
        <v/>
      </c>
      <c r="S122" s="5"/>
      <c r="T122" s="15">
        <v>43297</v>
      </c>
      <c r="U122" s="15">
        <v>43313</v>
      </c>
      <c r="V122" s="15">
        <v>43322</v>
      </c>
      <c r="W122" s="4"/>
      <c r="X122" s="20">
        <f t="shared" ca="1" si="22"/>
        <v>1</v>
      </c>
      <c r="Y122" s="4">
        <f t="shared" ca="1" si="20"/>
        <v>1</v>
      </c>
      <c r="Z122" s="4">
        <f t="shared" si="21"/>
        <v>0</v>
      </c>
      <c r="AA122" s="7"/>
      <c r="AB122" s="4"/>
      <c r="AC122" s="4"/>
      <c r="AD122" s="2"/>
      <c r="AE122" s="4"/>
      <c r="AF122" s="4" t="s">
        <v>85</v>
      </c>
      <c r="AG122" s="4" t="s">
        <v>85</v>
      </c>
      <c r="AH122" s="4" t="s">
        <v>85</v>
      </c>
      <c r="AI122" s="4"/>
      <c r="AJ122" s="4"/>
      <c r="AK122" s="4"/>
      <c r="AL122" s="10"/>
      <c r="AM122" s="4"/>
      <c r="AN122" s="4"/>
      <c r="AO122" s="4"/>
      <c r="AP122" s="4"/>
      <c r="AQ122" s="4"/>
      <c r="AR122" s="4"/>
    </row>
    <row r="123" spans="1:44" ht="15" customHeight="1">
      <c r="A123" s="76"/>
      <c r="B123" s="4" t="s">
        <v>1066</v>
      </c>
      <c r="C123" s="4"/>
      <c r="D123" s="4" t="s">
        <v>700</v>
      </c>
      <c r="E123" s="4" t="s">
        <v>11</v>
      </c>
      <c r="F123" s="4" t="s">
        <v>12</v>
      </c>
      <c r="G123" s="4">
        <v>1</v>
      </c>
      <c r="H123" s="7">
        <v>43222</v>
      </c>
      <c r="I123" s="7">
        <v>43952</v>
      </c>
      <c r="J123" s="7">
        <v>43830</v>
      </c>
      <c r="K123" s="7">
        <v>43466</v>
      </c>
      <c r="L123" s="19" t="s">
        <v>13</v>
      </c>
      <c r="M123" s="7"/>
      <c r="N123" s="7">
        <f t="shared" si="26"/>
        <v>43830</v>
      </c>
      <c r="O123" s="25">
        <f t="shared" ca="1" si="24"/>
        <v>12.133333333333333</v>
      </c>
      <c r="P123" s="25">
        <f t="shared" ca="1" si="25"/>
        <v>9016.0777777777785</v>
      </c>
      <c r="Q123" s="19"/>
      <c r="R123" s="5" t="str">
        <f t="shared" ca="1" si="27"/>
        <v/>
      </c>
      <c r="S123" s="5"/>
      <c r="T123" s="15">
        <v>43210</v>
      </c>
      <c r="U123" s="22">
        <v>43227</v>
      </c>
      <c r="V123" s="22">
        <v>43234</v>
      </c>
      <c r="W123" s="4"/>
      <c r="X123" s="20">
        <f t="shared" ca="1" si="22"/>
        <v>1</v>
      </c>
      <c r="Y123" s="4">
        <f t="shared" ca="1" si="20"/>
        <v>1</v>
      </c>
      <c r="Z123" s="4">
        <f t="shared" si="21"/>
        <v>0</v>
      </c>
      <c r="AA123" s="7"/>
      <c r="AB123" s="4"/>
      <c r="AC123" s="4"/>
      <c r="AD123" s="2"/>
      <c r="AE123" s="4"/>
      <c r="AF123" s="4" t="s">
        <v>85</v>
      </c>
      <c r="AG123" s="4" t="s">
        <v>85</v>
      </c>
      <c r="AH123" s="4" t="s">
        <v>85</v>
      </c>
      <c r="AI123" s="4"/>
      <c r="AJ123" s="4"/>
      <c r="AK123" s="4"/>
      <c r="AL123" s="10"/>
      <c r="AM123" s="4"/>
      <c r="AN123" s="4"/>
      <c r="AO123" s="4"/>
      <c r="AP123" s="4"/>
      <c r="AQ123" s="4"/>
      <c r="AR123" s="4"/>
    </row>
    <row r="124" spans="1:44" ht="15" customHeight="1">
      <c r="A124" s="76"/>
      <c r="B124" s="4" t="s">
        <v>1067</v>
      </c>
      <c r="C124" s="4"/>
      <c r="D124" s="4" t="s">
        <v>698</v>
      </c>
      <c r="E124" s="4" t="s">
        <v>11</v>
      </c>
      <c r="F124" s="4" t="s">
        <v>12</v>
      </c>
      <c r="G124" s="4">
        <v>2</v>
      </c>
      <c r="H124" s="7">
        <v>43348</v>
      </c>
      <c r="I124" s="7">
        <v>44078</v>
      </c>
      <c r="J124" s="7">
        <v>43830</v>
      </c>
      <c r="K124" s="7">
        <v>43466</v>
      </c>
      <c r="L124" s="19" t="s">
        <v>13</v>
      </c>
      <c r="M124" s="7">
        <v>43490</v>
      </c>
      <c r="N124" s="7">
        <f>M124</f>
        <v>43490</v>
      </c>
      <c r="O124" s="25">
        <f t="shared" ca="1" si="24"/>
        <v>0</v>
      </c>
      <c r="P124" s="25">
        <f t="shared" ca="1" si="25"/>
        <v>0</v>
      </c>
      <c r="Q124" s="19" t="s">
        <v>13</v>
      </c>
      <c r="R124" s="5" t="str">
        <f t="shared" ca="1" si="27"/>
        <v/>
      </c>
      <c r="S124" s="5"/>
      <c r="T124" s="15">
        <v>43333</v>
      </c>
      <c r="U124" s="15">
        <v>43340</v>
      </c>
      <c r="V124" s="15">
        <v>43347</v>
      </c>
      <c r="W124" s="4"/>
      <c r="X124" s="20">
        <f t="shared" ca="1" si="22"/>
        <v>0</v>
      </c>
      <c r="Y124" s="4">
        <f t="shared" ref="Y124:Y144" ca="1" si="28">IF(F124="Siège",IF(X124=1,1,0),0)</f>
        <v>0</v>
      </c>
      <c r="Z124" s="4">
        <f t="shared" ref="Z124:Z144" si="29">IF(F124="Parquet",IF(X124=1,1,0),0)</f>
        <v>0</v>
      </c>
      <c r="AA124" s="7"/>
      <c r="AB124" s="4"/>
      <c r="AC124" s="4"/>
      <c r="AD124" s="26" t="s">
        <v>62</v>
      </c>
      <c r="AE124" s="4"/>
      <c r="AF124" s="4" t="s">
        <v>85</v>
      </c>
      <c r="AG124" s="4" t="s">
        <v>85</v>
      </c>
      <c r="AH124" s="4" t="s">
        <v>85</v>
      </c>
      <c r="AI124" s="4"/>
      <c r="AJ124" s="4"/>
      <c r="AK124" s="4"/>
      <c r="AL124" s="10"/>
      <c r="AM124" s="4"/>
      <c r="AN124" s="4"/>
      <c r="AO124" s="4"/>
      <c r="AP124" s="4"/>
      <c r="AQ124" s="4"/>
      <c r="AR124" s="4"/>
    </row>
    <row r="125" spans="1:44" ht="15" customHeight="1">
      <c r="A125" s="76"/>
      <c r="B125" s="4" t="s">
        <v>1068</v>
      </c>
      <c r="C125" s="4"/>
      <c r="D125" s="4" t="s">
        <v>696</v>
      </c>
      <c r="E125" s="4" t="s">
        <v>23</v>
      </c>
      <c r="F125" s="4" t="s">
        <v>12</v>
      </c>
      <c r="G125" s="4">
        <v>1</v>
      </c>
      <c r="H125" s="7">
        <v>43346</v>
      </c>
      <c r="I125" s="7">
        <v>44076</v>
      </c>
      <c r="J125" s="7">
        <v>43830</v>
      </c>
      <c r="K125" s="7">
        <v>43466</v>
      </c>
      <c r="L125" s="19" t="s">
        <v>13</v>
      </c>
      <c r="M125" s="7"/>
      <c r="N125" s="7">
        <f t="shared" ref="N125:N142" si="30">IF(M125=0,J125,M125)</f>
        <v>43830</v>
      </c>
      <c r="O125" s="25">
        <f t="shared" ca="1" si="24"/>
        <v>12.133333333333333</v>
      </c>
      <c r="P125" s="25">
        <f t="shared" ca="1" si="25"/>
        <v>9016.0777777777785</v>
      </c>
      <c r="Q125" s="19"/>
      <c r="R125" s="5" t="str">
        <f t="shared" ca="1" si="27"/>
        <v/>
      </c>
      <c r="S125" s="5"/>
      <c r="T125" s="15">
        <v>43299</v>
      </c>
      <c r="U125" s="15">
        <v>43313</v>
      </c>
      <c r="V125" s="15">
        <v>43347</v>
      </c>
      <c r="W125" s="4"/>
      <c r="X125" s="20">
        <f t="shared" ca="1" si="22"/>
        <v>1</v>
      </c>
      <c r="Y125" s="4">
        <f t="shared" ca="1" si="28"/>
        <v>1</v>
      </c>
      <c r="Z125" s="4">
        <f t="shared" si="29"/>
        <v>0</v>
      </c>
      <c r="AA125" s="7"/>
      <c r="AB125" s="4"/>
      <c r="AC125" s="4"/>
      <c r="AD125" s="4"/>
      <c r="AE125" s="4"/>
      <c r="AF125" s="4" t="s">
        <v>85</v>
      </c>
      <c r="AG125" s="4" t="s">
        <v>85</v>
      </c>
      <c r="AH125" s="4" t="s">
        <v>85</v>
      </c>
      <c r="AI125" s="4"/>
      <c r="AJ125" s="4"/>
      <c r="AK125" s="4"/>
      <c r="AL125" s="10"/>
      <c r="AM125" s="4"/>
      <c r="AN125" s="4"/>
      <c r="AO125" s="4"/>
      <c r="AP125" s="4"/>
      <c r="AQ125" s="4"/>
      <c r="AR125" s="4"/>
    </row>
    <row r="126" spans="1:44" ht="15" customHeight="1">
      <c r="A126" s="76"/>
      <c r="B126" s="4" t="s">
        <v>1069</v>
      </c>
      <c r="C126" s="4"/>
      <c r="D126" s="4" t="s">
        <v>694</v>
      </c>
      <c r="E126" s="4" t="s">
        <v>25</v>
      </c>
      <c r="F126" s="4" t="s">
        <v>17</v>
      </c>
      <c r="G126" s="4">
        <v>1</v>
      </c>
      <c r="H126" s="7">
        <v>42705</v>
      </c>
      <c r="I126" s="7">
        <v>43434</v>
      </c>
      <c r="J126" s="7"/>
      <c r="K126" s="7"/>
      <c r="L126" s="19" t="s">
        <v>13</v>
      </c>
      <c r="M126" s="7">
        <v>43131</v>
      </c>
      <c r="N126" s="7">
        <f t="shared" si="30"/>
        <v>43131</v>
      </c>
      <c r="O126" s="25">
        <f t="shared" ca="1" si="24"/>
        <v>0</v>
      </c>
      <c r="P126" s="25">
        <f t="shared" ca="1" si="25"/>
        <v>0</v>
      </c>
      <c r="Q126" s="19" t="s">
        <v>13</v>
      </c>
      <c r="R126" s="1"/>
      <c r="S126" s="1"/>
      <c r="T126" s="16" t="s">
        <v>15</v>
      </c>
      <c r="U126" s="16" t="s">
        <v>15</v>
      </c>
      <c r="V126" s="15">
        <v>42706</v>
      </c>
      <c r="W126" s="4"/>
      <c r="X126" s="20">
        <f t="shared" ca="1" si="22"/>
        <v>0</v>
      </c>
      <c r="Y126" s="4">
        <f t="shared" si="28"/>
        <v>0</v>
      </c>
      <c r="Z126" s="4">
        <f t="shared" ca="1" si="29"/>
        <v>0</v>
      </c>
      <c r="AA126" s="7"/>
      <c r="AB126" s="4"/>
      <c r="AC126" s="4"/>
      <c r="AD126" s="4"/>
      <c r="AE126" s="4"/>
      <c r="AF126" s="4" t="s">
        <v>85</v>
      </c>
      <c r="AG126" s="4" t="s">
        <v>85</v>
      </c>
      <c r="AH126" s="4" t="s">
        <v>85</v>
      </c>
      <c r="AI126" s="4"/>
      <c r="AJ126" s="4"/>
      <c r="AK126" s="4"/>
      <c r="AL126" s="10"/>
      <c r="AM126" s="4"/>
      <c r="AN126" s="4"/>
      <c r="AO126" s="4"/>
      <c r="AP126" s="4"/>
      <c r="AQ126" s="4"/>
      <c r="AR126" s="4"/>
    </row>
    <row r="127" spans="1:44" ht="15" customHeight="1">
      <c r="A127" s="76"/>
      <c r="B127" s="4" t="s">
        <v>1070</v>
      </c>
      <c r="C127" s="4"/>
      <c r="D127" s="4" t="s">
        <v>692</v>
      </c>
      <c r="E127" s="4" t="s">
        <v>25</v>
      </c>
      <c r="F127" s="4" t="s">
        <v>17</v>
      </c>
      <c r="G127" s="4">
        <v>1</v>
      </c>
      <c r="H127" s="7">
        <v>42618</v>
      </c>
      <c r="I127" s="7">
        <v>43347</v>
      </c>
      <c r="J127" s="7"/>
      <c r="K127" s="7"/>
      <c r="L127" s="19" t="s">
        <v>13</v>
      </c>
      <c r="M127" s="7">
        <v>43263</v>
      </c>
      <c r="N127" s="7">
        <f t="shared" si="30"/>
        <v>43263</v>
      </c>
      <c r="O127" s="25">
        <f t="shared" ca="1" si="24"/>
        <v>0</v>
      </c>
      <c r="P127" s="25">
        <f t="shared" ca="1" si="25"/>
        <v>0</v>
      </c>
      <c r="Q127" s="19" t="s">
        <v>13</v>
      </c>
      <c r="R127" s="1"/>
      <c r="S127" s="1"/>
      <c r="T127" s="16" t="s">
        <v>15</v>
      </c>
      <c r="U127" s="16" t="s">
        <v>15</v>
      </c>
      <c r="V127" s="16" t="s">
        <v>15</v>
      </c>
      <c r="W127" s="4"/>
      <c r="X127" s="20">
        <f t="shared" ca="1" si="22"/>
        <v>0</v>
      </c>
      <c r="Y127" s="4">
        <f t="shared" si="28"/>
        <v>0</v>
      </c>
      <c r="Z127" s="4">
        <f t="shared" ca="1" si="29"/>
        <v>0</v>
      </c>
      <c r="AA127" s="7"/>
      <c r="AB127" s="4"/>
      <c r="AC127" s="4"/>
      <c r="AD127" s="4"/>
      <c r="AE127" s="4"/>
      <c r="AF127" s="4" t="s">
        <v>85</v>
      </c>
      <c r="AG127" s="4" t="s">
        <v>85</v>
      </c>
      <c r="AH127" s="4" t="s">
        <v>85</v>
      </c>
      <c r="AI127" s="4"/>
      <c r="AJ127" s="4"/>
      <c r="AK127" s="4"/>
      <c r="AL127" s="10"/>
      <c r="AM127" s="4"/>
      <c r="AN127" s="4"/>
      <c r="AO127" s="4"/>
      <c r="AP127" s="4"/>
      <c r="AQ127" s="4"/>
      <c r="AR127" s="4"/>
    </row>
    <row r="128" spans="1:44" ht="15" customHeight="1">
      <c r="A128" s="76"/>
      <c r="B128" s="4" t="s">
        <v>1071</v>
      </c>
      <c r="C128" s="4"/>
      <c r="D128" s="4" t="s">
        <v>690</v>
      </c>
      <c r="E128" s="4" t="s">
        <v>11</v>
      </c>
      <c r="F128" s="4" t="s">
        <v>12</v>
      </c>
      <c r="G128" s="4">
        <v>1</v>
      </c>
      <c r="H128" s="7">
        <v>43143</v>
      </c>
      <c r="I128" s="7">
        <v>43872</v>
      </c>
      <c r="J128" s="7">
        <v>43830</v>
      </c>
      <c r="K128" s="7">
        <v>43466</v>
      </c>
      <c r="L128" s="19" t="s">
        <v>13</v>
      </c>
      <c r="M128" s="7"/>
      <c r="N128" s="7">
        <f t="shared" si="30"/>
        <v>43830</v>
      </c>
      <c r="O128" s="25">
        <f t="shared" ca="1" si="24"/>
        <v>12.133333333333333</v>
      </c>
      <c r="P128" s="25">
        <f t="shared" ca="1" si="25"/>
        <v>9016.0777777777785</v>
      </c>
      <c r="Q128" s="19"/>
      <c r="R128" s="5" t="str">
        <f t="shared" ref="R128:R134" ca="1" si="31">IF(DATEDIF(H128,TODAY(),"m")&gt;=21,"ALERTE","")</f>
        <v/>
      </c>
      <c r="S128" s="5"/>
      <c r="T128" s="15">
        <v>43123</v>
      </c>
      <c r="U128" s="15">
        <v>43130</v>
      </c>
      <c r="V128" s="15">
        <v>43137</v>
      </c>
      <c r="W128" s="4"/>
      <c r="X128" s="20">
        <f t="shared" ca="1" si="22"/>
        <v>1</v>
      </c>
      <c r="Y128" s="4">
        <f t="shared" ca="1" si="28"/>
        <v>1</v>
      </c>
      <c r="Z128" s="4">
        <f t="shared" si="29"/>
        <v>0</v>
      </c>
      <c r="AA128" s="7"/>
      <c r="AB128" s="4"/>
      <c r="AC128" s="4"/>
      <c r="AD128" s="2"/>
      <c r="AE128" s="4"/>
      <c r="AF128" s="4" t="s">
        <v>85</v>
      </c>
      <c r="AG128" s="4" t="s">
        <v>85</v>
      </c>
      <c r="AH128" s="4" t="s">
        <v>85</v>
      </c>
      <c r="AI128" s="4"/>
      <c r="AJ128" s="4"/>
      <c r="AK128" s="4"/>
      <c r="AL128" s="10"/>
      <c r="AM128" s="4"/>
      <c r="AN128" s="4"/>
      <c r="AO128" s="4"/>
      <c r="AP128" s="4"/>
      <c r="AQ128" s="4"/>
      <c r="AR128" s="4"/>
    </row>
    <row r="129" spans="1:44" ht="15" customHeight="1">
      <c r="A129" s="76"/>
      <c r="B129" s="4" t="s">
        <v>1072</v>
      </c>
      <c r="C129" s="4"/>
      <c r="D129" s="4" t="s">
        <v>688</v>
      </c>
      <c r="E129" s="4" t="s">
        <v>25</v>
      </c>
      <c r="F129" s="4" t="s">
        <v>12</v>
      </c>
      <c r="G129" s="4">
        <v>1</v>
      </c>
      <c r="H129" s="7">
        <v>43404</v>
      </c>
      <c r="I129" s="7">
        <v>44134</v>
      </c>
      <c r="J129" s="7">
        <v>43830</v>
      </c>
      <c r="K129" s="7">
        <v>43466</v>
      </c>
      <c r="L129" s="19" t="s">
        <v>13</v>
      </c>
      <c r="M129" s="7"/>
      <c r="N129" s="7">
        <f t="shared" si="30"/>
        <v>43830</v>
      </c>
      <c r="O129" s="25">
        <f t="shared" ca="1" si="24"/>
        <v>12.133333333333333</v>
      </c>
      <c r="P129" s="25">
        <f t="shared" ca="1" si="25"/>
        <v>9016.0777777777785</v>
      </c>
      <c r="Q129" s="19"/>
      <c r="R129" s="5" t="str">
        <f t="shared" ca="1" si="31"/>
        <v/>
      </c>
      <c r="S129" s="5"/>
      <c r="T129" s="15">
        <v>43385</v>
      </c>
      <c r="U129" s="15">
        <v>43388</v>
      </c>
      <c r="V129" s="15">
        <v>43392</v>
      </c>
      <c r="W129" s="4"/>
      <c r="X129" s="20">
        <f t="shared" ca="1" si="22"/>
        <v>1</v>
      </c>
      <c r="Y129" s="4">
        <f t="shared" ca="1" si="28"/>
        <v>1</v>
      </c>
      <c r="Z129" s="4">
        <f t="shared" si="29"/>
        <v>0</v>
      </c>
      <c r="AA129" s="7"/>
      <c r="AB129" s="4"/>
      <c r="AC129" s="4"/>
      <c r="AD129" s="4"/>
      <c r="AE129" s="4"/>
      <c r="AF129" s="4" t="s">
        <v>85</v>
      </c>
      <c r="AG129" s="4" t="s">
        <v>85</v>
      </c>
      <c r="AH129" s="4" t="s">
        <v>85</v>
      </c>
      <c r="AI129" s="4"/>
      <c r="AJ129" s="4"/>
      <c r="AK129" s="4"/>
      <c r="AL129" s="10"/>
      <c r="AM129" s="4"/>
      <c r="AN129" s="4"/>
      <c r="AO129" s="4"/>
      <c r="AP129" s="4"/>
      <c r="AQ129" s="4"/>
      <c r="AR129" s="4"/>
    </row>
    <row r="130" spans="1:44" ht="15" customHeight="1">
      <c r="A130" s="76"/>
      <c r="B130" s="4" t="s">
        <v>1073</v>
      </c>
      <c r="C130" s="4"/>
      <c r="D130" s="4" t="s">
        <v>686</v>
      </c>
      <c r="E130" s="4" t="s">
        <v>23</v>
      </c>
      <c r="F130" s="4" t="s">
        <v>17</v>
      </c>
      <c r="G130" s="4">
        <v>1</v>
      </c>
      <c r="H130" s="7">
        <v>43159</v>
      </c>
      <c r="I130" s="7">
        <v>43888</v>
      </c>
      <c r="J130" s="7">
        <v>43830</v>
      </c>
      <c r="K130" s="7">
        <v>43466</v>
      </c>
      <c r="L130" s="19" t="s">
        <v>13</v>
      </c>
      <c r="M130" s="7"/>
      <c r="N130" s="7">
        <f t="shared" si="30"/>
        <v>43830</v>
      </c>
      <c r="O130" s="25">
        <f t="shared" ca="1" si="24"/>
        <v>12.133333333333333</v>
      </c>
      <c r="P130" s="25">
        <f t="shared" ca="1" si="25"/>
        <v>9016.0777777777785</v>
      </c>
      <c r="Q130" s="19"/>
      <c r="R130" s="5" t="str">
        <f t="shared" ca="1" si="31"/>
        <v/>
      </c>
      <c r="S130" s="5"/>
      <c r="T130" s="15">
        <v>43116</v>
      </c>
      <c r="U130" s="15">
        <v>43125</v>
      </c>
      <c r="V130" s="15">
        <v>43178</v>
      </c>
      <c r="W130" s="4"/>
      <c r="X130" s="20">
        <f t="shared" ca="1" si="22"/>
        <v>1</v>
      </c>
      <c r="Y130" s="4">
        <f t="shared" si="28"/>
        <v>0</v>
      </c>
      <c r="Z130" s="4">
        <f t="shared" ca="1" si="29"/>
        <v>1</v>
      </c>
      <c r="AA130" s="7"/>
      <c r="AB130" s="4"/>
      <c r="AC130" s="4"/>
      <c r="AD130" s="4"/>
      <c r="AE130" s="4"/>
      <c r="AF130" s="4" t="s">
        <v>85</v>
      </c>
      <c r="AG130" s="4" t="s">
        <v>85</v>
      </c>
      <c r="AH130" s="4" t="s">
        <v>85</v>
      </c>
      <c r="AI130" s="4"/>
      <c r="AJ130" s="4"/>
      <c r="AK130" s="4"/>
      <c r="AL130" s="10"/>
      <c r="AM130" s="4"/>
      <c r="AN130" s="4"/>
      <c r="AO130" s="4"/>
      <c r="AP130" s="4"/>
      <c r="AQ130" s="4"/>
      <c r="AR130" s="4"/>
    </row>
    <row r="131" spans="1:44" ht="15" customHeight="1">
      <c r="A131" s="76"/>
      <c r="B131" s="4" t="s">
        <v>1074</v>
      </c>
      <c r="C131" s="4"/>
      <c r="D131" s="4" t="s">
        <v>684</v>
      </c>
      <c r="E131" s="4" t="s">
        <v>25</v>
      </c>
      <c r="F131" s="4" t="s">
        <v>12</v>
      </c>
      <c r="G131" s="4">
        <v>1</v>
      </c>
      <c r="H131" s="7">
        <v>43070</v>
      </c>
      <c r="I131" s="7">
        <v>43799</v>
      </c>
      <c r="J131" s="7">
        <f>+I131</f>
        <v>43799</v>
      </c>
      <c r="K131" s="7">
        <v>43466</v>
      </c>
      <c r="L131" s="19" t="s">
        <v>13</v>
      </c>
      <c r="M131" s="7"/>
      <c r="N131" s="7">
        <f t="shared" si="30"/>
        <v>43799</v>
      </c>
      <c r="O131" s="25">
        <f t="shared" ca="1" si="24"/>
        <v>11.1</v>
      </c>
      <c r="P131" s="25">
        <f t="shared" ca="1" si="25"/>
        <v>8248.2250000000004</v>
      </c>
      <c r="Q131" s="19"/>
      <c r="R131" s="5" t="str">
        <f t="shared" ca="1" si="31"/>
        <v/>
      </c>
      <c r="S131" s="5"/>
      <c r="T131" s="15">
        <v>43039</v>
      </c>
      <c r="U131" s="15">
        <v>43053</v>
      </c>
      <c r="V131" s="15">
        <v>43059</v>
      </c>
      <c r="W131" s="4"/>
      <c r="X131" s="20">
        <f t="shared" ca="1" si="22"/>
        <v>1</v>
      </c>
      <c r="Y131" s="4">
        <f t="shared" ca="1" si="28"/>
        <v>1</v>
      </c>
      <c r="Z131" s="4">
        <f t="shared" si="29"/>
        <v>0</v>
      </c>
      <c r="AA131" s="7"/>
      <c r="AB131" s="4"/>
      <c r="AC131" s="4"/>
      <c r="AD131" s="4"/>
      <c r="AE131" s="4"/>
      <c r="AF131" s="4" t="s">
        <v>85</v>
      </c>
      <c r="AG131" s="4" t="s">
        <v>85</v>
      </c>
      <c r="AH131" s="4" t="s">
        <v>85</v>
      </c>
      <c r="AI131" s="4"/>
      <c r="AJ131" s="4"/>
      <c r="AK131" s="4"/>
      <c r="AL131" s="10"/>
      <c r="AM131" s="4"/>
      <c r="AN131" s="4"/>
      <c r="AO131" s="4"/>
      <c r="AP131" s="4"/>
      <c r="AQ131" s="4"/>
      <c r="AR131" s="4"/>
    </row>
    <row r="132" spans="1:44" ht="15" customHeight="1">
      <c r="A132" s="76"/>
      <c r="B132" s="4" t="s">
        <v>1075</v>
      </c>
      <c r="C132" s="4"/>
      <c r="D132" s="4" t="s">
        <v>682</v>
      </c>
      <c r="E132" s="4" t="s">
        <v>25</v>
      </c>
      <c r="F132" s="4" t="s">
        <v>12</v>
      </c>
      <c r="G132" s="4">
        <v>1</v>
      </c>
      <c r="H132" s="7">
        <v>43404</v>
      </c>
      <c r="I132" s="7">
        <v>44134</v>
      </c>
      <c r="J132" s="7">
        <v>43830</v>
      </c>
      <c r="K132" s="7">
        <v>43466</v>
      </c>
      <c r="L132" s="19" t="s">
        <v>13</v>
      </c>
      <c r="M132" s="7"/>
      <c r="N132" s="7">
        <f t="shared" si="30"/>
        <v>43830</v>
      </c>
      <c r="O132" s="25">
        <f t="shared" ca="1" si="24"/>
        <v>12.133333333333333</v>
      </c>
      <c r="P132" s="25">
        <f t="shared" ca="1" si="25"/>
        <v>9016.0777777777785</v>
      </c>
      <c r="Q132" s="19"/>
      <c r="R132" s="5" t="str">
        <f t="shared" ca="1" si="31"/>
        <v/>
      </c>
      <c r="S132" s="5"/>
      <c r="T132" s="15">
        <v>43385</v>
      </c>
      <c r="U132" s="15">
        <v>43395</v>
      </c>
      <c r="V132" s="15">
        <v>43398</v>
      </c>
      <c r="W132" s="4"/>
      <c r="X132" s="20">
        <f t="shared" ca="1" si="22"/>
        <v>1</v>
      </c>
      <c r="Y132" s="4">
        <f t="shared" ca="1" si="28"/>
        <v>1</v>
      </c>
      <c r="Z132" s="4">
        <f t="shared" si="29"/>
        <v>0</v>
      </c>
      <c r="AA132" s="7"/>
      <c r="AB132" s="4"/>
      <c r="AC132" s="4"/>
      <c r="AD132" s="4"/>
      <c r="AE132" s="4"/>
      <c r="AF132" s="4" t="s">
        <v>85</v>
      </c>
      <c r="AG132" s="4" t="s">
        <v>85</v>
      </c>
      <c r="AH132" s="4" t="s">
        <v>85</v>
      </c>
      <c r="AI132" s="4"/>
      <c r="AJ132" s="4"/>
      <c r="AK132" s="4"/>
      <c r="AL132" s="10"/>
      <c r="AM132" s="4"/>
      <c r="AN132" s="4"/>
      <c r="AO132" s="4"/>
      <c r="AP132" s="4"/>
      <c r="AQ132" s="4"/>
      <c r="AR132" s="4"/>
    </row>
    <row r="133" spans="1:44" ht="15" customHeight="1">
      <c r="A133" s="76"/>
      <c r="B133" s="4" t="s">
        <v>1076</v>
      </c>
      <c r="C133" s="4"/>
      <c r="D133" s="4" t="s">
        <v>680</v>
      </c>
      <c r="E133" s="4" t="s">
        <v>39</v>
      </c>
      <c r="F133" s="4" t="s">
        <v>12</v>
      </c>
      <c r="G133" s="4">
        <v>1</v>
      </c>
      <c r="H133" s="7">
        <v>43472</v>
      </c>
      <c r="I133" s="7">
        <v>44202</v>
      </c>
      <c r="J133" s="7">
        <v>43830</v>
      </c>
      <c r="K133" s="7">
        <f>H133</f>
        <v>43472</v>
      </c>
      <c r="L133" s="19" t="s">
        <v>13</v>
      </c>
      <c r="M133" s="7"/>
      <c r="N133" s="7">
        <f t="shared" si="30"/>
        <v>43830</v>
      </c>
      <c r="O133" s="25">
        <f t="shared" ca="1" si="24"/>
        <v>11.933333333333334</v>
      </c>
      <c r="P133" s="25">
        <f t="shared" ca="1" si="25"/>
        <v>8867.4611111111117</v>
      </c>
      <c r="Q133" s="19"/>
      <c r="R133" s="5" t="str">
        <f t="shared" ca="1" si="31"/>
        <v/>
      </c>
      <c r="S133" s="5"/>
      <c r="T133" s="15">
        <v>43490</v>
      </c>
      <c r="U133" s="15">
        <v>43496</v>
      </c>
      <c r="V133" s="15">
        <v>43497</v>
      </c>
      <c r="W133" s="4"/>
      <c r="X133" s="20">
        <f t="shared" ca="1" si="22"/>
        <v>1</v>
      </c>
      <c r="Y133" s="4">
        <f t="shared" ca="1" si="28"/>
        <v>1</v>
      </c>
      <c r="Z133" s="4">
        <f t="shared" si="29"/>
        <v>0</v>
      </c>
      <c r="AA133" s="7"/>
      <c r="AB133" s="30" t="s">
        <v>109</v>
      </c>
      <c r="AC133" s="4" t="s">
        <v>69</v>
      </c>
      <c r="AD133" s="4"/>
      <c r="AE133" s="4"/>
      <c r="AF133" s="4" t="s">
        <v>85</v>
      </c>
      <c r="AG133" s="4" t="s">
        <v>85</v>
      </c>
      <c r="AH133" s="4" t="s">
        <v>85</v>
      </c>
      <c r="AI133" s="4"/>
      <c r="AJ133" s="4"/>
      <c r="AK133" s="4"/>
      <c r="AL133" s="10"/>
      <c r="AM133" s="4"/>
      <c r="AN133" s="4"/>
      <c r="AO133" s="4"/>
      <c r="AP133" s="4"/>
      <c r="AQ133" s="4"/>
      <c r="AR133" s="4"/>
    </row>
    <row r="134" spans="1:44" ht="15" customHeight="1">
      <c r="A134" s="76"/>
      <c r="B134" s="4" t="s">
        <v>1077</v>
      </c>
      <c r="C134" s="4"/>
      <c r="D134" s="4" t="s">
        <v>678</v>
      </c>
      <c r="E134" s="4" t="s">
        <v>30</v>
      </c>
      <c r="F134" s="4" t="s">
        <v>12</v>
      </c>
      <c r="G134" s="4">
        <v>1</v>
      </c>
      <c r="H134" s="7">
        <v>43381</v>
      </c>
      <c r="I134" s="7">
        <v>44050</v>
      </c>
      <c r="J134" s="7">
        <v>43830</v>
      </c>
      <c r="K134" s="7">
        <v>43466</v>
      </c>
      <c r="L134" s="19" t="s">
        <v>13</v>
      </c>
      <c r="M134" s="7"/>
      <c r="N134" s="7">
        <f t="shared" si="30"/>
        <v>43830</v>
      </c>
      <c r="O134" s="25">
        <f t="shared" ca="1" si="24"/>
        <v>12.133333333333333</v>
      </c>
      <c r="P134" s="25">
        <f t="shared" ca="1" si="25"/>
        <v>9016.0777777777785</v>
      </c>
      <c r="Q134" s="19"/>
      <c r="R134" s="5" t="str">
        <f t="shared" ca="1" si="31"/>
        <v/>
      </c>
      <c r="S134" s="5"/>
      <c r="T134" s="15">
        <v>43364</v>
      </c>
      <c r="U134" s="15">
        <v>43378</v>
      </c>
      <c r="V134" s="15">
        <v>43388</v>
      </c>
      <c r="W134" s="4"/>
      <c r="X134" s="20">
        <f t="shared" ca="1" si="22"/>
        <v>1</v>
      </c>
      <c r="Y134" s="4">
        <f t="shared" ca="1" si="28"/>
        <v>1</v>
      </c>
      <c r="Z134" s="4">
        <f t="shared" si="29"/>
        <v>0</v>
      </c>
      <c r="AA134" s="7"/>
      <c r="AB134" s="4"/>
      <c r="AC134" s="4"/>
      <c r="AD134" s="2"/>
      <c r="AE134" s="4"/>
      <c r="AF134" s="4" t="s">
        <v>85</v>
      </c>
      <c r="AG134" s="4" t="s">
        <v>85</v>
      </c>
      <c r="AH134" s="4" t="s">
        <v>85</v>
      </c>
      <c r="AI134" s="4"/>
      <c r="AJ134" s="4"/>
      <c r="AK134" s="4"/>
      <c r="AL134" s="10"/>
      <c r="AM134" s="4"/>
      <c r="AN134" s="4"/>
      <c r="AO134" s="4"/>
      <c r="AP134" s="4"/>
      <c r="AQ134" s="4"/>
      <c r="AR134" s="4"/>
    </row>
    <row r="135" spans="1:44" ht="15" customHeight="1">
      <c r="A135" s="76"/>
      <c r="B135" s="4" t="s">
        <v>1078</v>
      </c>
      <c r="C135" s="4"/>
      <c r="D135" s="4" t="s">
        <v>676</v>
      </c>
      <c r="E135" s="4" t="s">
        <v>11</v>
      </c>
      <c r="F135" s="4" t="s">
        <v>12</v>
      </c>
      <c r="G135" s="4">
        <v>1</v>
      </c>
      <c r="H135" s="7">
        <v>43143</v>
      </c>
      <c r="I135" s="7">
        <v>43872</v>
      </c>
      <c r="J135" s="7">
        <v>43830</v>
      </c>
      <c r="K135" s="7">
        <v>43466</v>
      </c>
      <c r="L135" s="19" t="s">
        <v>13</v>
      </c>
      <c r="M135" s="7">
        <v>43280</v>
      </c>
      <c r="N135" s="7">
        <f t="shared" si="30"/>
        <v>43280</v>
      </c>
      <c r="O135" s="25">
        <f t="shared" ca="1" si="24"/>
        <v>0</v>
      </c>
      <c r="P135" s="25">
        <f t="shared" ca="1" si="25"/>
        <v>0</v>
      </c>
      <c r="Q135" s="19" t="s">
        <v>13</v>
      </c>
      <c r="R135" s="5"/>
      <c r="S135" s="5"/>
      <c r="T135" s="15">
        <v>43124</v>
      </c>
      <c r="U135" s="15">
        <v>43130</v>
      </c>
      <c r="V135" s="15">
        <v>43136</v>
      </c>
      <c r="W135" s="4"/>
      <c r="X135" s="20">
        <f t="shared" ca="1" si="22"/>
        <v>0</v>
      </c>
      <c r="Y135" s="4">
        <f t="shared" ca="1" si="28"/>
        <v>0</v>
      </c>
      <c r="Z135" s="4">
        <f t="shared" si="29"/>
        <v>0</v>
      </c>
      <c r="AA135" s="7"/>
      <c r="AB135" s="4"/>
      <c r="AC135" s="4"/>
      <c r="AD135" s="2"/>
      <c r="AE135" s="4"/>
      <c r="AF135" s="4" t="s">
        <v>85</v>
      </c>
      <c r="AG135" s="4" t="s">
        <v>85</v>
      </c>
      <c r="AH135" s="4" t="s">
        <v>85</v>
      </c>
      <c r="AI135" s="4"/>
      <c r="AJ135" s="4"/>
      <c r="AK135" s="4"/>
      <c r="AL135" s="10"/>
      <c r="AM135" s="4"/>
      <c r="AN135" s="4"/>
      <c r="AO135" s="4"/>
      <c r="AP135" s="4"/>
      <c r="AQ135" s="4"/>
      <c r="AR135" s="4"/>
    </row>
    <row r="136" spans="1:44" ht="15" customHeight="1">
      <c r="A136" s="76"/>
      <c r="B136" s="4" t="s">
        <v>1079</v>
      </c>
      <c r="C136" s="4"/>
      <c r="D136" s="4" t="s">
        <v>674</v>
      </c>
      <c r="E136" s="4" t="s">
        <v>26</v>
      </c>
      <c r="F136" s="4" t="s">
        <v>17</v>
      </c>
      <c r="G136" s="4">
        <v>1</v>
      </c>
      <c r="H136" s="7">
        <v>42807</v>
      </c>
      <c r="I136" s="7">
        <v>43536</v>
      </c>
      <c r="J136" s="7">
        <f>+I136</f>
        <v>43536</v>
      </c>
      <c r="K136" s="7">
        <v>43466</v>
      </c>
      <c r="L136" s="19" t="s">
        <v>13</v>
      </c>
      <c r="M136" s="7">
        <v>43274</v>
      </c>
      <c r="N136" s="7">
        <f t="shared" si="30"/>
        <v>43274</v>
      </c>
      <c r="O136" s="25">
        <f t="shared" ca="1" si="24"/>
        <v>0</v>
      </c>
      <c r="P136" s="25">
        <f t="shared" ca="1" si="25"/>
        <v>0</v>
      </c>
      <c r="Q136" s="19" t="s">
        <v>13</v>
      </c>
      <c r="R136" s="1"/>
      <c r="S136" s="1"/>
      <c r="T136" s="16" t="s">
        <v>15</v>
      </c>
      <c r="U136" s="15">
        <v>42794</v>
      </c>
      <c r="V136" s="15">
        <v>42811</v>
      </c>
      <c r="W136" s="4"/>
      <c r="X136" s="20">
        <f t="shared" ca="1" si="22"/>
        <v>0</v>
      </c>
      <c r="Y136" s="4">
        <f t="shared" si="28"/>
        <v>0</v>
      </c>
      <c r="Z136" s="4">
        <f t="shared" ca="1" si="29"/>
        <v>0</v>
      </c>
      <c r="AA136" s="7"/>
      <c r="AB136" s="4"/>
      <c r="AC136" s="4"/>
      <c r="AD136" s="4"/>
      <c r="AE136" s="4"/>
      <c r="AF136" s="4" t="s">
        <v>85</v>
      </c>
      <c r="AG136" s="4" t="s">
        <v>85</v>
      </c>
      <c r="AH136" s="4" t="s">
        <v>85</v>
      </c>
      <c r="AI136" s="4"/>
      <c r="AJ136" s="4"/>
      <c r="AK136" s="4"/>
      <c r="AL136" s="10"/>
      <c r="AM136" s="4"/>
      <c r="AN136" s="4"/>
      <c r="AO136" s="4"/>
      <c r="AP136" s="4"/>
      <c r="AQ136" s="4"/>
      <c r="AR136" s="4"/>
    </row>
    <row r="137" spans="1:44" ht="15" customHeight="1">
      <c r="A137" s="76"/>
      <c r="B137" s="4" t="s">
        <v>1080</v>
      </c>
      <c r="C137" s="4"/>
      <c r="D137" s="4" t="s">
        <v>672</v>
      </c>
      <c r="E137" s="4" t="s">
        <v>11</v>
      </c>
      <c r="F137" s="4" t="s">
        <v>17</v>
      </c>
      <c r="G137" s="4">
        <v>2</v>
      </c>
      <c r="H137" s="7">
        <v>43390</v>
      </c>
      <c r="I137" s="7">
        <v>44120</v>
      </c>
      <c r="J137" s="7">
        <v>43830</v>
      </c>
      <c r="K137" s="7">
        <v>43466</v>
      </c>
      <c r="L137" s="19" t="s">
        <v>13</v>
      </c>
      <c r="M137" s="7"/>
      <c r="N137" s="7">
        <f t="shared" si="30"/>
        <v>43830</v>
      </c>
      <c r="O137" s="25">
        <f t="shared" ca="1" si="24"/>
        <v>12.133333333333333</v>
      </c>
      <c r="P137" s="25">
        <f t="shared" ca="1" si="25"/>
        <v>9016.0777777777785</v>
      </c>
      <c r="Q137" s="19"/>
      <c r="R137" s="5" t="str">
        <f ca="1">IF(DATEDIF(H137,TODAY(),"m")&gt;=21,"ALERTE","")</f>
        <v/>
      </c>
      <c r="S137" s="5"/>
      <c r="T137" s="15">
        <v>43356</v>
      </c>
      <c r="U137" s="15">
        <v>43370</v>
      </c>
      <c r="V137" s="15">
        <v>43370</v>
      </c>
      <c r="W137" s="4"/>
      <c r="X137" s="20">
        <f t="shared" ca="1" si="22"/>
        <v>1</v>
      </c>
      <c r="Y137" s="4">
        <f t="shared" si="28"/>
        <v>0</v>
      </c>
      <c r="Z137" s="4">
        <f t="shared" ca="1" si="29"/>
        <v>1</v>
      </c>
      <c r="AA137" s="7"/>
      <c r="AB137" s="4"/>
      <c r="AC137" s="4"/>
      <c r="AD137" s="4" t="s">
        <v>36</v>
      </c>
      <c r="AE137" s="4"/>
      <c r="AF137" s="4" t="s">
        <v>85</v>
      </c>
      <c r="AG137" s="4" t="s">
        <v>85</v>
      </c>
      <c r="AH137" s="4" t="s">
        <v>85</v>
      </c>
      <c r="AI137" s="4"/>
      <c r="AJ137" s="4"/>
      <c r="AK137" s="4"/>
      <c r="AL137" s="10"/>
      <c r="AM137" s="4"/>
      <c r="AN137" s="4"/>
      <c r="AO137" s="4"/>
      <c r="AP137" s="4"/>
      <c r="AQ137" s="4"/>
      <c r="AR137" s="4"/>
    </row>
    <row r="138" spans="1:44" ht="15" customHeight="1">
      <c r="A138" s="76"/>
      <c r="B138" s="4" t="s">
        <v>1081</v>
      </c>
      <c r="C138" s="4"/>
      <c r="D138" s="4" t="s">
        <v>670</v>
      </c>
      <c r="E138" s="4" t="s">
        <v>26</v>
      </c>
      <c r="F138" s="4" t="s">
        <v>12</v>
      </c>
      <c r="G138" s="4">
        <v>1</v>
      </c>
      <c r="H138" s="7">
        <v>42702</v>
      </c>
      <c r="I138" s="7">
        <v>43431</v>
      </c>
      <c r="J138" s="7"/>
      <c r="K138" s="7"/>
      <c r="L138" s="19" t="s">
        <v>13</v>
      </c>
      <c r="M138" s="7">
        <v>43254</v>
      </c>
      <c r="N138" s="7">
        <f t="shared" si="30"/>
        <v>43254</v>
      </c>
      <c r="O138" s="25">
        <f t="shared" ca="1" si="24"/>
        <v>0</v>
      </c>
      <c r="P138" s="25">
        <f t="shared" ca="1" si="25"/>
        <v>0</v>
      </c>
      <c r="Q138" s="19" t="s">
        <v>13</v>
      </c>
      <c r="R138" s="1"/>
      <c r="S138" s="1"/>
      <c r="T138" s="15">
        <v>42688</v>
      </c>
      <c r="U138" s="15">
        <v>42696</v>
      </c>
      <c r="V138" s="15">
        <v>42711</v>
      </c>
      <c r="W138" s="4"/>
      <c r="X138" s="20">
        <f t="shared" ca="1" si="22"/>
        <v>0</v>
      </c>
      <c r="Y138" s="4">
        <f t="shared" ca="1" si="28"/>
        <v>0</v>
      </c>
      <c r="Z138" s="4">
        <f t="shared" si="29"/>
        <v>0</v>
      </c>
      <c r="AA138" s="7"/>
      <c r="AB138" s="4"/>
      <c r="AC138" s="4"/>
      <c r="AD138" s="4"/>
      <c r="AE138" s="4"/>
      <c r="AF138" s="4" t="s">
        <v>85</v>
      </c>
      <c r="AG138" s="4" t="s">
        <v>85</v>
      </c>
      <c r="AH138" s="4" t="s">
        <v>85</v>
      </c>
      <c r="AI138" s="4"/>
      <c r="AJ138" s="4"/>
      <c r="AK138" s="4"/>
      <c r="AL138" s="10"/>
      <c r="AM138" s="4"/>
      <c r="AN138" s="4"/>
      <c r="AO138" s="4"/>
      <c r="AP138" s="4"/>
      <c r="AQ138" s="4"/>
      <c r="AR138" s="4"/>
    </row>
    <row r="139" spans="1:44" ht="15" customHeight="1">
      <c r="A139" s="76"/>
      <c r="B139" s="4" t="s">
        <v>1082</v>
      </c>
      <c r="C139" s="4"/>
      <c r="D139" s="4" t="s">
        <v>668</v>
      </c>
      <c r="E139" s="4" t="s">
        <v>55</v>
      </c>
      <c r="F139" s="4" t="s">
        <v>12</v>
      </c>
      <c r="G139" s="4">
        <v>1</v>
      </c>
      <c r="H139" s="7">
        <v>43491</v>
      </c>
      <c r="I139" s="7">
        <v>44221</v>
      </c>
      <c r="J139" s="7">
        <v>43830</v>
      </c>
      <c r="K139" s="7">
        <f>H139</f>
        <v>43491</v>
      </c>
      <c r="L139" s="19" t="s">
        <v>13</v>
      </c>
      <c r="M139" s="7"/>
      <c r="N139" s="7">
        <f t="shared" si="30"/>
        <v>43830</v>
      </c>
      <c r="O139" s="25">
        <f t="shared" si="24"/>
        <v>0</v>
      </c>
      <c r="P139" s="25">
        <f t="shared" si="25"/>
        <v>0</v>
      </c>
      <c r="Q139" s="19"/>
      <c r="R139" s="5" t="str">
        <f ca="1">IF(DATEDIF(H139,TODAY(),"m")&gt;=21,"ALERTE","")</f>
        <v/>
      </c>
      <c r="S139" s="5"/>
      <c r="T139" s="15">
        <v>43500</v>
      </c>
      <c r="U139" s="15">
        <v>43503</v>
      </c>
      <c r="V139" s="16"/>
      <c r="W139" s="4"/>
      <c r="X139" s="4"/>
      <c r="Y139" s="4">
        <f t="shared" si="28"/>
        <v>0</v>
      </c>
      <c r="Z139" s="4">
        <f t="shared" si="29"/>
        <v>0</v>
      </c>
      <c r="AA139" s="7"/>
      <c r="AB139" s="30" t="s">
        <v>107</v>
      </c>
      <c r="AC139" s="4" t="s">
        <v>108</v>
      </c>
      <c r="AD139" s="4"/>
      <c r="AE139" s="4"/>
      <c r="AF139" s="4" t="s">
        <v>85</v>
      </c>
      <c r="AG139" s="4" t="s">
        <v>85</v>
      </c>
      <c r="AH139" s="4" t="s">
        <v>85</v>
      </c>
      <c r="AI139" s="4"/>
      <c r="AJ139" s="4"/>
      <c r="AK139" s="4"/>
      <c r="AL139" s="10"/>
      <c r="AM139" s="4"/>
      <c r="AN139" s="4"/>
      <c r="AO139" s="4"/>
      <c r="AP139" s="4"/>
      <c r="AQ139" s="4"/>
      <c r="AR139" s="4"/>
    </row>
    <row r="140" spans="1:44" ht="15" customHeight="1">
      <c r="A140" s="76"/>
      <c r="B140" s="4" t="s">
        <v>1083</v>
      </c>
      <c r="C140" s="4"/>
      <c r="D140" s="4" t="s">
        <v>666</v>
      </c>
      <c r="E140" s="4" t="s">
        <v>19</v>
      </c>
      <c r="F140" s="4" t="s">
        <v>12</v>
      </c>
      <c r="G140" s="4">
        <v>1</v>
      </c>
      <c r="H140" s="7">
        <v>42634</v>
      </c>
      <c r="I140" s="7">
        <v>43363</v>
      </c>
      <c r="J140" s="7"/>
      <c r="K140" s="7"/>
      <c r="L140" s="19" t="s">
        <v>13</v>
      </c>
      <c r="M140" s="7">
        <v>43276</v>
      </c>
      <c r="N140" s="7">
        <f t="shared" si="30"/>
        <v>43276</v>
      </c>
      <c r="O140" s="25">
        <f t="shared" ca="1" si="24"/>
        <v>0</v>
      </c>
      <c r="P140" s="25">
        <f t="shared" ca="1" si="25"/>
        <v>0</v>
      </c>
      <c r="Q140" s="19" t="s">
        <v>13</v>
      </c>
      <c r="R140" s="5"/>
      <c r="S140" s="5"/>
      <c r="T140" s="16" t="s">
        <v>15</v>
      </c>
      <c r="U140" s="16" t="s">
        <v>15</v>
      </c>
      <c r="V140" s="15">
        <v>42653</v>
      </c>
      <c r="W140" s="4"/>
      <c r="X140" s="20">
        <f ca="1">IF(I140&lt;TODAY(),0,IF(M140="",1,IF(M140&lt;TODAY(),0,1)))</f>
        <v>0</v>
      </c>
      <c r="Y140" s="4">
        <f t="shared" ca="1" si="28"/>
        <v>0</v>
      </c>
      <c r="Z140" s="4">
        <f t="shared" si="29"/>
        <v>0</v>
      </c>
      <c r="AA140" s="7"/>
      <c r="AB140" s="4"/>
      <c r="AC140" s="4"/>
      <c r="AD140" s="4"/>
      <c r="AE140" s="4"/>
      <c r="AF140" s="4" t="s">
        <v>85</v>
      </c>
      <c r="AG140" s="4" t="s">
        <v>85</v>
      </c>
      <c r="AH140" s="4" t="s">
        <v>85</v>
      </c>
      <c r="AI140" s="4"/>
      <c r="AJ140" s="4"/>
      <c r="AK140" s="4"/>
      <c r="AL140" s="10"/>
      <c r="AM140" s="4"/>
      <c r="AN140" s="4"/>
      <c r="AO140" s="4"/>
      <c r="AP140" s="4"/>
      <c r="AQ140" s="4"/>
      <c r="AR140" s="4"/>
    </row>
    <row r="141" spans="1:44" ht="15" customHeight="1">
      <c r="A141" s="76"/>
      <c r="B141" s="4" t="s">
        <v>1084</v>
      </c>
      <c r="C141" s="4"/>
      <c r="D141" s="4" t="s">
        <v>664</v>
      </c>
      <c r="E141" s="4" t="s">
        <v>11</v>
      </c>
      <c r="F141" s="4" t="s">
        <v>12</v>
      </c>
      <c r="G141" s="4">
        <v>2</v>
      </c>
      <c r="H141" s="7">
        <v>43127</v>
      </c>
      <c r="I141" s="7">
        <v>43856</v>
      </c>
      <c r="J141" s="7">
        <v>43830</v>
      </c>
      <c r="K141" s="7">
        <v>43466</v>
      </c>
      <c r="L141" s="19" t="s">
        <v>13</v>
      </c>
      <c r="M141" s="7"/>
      <c r="N141" s="7">
        <f t="shared" si="30"/>
        <v>43830</v>
      </c>
      <c r="O141" s="25">
        <f t="shared" ca="1" si="24"/>
        <v>12.133333333333333</v>
      </c>
      <c r="P141" s="25">
        <f t="shared" ca="1" si="25"/>
        <v>9016.0777777777785</v>
      </c>
      <c r="Q141" s="19"/>
      <c r="R141" s="5" t="str">
        <f ca="1">IF(DATEDIF(H141,TODAY(),"m")&gt;=21,"ALERTE","")</f>
        <v/>
      </c>
      <c r="S141" s="5"/>
      <c r="T141" s="15">
        <v>43111</v>
      </c>
      <c r="U141" s="15">
        <v>43122</v>
      </c>
      <c r="V141" s="15">
        <v>43130</v>
      </c>
      <c r="W141" s="4"/>
      <c r="X141" s="20">
        <f ca="1">IF(I141&lt;TODAY(),0,IF(M141="",1,IF(M141&lt;TODAY(),0,1)))</f>
        <v>1</v>
      </c>
      <c r="Y141" s="4">
        <f t="shared" ca="1" si="28"/>
        <v>1</v>
      </c>
      <c r="Z141" s="4">
        <f t="shared" si="29"/>
        <v>0</v>
      </c>
      <c r="AA141" s="7"/>
      <c r="AB141" s="4"/>
      <c r="AC141" s="4"/>
      <c r="AD141" s="2"/>
      <c r="AE141" s="4"/>
      <c r="AF141" s="4" t="s">
        <v>85</v>
      </c>
      <c r="AG141" s="4" t="s">
        <v>85</v>
      </c>
      <c r="AH141" s="4" t="s">
        <v>85</v>
      </c>
      <c r="AI141" s="4"/>
      <c r="AJ141" s="4"/>
      <c r="AK141" s="4"/>
      <c r="AL141" s="10"/>
      <c r="AM141" s="4"/>
      <c r="AN141" s="4"/>
      <c r="AO141" s="4"/>
      <c r="AP141" s="4"/>
      <c r="AQ141" s="4"/>
      <c r="AR141" s="4"/>
    </row>
    <row r="142" spans="1:44" ht="15" customHeight="1">
      <c r="A142" s="76"/>
      <c r="B142" s="4" t="s">
        <v>1085</v>
      </c>
      <c r="C142" s="4"/>
      <c r="D142" s="4" t="s">
        <v>662</v>
      </c>
      <c r="E142" s="4" t="s">
        <v>11</v>
      </c>
      <c r="F142" s="4" t="s">
        <v>17</v>
      </c>
      <c r="G142" s="4">
        <v>1</v>
      </c>
      <c r="H142" s="7">
        <v>42864</v>
      </c>
      <c r="I142" s="7">
        <v>43593</v>
      </c>
      <c r="J142" s="7">
        <f>+I142</f>
        <v>43593</v>
      </c>
      <c r="K142" s="7">
        <v>43466</v>
      </c>
      <c r="L142" s="19" t="s">
        <v>13</v>
      </c>
      <c r="M142" s="7"/>
      <c r="N142" s="7">
        <f t="shared" si="30"/>
        <v>43593</v>
      </c>
      <c r="O142" s="25">
        <f t="shared" ca="1" si="24"/>
        <v>4.2333333333333334</v>
      </c>
      <c r="P142" s="25">
        <f t="shared" ca="1" si="25"/>
        <v>3145.7194444444444</v>
      </c>
      <c r="Q142" s="19"/>
      <c r="R142" s="5" t="str">
        <f ca="1">IF(DATEDIF(H142,TODAY(),"m")&gt;=21,"ALERTE","")</f>
        <v>ALERTE</v>
      </c>
      <c r="S142" s="5"/>
      <c r="T142" s="15">
        <v>42821</v>
      </c>
      <c r="U142" s="16" t="s">
        <v>15</v>
      </c>
      <c r="V142" s="15">
        <v>42865</v>
      </c>
      <c r="W142" s="4"/>
      <c r="X142" s="20">
        <f ca="1">IF(I142&lt;TODAY(),0,IF(M142="",1,IF(M142&lt;TODAY(),0,1)))</f>
        <v>1</v>
      </c>
      <c r="Y142" s="4">
        <f t="shared" si="28"/>
        <v>0</v>
      </c>
      <c r="Z142" s="4">
        <f t="shared" ca="1" si="29"/>
        <v>1</v>
      </c>
      <c r="AA142" s="7"/>
      <c r="AB142" s="4"/>
      <c r="AC142" s="4"/>
      <c r="AD142" s="4"/>
      <c r="AE142" s="4"/>
      <c r="AF142" s="4" t="s">
        <v>85</v>
      </c>
      <c r="AG142" s="4" t="s">
        <v>85</v>
      </c>
      <c r="AH142" s="4" t="s">
        <v>85</v>
      </c>
      <c r="AI142" s="4"/>
      <c r="AJ142" s="4"/>
      <c r="AK142" s="4"/>
      <c r="AL142" s="10"/>
      <c r="AM142" s="4"/>
      <c r="AN142" s="4"/>
      <c r="AO142" s="4"/>
      <c r="AP142" s="4"/>
      <c r="AQ142" s="4"/>
      <c r="AR142" s="4"/>
    </row>
    <row r="143" spans="1:44" ht="15" customHeight="1">
      <c r="A143" s="76"/>
      <c r="B143" s="4" t="s">
        <v>1086</v>
      </c>
      <c r="C143" s="4"/>
      <c r="D143" s="4" t="s">
        <v>660</v>
      </c>
      <c r="E143" s="4" t="s">
        <v>11</v>
      </c>
      <c r="F143" s="4" t="s">
        <v>17</v>
      </c>
      <c r="G143" s="4">
        <v>1</v>
      </c>
      <c r="H143" s="7">
        <v>42835</v>
      </c>
      <c r="I143" s="7">
        <v>43564</v>
      </c>
      <c r="J143" s="7">
        <f>+I143</f>
        <v>43564</v>
      </c>
      <c r="K143" s="7">
        <v>43466</v>
      </c>
      <c r="L143" s="19" t="s">
        <v>13</v>
      </c>
      <c r="M143" s="7">
        <v>43490</v>
      </c>
      <c r="N143" s="7">
        <f>M143</f>
        <v>43490</v>
      </c>
      <c r="O143" s="25">
        <f t="shared" ca="1" si="24"/>
        <v>0</v>
      </c>
      <c r="P143" s="25">
        <f t="shared" ca="1" si="25"/>
        <v>0</v>
      </c>
      <c r="Q143" s="19" t="s">
        <v>40</v>
      </c>
      <c r="R143" s="5" t="str">
        <f ca="1">IF(DATEDIF(H143,TODAY(),"m")&gt;=21,"ALERTE","")</f>
        <v>ALERTE</v>
      </c>
      <c r="S143" s="5"/>
      <c r="T143" s="15">
        <v>42802</v>
      </c>
      <c r="U143" s="15">
        <v>42810</v>
      </c>
      <c r="V143" s="15">
        <v>42837</v>
      </c>
      <c r="W143" s="4"/>
      <c r="X143" s="20">
        <f ca="1">IF(I143&lt;TODAY(),0,IF(M143="",1,IF(M143&lt;TODAY(),0,1)))</f>
        <v>0</v>
      </c>
      <c r="Y143" s="4">
        <f t="shared" si="28"/>
        <v>0</v>
      </c>
      <c r="Z143" s="4">
        <f t="shared" ca="1" si="29"/>
        <v>0</v>
      </c>
      <c r="AA143" s="7"/>
      <c r="AB143" s="4"/>
      <c r="AC143" s="4"/>
      <c r="AD143" s="26" t="s">
        <v>75</v>
      </c>
      <c r="AE143" s="4"/>
      <c r="AF143" s="4" t="s">
        <v>85</v>
      </c>
      <c r="AG143" s="4" t="s">
        <v>85</v>
      </c>
      <c r="AH143" s="4" t="s">
        <v>85</v>
      </c>
      <c r="AI143" s="4"/>
      <c r="AJ143" s="4"/>
      <c r="AK143" s="4"/>
      <c r="AL143" s="10"/>
      <c r="AM143" s="4"/>
      <c r="AN143" s="4"/>
      <c r="AO143" s="4"/>
      <c r="AP143" s="4"/>
      <c r="AQ143" s="4"/>
      <c r="AR143" s="4"/>
    </row>
    <row r="144" spans="1:44" ht="15" customHeight="1">
      <c r="A144" s="76"/>
      <c r="B144" s="4" t="s">
        <v>1087</v>
      </c>
      <c r="C144" s="4"/>
      <c r="D144" s="4" t="s">
        <v>658</v>
      </c>
      <c r="E144" s="4" t="s">
        <v>29</v>
      </c>
      <c r="F144" s="4" t="s">
        <v>17</v>
      </c>
      <c r="G144" s="4">
        <v>1</v>
      </c>
      <c r="H144" s="7">
        <v>42705</v>
      </c>
      <c r="I144" s="7">
        <v>43434</v>
      </c>
      <c r="J144" s="7"/>
      <c r="K144" s="7"/>
      <c r="L144" s="19" t="s">
        <v>13</v>
      </c>
      <c r="M144" s="7">
        <v>43281</v>
      </c>
      <c r="N144" s="7">
        <f t="shared" ref="N144:N156" si="32">IF(M144=0,J144,M144)</f>
        <v>43281</v>
      </c>
      <c r="O144" s="25">
        <f t="shared" ca="1" si="24"/>
        <v>0</v>
      </c>
      <c r="P144" s="25">
        <f t="shared" ca="1" si="25"/>
        <v>0</v>
      </c>
      <c r="Q144" s="19" t="s">
        <v>13</v>
      </c>
      <c r="R144" s="1"/>
      <c r="S144" s="1"/>
      <c r="T144" s="15">
        <v>42642</v>
      </c>
      <c r="U144" s="15">
        <v>42650</v>
      </c>
      <c r="V144" s="16" t="s">
        <v>15</v>
      </c>
      <c r="W144" s="4"/>
      <c r="X144" s="20">
        <f ca="1">IF(I144&lt;TODAY(),0,IF(M144="",1,IF(M144&lt;TODAY(),0,1)))</f>
        <v>0</v>
      </c>
      <c r="Y144" s="4">
        <f t="shared" si="28"/>
        <v>0</v>
      </c>
      <c r="Z144" s="4">
        <f t="shared" ca="1" si="29"/>
        <v>0</v>
      </c>
      <c r="AA144" s="7"/>
      <c r="AB144" s="4"/>
      <c r="AC144" s="4"/>
      <c r="AD144" s="4"/>
      <c r="AE144" s="4"/>
      <c r="AF144" s="4" t="s">
        <v>85</v>
      </c>
      <c r="AG144" s="4" t="s">
        <v>85</v>
      </c>
      <c r="AH144" s="4" t="s">
        <v>85</v>
      </c>
      <c r="AI144" s="4"/>
      <c r="AJ144" s="4"/>
      <c r="AK144" s="4"/>
      <c r="AL144" s="10"/>
      <c r="AM144" s="4"/>
      <c r="AN144" s="4"/>
      <c r="AO144" s="4"/>
      <c r="AP144" s="4"/>
      <c r="AQ144" s="4"/>
      <c r="AR144" s="4"/>
    </row>
    <row r="145" spans="1:44" ht="15" customHeight="1">
      <c r="A145" s="76"/>
      <c r="B145" s="4" t="s">
        <v>1088</v>
      </c>
      <c r="C145" s="4"/>
      <c r="D145" s="4" t="s">
        <v>656</v>
      </c>
      <c r="E145" s="4" t="s">
        <v>30</v>
      </c>
      <c r="F145" s="4" t="s">
        <v>12</v>
      </c>
      <c r="G145" s="4">
        <v>1</v>
      </c>
      <c r="H145" s="7">
        <v>43525</v>
      </c>
      <c r="I145" s="7">
        <v>44255</v>
      </c>
      <c r="J145" s="7">
        <v>43830</v>
      </c>
      <c r="K145" s="7">
        <f>H145</f>
        <v>43525</v>
      </c>
      <c r="L145" s="19" t="s">
        <v>13</v>
      </c>
      <c r="M145" s="7"/>
      <c r="N145" s="7">
        <f t="shared" si="32"/>
        <v>43830</v>
      </c>
      <c r="O145" s="25">
        <f t="shared" si="24"/>
        <v>0</v>
      </c>
      <c r="P145" s="25">
        <f t="shared" si="25"/>
        <v>0</v>
      </c>
      <c r="Q145" s="4"/>
      <c r="R145" s="4"/>
      <c r="S145" s="4"/>
      <c r="T145" s="15">
        <v>43511</v>
      </c>
      <c r="U145" s="15">
        <v>43516</v>
      </c>
      <c r="V145" s="15">
        <v>43523</v>
      </c>
      <c r="W145" s="4"/>
      <c r="X145" s="34"/>
      <c r="Y145" s="4"/>
      <c r="Z145" s="4"/>
      <c r="AA145" s="7">
        <v>43536</v>
      </c>
      <c r="AB145" s="30" t="s">
        <v>109</v>
      </c>
      <c r="AC145" s="4" t="s">
        <v>105</v>
      </c>
      <c r="AD145" s="4"/>
      <c r="AE145" s="4"/>
      <c r="AF145" s="4" t="s">
        <v>84</v>
      </c>
      <c r="AG145" s="4" t="s">
        <v>84</v>
      </c>
      <c r="AH145" s="4" t="s">
        <v>84</v>
      </c>
      <c r="AI145" s="4" t="s">
        <v>84</v>
      </c>
      <c r="AJ145" s="4" t="s">
        <v>84</v>
      </c>
      <c r="AK145" s="29" t="s">
        <v>84</v>
      </c>
      <c r="AL145" s="10"/>
      <c r="AM145" s="4"/>
      <c r="AN145" s="4"/>
      <c r="AO145" s="4"/>
      <c r="AP145" s="4"/>
      <c r="AQ145" s="4"/>
      <c r="AR145" s="4"/>
    </row>
    <row r="146" spans="1:44" ht="15" customHeight="1">
      <c r="A146" s="76"/>
      <c r="B146" s="4" t="s">
        <v>1089</v>
      </c>
      <c r="C146" s="4"/>
      <c r="D146" s="4" t="s">
        <v>654</v>
      </c>
      <c r="E146" s="4" t="s">
        <v>11</v>
      </c>
      <c r="F146" s="4" t="s">
        <v>17</v>
      </c>
      <c r="G146" s="4">
        <v>1</v>
      </c>
      <c r="H146" s="7">
        <v>42984</v>
      </c>
      <c r="I146" s="7">
        <v>43713</v>
      </c>
      <c r="J146" s="7">
        <f>+I146</f>
        <v>43713</v>
      </c>
      <c r="K146" s="7">
        <v>43466</v>
      </c>
      <c r="L146" s="19" t="s">
        <v>13</v>
      </c>
      <c r="M146" s="7"/>
      <c r="N146" s="7">
        <f t="shared" si="32"/>
        <v>43713</v>
      </c>
      <c r="O146" s="25">
        <f t="shared" ca="1" si="24"/>
        <v>8.2333333333333325</v>
      </c>
      <c r="P146" s="25">
        <f t="shared" ca="1" si="25"/>
        <v>6118.0527777777779</v>
      </c>
      <c r="Q146" s="19"/>
      <c r="R146" s="5" t="str">
        <f t="shared" ref="R146:R153" ca="1" si="33">IF(DATEDIF(H146,TODAY(),"m")&gt;=21,"ALERTE","")</f>
        <v/>
      </c>
      <c r="S146" s="5"/>
      <c r="T146" s="15">
        <v>42915</v>
      </c>
      <c r="U146" s="15">
        <v>42927</v>
      </c>
      <c r="V146" s="15">
        <v>42985</v>
      </c>
      <c r="W146" s="4"/>
      <c r="X146" s="20">
        <f t="shared" ref="X146:X167" ca="1" si="34">IF(I146&lt;TODAY(),0,IF(M146="",1,IF(M146&lt;TODAY(),0,1)))</f>
        <v>1</v>
      </c>
      <c r="Y146" s="4">
        <f t="shared" ref="Y146:Y177" si="35">IF(F146="Siège",IF(X146=1,1,0),0)</f>
        <v>0</v>
      </c>
      <c r="Z146" s="4">
        <f t="shared" ref="Z146:Z177" ca="1" si="36">IF(F146="Parquet",IF(X146=1,1,0),0)</f>
        <v>1</v>
      </c>
      <c r="AA146" s="7"/>
      <c r="AB146" s="4"/>
      <c r="AC146" s="4"/>
      <c r="AD146" s="4"/>
      <c r="AE146" s="4"/>
      <c r="AF146" s="4" t="s">
        <v>85</v>
      </c>
      <c r="AG146" s="4" t="s">
        <v>85</v>
      </c>
      <c r="AH146" s="4" t="s">
        <v>85</v>
      </c>
      <c r="AI146" s="4"/>
      <c r="AJ146" s="4"/>
      <c r="AK146" s="4"/>
      <c r="AL146" s="10"/>
      <c r="AM146" s="4"/>
      <c r="AN146" s="4"/>
      <c r="AO146" s="4"/>
      <c r="AP146" s="4"/>
      <c r="AQ146" s="4"/>
      <c r="AR146" s="4"/>
    </row>
    <row r="147" spans="1:44" ht="15" customHeight="1">
      <c r="A147" s="76"/>
      <c r="B147" s="4" t="s">
        <v>1090</v>
      </c>
      <c r="C147" s="4"/>
      <c r="D147" s="4" t="s">
        <v>652</v>
      </c>
      <c r="E147" s="4" t="s">
        <v>19</v>
      </c>
      <c r="F147" s="4" t="s">
        <v>12</v>
      </c>
      <c r="G147" s="4">
        <v>1</v>
      </c>
      <c r="H147" s="7">
        <v>43040</v>
      </c>
      <c r="I147" s="7">
        <v>43769</v>
      </c>
      <c r="J147" s="7">
        <f>+I147</f>
        <v>43769</v>
      </c>
      <c r="K147" s="7">
        <v>43466</v>
      </c>
      <c r="L147" s="19" t="s">
        <v>13</v>
      </c>
      <c r="M147" s="7"/>
      <c r="N147" s="7">
        <f t="shared" si="32"/>
        <v>43769</v>
      </c>
      <c r="O147" s="25">
        <f t="shared" ca="1" si="24"/>
        <v>10.1</v>
      </c>
      <c r="P147" s="25">
        <f t="shared" ca="1" si="25"/>
        <v>7505.1416666666664</v>
      </c>
      <c r="Q147" s="19"/>
      <c r="R147" s="5" t="str">
        <f t="shared" ca="1" si="33"/>
        <v/>
      </c>
      <c r="S147" s="5"/>
      <c r="T147" s="15">
        <v>43028</v>
      </c>
      <c r="U147" s="15">
        <v>43045</v>
      </c>
      <c r="V147" s="15">
        <v>43049</v>
      </c>
      <c r="W147" s="4"/>
      <c r="X147" s="20">
        <f t="shared" ca="1" si="34"/>
        <v>1</v>
      </c>
      <c r="Y147" s="4">
        <f t="shared" ca="1" si="35"/>
        <v>1</v>
      </c>
      <c r="Z147" s="4">
        <f t="shared" si="36"/>
        <v>0</v>
      </c>
      <c r="AA147" s="7"/>
      <c r="AB147" s="4"/>
      <c r="AC147" s="4"/>
      <c r="AD147" s="4"/>
      <c r="AE147" s="4"/>
      <c r="AF147" s="4" t="s">
        <v>85</v>
      </c>
      <c r="AG147" s="4" t="s">
        <v>85</v>
      </c>
      <c r="AH147" s="4" t="s">
        <v>85</v>
      </c>
      <c r="AI147" s="4"/>
      <c r="AJ147" s="4"/>
      <c r="AK147" s="4"/>
      <c r="AL147" s="10"/>
      <c r="AM147" s="4"/>
      <c r="AN147" s="4"/>
      <c r="AO147" s="4"/>
      <c r="AP147" s="4"/>
      <c r="AQ147" s="4"/>
      <c r="AR147" s="4"/>
    </row>
    <row r="148" spans="1:44" ht="15" customHeight="1">
      <c r="A148" s="76"/>
      <c r="B148" s="4" t="s">
        <v>1091</v>
      </c>
      <c r="C148" s="4"/>
      <c r="D148" s="4" t="s">
        <v>650</v>
      </c>
      <c r="E148" s="4" t="s">
        <v>11</v>
      </c>
      <c r="F148" s="4" t="s">
        <v>12</v>
      </c>
      <c r="G148" s="4">
        <v>1</v>
      </c>
      <c r="H148" s="7">
        <v>42739</v>
      </c>
      <c r="I148" s="7">
        <v>43468</v>
      </c>
      <c r="J148" s="7">
        <f>+I148</f>
        <v>43468</v>
      </c>
      <c r="K148" s="7">
        <v>43466</v>
      </c>
      <c r="L148" s="19" t="s">
        <v>13</v>
      </c>
      <c r="M148" s="7"/>
      <c r="N148" s="7">
        <f t="shared" si="32"/>
        <v>43468</v>
      </c>
      <c r="O148" s="25">
        <f t="shared" ca="1" si="24"/>
        <v>0</v>
      </c>
      <c r="P148" s="25">
        <f t="shared" ca="1" si="25"/>
        <v>0</v>
      </c>
      <c r="Q148" s="19"/>
      <c r="R148" s="5" t="str">
        <f t="shared" ca="1" si="33"/>
        <v>ALERTE</v>
      </c>
      <c r="S148" s="5"/>
      <c r="T148" s="15">
        <v>42716</v>
      </c>
      <c r="U148" s="15">
        <v>42725</v>
      </c>
      <c r="V148" s="15">
        <v>42768</v>
      </c>
      <c r="W148" s="4"/>
      <c r="X148" s="20">
        <f t="shared" ca="1" si="34"/>
        <v>0</v>
      </c>
      <c r="Y148" s="4">
        <f t="shared" ca="1" si="35"/>
        <v>0</v>
      </c>
      <c r="Z148" s="4">
        <f t="shared" si="36"/>
        <v>0</v>
      </c>
      <c r="AA148" s="7"/>
      <c r="AB148" s="26"/>
      <c r="AC148" s="4"/>
      <c r="AD148" s="30" t="s">
        <v>59</v>
      </c>
      <c r="AE148" s="4"/>
      <c r="AF148" s="4" t="s">
        <v>85</v>
      </c>
      <c r="AG148" s="4" t="s">
        <v>85</v>
      </c>
      <c r="AH148" s="4" t="s">
        <v>85</v>
      </c>
      <c r="AI148" s="4"/>
      <c r="AJ148" s="4"/>
      <c r="AK148" s="4"/>
      <c r="AL148" s="10"/>
      <c r="AM148" s="4"/>
      <c r="AN148" s="4"/>
      <c r="AO148" s="4"/>
      <c r="AP148" s="4"/>
      <c r="AQ148" s="4"/>
      <c r="AR148" s="4"/>
    </row>
    <row r="149" spans="1:44" ht="15" customHeight="1">
      <c r="A149" s="76"/>
      <c r="B149" s="4" t="s">
        <v>1092</v>
      </c>
      <c r="C149" s="4"/>
      <c r="D149" s="4" t="s">
        <v>648</v>
      </c>
      <c r="E149" s="4" t="s">
        <v>53</v>
      </c>
      <c r="F149" s="4" t="s">
        <v>12</v>
      </c>
      <c r="G149" s="4">
        <v>1</v>
      </c>
      <c r="H149" s="7">
        <v>43404</v>
      </c>
      <c r="I149" s="7">
        <v>44499</v>
      </c>
      <c r="J149" s="7">
        <v>43830</v>
      </c>
      <c r="K149" s="7">
        <v>43466</v>
      </c>
      <c r="L149" s="19" t="s">
        <v>13</v>
      </c>
      <c r="M149" s="7"/>
      <c r="N149" s="7">
        <f t="shared" si="32"/>
        <v>43830</v>
      </c>
      <c r="O149" s="25">
        <f t="shared" ca="1" si="24"/>
        <v>12.133333333333333</v>
      </c>
      <c r="P149" s="25">
        <f t="shared" ca="1" si="25"/>
        <v>9016.0777777777785</v>
      </c>
      <c r="Q149" s="19"/>
      <c r="R149" s="5" t="str">
        <f t="shared" ca="1" si="33"/>
        <v/>
      </c>
      <c r="S149" s="5"/>
      <c r="T149" s="15" t="s">
        <v>54</v>
      </c>
      <c r="U149" s="15">
        <v>43496</v>
      </c>
      <c r="V149" s="16" t="s">
        <v>16</v>
      </c>
      <c r="W149" s="4"/>
      <c r="X149" s="4">
        <f t="shared" ca="1" si="34"/>
        <v>1</v>
      </c>
      <c r="Y149" s="4">
        <f t="shared" ca="1" si="35"/>
        <v>1</v>
      </c>
      <c r="Z149" s="4">
        <f t="shared" si="36"/>
        <v>0</v>
      </c>
      <c r="AA149" s="7"/>
      <c r="AB149" s="4"/>
      <c r="AC149" s="4"/>
      <c r="AD149" s="4"/>
      <c r="AE149" s="4"/>
      <c r="AF149" s="4" t="s">
        <v>85</v>
      </c>
      <c r="AG149" s="4" t="s">
        <v>85</v>
      </c>
      <c r="AH149" s="4" t="s">
        <v>85</v>
      </c>
      <c r="AI149" s="4"/>
      <c r="AJ149" s="4"/>
      <c r="AK149" s="4"/>
      <c r="AL149" s="10"/>
      <c r="AM149" s="4"/>
      <c r="AN149" s="4"/>
      <c r="AO149" s="4"/>
      <c r="AP149" s="4"/>
      <c r="AQ149" s="4"/>
      <c r="AR149" s="4"/>
    </row>
    <row r="150" spans="1:44" ht="15" customHeight="1">
      <c r="A150" s="76"/>
      <c r="B150" s="4" t="s">
        <v>1093</v>
      </c>
      <c r="C150" s="4"/>
      <c r="D150" s="4" t="s">
        <v>646</v>
      </c>
      <c r="E150" s="4" t="s">
        <v>26</v>
      </c>
      <c r="F150" s="4" t="s">
        <v>12</v>
      </c>
      <c r="G150" s="4">
        <v>1</v>
      </c>
      <c r="H150" s="7">
        <v>43150</v>
      </c>
      <c r="I150" s="7">
        <v>43879</v>
      </c>
      <c r="J150" s="7">
        <v>43830</v>
      </c>
      <c r="K150" s="7">
        <v>43466</v>
      </c>
      <c r="L150" s="19" t="s">
        <v>13</v>
      </c>
      <c r="M150" s="7"/>
      <c r="N150" s="7">
        <f t="shared" si="32"/>
        <v>43830</v>
      </c>
      <c r="O150" s="25">
        <f t="shared" ca="1" si="24"/>
        <v>12.133333333333333</v>
      </c>
      <c r="P150" s="25">
        <f t="shared" ca="1" si="25"/>
        <v>9016.0777777777785</v>
      </c>
      <c r="Q150" s="19"/>
      <c r="R150" s="5" t="str">
        <f t="shared" ca="1" si="33"/>
        <v/>
      </c>
      <c r="S150" s="5"/>
      <c r="T150" s="15">
        <v>43130</v>
      </c>
      <c r="U150" s="15">
        <v>43143</v>
      </c>
      <c r="V150" s="15">
        <v>43152</v>
      </c>
      <c r="W150" s="4"/>
      <c r="X150" s="20">
        <f t="shared" ca="1" si="34"/>
        <v>1</v>
      </c>
      <c r="Y150" s="4">
        <f t="shared" ca="1" si="35"/>
        <v>1</v>
      </c>
      <c r="Z150" s="4">
        <f t="shared" si="36"/>
        <v>0</v>
      </c>
      <c r="AA150" s="7"/>
      <c r="AB150" s="4"/>
      <c r="AC150" s="4"/>
      <c r="AD150" s="2"/>
      <c r="AE150" s="4"/>
      <c r="AF150" s="4" t="s">
        <v>85</v>
      </c>
      <c r="AG150" s="4" t="s">
        <v>85</v>
      </c>
      <c r="AH150" s="4" t="s">
        <v>85</v>
      </c>
      <c r="AI150" s="4"/>
      <c r="AJ150" s="4"/>
      <c r="AK150" s="4"/>
      <c r="AL150" s="10"/>
      <c r="AM150" s="4"/>
      <c r="AN150" s="4"/>
      <c r="AO150" s="4"/>
      <c r="AP150" s="4"/>
      <c r="AQ150" s="4"/>
      <c r="AR150" s="4"/>
    </row>
    <row r="151" spans="1:44" ht="15" customHeight="1">
      <c r="A151" s="76"/>
      <c r="B151" s="4" t="s">
        <v>1094</v>
      </c>
      <c r="C151" s="4"/>
      <c r="D151" s="4" t="s">
        <v>644</v>
      </c>
      <c r="E151" s="4" t="s">
        <v>26</v>
      </c>
      <c r="F151" s="4" t="s">
        <v>12</v>
      </c>
      <c r="G151" s="4">
        <v>1</v>
      </c>
      <c r="H151" s="7">
        <v>43367</v>
      </c>
      <c r="I151" s="7">
        <v>44097</v>
      </c>
      <c r="J151" s="7">
        <v>43830</v>
      </c>
      <c r="K151" s="7">
        <v>43466</v>
      </c>
      <c r="L151" s="19" t="s">
        <v>13</v>
      </c>
      <c r="M151" s="7"/>
      <c r="N151" s="7">
        <f t="shared" si="32"/>
        <v>43830</v>
      </c>
      <c r="O151" s="25">
        <f t="shared" ca="1" si="24"/>
        <v>12.133333333333333</v>
      </c>
      <c r="P151" s="25">
        <f t="shared" ca="1" si="25"/>
        <v>9016.0777777777785</v>
      </c>
      <c r="Q151" s="19"/>
      <c r="R151" s="5" t="str">
        <f t="shared" ca="1" si="33"/>
        <v/>
      </c>
      <c r="S151" s="5"/>
      <c r="T151" s="15">
        <v>43350</v>
      </c>
      <c r="U151" s="15">
        <v>43357</v>
      </c>
      <c r="V151" s="15">
        <v>43411</v>
      </c>
      <c r="W151" s="4"/>
      <c r="X151" s="20">
        <f t="shared" ca="1" si="34"/>
        <v>1</v>
      </c>
      <c r="Y151" s="4">
        <f t="shared" ca="1" si="35"/>
        <v>1</v>
      </c>
      <c r="Z151" s="4">
        <f t="shared" si="36"/>
        <v>0</v>
      </c>
      <c r="AA151" s="7"/>
      <c r="AB151" s="4"/>
      <c r="AC151" s="4"/>
      <c r="AD151" s="2"/>
      <c r="AE151" s="4"/>
      <c r="AF151" s="4" t="s">
        <v>85</v>
      </c>
      <c r="AG151" s="4" t="s">
        <v>85</v>
      </c>
      <c r="AH151" s="4" t="s">
        <v>85</v>
      </c>
      <c r="AI151" s="4"/>
      <c r="AJ151" s="4"/>
      <c r="AK151" s="4"/>
      <c r="AL151" s="10"/>
      <c r="AM151" s="4"/>
      <c r="AN151" s="4"/>
      <c r="AO151" s="4"/>
      <c r="AP151" s="4"/>
      <c r="AQ151" s="4"/>
      <c r="AR151" s="4"/>
    </row>
    <row r="152" spans="1:44" ht="15" customHeight="1">
      <c r="A152" s="76"/>
      <c r="B152" s="4" t="s">
        <v>1095</v>
      </c>
      <c r="C152" s="4"/>
      <c r="D152" s="4" t="s">
        <v>642</v>
      </c>
      <c r="E152" s="4" t="s">
        <v>19</v>
      </c>
      <c r="F152" s="4" t="s">
        <v>17</v>
      </c>
      <c r="G152" s="4">
        <v>2</v>
      </c>
      <c r="H152" s="7">
        <v>43435</v>
      </c>
      <c r="I152" s="7">
        <v>44165</v>
      </c>
      <c r="J152" s="7">
        <v>43830</v>
      </c>
      <c r="K152" s="7">
        <v>43466</v>
      </c>
      <c r="L152" s="19" t="s">
        <v>13</v>
      </c>
      <c r="M152" s="7"/>
      <c r="N152" s="7">
        <f t="shared" si="32"/>
        <v>43830</v>
      </c>
      <c r="O152" s="25">
        <f t="shared" ca="1" si="24"/>
        <v>12.133333333333333</v>
      </c>
      <c r="P152" s="25">
        <f t="shared" ca="1" si="25"/>
        <v>9016.0777777777785</v>
      </c>
      <c r="Q152" s="19"/>
      <c r="R152" s="5" t="str">
        <f t="shared" ca="1" si="33"/>
        <v/>
      </c>
      <c r="S152" s="5"/>
      <c r="T152" s="15">
        <v>43398</v>
      </c>
      <c r="U152" s="22">
        <v>43402</v>
      </c>
      <c r="V152" s="22">
        <v>43411</v>
      </c>
      <c r="W152" s="4"/>
      <c r="X152" s="20">
        <f t="shared" ca="1" si="34"/>
        <v>1</v>
      </c>
      <c r="Y152" s="4">
        <f t="shared" si="35"/>
        <v>0</v>
      </c>
      <c r="Z152" s="4">
        <f t="shared" ca="1" si="36"/>
        <v>1</v>
      </c>
      <c r="AA152" s="7"/>
      <c r="AB152" s="4"/>
      <c r="AC152" s="4"/>
      <c r="AD152" s="4"/>
      <c r="AE152" s="4"/>
      <c r="AF152" s="4" t="s">
        <v>85</v>
      </c>
      <c r="AG152" s="4" t="s">
        <v>85</v>
      </c>
      <c r="AH152" s="4" t="s">
        <v>85</v>
      </c>
      <c r="AI152" s="4"/>
      <c r="AJ152" s="4"/>
      <c r="AK152" s="4"/>
      <c r="AL152" s="10"/>
      <c r="AM152" s="4"/>
      <c r="AN152" s="4"/>
      <c r="AO152" s="4"/>
      <c r="AP152" s="4"/>
      <c r="AQ152" s="4"/>
      <c r="AR152" s="4"/>
    </row>
    <row r="153" spans="1:44" ht="15" customHeight="1">
      <c r="A153" s="76"/>
      <c r="B153" s="4" t="s">
        <v>1096</v>
      </c>
      <c r="C153" s="4"/>
      <c r="D153" s="4" t="s">
        <v>640</v>
      </c>
      <c r="E153" s="4" t="s">
        <v>11</v>
      </c>
      <c r="F153" s="4" t="s">
        <v>12</v>
      </c>
      <c r="G153" s="4">
        <v>1</v>
      </c>
      <c r="H153" s="7">
        <v>43005</v>
      </c>
      <c r="I153" s="7">
        <v>43734</v>
      </c>
      <c r="J153" s="7">
        <f>+I153</f>
        <v>43734</v>
      </c>
      <c r="K153" s="7">
        <v>43466</v>
      </c>
      <c r="L153" s="19" t="s">
        <v>13</v>
      </c>
      <c r="M153" s="7"/>
      <c r="N153" s="7">
        <f t="shared" si="32"/>
        <v>43734</v>
      </c>
      <c r="O153" s="25">
        <f t="shared" ca="1" si="24"/>
        <v>8.9333333333333336</v>
      </c>
      <c r="P153" s="25">
        <f t="shared" ca="1" si="25"/>
        <v>6638.2111111111117</v>
      </c>
      <c r="Q153" s="19"/>
      <c r="R153" s="5" t="str">
        <f t="shared" ca="1" si="33"/>
        <v/>
      </c>
      <c r="S153" s="5"/>
      <c r="T153" s="15">
        <v>42985</v>
      </c>
      <c r="U153" s="15">
        <v>42999</v>
      </c>
      <c r="V153" s="15">
        <v>43007</v>
      </c>
      <c r="W153" s="4"/>
      <c r="X153" s="20">
        <f t="shared" ca="1" si="34"/>
        <v>1</v>
      </c>
      <c r="Y153" s="4">
        <f t="shared" ca="1" si="35"/>
        <v>1</v>
      </c>
      <c r="Z153" s="4">
        <f t="shared" si="36"/>
        <v>0</v>
      </c>
      <c r="AA153" s="7"/>
      <c r="AB153" s="4"/>
      <c r="AC153" s="4"/>
      <c r="AD153" s="4"/>
      <c r="AE153" s="4"/>
      <c r="AF153" s="4" t="s">
        <v>85</v>
      </c>
      <c r="AG153" s="4" t="s">
        <v>85</v>
      </c>
      <c r="AH153" s="4" t="s">
        <v>85</v>
      </c>
      <c r="AI153" s="4"/>
      <c r="AJ153" s="4"/>
      <c r="AK153" s="4"/>
      <c r="AL153" s="10"/>
      <c r="AM153" s="4"/>
      <c r="AN153" s="4"/>
      <c r="AO153" s="4"/>
      <c r="AP153" s="4"/>
      <c r="AQ153" s="4"/>
      <c r="AR153" s="4"/>
    </row>
    <row r="154" spans="1:44" ht="15" customHeight="1">
      <c r="A154" s="76"/>
      <c r="B154" s="4" t="s">
        <v>1097</v>
      </c>
      <c r="C154" s="4"/>
      <c r="D154" s="4" t="s">
        <v>638</v>
      </c>
      <c r="E154" s="4" t="s">
        <v>25</v>
      </c>
      <c r="F154" s="4" t="s">
        <v>12</v>
      </c>
      <c r="G154" s="4">
        <v>1</v>
      </c>
      <c r="H154" s="7">
        <v>42557</v>
      </c>
      <c r="I154" s="7">
        <v>43286</v>
      </c>
      <c r="J154" s="7"/>
      <c r="K154" s="7"/>
      <c r="L154" s="19" t="s">
        <v>13</v>
      </c>
      <c r="M154" s="7">
        <v>42989</v>
      </c>
      <c r="N154" s="7">
        <f t="shared" si="32"/>
        <v>42989</v>
      </c>
      <c r="O154" s="25">
        <f t="shared" ca="1" si="24"/>
        <v>0</v>
      </c>
      <c r="P154" s="25">
        <f t="shared" ca="1" si="25"/>
        <v>0</v>
      </c>
      <c r="Q154" s="19" t="s">
        <v>13</v>
      </c>
      <c r="R154" s="1"/>
      <c r="S154" s="1"/>
      <c r="T154" s="16" t="s">
        <v>15</v>
      </c>
      <c r="U154" s="16" t="s">
        <v>15</v>
      </c>
      <c r="V154" s="15">
        <v>42656</v>
      </c>
      <c r="W154" s="4"/>
      <c r="X154" s="20">
        <f t="shared" ca="1" si="34"/>
        <v>0</v>
      </c>
      <c r="Y154" s="4">
        <f t="shared" ca="1" si="35"/>
        <v>0</v>
      </c>
      <c r="Z154" s="4">
        <f t="shared" si="36"/>
        <v>0</v>
      </c>
      <c r="AA154" s="7"/>
      <c r="AB154" s="4"/>
      <c r="AC154" s="4"/>
      <c r="AD154" s="4"/>
      <c r="AE154" s="4"/>
      <c r="AF154" s="4" t="s">
        <v>85</v>
      </c>
      <c r="AG154" s="4" t="s">
        <v>85</v>
      </c>
      <c r="AH154" s="4" t="s">
        <v>85</v>
      </c>
      <c r="AI154" s="4"/>
      <c r="AJ154" s="4"/>
      <c r="AK154" s="4"/>
      <c r="AL154" s="10"/>
      <c r="AM154" s="4"/>
      <c r="AN154" s="4"/>
      <c r="AO154" s="4"/>
      <c r="AP154" s="4"/>
      <c r="AQ154" s="4"/>
      <c r="AR154" s="4"/>
    </row>
    <row r="155" spans="1:44" ht="15" customHeight="1">
      <c r="A155" s="76"/>
      <c r="B155" s="4" t="s">
        <v>1098</v>
      </c>
      <c r="C155" s="4"/>
      <c r="D155" s="4" t="s">
        <v>636</v>
      </c>
      <c r="E155" s="4" t="s">
        <v>11</v>
      </c>
      <c r="F155" s="4" t="s">
        <v>12</v>
      </c>
      <c r="G155" s="4">
        <v>1</v>
      </c>
      <c r="H155" s="7">
        <v>43173</v>
      </c>
      <c r="I155" s="7">
        <v>43903</v>
      </c>
      <c r="J155" s="7">
        <v>43830</v>
      </c>
      <c r="K155" s="7">
        <v>43466</v>
      </c>
      <c r="L155" s="19" t="s">
        <v>13</v>
      </c>
      <c r="M155" s="7"/>
      <c r="N155" s="7">
        <f t="shared" si="32"/>
        <v>43830</v>
      </c>
      <c r="O155" s="25">
        <f t="shared" ca="1" si="24"/>
        <v>12.133333333333333</v>
      </c>
      <c r="P155" s="25">
        <f t="shared" ca="1" si="25"/>
        <v>9016.0777777777785</v>
      </c>
      <c r="Q155" s="19"/>
      <c r="R155" s="5" t="str">
        <f t="shared" ref="R155:R161" ca="1" si="37">IF(DATEDIF(H155,TODAY(),"m")&gt;=21,"ALERTE","")</f>
        <v/>
      </c>
      <c r="S155" s="5"/>
      <c r="T155" s="15">
        <v>43160</v>
      </c>
      <c r="U155" s="15">
        <v>43172</v>
      </c>
      <c r="V155" s="15">
        <v>43181</v>
      </c>
      <c r="W155" s="4"/>
      <c r="X155" s="20">
        <f t="shared" ca="1" si="34"/>
        <v>1</v>
      </c>
      <c r="Y155" s="4">
        <f t="shared" ca="1" si="35"/>
        <v>1</v>
      </c>
      <c r="Z155" s="4">
        <f t="shared" si="36"/>
        <v>0</v>
      </c>
      <c r="AA155" s="7"/>
      <c r="AB155" s="4"/>
      <c r="AC155" s="4"/>
      <c r="AD155" s="2"/>
      <c r="AE155" s="4"/>
      <c r="AF155" s="4" t="s">
        <v>85</v>
      </c>
      <c r="AG155" s="4" t="s">
        <v>85</v>
      </c>
      <c r="AH155" s="4" t="s">
        <v>85</v>
      </c>
      <c r="AI155" s="4"/>
      <c r="AJ155" s="4"/>
      <c r="AK155" s="4"/>
      <c r="AL155" s="10"/>
      <c r="AM155" s="4"/>
      <c r="AN155" s="4"/>
      <c r="AO155" s="4"/>
      <c r="AP155" s="4"/>
      <c r="AQ155" s="4"/>
      <c r="AR155" s="4"/>
    </row>
    <row r="156" spans="1:44" ht="15" customHeight="1">
      <c r="A156" s="76"/>
      <c r="B156" s="4" t="s">
        <v>1099</v>
      </c>
      <c r="C156" s="4"/>
      <c r="D156" s="4" t="s">
        <v>634</v>
      </c>
      <c r="E156" s="4" t="s">
        <v>11</v>
      </c>
      <c r="F156" s="4" t="s">
        <v>12</v>
      </c>
      <c r="G156" s="4">
        <v>1</v>
      </c>
      <c r="H156" s="7">
        <v>43395</v>
      </c>
      <c r="I156" s="7">
        <v>44125</v>
      </c>
      <c r="J156" s="7">
        <v>43830</v>
      </c>
      <c r="K156" s="7">
        <v>43466</v>
      </c>
      <c r="L156" s="19" t="s">
        <v>13</v>
      </c>
      <c r="M156" s="7"/>
      <c r="N156" s="7">
        <f t="shared" si="32"/>
        <v>43830</v>
      </c>
      <c r="O156" s="25">
        <f t="shared" ca="1" si="24"/>
        <v>12.133333333333333</v>
      </c>
      <c r="P156" s="25">
        <f t="shared" ca="1" si="25"/>
        <v>9016.0777777777785</v>
      </c>
      <c r="Q156" s="19"/>
      <c r="R156" s="5" t="str">
        <f t="shared" ca="1" si="37"/>
        <v/>
      </c>
      <c r="S156" s="5"/>
      <c r="T156" s="15">
        <v>43395</v>
      </c>
      <c r="U156" s="15">
        <v>43381</v>
      </c>
      <c r="V156" s="15">
        <v>43388</v>
      </c>
      <c r="W156" s="4"/>
      <c r="X156" s="20">
        <f t="shared" ca="1" si="34"/>
        <v>1</v>
      </c>
      <c r="Y156" s="4">
        <f t="shared" ca="1" si="35"/>
        <v>1</v>
      </c>
      <c r="Z156" s="4">
        <f t="shared" si="36"/>
        <v>0</v>
      </c>
      <c r="AA156" s="7"/>
      <c r="AB156" s="4"/>
      <c r="AC156" s="4"/>
      <c r="AD156" s="4"/>
      <c r="AE156" s="4"/>
      <c r="AF156" s="4" t="s">
        <v>85</v>
      </c>
      <c r="AG156" s="4" t="s">
        <v>85</v>
      </c>
      <c r="AH156" s="4" t="s">
        <v>85</v>
      </c>
      <c r="AI156" s="4"/>
      <c r="AJ156" s="4"/>
      <c r="AK156" s="4"/>
      <c r="AL156" s="10"/>
      <c r="AM156" s="4"/>
      <c r="AN156" s="4"/>
      <c r="AO156" s="4"/>
      <c r="AP156" s="4"/>
      <c r="AQ156" s="4"/>
      <c r="AR156" s="4"/>
    </row>
    <row r="157" spans="1:44" ht="15" customHeight="1">
      <c r="A157" s="76"/>
      <c r="B157" s="4" t="s">
        <v>1100</v>
      </c>
      <c r="C157" s="4"/>
      <c r="D157" s="4" t="s">
        <v>632</v>
      </c>
      <c r="E157" s="4" t="s">
        <v>11</v>
      </c>
      <c r="F157" s="4" t="s">
        <v>12</v>
      </c>
      <c r="G157" s="4">
        <v>1</v>
      </c>
      <c r="H157" s="7">
        <v>43040</v>
      </c>
      <c r="I157" s="7">
        <v>43769</v>
      </c>
      <c r="J157" s="7">
        <f>+I157</f>
        <v>43769</v>
      </c>
      <c r="K157" s="7">
        <v>43466</v>
      </c>
      <c r="L157" s="19" t="s">
        <v>13</v>
      </c>
      <c r="M157" s="7">
        <v>43483</v>
      </c>
      <c r="N157" s="7">
        <f>M157</f>
        <v>43483</v>
      </c>
      <c r="O157" s="25">
        <f t="shared" ca="1" si="24"/>
        <v>0</v>
      </c>
      <c r="P157" s="25">
        <f t="shared" ca="1" si="25"/>
        <v>0</v>
      </c>
      <c r="Q157" s="19" t="s">
        <v>40</v>
      </c>
      <c r="R157" s="5" t="str">
        <f t="shared" ca="1" si="37"/>
        <v/>
      </c>
      <c r="S157" s="5"/>
      <c r="T157" s="15">
        <v>43049</v>
      </c>
      <c r="U157" s="15">
        <v>43061</v>
      </c>
      <c r="V157" s="15">
        <v>43066</v>
      </c>
      <c r="W157" s="4"/>
      <c r="X157" s="20">
        <f t="shared" ca="1" si="34"/>
        <v>0</v>
      </c>
      <c r="Y157" s="4">
        <f t="shared" ca="1" si="35"/>
        <v>0</v>
      </c>
      <c r="Z157" s="4">
        <f t="shared" si="36"/>
        <v>0</v>
      </c>
      <c r="AA157" s="7"/>
      <c r="AB157" s="4"/>
      <c r="AC157" s="4"/>
      <c r="AD157" s="26" t="s">
        <v>77</v>
      </c>
      <c r="AE157" s="4"/>
      <c r="AF157" s="4" t="s">
        <v>85</v>
      </c>
      <c r="AG157" s="4" t="s">
        <v>85</v>
      </c>
      <c r="AH157" s="4" t="s">
        <v>85</v>
      </c>
      <c r="AI157" s="4"/>
      <c r="AJ157" s="4"/>
      <c r="AK157" s="4"/>
      <c r="AL157" s="10"/>
      <c r="AM157" s="4"/>
      <c r="AN157" s="4"/>
      <c r="AO157" s="4"/>
      <c r="AP157" s="4"/>
      <c r="AQ157" s="4"/>
      <c r="AR157" s="4"/>
    </row>
    <row r="158" spans="1:44" ht="15" customHeight="1">
      <c r="A158" s="76"/>
      <c r="B158" s="4" t="s">
        <v>1101</v>
      </c>
      <c r="C158" s="4"/>
      <c r="D158" s="4" t="s">
        <v>630</v>
      </c>
      <c r="E158" s="4" t="s">
        <v>19</v>
      </c>
      <c r="F158" s="4" t="s">
        <v>17</v>
      </c>
      <c r="G158" s="4">
        <v>1</v>
      </c>
      <c r="H158" s="7">
        <v>43220</v>
      </c>
      <c r="I158" s="7">
        <v>43950</v>
      </c>
      <c r="J158" s="7">
        <v>43830</v>
      </c>
      <c r="K158" s="7">
        <v>43466</v>
      </c>
      <c r="L158" s="19" t="s">
        <v>13</v>
      </c>
      <c r="M158" s="7"/>
      <c r="N158" s="7">
        <f t="shared" ref="N158:N163" si="38">IF(M158=0,J158,M158)</f>
        <v>43830</v>
      </c>
      <c r="O158" s="25">
        <f t="shared" ca="1" si="24"/>
        <v>12.133333333333333</v>
      </c>
      <c r="P158" s="25">
        <f t="shared" ca="1" si="25"/>
        <v>9016.0777777777785</v>
      </c>
      <c r="Q158" s="19"/>
      <c r="R158" s="5" t="str">
        <f t="shared" ca="1" si="37"/>
        <v/>
      </c>
      <c r="S158" s="5"/>
      <c r="T158" s="15">
        <v>43189</v>
      </c>
      <c r="U158" s="15">
        <v>43206</v>
      </c>
      <c r="V158" s="15">
        <v>43269</v>
      </c>
      <c r="W158" s="4"/>
      <c r="X158" s="20">
        <f t="shared" ca="1" si="34"/>
        <v>1</v>
      </c>
      <c r="Y158" s="4">
        <f t="shared" si="35"/>
        <v>0</v>
      </c>
      <c r="Z158" s="4">
        <f t="shared" ca="1" si="36"/>
        <v>1</v>
      </c>
      <c r="AA158" s="7"/>
      <c r="AB158" s="4"/>
      <c r="AC158" s="4"/>
      <c r="AD158" s="4"/>
      <c r="AE158" s="4"/>
      <c r="AF158" s="4" t="s">
        <v>85</v>
      </c>
      <c r="AG158" s="4" t="s">
        <v>85</v>
      </c>
      <c r="AH158" s="4" t="s">
        <v>85</v>
      </c>
      <c r="AI158" s="4"/>
      <c r="AJ158" s="4"/>
      <c r="AK158" s="4"/>
      <c r="AL158" s="10"/>
      <c r="AM158" s="4"/>
      <c r="AN158" s="4"/>
      <c r="AO158" s="4"/>
      <c r="AP158" s="4"/>
      <c r="AQ158" s="4"/>
      <c r="AR158" s="4"/>
    </row>
    <row r="159" spans="1:44" ht="15.75" customHeight="1">
      <c r="A159" s="76"/>
      <c r="B159" s="4" t="s">
        <v>1102</v>
      </c>
      <c r="C159" s="4"/>
      <c r="D159" s="4" t="s">
        <v>628</v>
      </c>
      <c r="E159" s="4" t="s">
        <v>11</v>
      </c>
      <c r="F159" s="4" t="s">
        <v>12</v>
      </c>
      <c r="G159" s="4">
        <v>1</v>
      </c>
      <c r="H159" s="7">
        <v>42984</v>
      </c>
      <c r="I159" s="7">
        <v>43713</v>
      </c>
      <c r="J159" s="7">
        <f>+I159</f>
        <v>43713</v>
      </c>
      <c r="K159" s="7">
        <v>43466</v>
      </c>
      <c r="L159" s="19" t="s">
        <v>13</v>
      </c>
      <c r="M159" s="7"/>
      <c r="N159" s="7">
        <f t="shared" si="38"/>
        <v>43713</v>
      </c>
      <c r="O159" s="25">
        <f t="shared" ca="1" si="24"/>
        <v>8.2333333333333325</v>
      </c>
      <c r="P159" s="25">
        <f t="shared" ca="1" si="25"/>
        <v>6118.0527777777779</v>
      </c>
      <c r="Q159" s="19"/>
      <c r="R159" s="5" t="str">
        <f t="shared" ca="1" si="37"/>
        <v/>
      </c>
      <c r="S159" s="5"/>
      <c r="T159" s="15">
        <v>42943</v>
      </c>
      <c r="U159" s="15">
        <v>42955</v>
      </c>
      <c r="V159" s="15">
        <v>42985</v>
      </c>
      <c r="W159" s="4"/>
      <c r="X159" s="20">
        <f t="shared" ca="1" si="34"/>
        <v>1</v>
      </c>
      <c r="Y159" s="4">
        <f t="shared" ca="1" si="35"/>
        <v>1</v>
      </c>
      <c r="Z159" s="4">
        <f t="shared" si="36"/>
        <v>0</v>
      </c>
      <c r="AA159" s="7"/>
      <c r="AB159" s="4"/>
      <c r="AC159" s="4"/>
      <c r="AD159" s="4"/>
      <c r="AE159" s="4"/>
      <c r="AF159" s="4" t="s">
        <v>85</v>
      </c>
      <c r="AG159" s="4" t="s">
        <v>85</v>
      </c>
      <c r="AH159" s="4" t="s">
        <v>85</v>
      </c>
      <c r="AI159" s="4"/>
      <c r="AJ159" s="4"/>
      <c r="AK159" s="4"/>
      <c r="AL159" s="10"/>
      <c r="AM159" s="4"/>
      <c r="AN159" s="4"/>
      <c r="AO159" s="4"/>
      <c r="AP159" s="4"/>
      <c r="AQ159" s="4"/>
      <c r="AR159" s="4"/>
    </row>
    <row r="160" spans="1:44" ht="15" customHeight="1">
      <c r="A160" s="76"/>
      <c r="B160" s="4" t="s">
        <v>1103</v>
      </c>
      <c r="C160" s="4"/>
      <c r="D160" s="4" t="s">
        <v>626</v>
      </c>
      <c r="E160" s="4" t="s">
        <v>19</v>
      </c>
      <c r="F160" s="4" t="s">
        <v>12</v>
      </c>
      <c r="G160" s="4">
        <v>1</v>
      </c>
      <c r="H160" s="7">
        <v>43426</v>
      </c>
      <c r="I160" s="7">
        <v>44156</v>
      </c>
      <c r="J160" s="7">
        <v>43830</v>
      </c>
      <c r="K160" s="7">
        <v>43466</v>
      </c>
      <c r="L160" s="19" t="s">
        <v>13</v>
      </c>
      <c r="M160" s="7"/>
      <c r="N160" s="7">
        <f t="shared" si="38"/>
        <v>43830</v>
      </c>
      <c r="O160" s="25">
        <f t="shared" ca="1" si="24"/>
        <v>12.133333333333333</v>
      </c>
      <c r="P160" s="25">
        <f t="shared" ca="1" si="25"/>
        <v>9016.0777777777785</v>
      </c>
      <c r="Q160" s="19"/>
      <c r="R160" s="5" t="str">
        <f t="shared" ca="1" si="37"/>
        <v/>
      </c>
      <c r="S160" s="5"/>
      <c r="T160" s="15">
        <v>43398</v>
      </c>
      <c r="U160" s="15">
        <v>43402</v>
      </c>
      <c r="V160" s="15">
        <v>43412</v>
      </c>
      <c r="W160" s="4"/>
      <c r="X160" s="20">
        <f t="shared" ca="1" si="34"/>
        <v>1</v>
      </c>
      <c r="Y160" s="4">
        <f t="shared" ca="1" si="35"/>
        <v>1</v>
      </c>
      <c r="Z160" s="4">
        <f t="shared" si="36"/>
        <v>0</v>
      </c>
      <c r="AA160" s="7"/>
      <c r="AB160" s="4"/>
      <c r="AC160" s="4"/>
      <c r="AD160" s="4"/>
      <c r="AE160" s="4"/>
      <c r="AF160" s="4" t="s">
        <v>85</v>
      </c>
      <c r="AG160" s="4" t="s">
        <v>85</v>
      </c>
      <c r="AH160" s="4" t="s">
        <v>85</v>
      </c>
      <c r="AI160" s="4"/>
      <c r="AJ160" s="4"/>
      <c r="AK160" s="4"/>
      <c r="AL160" s="10"/>
      <c r="AM160" s="4"/>
      <c r="AN160" s="4"/>
      <c r="AO160" s="4"/>
      <c r="AP160" s="4"/>
      <c r="AQ160" s="4"/>
      <c r="AR160" s="4"/>
    </row>
    <row r="161" spans="1:44" ht="15" customHeight="1">
      <c r="A161" s="76"/>
      <c r="B161" s="4" t="s">
        <v>1104</v>
      </c>
      <c r="C161" s="4"/>
      <c r="D161" s="4" t="s">
        <v>624</v>
      </c>
      <c r="E161" s="4" t="s">
        <v>19</v>
      </c>
      <c r="F161" s="4" t="s">
        <v>12</v>
      </c>
      <c r="G161" s="4">
        <v>2</v>
      </c>
      <c r="H161" s="7">
        <v>43287</v>
      </c>
      <c r="I161" s="7">
        <v>44017</v>
      </c>
      <c r="J161" s="7">
        <v>43830</v>
      </c>
      <c r="K161" s="7">
        <v>43466</v>
      </c>
      <c r="L161" s="19" t="s">
        <v>13</v>
      </c>
      <c r="M161" s="7"/>
      <c r="N161" s="7">
        <f t="shared" si="38"/>
        <v>43830</v>
      </c>
      <c r="O161" s="25">
        <f t="shared" ca="1" si="24"/>
        <v>12.133333333333333</v>
      </c>
      <c r="P161" s="25">
        <f t="shared" ca="1" si="25"/>
        <v>9016.0777777777785</v>
      </c>
      <c r="Q161" s="19"/>
      <c r="R161" s="5" t="str">
        <f t="shared" ca="1" si="37"/>
        <v/>
      </c>
      <c r="S161" s="5"/>
      <c r="T161" s="15">
        <v>43313</v>
      </c>
      <c r="U161" s="15">
        <v>43340</v>
      </c>
      <c r="V161" s="15">
        <v>43347</v>
      </c>
      <c r="W161" s="4"/>
      <c r="X161" s="20">
        <f t="shared" ca="1" si="34"/>
        <v>1</v>
      </c>
      <c r="Y161" s="4">
        <f t="shared" ca="1" si="35"/>
        <v>1</v>
      </c>
      <c r="Z161" s="4">
        <f t="shared" si="36"/>
        <v>0</v>
      </c>
      <c r="AA161" s="7"/>
      <c r="AB161" s="4"/>
      <c r="AC161" s="4"/>
      <c r="AD161" s="4"/>
      <c r="AE161" s="4"/>
      <c r="AF161" s="4" t="s">
        <v>85</v>
      </c>
      <c r="AG161" s="4" t="s">
        <v>85</v>
      </c>
      <c r="AH161" s="4" t="s">
        <v>85</v>
      </c>
      <c r="AI161" s="4"/>
      <c r="AJ161" s="4"/>
      <c r="AK161" s="4"/>
      <c r="AL161" s="10"/>
      <c r="AM161" s="4"/>
      <c r="AN161" s="4"/>
      <c r="AO161" s="4"/>
      <c r="AP161" s="4"/>
      <c r="AQ161" s="4"/>
      <c r="AR161" s="4"/>
    </row>
    <row r="162" spans="1:44" ht="15" customHeight="1">
      <c r="A162" s="76"/>
      <c r="B162" s="4" t="s">
        <v>1105</v>
      </c>
      <c r="C162" s="4"/>
      <c r="D162" s="4" t="s">
        <v>622</v>
      </c>
      <c r="E162" s="4" t="s">
        <v>26</v>
      </c>
      <c r="F162" s="4" t="s">
        <v>12</v>
      </c>
      <c r="G162" s="4">
        <v>1</v>
      </c>
      <c r="H162" s="7">
        <v>42676</v>
      </c>
      <c r="I162" s="7">
        <v>43405</v>
      </c>
      <c r="J162" s="7"/>
      <c r="K162" s="7"/>
      <c r="L162" s="19" t="s">
        <v>13</v>
      </c>
      <c r="M162" s="7">
        <v>43281</v>
      </c>
      <c r="N162" s="7">
        <f t="shared" si="38"/>
        <v>43281</v>
      </c>
      <c r="O162" s="25">
        <f t="shared" ca="1" si="24"/>
        <v>0</v>
      </c>
      <c r="P162" s="25">
        <f t="shared" ca="1" si="25"/>
        <v>0</v>
      </c>
      <c r="Q162" s="19" t="s">
        <v>13</v>
      </c>
      <c r="R162" s="1"/>
      <c r="S162" s="1"/>
      <c r="T162" s="16" t="s">
        <v>15</v>
      </c>
      <c r="U162" s="15">
        <v>42689</v>
      </c>
      <c r="V162" s="15">
        <v>42745</v>
      </c>
      <c r="W162" s="4"/>
      <c r="X162" s="20">
        <f t="shared" ca="1" si="34"/>
        <v>0</v>
      </c>
      <c r="Y162" s="4">
        <f t="shared" ca="1" si="35"/>
        <v>0</v>
      </c>
      <c r="Z162" s="4">
        <f t="shared" si="36"/>
        <v>0</v>
      </c>
      <c r="AA162" s="7"/>
      <c r="AB162" s="4"/>
      <c r="AC162" s="4"/>
      <c r="AD162" s="4"/>
      <c r="AE162" s="4"/>
      <c r="AF162" s="4" t="s">
        <v>85</v>
      </c>
      <c r="AG162" s="4" t="s">
        <v>85</v>
      </c>
      <c r="AH162" s="4" t="s">
        <v>85</v>
      </c>
      <c r="AI162" s="4"/>
      <c r="AJ162" s="4"/>
      <c r="AK162" s="4"/>
      <c r="AL162" s="10"/>
      <c r="AM162" s="4"/>
      <c r="AN162" s="4"/>
      <c r="AO162" s="4"/>
      <c r="AP162" s="4"/>
      <c r="AQ162" s="4"/>
      <c r="AR162" s="4"/>
    </row>
    <row r="163" spans="1:44" ht="14.45" customHeight="1">
      <c r="A163" s="76"/>
      <c r="B163" s="4" t="s">
        <v>1106</v>
      </c>
      <c r="C163" s="4"/>
      <c r="D163" s="4" t="s">
        <v>620</v>
      </c>
      <c r="E163" s="4" t="s">
        <v>29</v>
      </c>
      <c r="F163" s="4" t="s">
        <v>12</v>
      </c>
      <c r="G163" s="4">
        <v>1</v>
      </c>
      <c r="H163" s="7">
        <v>42870</v>
      </c>
      <c r="I163" s="7">
        <v>43599</v>
      </c>
      <c r="J163" s="7">
        <f>+I163</f>
        <v>43599</v>
      </c>
      <c r="K163" s="7">
        <v>43466</v>
      </c>
      <c r="L163" s="19" t="s">
        <v>13</v>
      </c>
      <c r="M163" s="7"/>
      <c r="N163" s="7">
        <f t="shared" si="38"/>
        <v>43599</v>
      </c>
      <c r="O163" s="25">
        <f t="shared" ca="1" si="24"/>
        <v>4.4333333333333336</v>
      </c>
      <c r="P163" s="25">
        <f t="shared" ca="1" si="25"/>
        <v>3294.3361111111112</v>
      </c>
      <c r="Q163" s="19"/>
      <c r="R163" s="5" t="str">
        <f ca="1">IF(DATEDIF(H163,TODAY(),"m")&gt;=21,"ALERTE","")</f>
        <v>ALERTE</v>
      </c>
      <c r="S163" s="5"/>
      <c r="T163" s="15">
        <v>42866</v>
      </c>
      <c r="U163" s="15">
        <v>42878</v>
      </c>
      <c r="V163" s="15">
        <v>42927</v>
      </c>
      <c r="W163" s="4"/>
      <c r="X163" s="20">
        <f t="shared" ca="1" si="34"/>
        <v>1</v>
      </c>
      <c r="Y163" s="4">
        <f t="shared" ca="1" si="35"/>
        <v>1</v>
      </c>
      <c r="Z163" s="4">
        <f t="shared" si="36"/>
        <v>0</v>
      </c>
      <c r="AA163" s="7"/>
      <c r="AB163" s="4"/>
      <c r="AC163" s="4"/>
      <c r="AD163" s="4"/>
      <c r="AE163" s="4"/>
      <c r="AF163" s="4" t="s">
        <v>85</v>
      </c>
      <c r="AG163" s="4" t="s">
        <v>85</v>
      </c>
      <c r="AH163" s="4" t="s">
        <v>85</v>
      </c>
      <c r="AI163" s="4"/>
      <c r="AJ163" s="4"/>
      <c r="AK163" s="4"/>
      <c r="AL163" s="10"/>
      <c r="AM163" s="4"/>
      <c r="AN163" s="4"/>
      <c r="AO163" s="4"/>
      <c r="AP163" s="4"/>
      <c r="AQ163" s="4"/>
      <c r="AR163" s="4"/>
    </row>
    <row r="164" spans="1:44" ht="15" customHeight="1">
      <c r="A164" s="76"/>
      <c r="B164" s="4" t="s">
        <v>1107</v>
      </c>
      <c r="C164" s="4"/>
      <c r="D164" s="4" t="s">
        <v>618</v>
      </c>
      <c r="E164" s="4" t="s">
        <v>23</v>
      </c>
      <c r="F164" s="4" t="s">
        <v>12</v>
      </c>
      <c r="G164" s="4">
        <v>2</v>
      </c>
      <c r="H164" s="7">
        <v>43001</v>
      </c>
      <c r="I164" s="7">
        <v>43730</v>
      </c>
      <c r="J164" s="7">
        <f>+I164</f>
        <v>43730</v>
      </c>
      <c r="K164" s="7">
        <v>43466</v>
      </c>
      <c r="L164" s="19" t="s">
        <v>13</v>
      </c>
      <c r="M164" s="7">
        <v>43479</v>
      </c>
      <c r="N164" s="7">
        <f>M164</f>
        <v>43479</v>
      </c>
      <c r="O164" s="25">
        <f t="shared" ca="1" si="24"/>
        <v>0</v>
      </c>
      <c r="P164" s="25">
        <f t="shared" ca="1" si="25"/>
        <v>0</v>
      </c>
      <c r="Q164" s="19"/>
      <c r="R164" s="5" t="str">
        <f ca="1">IF(DATEDIF(H164,TODAY(),"m")&gt;=21,"ALERTE","")</f>
        <v/>
      </c>
      <c r="S164" s="5"/>
      <c r="T164" s="15">
        <v>43003</v>
      </c>
      <c r="U164" s="15">
        <v>43012</v>
      </c>
      <c r="V164" s="15">
        <v>43020</v>
      </c>
      <c r="W164" s="4"/>
      <c r="X164" s="20">
        <f t="shared" ca="1" si="34"/>
        <v>0</v>
      </c>
      <c r="Y164" s="4">
        <f t="shared" ca="1" si="35"/>
        <v>0</v>
      </c>
      <c r="Z164" s="4">
        <f t="shared" si="36"/>
        <v>0</v>
      </c>
      <c r="AA164" s="7"/>
      <c r="AB164" s="4"/>
      <c r="AC164" s="4"/>
      <c r="AD164" s="26" t="s">
        <v>65</v>
      </c>
      <c r="AE164" s="4"/>
      <c r="AF164" s="4" t="s">
        <v>85</v>
      </c>
      <c r="AG164" s="4" t="s">
        <v>85</v>
      </c>
      <c r="AH164" s="4" t="s">
        <v>85</v>
      </c>
      <c r="AI164" s="4"/>
      <c r="AJ164" s="4"/>
      <c r="AK164" s="4"/>
      <c r="AL164" s="10"/>
      <c r="AM164" s="4"/>
      <c r="AN164" s="4"/>
      <c r="AO164" s="4"/>
      <c r="AP164" s="4"/>
      <c r="AQ164" s="4"/>
      <c r="AR164" s="4"/>
    </row>
    <row r="165" spans="1:44" ht="15" customHeight="1">
      <c r="A165" s="76"/>
      <c r="B165" s="4" t="s">
        <v>1108</v>
      </c>
      <c r="C165" s="4"/>
      <c r="D165" s="4" t="s">
        <v>616</v>
      </c>
      <c r="E165" s="4" t="s">
        <v>11</v>
      </c>
      <c r="F165" s="4" t="s">
        <v>17</v>
      </c>
      <c r="G165" s="4">
        <v>1</v>
      </c>
      <c r="H165" s="7">
        <v>43423</v>
      </c>
      <c r="I165" s="7">
        <v>44153</v>
      </c>
      <c r="J165" s="7">
        <v>43830</v>
      </c>
      <c r="K165" s="7">
        <v>43466</v>
      </c>
      <c r="L165" s="19" t="s">
        <v>13</v>
      </c>
      <c r="M165" s="7"/>
      <c r="N165" s="7">
        <f>IF(M165=0,J165,M165)</f>
        <v>43830</v>
      </c>
      <c r="O165" s="25">
        <f t="shared" ca="1" si="24"/>
        <v>12.133333333333333</v>
      </c>
      <c r="P165" s="25">
        <f t="shared" ca="1" si="25"/>
        <v>9016.0777777777785</v>
      </c>
      <c r="Q165" s="19"/>
      <c r="R165" s="5" t="str">
        <f ca="1">IF(DATEDIF(H165,TODAY(),"m")&gt;=21,"ALERTE","")</f>
        <v/>
      </c>
      <c r="S165" s="5"/>
      <c r="T165" s="15">
        <v>43398</v>
      </c>
      <c r="U165" s="15">
        <v>43402</v>
      </c>
      <c r="V165" s="15">
        <v>43411</v>
      </c>
      <c r="W165" s="4"/>
      <c r="X165" s="20">
        <f t="shared" ca="1" si="34"/>
        <v>1</v>
      </c>
      <c r="Y165" s="4">
        <f t="shared" si="35"/>
        <v>0</v>
      </c>
      <c r="Z165" s="4">
        <f t="shared" ca="1" si="36"/>
        <v>1</v>
      </c>
      <c r="AA165" s="7"/>
      <c r="AB165" s="4"/>
      <c r="AC165" s="4"/>
      <c r="AD165" s="4"/>
      <c r="AE165" s="4"/>
      <c r="AF165" s="4" t="s">
        <v>85</v>
      </c>
      <c r="AG165" s="4" t="s">
        <v>85</v>
      </c>
      <c r="AH165" s="4" t="s">
        <v>85</v>
      </c>
      <c r="AI165" s="4"/>
      <c r="AJ165" s="4"/>
      <c r="AK165" s="4"/>
      <c r="AL165" s="10"/>
      <c r="AM165" s="4"/>
      <c r="AN165" s="4"/>
      <c r="AO165" s="4"/>
      <c r="AP165" s="4"/>
      <c r="AQ165" s="4"/>
      <c r="AR165" s="4"/>
    </row>
    <row r="166" spans="1:44" ht="15" customHeight="1">
      <c r="A166" s="76"/>
      <c r="B166" s="4" t="s">
        <v>1109</v>
      </c>
      <c r="C166" s="4"/>
      <c r="D166" s="4" t="s">
        <v>614</v>
      </c>
      <c r="E166" s="4" t="s">
        <v>22</v>
      </c>
      <c r="F166" s="4" t="s">
        <v>12</v>
      </c>
      <c r="G166" s="4">
        <v>1</v>
      </c>
      <c r="H166" s="7">
        <v>43005</v>
      </c>
      <c r="I166" s="7">
        <v>43734</v>
      </c>
      <c r="J166" s="7">
        <f>+I166</f>
        <v>43734</v>
      </c>
      <c r="K166" s="7">
        <v>43466</v>
      </c>
      <c r="L166" s="19" t="s">
        <v>13</v>
      </c>
      <c r="M166" s="7">
        <v>43490</v>
      </c>
      <c r="N166" s="7">
        <f>M166</f>
        <v>43490</v>
      </c>
      <c r="O166" s="25">
        <f t="shared" ca="1" si="24"/>
        <v>0</v>
      </c>
      <c r="P166" s="25">
        <f t="shared" ca="1" si="25"/>
        <v>0</v>
      </c>
      <c r="Q166" s="19" t="s">
        <v>13</v>
      </c>
      <c r="R166" s="5" t="str">
        <f ca="1">IF(DATEDIF(H166,TODAY(),"m")&gt;=21,"ALERTE","")</f>
        <v/>
      </c>
      <c r="S166" s="5"/>
      <c r="T166" s="15">
        <v>42984</v>
      </c>
      <c r="U166" s="15">
        <v>42999</v>
      </c>
      <c r="V166" s="15">
        <v>43047</v>
      </c>
      <c r="W166" s="4"/>
      <c r="X166" s="20">
        <f t="shared" ca="1" si="34"/>
        <v>0</v>
      </c>
      <c r="Y166" s="4">
        <f t="shared" ca="1" si="35"/>
        <v>0</v>
      </c>
      <c r="Z166" s="4">
        <f t="shared" si="36"/>
        <v>0</v>
      </c>
      <c r="AA166" s="7"/>
      <c r="AB166" s="4"/>
      <c r="AC166" s="4"/>
      <c r="AD166" s="26" t="s">
        <v>90</v>
      </c>
      <c r="AE166" s="4" t="s">
        <v>89</v>
      </c>
      <c r="AF166" s="4" t="s">
        <v>85</v>
      </c>
      <c r="AG166" s="4" t="s">
        <v>85</v>
      </c>
      <c r="AH166" s="4" t="s">
        <v>85</v>
      </c>
      <c r="AI166" s="4"/>
      <c r="AJ166" s="4"/>
      <c r="AK166" s="4"/>
      <c r="AL166" s="10"/>
      <c r="AM166" s="4"/>
      <c r="AN166" s="4"/>
      <c r="AO166" s="4"/>
      <c r="AP166" s="4"/>
      <c r="AQ166" s="4"/>
      <c r="AR166" s="4"/>
    </row>
    <row r="167" spans="1:44" ht="15" customHeight="1">
      <c r="A167" s="76"/>
      <c r="B167" s="4" t="s">
        <v>1110</v>
      </c>
      <c r="C167" s="4"/>
      <c r="D167" s="4" t="s">
        <v>612</v>
      </c>
      <c r="E167" s="4" t="s">
        <v>11</v>
      </c>
      <c r="F167" s="4" t="s">
        <v>17</v>
      </c>
      <c r="G167" s="4">
        <v>1</v>
      </c>
      <c r="H167" s="7">
        <v>42705</v>
      </c>
      <c r="I167" s="7">
        <v>43434</v>
      </c>
      <c r="J167" s="7"/>
      <c r="K167" s="7"/>
      <c r="L167" s="19" t="s">
        <v>13</v>
      </c>
      <c r="M167" s="7">
        <v>43297</v>
      </c>
      <c r="N167" s="7">
        <f t="shared" ref="N167:N187" si="39">IF(M167=0,J167,M167)</f>
        <v>43297</v>
      </c>
      <c r="O167" s="25">
        <f t="shared" ca="1" si="24"/>
        <v>0</v>
      </c>
      <c r="P167" s="25">
        <f t="shared" ca="1" si="25"/>
        <v>0</v>
      </c>
      <c r="Q167" s="19" t="s">
        <v>13</v>
      </c>
      <c r="R167" s="3"/>
      <c r="S167" s="3"/>
      <c r="T167" s="16" t="s">
        <v>15</v>
      </c>
      <c r="U167" s="15">
        <v>42689</v>
      </c>
      <c r="V167" s="16" t="s">
        <v>15</v>
      </c>
      <c r="W167" s="4"/>
      <c r="X167" s="20">
        <f t="shared" ca="1" si="34"/>
        <v>0</v>
      </c>
      <c r="Y167" s="4">
        <f t="shared" si="35"/>
        <v>0</v>
      </c>
      <c r="Z167" s="4">
        <f t="shared" ca="1" si="36"/>
        <v>0</v>
      </c>
      <c r="AA167" s="7"/>
      <c r="AB167" s="4"/>
      <c r="AC167" s="4"/>
      <c r="AD167" s="4"/>
      <c r="AE167" s="4"/>
      <c r="AF167" s="4" t="s">
        <v>85</v>
      </c>
      <c r="AG167" s="4" t="s">
        <v>85</v>
      </c>
      <c r="AH167" s="4" t="s">
        <v>85</v>
      </c>
      <c r="AI167" s="4"/>
      <c r="AJ167" s="4"/>
      <c r="AK167" s="4"/>
      <c r="AL167" s="10"/>
      <c r="AM167" s="4"/>
      <c r="AN167" s="4"/>
      <c r="AO167" s="4"/>
      <c r="AP167" s="4"/>
      <c r="AQ167" s="4"/>
      <c r="AR167" s="4"/>
    </row>
    <row r="168" spans="1:44" ht="15" customHeight="1">
      <c r="A168" s="76"/>
      <c r="B168" s="4" t="s">
        <v>1111</v>
      </c>
      <c r="C168" s="4"/>
      <c r="D168" s="4" t="s">
        <v>610</v>
      </c>
      <c r="E168" s="4" t="s">
        <v>55</v>
      </c>
      <c r="F168" s="4" t="s">
        <v>12</v>
      </c>
      <c r="G168" s="4">
        <v>1</v>
      </c>
      <c r="H168" s="7">
        <v>43441</v>
      </c>
      <c r="I168" s="7">
        <v>44171</v>
      </c>
      <c r="J168" s="7">
        <v>43830</v>
      </c>
      <c r="K168" s="7">
        <v>43466</v>
      </c>
      <c r="L168" s="19" t="s">
        <v>13</v>
      </c>
      <c r="M168" s="7"/>
      <c r="N168" s="7">
        <f t="shared" si="39"/>
        <v>43830</v>
      </c>
      <c r="O168" s="25">
        <f t="shared" si="24"/>
        <v>0</v>
      </c>
      <c r="P168" s="25">
        <f t="shared" si="25"/>
        <v>0</v>
      </c>
      <c r="Q168" s="4"/>
      <c r="R168" s="5" t="str">
        <f ca="1">IF(DATEDIF(H168,TODAY(),"m")&gt;=21,"ALERTE","")</f>
        <v/>
      </c>
      <c r="S168" s="5"/>
      <c r="T168" s="15">
        <v>43504</v>
      </c>
      <c r="U168" s="15">
        <v>43510</v>
      </c>
      <c r="V168" s="15">
        <v>43511</v>
      </c>
      <c r="W168" s="4"/>
      <c r="X168" s="34"/>
      <c r="Y168" s="4">
        <f t="shared" si="35"/>
        <v>0</v>
      </c>
      <c r="Z168" s="4">
        <f t="shared" si="36"/>
        <v>0</v>
      </c>
      <c r="AA168" s="7"/>
      <c r="AB168" s="4" t="s">
        <v>87</v>
      </c>
      <c r="AC168" s="4" t="s">
        <v>68</v>
      </c>
      <c r="AD168" s="4"/>
      <c r="AE168" s="4"/>
      <c r="AF168" s="4" t="s">
        <v>85</v>
      </c>
      <c r="AG168" s="4" t="s">
        <v>85</v>
      </c>
      <c r="AH168" s="4" t="s">
        <v>85</v>
      </c>
      <c r="AI168" s="31" t="s">
        <v>85</v>
      </c>
      <c r="AJ168" s="4"/>
      <c r="AK168" s="4"/>
      <c r="AL168" s="10"/>
      <c r="AM168" s="4"/>
      <c r="AN168" s="4"/>
      <c r="AO168" s="4"/>
      <c r="AP168" s="4"/>
      <c r="AQ168" s="4"/>
      <c r="AR168" s="4"/>
    </row>
    <row r="169" spans="1:44" ht="15" customHeight="1">
      <c r="A169" s="76"/>
      <c r="B169" s="4" t="s">
        <v>1112</v>
      </c>
      <c r="C169" s="4"/>
      <c r="D169" s="4" t="s">
        <v>608</v>
      </c>
      <c r="E169" s="4" t="s">
        <v>38</v>
      </c>
      <c r="F169" s="4" t="s">
        <v>17</v>
      </c>
      <c r="G169" s="4">
        <v>1</v>
      </c>
      <c r="H169" s="7">
        <v>43437</v>
      </c>
      <c r="I169" s="7">
        <v>44167</v>
      </c>
      <c r="J169" s="7">
        <v>43830</v>
      </c>
      <c r="K169" s="7">
        <v>43466</v>
      </c>
      <c r="L169" s="19" t="s">
        <v>13</v>
      </c>
      <c r="M169" s="7"/>
      <c r="N169" s="7">
        <f t="shared" si="39"/>
        <v>43830</v>
      </c>
      <c r="O169" s="25">
        <f t="shared" ca="1" si="24"/>
        <v>12.133333333333333</v>
      </c>
      <c r="P169" s="25">
        <f t="shared" ca="1" si="25"/>
        <v>9016.0777777777785</v>
      </c>
      <c r="Q169" s="19"/>
      <c r="R169" s="5" t="str">
        <f ca="1">IF(DATEDIF(H169,TODAY(),"m")&gt;=21,"ALERTE","")</f>
        <v/>
      </c>
      <c r="S169" s="5"/>
      <c r="T169" s="15">
        <v>43412</v>
      </c>
      <c r="U169" s="22">
        <v>42687</v>
      </c>
      <c r="V169" s="22">
        <v>43432</v>
      </c>
      <c r="W169" s="4"/>
      <c r="X169" s="20">
        <f t="shared" ref="X169:X175" ca="1" si="40">IF(I169&lt;TODAY(),0,IF(M169="",1,IF(M169&lt;TODAY(),0,1)))</f>
        <v>1</v>
      </c>
      <c r="Y169" s="4">
        <f t="shared" si="35"/>
        <v>0</v>
      </c>
      <c r="Z169" s="4">
        <f t="shared" ca="1" si="36"/>
        <v>1</v>
      </c>
      <c r="AA169" s="7"/>
      <c r="AB169" s="4"/>
      <c r="AC169" s="4"/>
      <c r="AD169" s="4"/>
      <c r="AE169" s="4"/>
      <c r="AF169" s="4" t="s">
        <v>85</v>
      </c>
      <c r="AG169" s="4" t="s">
        <v>85</v>
      </c>
      <c r="AH169" s="4" t="s">
        <v>85</v>
      </c>
      <c r="AI169" s="4"/>
      <c r="AJ169" s="4"/>
      <c r="AK169" s="4"/>
      <c r="AL169" s="10"/>
      <c r="AM169" s="4"/>
      <c r="AN169" s="4"/>
      <c r="AO169" s="4"/>
      <c r="AP169" s="4"/>
      <c r="AQ169" s="4"/>
      <c r="AR169" s="4"/>
    </row>
    <row r="170" spans="1:44" ht="15" customHeight="1">
      <c r="A170" s="76"/>
      <c r="B170" s="4" t="s">
        <v>1113</v>
      </c>
      <c r="C170" s="4"/>
      <c r="D170" s="4" t="s">
        <v>606</v>
      </c>
      <c r="E170" s="4" t="s">
        <v>26</v>
      </c>
      <c r="F170" s="4" t="s">
        <v>12</v>
      </c>
      <c r="G170" s="4">
        <v>1</v>
      </c>
      <c r="H170" s="7">
        <v>43358</v>
      </c>
      <c r="I170" s="7">
        <v>43722</v>
      </c>
      <c r="J170" s="7">
        <f>+I170</f>
        <v>43722</v>
      </c>
      <c r="K170" s="7">
        <v>43466</v>
      </c>
      <c r="L170" s="19" t="s">
        <v>13</v>
      </c>
      <c r="M170" s="7"/>
      <c r="N170" s="7">
        <f t="shared" si="39"/>
        <v>43722</v>
      </c>
      <c r="O170" s="25">
        <f t="shared" ca="1" si="24"/>
        <v>8.5333333333333332</v>
      </c>
      <c r="P170" s="25">
        <f t="shared" ca="1" si="25"/>
        <v>6340.9777777777781</v>
      </c>
      <c r="Q170" s="19"/>
      <c r="R170" s="5" t="str">
        <f ca="1">IF(DATEDIF(H170,TODAY(),"m")&gt;=21,"ALERTE","")</f>
        <v/>
      </c>
      <c r="S170" s="5"/>
      <c r="T170" s="15">
        <v>43340</v>
      </c>
      <c r="U170" s="15">
        <v>43354</v>
      </c>
      <c r="V170" s="15">
        <v>43361</v>
      </c>
      <c r="W170" s="4"/>
      <c r="X170" s="20">
        <f t="shared" ca="1" si="40"/>
        <v>1</v>
      </c>
      <c r="Y170" s="4">
        <f t="shared" ca="1" si="35"/>
        <v>1</v>
      </c>
      <c r="Z170" s="4">
        <f t="shared" si="36"/>
        <v>0</v>
      </c>
      <c r="AA170" s="7"/>
      <c r="AB170" s="4"/>
      <c r="AC170" s="4"/>
      <c r="AD170" s="2"/>
      <c r="AE170" s="4"/>
      <c r="AF170" s="4" t="s">
        <v>85</v>
      </c>
      <c r="AG170" s="4" t="s">
        <v>85</v>
      </c>
      <c r="AH170" s="4" t="s">
        <v>85</v>
      </c>
      <c r="AI170" s="4"/>
      <c r="AJ170" s="4"/>
      <c r="AK170" s="4"/>
      <c r="AL170" s="10"/>
      <c r="AM170" s="4"/>
      <c r="AN170" s="4"/>
      <c r="AO170" s="4"/>
      <c r="AP170" s="4"/>
      <c r="AQ170" s="4"/>
      <c r="AR170" s="4"/>
    </row>
    <row r="171" spans="1:44" ht="15" customHeight="1">
      <c r="A171" s="76"/>
      <c r="B171" s="4" t="s">
        <v>1114</v>
      </c>
      <c r="C171" s="4"/>
      <c r="D171" s="4" t="s">
        <v>604</v>
      </c>
      <c r="E171" s="4" t="s">
        <v>29</v>
      </c>
      <c r="F171" s="4" t="s">
        <v>17</v>
      </c>
      <c r="G171" s="4">
        <v>1</v>
      </c>
      <c r="H171" s="7">
        <v>42705</v>
      </c>
      <c r="I171" s="7">
        <v>43434</v>
      </c>
      <c r="J171" s="7"/>
      <c r="K171" s="7"/>
      <c r="L171" s="19" t="s">
        <v>13</v>
      </c>
      <c r="M171" s="7">
        <v>43340</v>
      </c>
      <c r="N171" s="7">
        <f t="shared" si="39"/>
        <v>43340</v>
      </c>
      <c r="O171" s="25">
        <f t="shared" ca="1" si="24"/>
        <v>0</v>
      </c>
      <c r="P171" s="25">
        <f t="shared" ca="1" si="25"/>
        <v>0</v>
      </c>
      <c r="Q171" s="19" t="s">
        <v>13</v>
      </c>
      <c r="R171" s="1"/>
      <c r="S171" s="1"/>
      <c r="T171" s="16" t="s">
        <v>15</v>
      </c>
      <c r="U171" s="15">
        <v>42689</v>
      </c>
      <c r="V171" s="16" t="s">
        <v>15</v>
      </c>
      <c r="W171" s="4"/>
      <c r="X171" s="20">
        <f t="shared" ca="1" si="40"/>
        <v>0</v>
      </c>
      <c r="Y171" s="4">
        <f t="shared" si="35"/>
        <v>0</v>
      </c>
      <c r="Z171" s="4">
        <f t="shared" ca="1" si="36"/>
        <v>0</v>
      </c>
      <c r="AA171" s="7"/>
      <c r="AB171" s="4"/>
      <c r="AC171" s="4"/>
      <c r="AD171" s="4"/>
      <c r="AE171" s="4"/>
      <c r="AF171" s="4" t="s">
        <v>85</v>
      </c>
      <c r="AG171" s="4" t="s">
        <v>85</v>
      </c>
      <c r="AH171" s="4" t="s">
        <v>85</v>
      </c>
      <c r="AI171" s="4"/>
      <c r="AJ171" s="4"/>
      <c r="AK171" s="4"/>
      <c r="AL171" s="10"/>
      <c r="AM171" s="4"/>
      <c r="AN171" s="4"/>
      <c r="AO171" s="4"/>
      <c r="AP171" s="4"/>
      <c r="AQ171" s="4"/>
      <c r="AR171" s="4"/>
    </row>
    <row r="172" spans="1:44" ht="15" customHeight="1">
      <c r="A172" s="76"/>
      <c r="B172" s="4" t="s">
        <v>1115</v>
      </c>
      <c r="C172" s="4"/>
      <c r="D172" s="4" t="s">
        <v>602</v>
      </c>
      <c r="E172" s="4" t="s">
        <v>19</v>
      </c>
      <c r="F172" s="4" t="s">
        <v>17</v>
      </c>
      <c r="G172" s="4">
        <v>1</v>
      </c>
      <c r="H172" s="7">
        <v>43089</v>
      </c>
      <c r="I172" s="7">
        <v>43818</v>
      </c>
      <c r="J172" s="7">
        <f>+I172</f>
        <v>43818</v>
      </c>
      <c r="K172" s="7">
        <v>43466</v>
      </c>
      <c r="L172" s="19" t="s">
        <v>13</v>
      </c>
      <c r="M172" s="7"/>
      <c r="N172" s="7">
        <f t="shared" si="39"/>
        <v>43818</v>
      </c>
      <c r="O172" s="25">
        <f t="shared" ca="1" si="24"/>
        <v>11.733333333333333</v>
      </c>
      <c r="P172" s="25">
        <f t="shared" ca="1" si="25"/>
        <v>8718.8444444444449</v>
      </c>
      <c r="Q172" s="19"/>
      <c r="R172" s="5" t="str">
        <f t="shared" ref="R172:R177" ca="1" si="41">IF(DATEDIF(H172,TODAY(),"m")&gt;=21,"ALERTE","")</f>
        <v/>
      </c>
      <c r="S172" s="5"/>
      <c r="T172" s="15">
        <v>43059</v>
      </c>
      <c r="U172" s="15">
        <v>43068</v>
      </c>
      <c r="V172" s="15">
        <v>43090</v>
      </c>
      <c r="W172" s="4"/>
      <c r="X172" s="20">
        <f t="shared" ca="1" si="40"/>
        <v>1</v>
      </c>
      <c r="Y172" s="4">
        <f t="shared" si="35"/>
        <v>0</v>
      </c>
      <c r="Z172" s="4">
        <f t="shared" ca="1" si="36"/>
        <v>1</v>
      </c>
      <c r="AA172" s="7"/>
      <c r="AB172" s="4"/>
      <c r="AC172" s="4"/>
      <c r="AD172" s="4"/>
      <c r="AE172" s="4"/>
      <c r="AF172" s="4" t="s">
        <v>85</v>
      </c>
      <c r="AG172" s="4" t="s">
        <v>85</v>
      </c>
      <c r="AH172" s="4" t="s">
        <v>85</v>
      </c>
      <c r="AI172" s="4"/>
      <c r="AJ172" s="4"/>
      <c r="AK172" s="4"/>
      <c r="AL172" s="10"/>
      <c r="AM172" s="4"/>
      <c r="AN172" s="4"/>
      <c r="AO172" s="4"/>
      <c r="AP172" s="4"/>
      <c r="AQ172" s="4"/>
      <c r="AR172" s="4"/>
    </row>
    <row r="173" spans="1:44" ht="15" customHeight="1">
      <c r="A173" s="76"/>
      <c r="B173" s="4" t="s">
        <v>1116</v>
      </c>
      <c r="C173" s="4"/>
      <c r="D173" s="4" t="s">
        <v>600</v>
      </c>
      <c r="E173" s="4" t="s">
        <v>11</v>
      </c>
      <c r="F173" s="4" t="s">
        <v>12</v>
      </c>
      <c r="G173" s="4">
        <v>1</v>
      </c>
      <c r="H173" s="7">
        <v>43355</v>
      </c>
      <c r="I173" s="7">
        <v>44085</v>
      </c>
      <c r="J173" s="7">
        <v>43830</v>
      </c>
      <c r="K173" s="7">
        <v>43466</v>
      </c>
      <c r="L173" s="19" t="s">
        <v>13</v>
      </c>
      <c r="M173" s="7"/>
      <c r="N173" s="7">
        <f t="shared" si="39"/>
        <v>43830</v>
      </c>
      <c r="O173" s="25">
        <f t="shared" ca="1" si="24"/>
        <v>12.133333333333333</v>
      </c>
      <c r="P173" s="25">
        <f t="shared" ca="1" si="25"/>
        <v>9016.0777777777785</v>
      </c>
      <c r="Q173" s="19"/>
      <c r="R173" s="5" t="str">
        <f t="shared" ca="1" si="41"/>
        <v/>
      </c>
      <c r="S173" s="5"/>
      <c r="T173" s="15">
        <v>43305</v>
      </c>
      <c r="U173" s="15">
        <v>43313</v>
      </c>
      <c r="V173" s="15">
        <v>43322</v>
      </c>
      <c r="W173" s="4"/>
      <c r="X173" s="20">
        <f t="shared" ca="1" si="40"/>
        <v>1</v>
      </c>
      <c r="Y173" s="4">
        <f t="shared" ca="1" si="35"/>
        <v>1</v>
      </c>
      <c r="Z173" s="4">
        <f t="shared" si="36"/>
        <v>0</v>
      </c>
      <c r="AA173" s="7"/>
      <c r="AB173" s="4"/>
      <c r="AC173" s="4"/>
      <c r="AD173" s="2"/>
      <c r="AE173" s="4"/>
      <c r="AF173" s="4" t="s">
        <v>85</v>
      </c>
      <c r="AG173" s="4" t="s">
        <v>85</v>
      </c>
      <c r="AH173" s="4" t="s">
        <v>85</v>
      </c>
      <c r="AI173" s="4"/>
      <c r="AJ173" s="4"/>
      <c r="AK173" s="4"/>
      <c r="AL173" s="10"/>
      <c r="AM173" s="4"/>
      <c r="AN173" s="4"/>
      <c r="AO173" s="4"/>
      <c r="AP173" s="4"/>
      <c r="AQ173" s="4"/>
      <c r="AR173" s="4"/>
    </row>
    <row r="174" spans="1:44" ht="15" customHeight="1">
      <c r="A174" s="76"/>
      <c r="B174" s="4" t="s">
        <v>1117</v>
      </c>
      <c r="C174" s="4"/>
      <c r="D174" s="4" t="s">
        <v>598</v>
      </c>
      <c r="E174" s="4" t="s">
        <v>11</v>
      </c>
      <c r="F174" s="4" t="s">
        <v>12</v>
      </c>
      <c r="G174" s="4">
        <v>1</v>
      </c>
      <c r="H174" s="7">
        <v>43181</v>
      </c>
      <c r="I174" s="7">
        <v>43911</v>
      </c>
      <c r="J174" s="7">
        <v>43830</v>
      </c>
      <c r="K174" s="7">
        <v>43466</v>
      </c>
      <c r="L174" s="19" t="s">
        <v>13</v>
      </c>
      <c r="M174" s="7"/>
      <c r="N174" s="7">
        <f t="shared" si="39"/>
        <v>43830</v>
      </c>
      <c r="O174" s="25">
        <f t="shared" ca="1" si="24"/>
        <v>12.133333333333333</v>
      </c>
      <c r="P174" s="25">
        <f t="shared" ca="1" si="25"/>
        <v>9016.0777777777785</v>
      </c>
      <c r="Q174" s="19"/>
      <c r="R174" s="5" t="str">
        <f t="shared" ca="1" si="41"/>
        <v/>
      </c>
      <c r="S174" s="5"/>
      <c r="T174" s="15">
        <v>43895</v>
      </c>
      <c r="U174" s="15">
        <v>43174</v>
      </c>
      <c r="V174" s="15">
        <v>43181</v>
      </c>
      <c r="W174" s="4"/>
      <c r="X174" s="20">
        <f t="shared" ca="1" si="40"/>
        <v>1</v>
      </c>
      <c r="Y174" s="4">
        <f t="shared" ca="1" si="35"/>
        <v>1</v>
      </c>
      <c r="Z174" s="4">
        <f t="shared" si="36"/>
        <v>0</v>
      </c>
      <c r="AA174" s="7"/>
      <c r="AB174" s="4"/>
      <c r="AC174" s="4"/>
      <c r="AD174" s="2"/>
      <c r="AE174" s="4"/>
      <c r="AF174" s="4" t="s">
        <v>85</v>
      </c>
      <c r="AG174" s="4" t="s">
        <v>85</v>
      </c>
      <c r="AH174" s="4" t="s">
        <v>85</v>
      </c>
      <c r="AI174" s="4"/>
      <c r="AJ174" s="4"/>
      <c r="AK174" s="4"/>
      <c r="AL174" s="10"/>
      <c r="AM174" s="4"/>
      <c r="AN174" s="4"/>
      <c r="AO174" s="4"/>
      <c r="AP174" s="4"/>
      <c r="AQ174" s="4"/>
      <c r="AR174" s="4"/>
    </row>
    <row r="175" spans="1:44" ht="15" customHeight="1">
      <c r="A175" s="76"/>
      <c r="B175" s="4" t="s">
        <v>1118</v>
      </c>
      <c r="C175" s="4"/>
      <c r="D175" s="4" t="s">
        <v>596</v>
      </c>
      <c r="E175" s="4" t="s">
        <v>19</v>
      </c>
      <c r="F175" s="4" t="s">
        <v>17</v>
      </c>
      <c r="G175" s="4">
        <v>1</v>
      </c>
      <c r="H175" s="7">
        <v>43405</v>
      </c>
      <c r="I175" s="7">
        <v>44135</v>
      </c>
      <c r="J175" s="7">
        <v>43830</v>
      </c>
      <c r="K175" s="7">
        <v>43466</v>
      </c>
      <c r="L175" s="19" t="s">
        <v>13</v>
      </c>
      <c r="M175" s="7"/>
      <c r="N175" s="7">
        <f t="shared" si="39"/>
        <v>43830</v>
      </c>
      <c r="O175" s="25">
        <f t="shared" ref="O175:O238" ca="1" si="42">IF(X175=1,(N175-K175)/30,0)</f>
        <v>12.133333333333333</v>
      </c>
      <c r="P175" s="25">
        <f t="shared" ref="P175:P238" ca="1" si="43">+O175*8917/12</f>
        <v>9016.0777777777785</v>
      </c>
      <c r="Q175" s="19"/>
      <c r="R175" s="5" t="str">
        <f t="shared" ca="1" si="41"/>
        <v/>
      </c>
      <c r="S175" s="5"/>
      <c r="T175" s="15">
        <v>43398</v>
      </c>
      <c r="U175" s="15">
        <v>43402</v>
      </c>
      <c r="V175" s="15">
        <v>43411</v>
      </c>
      <c r="W175" s="4"/>
      <c r="X175" s="20">
        <f t="shared" ca="1" si="40"/>
        <v>1</v>
      </c>
      <c r="Y175" s="4">
        <f t="shared" si="35"/>
        <v>0</v>
      </c>
      <c r="Z175" s="4">
        <f t="shared" ca="1" si="36"/>
        <v>1</v>
      </c>
      <c r="AA175" s="7"/>
      <c r="AB175" s="4"/>
      <c r="AC175" s="4"/>
      <c r="AD175" s="4"/>
      <c r="AE175" s="4"/>
      <c r="AF175" s="4" t="s">
        <v>85</v>
      </c>
      <c r="AG175" s="4" t="s">
        <v>85</v>
      </c>
      <c r="AH175" s="4" t="s">
        <v>85</v>
      </c>
      <c r="AI175" s="4"/>
      <c r="AJ175" s="4"/>
      <c r="AK175" s="4"/>
      <c r="AL175" s="10"/>
      <c r="AM175" s="4"/>
      <c r="AN175" s="4"/>
      <c r="AO175" s="4"/>
      <c r="AP175" s="4"/>
      <c r="AQ175" s="4"/>
      <c r="AR175" s="4"/>
    </row>
    <row r="176" spans="1:44" ht="15" customHeight="1">
      <c r="A176" s="76"/>
      <c r="B176" s="4" t="s">
        <v>1119</v>
      </c>
      <c r="C176" s="4"/>
      <c r="D176" s="4" t="s">
        <v>594</v>
      </c>
      <c r="E176" s="4" t="s">
        <v>58</v>
      </c>
      <c r="F176" s="4" t="s">
        <v>12</v>
      </c>
      <c r="G176" s="4">
        <v>1</v>
      </c>
      <c r="H176" s="7">
        <v>43525</v>
      </c>
      <c r="I176" s="7">
        <v>44255</v>
      </c>
      <c r="J176" s="7">
        <v>43830</v>
      </c>
      <c r="K176" s="7">
        <f>H176</f>
        <v>43525</v>
      </c>
      <c r="L176" s="19" t="s">
        <v>13</v>
      </c>
      <c r="M176" s="7"/>
      <c r="N176" s="7">
        <f t="shared" si="39"/>
        <v>43830</v>
      </c>
      <c r="O176" s="25">
        <f t="shared" si="42"/>
        <v>0</v>
      </c>
      <c r="P176" s="25">
        <f t="shared" si="43"/>
        <v>0</v>
      </c>
      <c r="Q176" s="4"/>
      <c r="R176" s="5" t="str">
        <f t="shared" ca="1" si="41"/>
        <v/>
      </c>
      <c r="S176" s="5"/>
      <c r="T176" s="15">
        <v>43504</v>
      </c>
      <c r="U176" s="15">
        <v>43508</v>
      </c>
      <c r="V176" s="15">
        <v>43511</v>
      </c>
      <c r="W176" s="4"/>
      <c r="X176" s="34"/>
      <c r="Y176" s="4">
        <f t="shared" si="35"/>
        <v>0</v>
      </c>
      <c r="Z176" s="4">
        <f t="shared" si="36"/>
        <v>0</v>
      </c>
      <c r="AA176" s="7"/>
      <c r="AB176" s="30"/>
      <c r="AC176" s="4"/>
      <c r="AD176" s="4"/>
      <c r="AE176" s="4"/>
      <c r="AF176" s="4" t="s">
        <v>84</v>
      </c>
      <c r="AG176" s="4" t="s">
        <v>84</v>
      </c>
      <c r="AH176" s="4"/>
      <c r="AI176" s="4"/>
      <c r="AJ176" s="4"/>
      <c r="AK176" s="4" t="s">
        <v>84</v>
      </c>
      <c r="AL176" s="10"/>
      <c r="AM176" s="4"/>
      <c r="AN176" s="4"/>
      <c r="AO176" s="4"/>
      <c r="AP176" s="4"/>
      <c r="AQ176" s="4"/>
      <c r="AR176" s="4"/>
    </row>
    <row r="177" spans="1:44" ht="15" customHeight="1">
      <c r="A177" s="76"/>
      <c r="B177" s="4" t="s">
        <v>1120</v>
      </c>
      <c r="C177" s="4"/>
      <c r="D177" s="4" t="s">
        <v>592</v>
      </c>
      <c r="E177" s="4" t="s">
        <v>30</v>
      </c>
      <c r="F177" s="4" t="s">
        <v>12</v>
      </c>
      <c r="G177" s="4">
        <v>1</v>
      </c>
      <c r="H177" s="7">
        <v>43497</v>
      </c>
      <c r="I177" s="7">
        <v>44227</v>
      </c>
      <c r="J177" s="7">
        <v>43830</v>
      </c>
      <c r="K177" s="7">
        <f>H177</f>
        <v>43497</v>
      </c>
      <c r="L177" s="19" t="s">
        <v>13</v>
      </c>
      <c r="M177" s="7"/>
      <c r="N177" s="7">
        <f t="shared" si="39"/>
        <v>43830</v>
      </c>
      <c r="O177" s="25">
        <f t="shared" ca="1" si="42"/>
        <v>11.1</v>
      </c>
      <c r="P177" s="25">
        <f t="shared" ca="1" si="43"/>
        <v>8248.2250000000004</v>
      </c>
      <c r="Q177" s="19"/>
      <c r="R177" s="5" t="str">
        <f t="shared" ca="1" si="41"/>
        <v/>
      </c>
      <c r="S177" s="5"/>
      <c r="T177" s="15">
        <v>43496</v>
      </c>
      <c r="U177" s="15">
        <v>43496</v>
      </c>
      <c r="V177" s="16" t="s">
        <v>16</v>
      </c>
      <c r="W177" s="4"/>
      <c r="X177" s="4">
        <f t="shared" ref="X177:X208" ca="1" si="44">IF(I177&lt;TODAY(),0,IF(M177="",1,IF(M177&lt;TODAY(),0,1)))</f>
        <v>1</v>
      </c>
      <c r="Y177" s="4">
        <f t="shared" ca="1" si="35"/>
        <v>1</v>
      </c>
      <c r="Z177" s="4">
        <f t="shared" si="36"/>
        <v>0</v>
      </c>
      <c r="AA177" s="7"/>
      <c r="AB177" s="30" t="s">
        <v>107</v>
      </c>
      <c r="AC177" s="4" t="s">
        <v>108</v>
      </c>
      <c r="AD177" s="4"/>
      <c r="AE177" s="4"/>
      <c r="AF177" s="4" t="s">
        <v>85</v>
      </c>
      <c r="AG177" s="4" t="s">
        <v>85</v>
      </c>
      <c r="AH177" s="4" t="s">
        <v>85</v>
      </c>
      <c r="AI177" s="4" t="s">
        <v>85</v>
      </c>
      <c r="AJ177" s="4"/>
      <c r="AK177" s="4"/>
      <c r="AL177" s="10"/>
      <c r="AM177" s="4"/>
      <c r="AN177" s="4"/>
      <c r="AO177" s="4"/>
      <c r="AP177" s="4"/>
      <c r="AQ177" s="4"/>
      <c r="AR177" s="4"/>
    </row>
    <row r="178" spans="1:44" ht="15" customHeight="1">
      <c r="A178" s="76"/>
      <c r="B178" s="4" t="s">
        <v>1121</v>
      </c>
      <c r="C178" s="4"/>
      <c r="D178" s="4" t="s">
        <v>590</v>
      </c>
      <c r="E178" s="4" t="s">
        <v>11</v>
      </c>
      <c r="F178" s="4" t="s">
        <v>12</v>
      </c>
      <c r="G178" s="4">
        <v>2</v>
      </c>
      <c r="H178" s="7">
        <v>43127</v>
      </c>
      <c r="I178" s="7">
        <v>43856</v>
      </c>
      <c r="J178" s="7">
        <v>43830</v>
      </c>
      <c r="K178" s="7">
        <v>43466</v>
      </c>
      <c r="L178" s="19" t="s">
        <v>13</v>
      </c>
      <c r="M178" s="7">
        <v>43347</v>
      </c>
      <c r="N178" s="7">
        <f t="shared" si="39"/>
        <v>43347</v>
      </c>
      <c r="O178" s="25">
        <f t="shared" ca="1" si="42"/>
        <v>0</v>
      </c>
      <c r="P178" s="25">
        <f t="shared" ca="1" si="43"/>
        <v>0</v>
      </c>
      <c r="Q178" s="19" t="s">
        <v>13</v>
      </c>
      <c r="R178" s="5"/>
      <c r="S178" s="5"/>
      <c r="T178" s="15">
        <v>43070</v>
      </c>
      <c r="U178" s="15">
        <v>43083</v>
      </c>
      <c r="V178" s="15">
        <v>43089</v>
      </c>
      <c r="W178" s="4"/>
      <c r="X178" s="20">
        <f t="shared" ca="1" si="44"/>
        <v>0</v>
      </c>
      <c r="Y178" s="4">
        <f t="shared" ref="Y178:Y209" ca="1" si="45">IF(F178="Siège",IF(X178=1,1,0),0)</f>
        <v>0</v>
      </c>
      <c r="Z178" s="4">
        <f t="shared" ref="Z178:Z209" si="46">IF(F178="Parquet",IF(X178=1,1,0),0)</f>
        <v>0</v>
      </c>
      <c r="AA178" s="7"/>
      <c r="AB178" s="4"/>
      <c r="AC178" s="4"/>
      <c r="AD178" s="4"/>
      <c r="AE178" s="4"/>
      <c r="AF178" s="4" t="s">
        <v>85</v>
      </c>
      <c r="AG178" s="4" t="s">
        <v>85</v>
      </c>
      <c r="AH178" s="4" t="s">
        <v>85</v>
      </c>
      <c r="AI178" s="4"/>
      <c r="AJ178" s="4"/>
      <c r="AK178" s="4"/>
      <c r="AL178" s="10"/>
      <c r="AM178" s="4"/>
      <c r="AN178" s="4"/>
      <c r="AO178" s="4"/>
      <c r="AP178" s="4"/>
      <c r="AQ178" s="4"/>
      <c r="AR178" s="4"/>
    </row>
    <row r="179" spans="1:44" ht="15" customHeight="1">
      <c r="A179" s="76"/>
      <c r="B179" s="4" t="s">
        <v>1122</v>
      </c>
      <c r="C179" s="4"/>
      <c r="D179" s="4" t="s">
        <v>588</v>
      </c>
      <c r="E179" s="4" t="s">
        <v>11</v>
      </c>
      <c r="F179" s="4" t="s">
        <v>12</v>
      </c>
      <c r="G179" s="4">
        <v>1</v>
      </c>
      <c r="H179" s="7">
        <v>43009</v>
      </c>
      <c r="I179" s="7">
        <v>43738</v>
      </c>
      <c r="J179" s="7">
        <f>+I179</f>
        <v>43738</v>
      </c>
      <c r="K179" s="7">
        <v>43466</v>
      </c>
      <c r="L179" s="19" t="s">
        <v>13</v>
      </c>
      <c r="M179" s="7">
        <v>43404</v>
      </c>
      <c r="N179" s="7">
        <f t="shared" si="39"/>
        <v>43404</v>
      </c>
      <c r="O179" s="25">
        <f t="shared" ca="1" si="42"/>
        <v>0</v>
      </c>
      <c r="P179" s="25">
        <f t="shared" ca="1" si="43"/>
        <v>0</v>
      </c>
      <c r="Q179" s="19" t="s">
        <v>13</v>
      </c>
      <c r="R179" s="5"/>
      <c r="S179" s="5"/>
      <c r="T179" s="15">
        <v>42993</v>
      </c>
      <c r="U179" s="15">
        <v>43007</v>
      </c>
      <c r="V179" s="15">
        <v>43019</v>
      </c>
      <c r="W179" s="4"/>
      <c r="X179" s="20">
        <f t="shared" ca="1" si="44"/>
        <v>0</v>
      </c>
      <c r="Y179" s="4">
        <f t="shared" ca="1" si="45"/>
        <v>0</v>
      </c>
      <c r="Z179" s="4">
        <f t="shared" si="46"/>
        <v>0</v>
      </c>
      <c r="AA179" s="7"/>
      <c r="AB179" s="4"/>
      <c r="AC179" s="4"/>
      <c r="AD179" s="4"/>
      <c r="AE179" s="4"/>
      <c r="AF179" s="4" t="s">
        <v>85</v>
      </c>
      <c r="AG179" s="4" t="s">
        <v>85</v>
      </c>
      <c r="AH179" s="4" t="s">
        <v>85</v>
      </c>
      <c r="AI179" s="4"/>
      <c r="AJ179" s="4"/>
      <c r="AK179" s="4"/>
      <c r="AL179" s="10"/>
      <c r="AM179" s="4"/>
      <c r="AN179" s="4"/>
      <c r="AO179" s="4"/>
      <c r="AP179" s="4"/>
      <c r="AQ179" s="4"/>
      <c r="AR179" s="4"/>
    </row>
    <row r="180" spans="1:44" ht="15" customHeight="1">
      <c r="A180" s="76"/>
      <c r="B180" s="4" t="s">
        <v>1123</v>
      </c>
      <c r="C180" s="4"/>
      <c r="D180" s="4" t="s">
        <v>586</v>
      </c>
      <c r="E180" s="4" t="s">
        <v>25</v>
      </c>
      <c r="F180" s="4" t="s">
        <v>12</v>
      </c>
      <c r="G180" s="4">
        <v>1</v>
      </c>
      <c r="H180" s="7">
        <v>42543</v>
      </c>
      <c r="I180" s="7">
        <v>43272</v>
      </c>
      <c r="J180" s="7"/>
      <c r="K180" s="7"/>
      <c r="L180" s="19" t="s">
        <v>13</v>
      </c>
      <c r="M180" s="7">
        <v>43272</v>
      </c>
      <c r="N180" s="7">
        <f t="shared" si="39"/>
        <v>43272</v>
      </c>
      <c r="O180" s="25">
        <f t="shared" ca="1" si="42"/>
        <v>0</v>
      </c>
      <c r="P180" s="25">
        <f t="shared" ca="1" si="43"/>
        <v>0</v>
      </c>
      <c r="Q180" s="19" t="s">
        <v>13</v>
      </c>
      <c r="R180" s="1"/>
      <c r="S180" s="1"/>
      <c r="T180" s="16" t="s">
        <v>15</v>
      </c>
      <c r="U180" s="16" t="s">
        <v>15</v>
      </c>
      <c r="V180" s="16" t="s">
        <v>15</v>
      </c>
      <c r="W180" s="4"/>
      <c r="X180" s="20">
        <f t="shared" ca="1" si="44"/>
        <v>0</v>
      </c>
      <c r="Y180" s="4">
        <f t="shared" ca="1" si="45"/>
        <v>0</v>
      </c>
      <c r="Z180" s="4">
        <f t="shared" si="46"/>
        <v>0</v>
      </c>
      <c r="AA180" s="7"/>
      <c r="AB180" s="4"/>
      <c r="AC180" s="4"/>
      <c r="AD180" s="4"/>
      <c r="AE180" s="4"/>
      <c r="AF180" s="4" t="s">
        <v>85</v>
      </c>
      <c r="AG180" s="4" t="s">
        <v>85</v>
      </c>
      <c r="AH180" s="4" t="s">
        <v>85</v>
      </c>
      <c r="AI180" s="4"/>
      <c r="AJ180" s="4"/>
      <c r="AK180" s="4"/>
      <c r="AL180" s="10"/>
      <c r="AM180" s="4"/>
      <c r="AN180" s="4"/>
      <c r="AO180" s="4"/>
      <c r="AP180" s="4"/>
      <c r="AQ180" s="4"/>
      <c r="AR180" s="4"/>
    </row>
    <row r="181" spans="1:44" ht="15" customHeight="1">
      <c r="A181" s="76"/>
      <c r="B181" s="4" t="s">
        <v>1124</v>
      </c>
      <c r="C181" s="4"/>
      <c r="D181" s="4" t="s">
        <v>584</v>
      </c>
      <c r="E181" s="4" t="s">
        <v>19</v>
      </c>
      <c r="F181" s="4" t="s">
        <v>12</v>
      </c>
      <c r="G181" s="4">
        <v>2</v>
      </c>
      <c r="H181" s="7">
        <v>43371</v>
      </c>
      <c r="I181" s="7">
        <v>44101</v>
      </c>
      <c r="J181" s="7">
        <v>43830</v>
      </c>
      <c r="K181" s="7">
        <v>43466</v>
      </c>
      <c r="L181" s="19" t="s">
        <v>13</v>
      </c>
      <c r="M181" s="7"/>
      <c r="N181" s="7">
        <f t="shared" si="39"/>
        <v>43830</v>
      </c>
      <c r="O181" s="25">
        <f t="shared" ca="1" si="42"/>
        <v>12.133333333333333</v>
      </c>
      <c r="P181" s="25">
        <f t="shared" ca="1" si="43"/>
        <v>9016.0777777777785</v>
      </c>
      <c r="Q181" s="19"/>
      <c r="R181" s="5" t="str">
        <f ca="1">IF(DATEDIF(H181,TODAY(),"m")&gt;=21,"ALERTE","")</f>
        <v/>
      </c>
      <c r="S181" s="5"/>
      <c r="T181" s="15">
        <v>43368</v>
      </c>
      <c r="U181" s="15" t="s">
        <v>20</v>
      </c>
      <c r="V181" s="15">
        <v>43389</v>
      </c>
      <c r="W181" s="4"/>
      <c r="X181" s="20">
        <f t="shared" ca="1" si="44"/>
        <v>1</v>
      </c>
      <c r="Y181" s="4">
        <f t="shared" ca="1" si="45"/>
        <v>1</v>
      </c>
      <c r="Z181" s="4">
        <f t="shared" si="46"/>
        <v>0</v>
      </c>
      <c r="AA181" s="7"/>
      <c r="AB181" s="4"/>
      <c r="AC181" s="4"/>
      <c r="AD181" s="2"/>
      <c r="AE181" s="4"/>
      <c r="AF181" s="4" t="s">
        <v>85</v>
      </c>
      <c r="AG181" s="4" t="s">
        <v>85</v>
      </c>
      <c r="AH181" s="4" t="s">
        <v>85</v>
      </c>
      <c r="AI181" s="4"/>
      <c r="AJ181" s="4"/>
      <c r="AK181" s="4"/>
      <c r="AL181" s="10"/>
      <c r="AM181" s="4"/>
      <c r="AN181" s="4"/>
      <c r="AO181" s="4"/>
      <c r="AP181" s="4"/>
      <c r="AQ181" s="4"/>
      <c r="AR181" s="4"/>
    </row>
    <row r="182" spans="1:44" ht="15" customHeight="1">
      <c r="A182" s="76"/>
      <c r="B182" s="4" t="s">
        <v>1125</v>
      </c>
      <c r="C182" s="4"/>
      <c r="D182" s="4" t="s">
        <v>582</v>
      </c>
      <c r="E182" s="4" t="s">
        <v>11</v>
      </c>
      <c r="F182" s="4" t="s">
        <v>12</v>
      </c>
      <c r="G182" s="4">
        <v>1</v>
      </c>
      <c r="H182" s="7">
        <v>42887</v>
      </c>
      <c r="I182" s="7">
        <v>43616</v>
      </c>
      <c r="J182" s="7">
        <f>+I182</f>
        <v>43616</v>
      </c>
      <c r="K182" s="7">
        <v>43466</v>
      </c>
      <c r="L182" s="19" t="s">
        <v>13</v>
      </c>
      <c r="M182" s="7">
        <v>43343</v>
      </c>
      <c r="N182" s="7">
        <f t="shared" si="39"/>
        <v>43343</v>
      </c>
      <c r="O182" s="25">
        <f t="shared" ca="1" si="42"/>
        <v>0</v>
      </c>
      <c r="P182" s="25">
        <f t="shared" ca="1" si="43"/>
        <v>0</v>
      </c>
      <c r="Q182" s="19" t="s">
        <v>13</v>
      </c>
      <c r="R182" s="5"/>
      <c r="S182" s="5"/>
      <c r="T182" s="15">
        <v>42879</v>
      </c>
      <c r="U182" s="15">
        <v>42894</v>
      </c>
      <c r="V182" s="15">
        <v>42944</v>
      </c>
      <c r="W182" s="4"/>
      <c r="X182" s="20">
        <f t="shared" ca="1" si="44"/>
        <v>0</v>
      </c>
      <c r="Y182" s="4">
        <f t="shared" ca="1" si="45"/>
        <v>0</v>
      </c>
      <c r="Z182" s="4">
        <f t="shared" si="46"/>
        <v>0</v>
      </c>
      <c r="AA182" s="7"/>
      <c r="AB182" s="4"/>
      <c r="AC182" s="4"/>
      <c r="AD182" s="4"/>
      <c r="AE182" s="4"/>
      <c r="AF182" s="4" t="s">
        <v>85</v>
      </c>
      <c r="AG182" s="4" t="s">
        <v>85</v>
      </c>
      <c r="AH182" s="4" t="s">
        <v>85</v>
      </c>
      <c r="AI182" s="4"/>
      <c r="AJ182" s="4"/>
      <c r="AK182" s="4"/>
      <c r="AL182" s="10"/>
      <c r="AM182" s="4"/>
      <c r="AN182" s="4"/>
      <c r="AO182" s="4"/>
      <c r="AP182" s="4"/>
      <c r="AQ182" s="4"/>
      <c r="AR182" s="4"/>
    </row>
    <row r="183" spans="1:44" ht="15" customHeight="1">
      <c r="A183" s="76"/>
      <c r="B183" s="4" t="s">
        <v>1126</v>
      </c>
      <c r="C183" s="78"/>
      <c r="D183" s="4" t="s">
        <v>580</v>
      </c>
      <c r="E183" s="4" t="s">
        <v>28</v>
      </c>
      <c r="F183" s="4" t="s">
        <v>12</v>
      </c>
      <c r="G183" s="4">
        <v>2</v>
      </c>
      <c r="H183" s="7">
        <v>43490</v>
      </c>
      <c r="I183" s="7">
        <v>44220</v>
      </c>
      <c r="J183" s="7">
        <v>43830</v>
      </c>
      <c r="K183" s="7">
        <f>H183</f>
        <v>43490</v>
      </c>
      <c r="L183" s="19" t="s">
        <v>13</v>
      </c>
      <c r="M183" s="7"/>
      <c r="N183" s="7">
        <f t="shared" si="39"/>
        <v>43830</v>
      </c>
      <c r="O183" s="25">
        <f t="shared" ca="1" si="42"/>
        <v>11.333333333333334</v>
      </c>
      <c r="P183" s="25">
        <f t="shared" ca="1" si="43"/>
        <v>8421.6111111111113</v>
      </c>
      <c r="Q183" s="19"/>
      <c r="R183" s="5" t="str">
        <f ca="1">IF(DATEDIF(H183,TODAY(),"m")&gt;=21,"ALERTE","")</f>
        <v/>
      </c>
      <c r="S183" s="5"/>
      <c r="T183" s="15">
        <v>43490</v>
      </c>
      <c r="U183" s="15">
        <v>43496</v>
      </c>
      <c r="V183" s="15" t="s">
        <v>16</v>
      </c>
      <c r="W183" s="4"/>
      <c r="X183" s="20">
        <f t="shared" ca="1" si="44"/>
        <v>1</v>
      </c>
      <c r="Y183" s="4">
        <f t="shared" ca="1" si="45"/>
        <v>1</v>
      </c>
      <c r="Z183" s="4">
        <f t="shared" si="46"/>
        <v>0</v>
      </c>
      <c r="AA183" s="7"/>
      <c r="AB183" s="30" t="s">
        <v>104</v>
      </c>
      <c r="AC183" s="4" t="s">
        <v>105</v>
      </c>
      <c r="AD183" s="4"/>
      <c r="AE183" s="4"/>
      <c r="AF183" s="4" t="s">
        <v>85</v>
      </c>
      <c r="AG183" s="4" t="s">
        <v>85</v>
      </c>
      <c r="AH183" s="4" t="s">
        <v>85</v>
      </c>
      <c r="AI183" s="4"/>
      <c r="AJ183" s="4"/>
      <c r="AK183" s="4"/>
      <c r="AL183" s="10"/>
      <c r="AM183" s="4"/>
      <c r="AN183" s="4"/>
      <c r="AO183" s="4"/>
      <c r="AP183" s="4"/>
      <c r="AQ183" s="4"/>
      <c r="AR183" s="4"/>
    </row>
    <row r="184" spans="1:44" ht="30" customHeight="1">
      <c r="A184" s="76"/>
      <c r="B184" s="4" t="s">
        <v>1127</v>
      </c>
      <c r="C184" s="4"/>
      <c r="D184" s="4" t="s">
        <v>578</v>
      </c>
      <c r="E184" s="4" t="s">
        <v>39</v>
      </c>
      <c r="F184" s="4" t="s">
        <v>12</v>
      </c>
      <c r="G184" s="4">
        <v>1</v>
      </c>
      <c r="H184" s="7">
        <v>43497</v>
      </c>
      <c r="I184" s="7">
        <v>44408</v>
      </c>
      <c r="J184" s="7">
        <v>43830</v>
      </c>
      <c r="K184" s="7">
        <f>H184</f>
        <v>43497</v>
      </c>
      <c r="L184" s="19" t="s">
        <v>13</v>
      </c>
      <c r="M184" s="7">
        <v>43542</v>
      </c>
      <c r="N184" s="7">
        <f t="shared" si="39"/>
        <v>43542</v>
      </c>
      <c r="O184" s="25">
        <f t="shared" ca="1" si="42"/>
        <v>1.5</v>
      </c>
      <c r="P184" s="25">
        <f t="shared" ca="1" si="43"/>
        <v>1114.625</v>
      </c>
      <c r="Q184" s="19"/>
      <c r="R184" s="5" t="str">
        <f ca="1">IF(DATEDIF(H184,TODAY(),"m")&gt;=21,"ALERTE","")</f>
        <v/>
      </c>
      <c r="S184" s="5"/>
      <c r="T184" s="15">
        <v>43496</v>
      </c>
      <c r="U184" s="15">
        <v>43497</v>
      </c>
      <c r="V184" s="16" t="s">
        <v>16</v>
      </c>
      <c r="W184" s="4"/>
      <c r="X184" s="4">
        <f t="shared" ca="1" si="44"/>
        <v>1</v>
      </c>
      <c r="Y184" s="4">
        <f t="shared" ca="1" si="45"/>
        <v>1</v>
      </c>
      <c r="Z184" s="4">
        <f t="shared" si="46"/>
        <v>0</v>
      </c>
      <c r="AA184" s="7"/>
      <c r="AB184" s="30" t="s">
        <v>104</v>
      </c>
      <c r="AC184" s="4" t="s">
        <v>105</v>
      </c>
      <c r="AD184" s="4"/>
      <c r="AE184" s="4"/>
      <c r="AF184" s="4" t="s">
        <v>85</v>
      </c>
      <c r="AG184" s="4" t="s">
        <v>85</v>
      </c>
      <c r="AH184" s="4" t="s">
        <v>85</v>
      </c>
      <c r="AI184" s="4" t="s">
        <v>85</v>
      </c>
      <c r="AJ184" s="4"/>
      <c r="AK184" s="4"/>
      <c r="AL184" s="10"/>
      <c r="AM184" s="4"/>
      <c r="AN184" s="4"/>
      <c r="AO184" s="4"/>
      <c r="AP184" s="4"/>
      <c r="AQ184" s="4"/>
      <c r="AR184" s="4"/>
    </row>
    <row r="185" spans="1:44" ht="15" customHeight="1">
      <c r="A185" s="76"/>
      <c r="B185" s="4" t="s">
        <v>1128</v>
      </c>
      <c r="C185" s="4"/>
      <c r="D185" s="4" t="s">
        <v>576</v>
      </c>
      <c r="E185" s="4" t="s">
        <v>30</v>
      </c>
      <c r="F185" s="4" t="s">
        <v>12</v>
      </c>
      <c r="G185" s="4">
        <v>1</v>
      </c>
      <c r="H185" s="7">
        <v>43132</v>
      </c>
      <c r="I185" s="7">
        <v>43861</v>
      </c>
      <c r="J185" s="7">
        <v>43830</v>
      </c>
      <c r="K185" s="7">
        <v>43466</v>
      </c>
      <c r="L185" s="19" t="s">
        <v>13</v>
      </c>
      <c r="M185" s="7">
        <v>43297</v>
      </c>
      <c r="N185" s="7">
        <f t="shared" si="39"/>
        <v>43297</v>
      </c>
      <c r="O185" s="25">
        <f t="shared" ca="1" si="42"/>
        <v>0</v>
      </c>
      <c r="P185" s="25">
        <f t="shared" ca="1" si="43"/>
        <v>0</v>
      </c>
      <c r="Q185" s="19" t="s">
        <v>13</v>
      </c>
      <c r="R185" s="1"/>
      <c r="S185" s="1"/>
      <c r="T185" s="15">
        <v>43119</v>
      </c>
      <c r="U185" s="15">
        <v>43130</v>
      </c>
      <c r="V185" s="15">
        <v>43137</v>
      </c>
      <c r="W185" s="4"/>
      <c r="X185" s="20">
        <f t="shared" ca="1" si="44"/>
        <v>0</v>
      </c>
      <c r="Y185" s="4">
        <f t="shared" ca="1" si="45"/>
        <v>0</v>
      </c>
      <c r="Z185" s="4">
        <f t="shared" si="46"/>
        <v>0</v>
      </c>
      <c r="AA185" s="7"/>
      <c r="AB185" s="4"/>
      <c r="AC185" s="4"/>
      <c r="AD185" s="2"/>
      <c r="AE185" s="4"/>
      <c r="AF185" s="4" t="s">
        <v>85</v>
      </c>
      <c r="AG185" s="4" t="s">
        <v>85</v>
      </c>
      <c r="AH185" s="4" t="s">
        <v>85</v>
      </c>
      <c r="AI185" s="4"/>
      <c r="AJ185" s="4"/>
      <c r="AK185" s="4"/>
      <c r="AL185" s="10"/>
      <c r="AM185" s="4"/>
      <c r="AN185" s="4"/>
      <c r="AO185" s="4"/>
      <c r="AP185" s="4"/>
      <c r="AQ185" s="4"/>
      <c r="AR185" s="4"/>
    </row>
    <row r="186" spans="1:44" ht="15" customHeight="1">
      <c r="A186" s="76"/>
      <c r="B186" s="4" t="s">
        <v>1129</v>
      </c>
      <c r="C186" s="4"/>
      <c r="D186" s="4" t="s">
        <v>574</v>
      </c>
      <c r="E186" s="4" t="s">
        <v>11</v>
      </c>
      <c r="F186" s="4" t="s">
        <v>17</v>
      </c>
      <c r="G186" s="4">
        <v>1</v>
      </c>
      <c r="H186" s="7">
        <v>43180</v>
      </c>
      <c r="I186" s="7">
        <v>43910</v>
      </c>
      <c r="J186" s="7">
        <v>43830</v>
      </c>
      <c r="K186" s="7">
        <v>43466</v>
      </c>
      <c r="L186" s="19" t="s">
        <v>13</v>
      </c>
      <c r="M186" s="7">
        <v>43376</v>
      </c>
      <c r="N186" s="7">
        <f t="shared" si="39"/>
        <v>43376</v>
      </c>
      <c r="O186" s="25">
        <f t="shared" ca="1" si="42"/>
        <v>0</v>
      </c>
      <c r="P186" s="25">
        <f t="shared" ca="1" si="43"/>
        <v>0</v>
      </c>
      <c r="Q186" s="19" t="s">
        <v>13</v>
      </c>
      <c r="R186" s="3"/>
      <c r="S186" s="3"/>
      <c r="T186" s="15">
        <v>43143</v>
      </c>
      <c r="U186" s="15">
        <v>43152</v>
      </c>
      <c r="V186" s="15">
        <v>43182</v>
      </c>
      <c r="W186" s="4"/>
      <c r="X186" s="20">
        <f t="shared" ca="1" si="44"/>
        <v>0</v>
      </c>
      <c r="Y186" s="4">
        <f t="shared" si="45"/>
        <v>0</v>
      </c>
      <c r="Z186" s="4">
        <f t="shared" ca="1" si="46"/>
        <v>0</v>
      </c>
      <c r="AA186" s="7"/>
      <c r="AB186" s="4"/>
      <c r="AC186" s="4"/>
      <c r="AD186" s="4"/>
      <c r="AE186" s="4"/>
      <c r="AF186" s="4" t="s">
        <v>85</v>
      </c>
      <c r="AG186" s="4" t="s">
        <v>85</v>
      </c>
      <c r="AH186" s="4" t="s">
        <v>85</v>
      </c>
      <c r="AI186" s="4"/>
      <c r="AJ186" s="4"/>
      <c r="AK186" s="4"/>
      <c r="AL186" s="10"/>
      <c r="AM186" s="4"/>
      <c r="AN186" s="4"/>
      <c r="AO186" s="4"/>
      <c r="AP186" s="4"/>
      <c r="AQ186" s="4"/>
      <c r="AR186" s="4"/>
    </row>
    <row r="187" spans="1:44" ht="15" customHeight="1">
      <c r="A187" s="76"/>
      <c r="B187" s="4" t="s">
        <v>1130</v>
      </c>
      <c r="C187" s="4"/>
      <c r="D187" s="4" t="s">
        <v>572</v>
      </c>
      <c r="E187" s="4" t="s">
        <v>19</v>
      </c>
      <c r="F187" s="4" t="s">
        <v>12</v>
      </c>
      <c r="G187" s="4">
        <v>1</v>
      </c>
      <c r="H187" s="7">
        <v>43441</v>
      </c>
      <c r="I187" s="7">
        <v>44171</v>
      </c>
      <c r="J187" s="7">
        <v>43830</v>
      </c>
      <c r="K187" s="7">
        <v>43466</v>
      </c>
      <c r="L187" s="19" t="s">
        <v>13</v>
      </c>
      <c r="M187" s="7"/>
      <c r="N187" s="7">
        <f t="shared" si="39"/>
        <v>43830</v>
      </c>
      <c r="O187" s="25">
        <f t="shared" ca="1" si="42"/>
        <v>12.133333333333333</v>
      </c>
      <c r="P187" s="25">
        <f t="shared" ca="1" si="43"/>
        <v>9016.0777777777785</v>
      </c>
      <c r="Q187" s="19"/>
      <c r="R187" s="5" t="str">
        <f ca="1">IF(DATEDIF(H187,TODAY(),"m")&gt;=21,"ALERTE","")</f>
        <v/>
      </c>
      <c r="S187" s="5"/>
      <c r="T187" s="15">
        <v>43416</v>
      </c>
      <c r="U187" s="22">
        <v>43417</v>
      </c>
      <c r="V187" s="23" t="s">
        <v>16</v>
      </c>
      <c r="W187" s="4"/>
      <c r="X187" s="20">
        <f t="shared" ca="1" si="44"/>
        <v>1</v>
      </c>
      <c r="Y187" s="4">
        <f t="shared" ca="1" si="45"/>
        <v>1</v>
      </c>
      <c r="Z187" s="4">
        <f t="shared" si="46"/>
        <v>0</v>
      </c>
      <c r="AA187" s="7"/>
      <c r="AB187" s="4"/>
      <c r="AC187" s="4"/>
      <c r="AD187" s="4"/>
      <c r="AE187" s="4"/>
      <c r="AF187" s="4" t="s">
        <v>85</v>
      </c>
      <c r="AG187" s="4" t="s">
        <v>85</v>
      </c>
      <c r="AH187" s="4" t="s">
        <v>85</v>
      </c>
      <c r="AI187" s="4"/>
      <c r="AJ187" s="4"/>
      <c r="AK187" s="4"/>
      <c r="AL187" s="10"/>
      <c r="AM187" s="4"/>
      <c r="AN187" s="4"/>
      <c r="AO187" s="4"/>
      <c r="AP187" s="4"/>
      <c r="AQ187" s="4"/>
      <c r="AR187" s="4"/>
    </row>
    <row r="188" spans="1:44" ht="15" customHeight="1">
      <c r="A188" s="76"/>
      <c r="B188" s="4" t="s">
        <v>1131</v>
      </c>
      <c r="C188" s="4"/>
      <c r="D188" s="4" t="s">
        <v>570</v>
      </c>
      <c r="E188" s="4" t="s">
        <v>30</v>
      </c>
      <c r="F188" s="4" t="s">
        <v>17</v>
      </c>
      <c r="G188" s="4">
        <v>1</v>
      </c>
      <c r="H188" s="7">
        <v>43360</v>
      </c>
      <c r="I188" s="7">
        <v>44090</v>
      </c>
      <c r="J188" s="7">
        <v>43830</v>
      </c>
      <c r="K188" s="7">
        <v>43466</v>
      </c>
      <c r="L188" s="19" t="s">
        <v>13</v>
      </c>
      <c r="M188" s="7">
        <v>43523</v>
      </c>
      <c r="N188" s="7">
        <f>M188</f>
        <v>43523</v>
      </c>
      <c r="O188" s="25">
        <f t="shared" ca="1" si="42"/>
        <v>0</v>
      </c>
      <c r="P188" s="25">
        <f t="shared" ca="1" si="43"/>
        <v>0</v>
      </c>
      <c r="Q188" s="19"/>
      <c r="R188" s="5" t="str">
        <f ca="1">IF(DATEDIF(H188,TODAY(),"m")&gt;=21,"ALERTE","")</f>
        <v/>
      </c>
      <c r="S188" s="5"/>
      <c r="T188" s="15">
        <v>43350</v>
      </c>
      <c r="U188" s="15">
        <v>43357</v>
      </c>
      <c r="V188" s="15">
        <v>43368</v>
      </c>
      <c r="W188" s="4"/>
      <c r="X188" s="20">
        <f t="shared" ca="1" si="44"/>
        <v>0</v>
      </c>
      <c r="Y188" s="4">
        <f t="shared" si="45"/>
        <v>0</v>
      </c>
      <c r="Z188" s="4">
        <f t="shared" ca="1" si="46"/>
        <v>0</v>
      </c>
      <c r="AA188" s="7"/>
      <c r="AB188" s="4"/>
      <c r="AC188" s="4"/>
      <c r="AD188" s="4" t="s">
        <v>109</v>
      </c>
      <c r="AE188" s="4" t="s">
        <v>93</v>
      </c>
      <c r="AF188" s="4" t="s">
        <v>85</v>
      </c>
      <c r="AG188" s="4" t="s">
        <v>85</v>
      </c>
      <c r="AH188" s="4" t="s">
        <v>85</v>
      </c>
      <c r="AI188" s="4"/>
      <c r="AJ188" s="4"/>
      <c r="AK188" s="4"/>
      <c r="AL188" s="10"/>
      <c r="AM188" s="4"/>
      <c r="AN188" s="4"/>
      <c r="AO188" s="4"/>
      <c r="AP188" s="4"/>
      <c r="AQ188" s="4"/>
      <c r="AR188" s="4"/>
    </row>
    <row r="189" spans="1:44" ht="15" customHeight="1">
      <c r="A189" s="76"/>
      <c r="B189" s="4" t="s">
        <v>1132</v>
      </c>
      <c r="C189" s="4"/>
      <c r="D189" s="4" t="s">
        <v>568</v>
      </c>
      <c r="E189" s="4" t="s">
        <v>19</v>
      </c>
      <c r="F189" s="4" t="s">
        <v>12</v>
      </c>
      <c r="G189" s="4">
        <v>1</v>
      </c>
      <c r="H189" s="7">
        <v>42790</v>
      </c>
      <c r="I189" s="7">
        <v>43519</v>
      </c>
      <c r="J189" s="7">
        <f>+I189</f>
        <v>43519</v>
      </c>
      <c r="K189" s="7">
        <v>43466</v>
      </c>
      <c r="L189" s="19" t="s">
        <v>13</v>
      </c>
      <c r="M189" s="7">
        <v>43496</v>
      </c>
      <c r="N189" s="7">
        <f>M189</f>
        <v>43496</v>
      </c>
      <c r="O189" s="25">
        <f t="shared" ca="1" si="42"/>
        <v>0</v>
      </c>
      <c r="P189" s="25">
        <f t="shared" ca="1" si="43"/>
        <v>0</v>
      </c>
      <c r="Q189" s="19" t="s">
        <v>13</v>
      </c>
      <c r="R189" s="5" t="str">
        <f ca="1">IF(DATEDIF(H189,TODAY(),"m")&gt;=21,"ALERTE","")</f>
        <v>ALERTE</v>
      </c>
      <c r="S189" s="5"/>
      <c r="T189" s="15">
        <v>42768</v>
      </c>
      <c r="U189" s="15">
        <v>42781</v>
      </c>
      <c r="V189" s="15">
        <v>42852</v>
      </c>
      <c r="W189" s="4"/>
      <c r="X189" s="20">
        <f t="shared" ca="1" si="44"/>
        <v>0</v>
      </c>
      <c r="Y189" s="4">
        <f t="shared" ca="1" si="45"/>
        <v>0</v>
      </c>
      <c r="Z189" s="4">
        <f t="shared" si="46"/>
        <v>0</v>
      </c>
      <c r="AA189" s="7"/>
      <c r="AB189" s="4"/>
      <c r="AC189" s="4"/>
      <c r="AD189" s="26" t="s">
        <v>61</v>
      </c>
      <c r="AE189" s="4"/>
      <c r="AF189" s="4" t="s">
        <v>85</v>
      </c>
      <c r="AG189" s="4" t="s">
        <v>85</v>
      </c>
      <c r="AH189" s="4" t="s">
        <v>85</v>
      </c>
      <c r="AI189" s="4"/>
      <c r="AJ189" s="4"/>
      <c r="AK189" s="4"/>
      <c r="AL189" s="10"/>
      <c r="AM189" s="4"/>
      <c r="AN189" s="4"/>
      <c r="AO189" s="4"/>
      <c r="AP189" s="4"/>
      <c r="AQ189" s="4"/>
      <c r="AR189" s="4"/>
    </row>
    <row r="190" spans="1:44" ht="15" customHeight="1">
      <c r="A190" s="76"/>
      <c r="B190" s="4" t="s">
        <v>1133</v>
      </c>
      <c r="C190" s="4"/>
      <c r="D190" s="4" t="s">
        <v>566</v>
      </c>
      <c r="E190" s="4" t="s">
        <v>11</v>
      </c>
      <c r="F190" s="4" t="s">
        <v>17</v>
      </c>
      <c r="G190" s="4">
        <v>1</v>
      </c>
      <c r="H190" s="7">
        <v>42779</v>
      </c>
      <c r="I190" s="7">
        <v>43508</v>
      </c>
      <c r="J190" s="7">
        <f>+I190</f>
        <v>43508</v>
      </c>
      <c r="K190" s="7">
        <v>43466</v>
      </c>
      <c r="L190" s="19" t="s">
        <v>13</v>
      </c>
      <c r="M190" s="7">
        <v>43479</v>
      </c>
      <c r="N190" s="7">
        <f>M190</f>
        <v>43479</v>
      </c>
      <c r="O190" s="25">
        <f t="shared" ca="1" si="42"/>
        <v>0</v>
      </c>
      <c r="P190" s="25">
        <f t="shared" ca="1" si="43"/>
        <v>0</v>
      </c>
      <c r="Q190" s="19"/>
      <c r="R190" s="5" t="str">
        <f ca="1">IF(DATEDIF(H190,TODAY(),"m")&gt;=21,"ALERTE","")</f>
        <v>ALERTE</v>
      </c>
      <c r="S190" s="5"/>
      <c r="T190" s="15">
        <v>42753</v>
      </c>
      <c r="U190" s="15">
        <v>42766</v>
      </c>
      <c r="V190" s="15">
        <v>42782</v>
      </c>
      <c r="W190" s="4"/>
      <c r="X190" s="20">
        <f t="shared" ca="1" si="44"/>
        <v>0</v>
      </c>
      <c r="Y190" s="4">
        <f t="shared" si="45"/>
        <v>0</v>
      </c>
      <c r="Z190" s="4">
        <f t="shared" ca="1" si="46"/>
        <v>0</v>
      </c>
      <c r="AA190" s="7"/>
      <c r="AB190" s="4"/>
      <c r="AC190" s="4"/>
      <c r="AD190" s="26" t="s">
        <v>77</v>
      </c>
      <c r="AE190" s="4"/>
      <c r="AF190" s="4" t="s">
        <v>85</v>
      </c>
      <c r="AG190" s="4" t="s">
        <v>85</v>
      </c>
      <c r="AH190" s="4" t="s">
        <v>85</v>
      </c>
      <c r="AI190" s="4"/>
      <c r="AJ190" s="4"/>
      <c r="AK190" s="4"/>
      <c r="AL190" s="10"/>
      <c r="AM190" s="4"/>
      <c r="AN190" s="4"/>
      <c r="AO190" s="4"/>
      <c r="AP190" s="4"/>
      <c r="AQ190" s="4"/>
      <c r="AR190" s="4"/>
    </row>
    <row r="191" spans="1:44" ht="15" customHeight="1">
      <c r="A191" s="76"/>
      <c r="B191" s="4" t="s">
        <v>1134</v>
      </c>
      <c r="C191" s="4"/>
      <c r="D191" s="4" t="s">
        <v>564</v>
      </c>
      <c r="E191" s="4" t="s">
        <v>23</v>
      </c>
      <c r="F191" s="4" t="s">
        <v>12</v>
      </c>
      <c r="G191" s="4">
        <v>1</v>
      </c>
      <c r="H191" s="7">
        <v>42919</v>
      </c>
      <c r="I191" s="7">
        <v>43648</v>
      </c>
      <c r="J191" s="7">
        <f>+I191</f>
        <v>43648</v>
      </c>
      <c r="K191" s="7">
        <v>43466</v>
      </c>
      <c r="L191" s="19" t="s">
        <v>13</v>
      </c>
      <c r="M191" s="7"/>
      <c r="N191" s="7">
        <f>IF(M191=0,J191,M191)</f>
        <v>43648</v>
      </c>
      <c r="O191" s="25">
        <f t="shared" ca="1" si="42"/>
        <v>6.0666666666666664</v>
      </c>
      <c r="P191" s="25">
        <f t="shared" ca="1" si="43"/>
        <v>4508.0388888888892</v>
      </c>
      <c r="Q191" s="19"/>
      <c r="R191" s="5" t="str">
        <f ca="1">IF(DATEDIF(H191,TODAY(),"m")&gt;=21,"ALERTE","")</f>
        <v/>
      </c>
      <c r="S191" s="5"/>
      <c r="T191" s="15">
        <v>42902</v>
      </c>
      <c r="U191" s="15">
        <v>42914</v>
      </c>
      <c r="V191" s="15">
        <v>42985</v>
      </c>
      <c r="W191" s="4"/>
      <c r="X191" s="20">
        <f t="shared" ca="1" si="44"/>
        <v>1</v>
      </c>
      <c r="Y191" s="4">
        <f t="shared" ca="1" si="45"/>
        <v>1</v>
      </c>
      <c r="Z191" s="4">
        <f t="shared" si="46"/>
        <v>0</v>
      </c>
      <c r="AA191" s="7"/>
      <c r="AB191" s="4"/>
      <c r="AC191" s="4"/>
      <c r="AD191" s="4"/>
      <c r="AE191" s="4"/>
      <c r="AF191" s="4" t="s">
        <v>85</v>
      </c>
      <c r="AG191" s="4" t="s">
        <v>85</v>
      </c>
      <c r="AH191" s="4" t="s">
        <v>85</v>
      </c>
      <c r="AI191" s="4"/>
      <c r="AJ191" s="4"/>
      <c r="AK191" s="4"/>
      <c r="AL191" s="10"/>
      <c r="AM191" s="4"/>
      <c r="AN191" s="4"/>
      <c r="AO191" s="4"/>
      <c r="AP191" s="4"/>
      <c r="AQ191" s="4"/>
      <c r="AR191" s="4"/>
    </row>
    <row r="192" spans="1:44" ht="15" customHeight="1">
      <c r="A192" s="76"/>
      <c r="B192" s="4" t="s">
        <v>1135</v>
      </c>
      <c r="C192" s="4"/>
      <c r="D192" s="4" t="s">
        <v>562</v>
      </c>
      <c r="E192" s="4" t="s">
        <v>26</v>
      </c>
      <c r="F192" s="4" t="s">
        <v>12</v>
      </c>
      <c r="G192" s="4">
        <v>1</v>
      </c>
      <c r="H192" s="7">
        <v>42669</v>
      </c>
      <c r="I192" s="7">
        <v>43398</v>
      </c>
      <c r="J192" s="7"/>
      <c r="K192" s="7"/>
      <c r="L192" s="19" t="s">
        <v>13</v>
      </c>
      <c r="M192" s="7">
        <v>43346</v>
      </c>
      <c r="N192" s="7">
        <f>IF(M192=0,J192,M192)</f>
        <v>43346</v>
      </c>
      <c r="O192" s="25">
        <f t="shared" ca="1" si="42"/>
        <v>0</v>
      </c>
      <c r="P192" s="25">
        <f t="shared" ca="1" si="43"/>
        <v>0</v>
      </c>
      <c r="Q192" s="19" t="s">
        <v>13</v>
      </c>
      <c r="R192" s="5"/>
      <c r="S192" s="5"/>
      <c r="T192" s="16" t="s">
        <v>15</v>
      </c>
      <c r="U192" s="16" t="s">
        <v>15</v>
      </c>
      <c r="V192" s="15">
        <v>42690</v>
      </c>
      <c r="W192" s="4"/>
      <c r="X192" s="20">
        <f t="shared" ca="1" si="44"/>
        <v>0</v>
      </c>
      <c r="Y192" s="4">
        <f t="shared" ca="1" si="45"/>
        <v>0</v>
      </c>
      <c r="Z192" s="4">
        <f t="shared" si="46"/>
        <v>0</v>
      </c>
      <c r="AA192" s="7"/>
      <c r="AB192" s="4"/>
      <c r="AC192" s="4"/>
      <c r="AD192" s="4"/>
      <c r="AE192" s="4"/>
      <c r="AF192" s="4" t="s">
        <v>85</v>
      </c>
      <c r="AG192" s="4" t="s">
        <v>85</v>
      </c>
      <c r="AH192" s="4" t="s">
        <v>85</v>
      </c>
      <c r="AI192" s="4"/>
      <c r="AJ192" s="4"/>
      <c r="AK192" s="4"/>
      <c r="AL192" s="10"/>
      <c r="AM192" s="4"/>
      <c r="AN192" s="4"/>
      <c r="AO192" s="4"/>
      <c r="AP192" s="4"/>
      <c r="AQ192" s="4"/>
      <c r="AR192" s="4"/>
    </row>
    <row r="193" spans="1:44" ht="15" customHeight="1">
      <c r="A193" s="76"/>
      <c r="B193" s="4" t="s">
        <v>1136</v>
      </c>
      <c r="C193" s="4"/>
      <c r="D193" s="4" t="s">
        <v>560</v>
      </c>
      <c r="E193" s="4" t="s">
        <v>19</v>
      </c>
      <c r="F193" s="4" t="s">
        <v>17</v>
      </c>
      <c r="G193" s="4">
        <v>2</v>
      </c>
      <c r="H193" s="7">
        <v>43435</v>
      </c>
      <c r="I193" s="7">
        <v>44165</v>
      </c>
      <c r="J193" s="7">
        <v>43830</v>
      </c>
      <c r="K193" s="7">
        <v>43466</v>
      </c>
      <c r="L193" s="19" t="s">
        <v>13</v>
      </c>
      <c r="M193" s="7">
        <v>43487</v>
      </c>
      <c r="N193" s="7">
        <f>M193</f>
        <v>43487</v>
      </c>
      <c r="O193" s="25">
        <f t="shared" ca="1" si="42"/>
        <v>0</v>
      </c>
      <c r="P193" s="25">
        <f t="shared" ca="1" si="43"/>
        <v>0</v>
      </c>
      <c r="Q193" s="19" t="s">
        <v>40</v>
      </c>
      <c r="R193" s="5" t="str">
        <f ca="1">IF(DATEDIF(H193,TODAY(),"m")&gt;=21,"ALERTE","")</f>
        <v/>
      </c>
      <c r="S193" s="5"/>
      <c r="T193" s="15">
        <v>43412</v>
      </c>
      <c r="U193" s="22">
        <v>43417</v>
      </c>
      <c r="V193" s="22">
        <v>43433</v>
      </c>
      <c r="W193" s="4"/>
      <c r="X193" s="20">
        <f t="shared" ca="1" si="44"/>
        <v>0</v>
      </c>
      <c r="Y193" s="4">
        <f t="shared" si="45"/>
        <v>0</v>
      </c>
      <c r="Z193" s="4">
        <f t="shared" ca="1" si="46"/>
        <v>0</v>
      </c>
      <c r="AA193" s="7"/>
      <c r="AB193" s="4"/>
      <c r="AC193" s="4"/>
      <c r="AD193" s="26" t="s">
        <v>132</v>
      </c>
      <c r="AE193" s="4" t="s">
        <v>106</v>
      </c>
      <c r="AF193" s="4" t="s">
        <v>85</v>
      </c>
      <c r="AG193" s="4" t="s">
        <v>85</v>
      </c>
      <c r="AH193" s="4" t="s">
        <v>85</v>
      </c>
      <c r="AI193" s="4"/>
      <c r="AJ193" s="4"/>
      <c r="AK193" s="4"/>
      <c r="AL193" s="10"/>
      <c r="AM193" s="4"/>
      <c r="AN193" s="4"/>
      <c r="AO193" s="4"/>
      <c r="AP193" s="4"/>
      <c r="AQ193" s="4"/>
      <c r="AR193" s="4"/>
    </row>
    <row r="194" spans="1:44" ht="15" customHeight="1">
      <c r="A194" s="76"/>
      <c r="B194" s="4" t="s">
        <v>1137</v>
      </c>
      <c r="C194" s="4"/>
      <c r="D194" s="4" t="s">
        <v>558</v>
      </c>
      <c r="E194" s="4" t="s">
        <v>23</v>
      </c>
      <c r="F194" s="4" t="s">
        <v>17</v>
      </c>
      <c r="G194" s="4">
        <v>1</v>
      </c>
      <c r="H194" s="7">
        <v>43159</v>
      </c>
      <c r="I194" s="7">
        <v>43888</v>
      </c>
      <c r="J194" s="7">
        <v>43830</v>
      </c>
      <c r="K194" s="7">
        <v>43466</v>
      </c>
      <c r="L194" s="19" t="s">
        <v>13</v>
      </c>
      <c r="M194" s="7">
        <v>43496</v>
      </c>
      <c r="N194" s="7">
        <f>M194</f>
        <v>43496</v>
      </c>
      <c r="O194" s="25">
        <f t="shared" ca="1" si="42"/>
        <v>0</v>
      </c>
      <c r="P194" s="25">
        <f t="shared" ca="1" si="43"/>
        <v>0</v>
      </c>
      <c r="Q194" s="19" t="s">
        <v>40</v>
      </c>
      <c r="R194" s="5" t="str">
        <f ca="1">IF(DATEDIF(H194,TODAY(),"m")&gt;=21,"ALERTE","")</f>
        <v/>
      </c>
      <c r="S194" s="5"/>
      <c r="T194" s="15">
        <v>43116</v>
      </c>
      <c r="U194" s="15">
        <v>43125</v>
      </c>
      <c r="V194" s="15">
        <v>43171</v>
      </c>
      <c r="W194" s="4"/>
      <c r="X194" s="20">
        <f t="shared" ca="1" si="44"/>
        <v>0</v>
      </c>
      <c r="Y194" s="4">
        <f t="shared" si="45"/>
        <v>0</v>
      </c>
      <c r="Z194" s="4">
        <f t="shared" ca="1" si="46"/>
        <v>0</v>
      </c>
      <c r="AA194" s="7"/>
      <c r="AB194" s="4"/>
      <c r="AC194" s="4"/>
      <c r="AD194" s="26" t="s">
        <v>61</v>
      </c>
      <c r="AE194" s="4"/>
      <c r="AF194" s="4" t="s">
        <v>85</v>
      </c>
      <c r="AG194" s="4" t="s">
        <v>85</v>
      </c>
      <c r="AH194" s="4" t="s">
        <v>85</v>
      </c>
      <c r="AI194" s="4"/>
      <c r="AJ194" s="4"/>
      <c r="AK194" s="4"/>
      <c r="AL194" s="10"/>
      <c r="AM194" s="4"/>
      <c r="AN194" s="4"/>
      <c r="AO194" s="4"/>
      <c r="AP194" s="4"/>
      <c r="AQ194" s="4"/>
      <c r="AR194" s="4"/>
    </row>
    <row r="195" spans="1:44" ht="15" customHeight="1">
      <c r="A195" s="76"/>
      <c r="B195" s="4" t="s">
        <v>1138</v>
      </c>
      <c r="C195" s="4"/>
      <c r="D195" s="4" t="s">
        <v>556</v>
      </c>
      <c r="E195" s="4" t="s">
        <v>30</v>
      </c>
      <c r="F195" s="4" t="s">
        <v>12</v>
      </c>
      <c r="G195" s="4">
        <v>1</v>
      </c>
      <c r="H195" s="7">
        <v>43132</v>
      </c>
      <c r="I195" s="7">
        <v>43861</v>
      </c>
      <c r="J195" s="7">
        <v>43830</v>
      </c>
      <c r="K195" s="7">
        <v>43466</v>
      </c>
      <c r="L195" s="19" t="s">
        <v>13</v>
      </c>
      <c r="M195" s="7">
        <v>43281</v>
      </c>
      <c r="N195" s="7">
        <f t="shared" ref="N195:N200" si="47">IF(M195=0,J195,M195)</f>
        <v>43281</v>
      </c>
      <c r="O195" s="25">
        <f t="shared" ca="1" si="42"/>
        <v>0</v>
      </c>
      <c r="P195" s="25">
        <f t="shared" ca="1" si="43"/>
        <v>0</v>
      </c>
      <c r="Q195" s="19" t="s">
        <v>13</v>
      </c>
      <c r="R195" s="1"/>
      <c r="S195" s="1"/>
      <c r="T195" s="15">
        <v>43118</v>
      </c>
      <c r="U195" s="15">
        <v>43126</v>
      </c>
      <c r="V195" s="15">
        <v>43133</v>
      </c>
      <c r="W195" s="4"/>
      <c r="X195" s="20">
        <f t="shared" ca="1" si="44"/>
        <v>0</v>
      </c>
      <c r="Y195" s="4">
        <f t="shared" ca="1" si="45"/>
        <v>0</v>
      </c>
      <c r="Z195" s="4">
        <f t="shared" si="46"/>
        <v>0</v>
      </c>
      <c r="AA195" s="7"/>
      <c r="AB195" s="4"/>
      <c r="AC195" s="4"/>
      <c r="AD195" s="2"/>
      <c r="AE195" s="4"/>
      <c r="AF195" s="4" t="s">
        <v>85</v>
      </c>
      <c r="AG195" s="4" t="s">
        <v>85</v>
      </c>
      <c r="AH195" s="4" t="s">
        <v>85</v>
      </c>
      <c r="AI195" s="4"/>
      <c r="AJ195" s="4"/>
      <c r="AK195" s="4"/>
      <c r="AL195" s="10"/>
      <c r="AM195" s="4"/>
      <c r="AN195" s="4"/>
      <c r="AO195" s="4"/>
      <c r="AP195" s="4"/>
      <c r="AQ195" s="4"/>
      <c r="AR195" s="4"/>
    </row>
    <row r="196" spans="1:44" ht="15" customHeight="1">
      <c r="A196" s="76"/>
      <c r="B196" s="4" t="s">
        <v>1139</v>
      </c>
      <c r="C196" s="4"/>
      <c r="D196" s="4" t="s">
        <v>554</v>
      </c>
      <c r="E196" s="4" t="s">
        <v>22</v>
      </c>
      <c r="F196" s="4" t="s">
        <v>12</v>
      </c>
      <c r="G196" s="4">
        <v>1</v>
      </c>
      <c r="H196" s="7">
        <v>43213</v>
      </c>
      <c r="I196" s="7">
        <v>43943</v>
      </c>
      <c r="J196" s="7">
        <v>43830</v>
      </c>
      <c r="K196" s="7">
        <v>43466</v>
      </c>
      <c r="L196" s="19" t="s">
        <v>13</v>
      </c>
      <c r="M196" s="7">
        <v>43371</v>
      </c>
      <c r="N196" s="7">
        <f t="shared" si="47"/>
        <v>43371</v>
      </c>
      <c r="O196" s="25">
        <f t="shared" ca="1" si="42"/>
        <v>0</v>
      </c>
      <c r="P196" s="25">
        <f t="shared" ca="1" si="43"/>
        <v>0</v>
      </c>
      <c r="Q196" s="19" t="s">
        <v>13</v>
      </c>
      <c r="R196" s="1"/>
      <c r="S196" s="1"/>
      <c r="T196" s="15">
        <v>43179</v>
      </c>
      <c r="U196" s="15">
        <v>43195</v>
      </c>
      <c r="V196" s="15">
        <v>43209</v>
      </c>
      <c r="W196" s="4"/>
      <c r="X196" s="20">
        <f t="shared" ca="1" si="44"/>
        <v>0</v>
      </c>
      <c r="Y196" s="4">
        <f t="shared" ca="1" si="45"/>
        <v>0</v>
      </c>
      <c r="Z196" s="4">
        <f t="shared" si="46"/>
        <v>0</v>
      </c>
      <c r="AA196" s="7"/>
      <c r="AB196" s="4"/>
      <c r="AC196" s="4"/>
      <c r="AD196" s="2"/>
      <c r="AE196" s="4"/>
      <c r="AF196" s="4" t="s">
        <v>85</v>
      </c>
      <c r="AG196" s="4" t="s">
        <v>85</v>
      </c>
      <c r="AH196" s="4" t="s">
        <v>85</v>
      </c>
      <c r="AI196" s="4"/>
      <c r="AJ196" s="4"/>
      <c r="AK196" s="4"/>
      <c r="AL196" s="10"/>
      <c r="AM196" s="4"/>
      <c r="AN196" s="4"/>
      <c r="AO196" s="4"/>
      <c r="AP196" s="4"/>
      <c r="AQ196" s="4"/>
      <c r="AR196" s="4"/>
    </row>
    <row r="197" spans="1:44" ht="15" customHeight="1">
      <c r="A197" s="76"/>
      <c r="B197" s="4" t="s">
        <v>1140</v>
      </c>
      <c r="C197" s="4"/>
      <c r="D197" s="4" t="s">
        <v>552</v>
      </c>
      <c r="E197" s="4" t="s">
        <v>30</v>
      </c>
      <c r="F197" s="4" t="s">
        <v>12</v>
      </c>
      <c r="G197" s="4">
        <v>1</v>
      </c>
      <c r="H197" s="7">
        <v>43388</v>
      </c>
      <c r="I197" s="7">
        <v>44118</v>
      </c>
      <c r="J197" s="7">
        <v>43830</v>
      </c>
      <c r="K197" s="7">
        <v>43466</v>
      </c>
      <c r="L197" s="19" t="s">
        <v>13</v>
      </c>
      <c r="M197" s="7"/>
      <c r="N197" s="7">
        <f t="shared" si="47"/>
        <v>43830</v>
      </c>
      <c r="O197" s="25">
        <f t="shared" ca="1" si="42"/>
        <v>12.133333333333333</v>
      </c>
      <c r="P197" s="25">
        <f t="shared" ca="1" si="43"/>
        <v>9016.0777777777785</v>
      </c>
      <c r="Q197" s="19"/>
      <c r="R197" s="5" t="str">
        <f t="shared" ref="R197:R203" ca="1" si="48">IF(DATEDIF(H197,TODAY(),"m")&gt;=21,"ALERTE","")</f>
        <v/>
      </c>
      <c r="S197" s="5"/>
      <c r="T197" s="15">
        <v>43333</v>
      </c>
      <c r="U197" s="15">
        <v>43340</v>
      </c>
      <c r="V197" s="15">
        <v>43347</v>
      </c>
      <c r="W197" s="4"/>
      <c r="X197" s="20">
        <f t="shared" ca="1" si="44"/>
        <v>1</v>
      </c>
      <c r="Y197" s="4">
        <f t="shared" ca="1" si="45"/>
        <v>1</v>
      </c>
      <c r="Z197" s="4">
        <f t="shared" si="46"/>
        <v>0</v>
      </c>
      <c r="AA197" s="7"/>
      <c r="AB197" s="4"/>
      <c r="AC197" s="4"/>
      <c r="AD197" s="4" t="s">
        <v>36</v>
      </c>
      <c r="AE197" s="4"/>
      <c r="AF197" s="4" t="s">
        <v>85</v>
      </c>
      <c r="AG197" s="4" t="s">
        <v>85</v>
      </c>
      <c r="AH197" s="4" t="s">
        <v>85</v>
      </c>
      <c r="AI197" s="4"/>
      <c r="AJ197" s="4"/>
      <c r="AK197" s="4"/>
      <c r="AL197" s="10"/>
      <c r="AM197" s="4"/>
      <c r="AN197" s="4"/>
      <c r="AO197" s="4"/>
      <c r="AP197" s="4"/>
      <c r="AQ197" s="4"/>
      <c r="AR197" s="4"/>
    </row>
    <row r="198" spans="1:44" ht="15" customHeight="1">
      <c r="A198" s="76"/>
      <c r="B198" s="4" t="s">
        <v>1141</v>
      </c>
      <c r="C198" s="4"/>
      <c r="D198" s="4" t="s">
        <v>550</v>
      </c>
      <c r="E198" s="4" t="s">
        <v>30</v>
      </c>
      <c r="F198" s="4" t="s">
        <v>12</v>
      </c>
      <c r="G198" s="4">
        <v>1</v>
      </c>
      <c r="H198" s="7">
        <v>43288</v>
      </c>
      <c r="I198" s="7">
        <v>44018</v>
      </c>
      <c r="J198" s="7">
        <v>43830</v>
      </c>
      <c r="K198" s="7">
        <v>43466</v>
      </c>
      <c r="L198" s="19" t="s">
        <v>13</v>
      </c>
      <c r="M198" s="7"/>
      <c r="N198" s="7">
        <f t="shared" si="47"/>
        <v>43830</v>
      </c>
      <c r="O198" s="25">
        <f t="shared" ca="1" si="42"/>
        <v>12.133333333333333</v>
      </c>
      <c r="P198" s="25">
        <f t="shared" ca="1" si="43"/>
        <v>9016.0777777777785</v>
      </c>
      <c r="Q198" s="19"/>
      <c r="R198" s="5" t="str">
        <f t="shared" ca="1" si="48"/>
        <v/>
      </c>
      <c r="S198" s="5"/>
      <c r="T198" s="15">
        <v>43266</v>
      </c>
      <c r="U198" s="15">
        <v>43278</v>
      </c>
      <c r="V198" s="15">
        <v>43254</v>
      </c>
      <c r="W198" s="4"/>
      <c r="X198" s="20">
        <f t="shared" ca="1" si="44"/>
        <v>1</v>
      </c>
      <c r="Y198" s="4">
        <f t="shared" ca="1" si="45"/>
        <v>1</v>
      </c>
      <c r="Z198" s="4">
        <f t="shared" si="46"/>
        <v>0</v>
      </c>
      <c r="AA198" s="7"/>
      <c r="AB198" s="4"/>
      <c r="AC198" s="4"/>
      <c r="AD198" s="2"/>
      <c r="AE198" s="4"/>
      <c r="AF198" s="4" t="s">
        <v>85</v>
      </c>
      <c r="AG198" s="4" t="s">
        <v>85</v>
      </c>
      <c r="AH198" s="4" t="s">
        <v>85</v>
      </c>
      <c r="AI198" s="4"/>
      <c r="AJ198" s="4"/>
      <c r="AK198" s="4"/>
      <c r="AL198" s="10"/>
      <c r="AM198" s="4"/>
      <c r="AN198" s="4"/>
      <c r="AO198" s="4"/>
      <c r="AP198" s="4"/>
      <c r="AQ198" s="4"/>
      <c r="AR198" s="4"/>
    </row>
    <row r="199" spans="1:44" ht="15" customHeight="1">
      <c r="A199" s="76"/>
      <c r="B199" s="4" t="s">
        <v>1142</v>
      </c>
      <c r="C199" s="4"/>
      <c r="D199" s="4" t="s">
        <v>548</v>
      </c>
      <c r="E199" s="4" t="s">
        <v>23</v>
      </c>
      <c r="F199" s="4" t="s">
        <v>12</v>
      </c>
      <c r="G199" s="4">
        <v>1</v>
      </c>
      <c r="H199" s="7">
        <v>43384</v>
      </c>
      <c r="I199" s="7">
        <v>44114</v>
      </c>
      <c r="J199" s="7">
        <v>43830</v>
      </c>
      <c r="K199" s="7">
        <v>43466</v>
      </c>
      <c r="L199" s="19" t="s">
        <v>13</v>
      </c>
      <c r="M199" s="7"/>
      <c r="N199" s="7">
        <f t="shared" si="47"/>
        <v>43830</v>
      </c>
      <c r="O199" s="25">
        <f t="shared" ca="1" si="42"/>
        <v>12.133333333333333</v>
      </c>
      <c r="P199" s="25">
        <f t="shared" ca="1" si="43"/>
        <v>9016.0777777777785</v>
      </c>
      <c r="Q199" s="19"/>
      <c r="R199" s="5" t="str">
        <f t="shared" ca="1" si="48"/>
        <v/>
      </c>
      <c r="S199" s="5"/>
      <c r="T199" s="15">
        <v>43357</v>
      </c>
      <c r="U199" s="15">
        <v>43370</v>
      </c>
      <c r="V199" s="15">
        <v>43375</v>
      </c>
      <c r="W199" s="4"/>
      <c r="X199" s="20">
        <f t="shared" ca="1" si="44"/>
        <v>1</v>
      </c>
      <c r="Y199" s="4">
        <f t="shared" ca="1" si="45"/>
        <v>1</v>
      </c>
      <c r="Z199" s="4">
        <f t="shared" si="46"/>
        <v>0</v>
      </c>
      <c r="AA199" s="7"/>
      <c r="AB199" s="4"/>
      <c r="AC199" s="4"/>
      <c r="AD199" s="4" t="s">
        <v>36</v>
      </c>
      <c r="AE199" s="4"/>
      <c r="AF199" s="4" t="s">
        <v>85</v>
      </c>
      <c r="AG199" s="4" t="s">
        <v>85</v>
      </c>
      <c r="AH199" s="4" t="s">
        <v>85</v>
      </c>
      <c r="AI199" s="4"/>
      <c r="AJ199" s="4"/>
      <c r="AK199" s="4"/>
      <c r="AL199" s="10"/>
      <c r="AM199" s="4"/>
      <c r="AN199" s="4"/>
      <c r="AO199" s="4"/>
      <c r="AP199" s="4"/>
      <c r="AQ199" s="4"/>
      <c r="AR199" s="4"/>
    </row>
    <row r="200" spans="1:44" ht="15" customHeight="1">
      <c r="A200" s="76"/>
      <c r="B200" s="4" t="s">
        <v>1143</v>
      </c>
      <c r="C200" s="4"/>
      <c r="D200" s="4" t="s">
        <v>546</v>
      </c>
      <c r="E200" s="4" t="s">
        <v>32</v>
      </c>
      <c r="F200" s="4" t="s">
        <v>12</v>
      </c>
      <c r="G200" s="4">
        <v>1</v>
      </c>
      <c r="H200" s="7">
        <v>43040</v>
      </c>
      <c r="I200" s="7">
        <v>43769</v>
      </c>
      <c r="J200" s="7">
        <f>+I200</f>
        <v>43769</v>
      </c>
      <c r="K200" s="7">
        <v>43466</v>
      </c>
      <c r="L200" s="19" t="s">
        <v>13</v>
      </c>
      <c r="M200" s="7"/>
      <c r="N200" s="7">
        <f t="shared" si="47"/>
        <v>43769</v>
      </c>
      <c r="O200" s="25">
        <f t="shared" ca="1" si="42"/>
        <v>10.1</v>
      </c>
      <c r="P200" s="25">
        <f t="shared" ca="1" si="43"/>
        <v>7505.1416666666664</v>
      </c>
      <c r="Q200" s="19"/>
      <c r="R200" s="5" t="str">
        <f t="shared" ca="1" si="48"/>
        <v/>
      </c>
      <c r="S200" s="5"/>
      <c r="T200" s="15">
        <v>43024</v>
      </c>
      <c r="U200" s="15">
        <v>43038</v>
      </c>
      <c r="V200" s="15">
        <v>43047</v>
      </c>
      <c r="W200" s="4"/>
      <c r="X200" s="20">
        <f t="shared" ca="1" si="44"/>
        <v>1</v>
      </c>
      <c r="Y200" s="4">
        <f t="shared" ca="1" si="45"/>
        <v>1</v>
      </c>
      <c r="Z200" s="4">
        <f t="shared" si="46"/>
        <v>0</v>
      </c>
      <c r="AA200" s="7"/>
      <c r="AB200" s="4"/>
      <c r="AC200" s="4"/>
      <c r="AD200" s="4"/>
      <c r="AE200" s="4"/>
      <c r="AF200" s="4" t="s">
        <v>85</v>
      </c>
      <c r="AG200" s="4" t="s">
        <v>85</v>
      </c>
      <c r="AH200" s="4" t="s">
        <v>85</v>
      </c>
      <c r="AI200" s="4"/>
      <c r="AJ200" s="4"/>
      <c r="AK200" s="4"/>
      <c r="AL200" s="10"/>
      <c r="AM200" s="4"/>
      <c r="AN200" s="4"/>
      <c r="AO200" s="4"/>
      <c r="AP200" s="4"/>
      <c r="AQ200" s="4"/>
      <c r="AR200" s="4"/>
    </row>
    <row r="201" spans="1:44" ht="15" customHeight="1">
      <c r="A201" s="76"/>
      <c r="B201" s="4" t="s">
        <v>1144</v>
      </c>
      <c r="C201" s="4"/>
      <c r="D201" s="4" t="s">
        <v>544</v>
      </c>
      <c r="E201" s="4" t="s">
        <v>23</v>
      </c>
      <c r="F201" s="4" t="s">
        <v>12</v>
      </c>
      <c r="G201" s="4">
        <v>1</v>
      </c>
      <c r="H201" s="7">
        <v>43115</v>
      </c>
      <c r="I201" s="7">
        <v>43844</v>
      </c>
      <c r="J201" s="7">
        <v>43830</v>
      </c>
      <c r="K201" s="7">
        <v>43466</v>
      </c>
      <c r="L201" s="19" t="s">
        <v>13</v>
      </c>
      <c r="M201" s="7">
        <v>43466</v>
      </c>
      <c r="N201" s="7">
        <f>M201</f>
        <v>43466</v>
      </c>
      <c r="O201" s="25">
        <f t="shared" ca="1" si="42"/>
        <v>0</v>
      </c>
      <c r="P201" s="25">
        <f t="shared" ca="1" si="43"/>
        <v>0</v>
      </c>
      <c r="Q201" s="19" t="s">
        <v>40</v>
      </c>
      <c r="R201" s="5" t="str">
        <f t="shared" ca="1" si="48"/>
        <v/>
      </c>
      <c r="S201" s="5"/>
      <c r="T201" s="15">
        <v>43084</v>
      </c>
      <c r="U201" s="15">
        <v>43103</v>
      </c>
      <c r="V201" s="15">
        <v>43115</v>
      </c>
      <c r="W201" s="4"/>
      <c r="X201" s="20">
        <f t="shared" ca="1" si="44"/>
        <v>0</v>
      </c>
      <c r="Y201" s="4">
        <f t="shared" ca="1" si="45"/>
        <v>0</v>
      </c>
      <c r="Z201" s="4">
        <f t="shared" si="46"/>
        <v>0</v>
      </c>
      <c r="AA201" s="7"/>
      <c r="AB201" s="4"/>
      <c r="AC201" s="4"/>
      <c r="AD201" s="26" t="s">
        <v>66</v>
      </c>
      <c r="AE201" s="4"/>
      <c r="AF201" s="4" t="s">
        <v>85</v>
      </c>
      <c r="AG201" s="4" t="s">
        <v>85</v>
      </c>
      <c r="AH201" s="4" t="s">
        <v>85</v>
      </c>
      <c r="AI201" s="4"/>
      <c r="AJ201" s="4"/>
      <c r="AK201" s="4"/>
      <c r="AL201" s="10"/>
      <c r="AM201" s="4"/>
      <c r="AN201" s="4"/>
      <c r="AO201" s="4"/>
      <c r="AP201" s="4"/>
      <c r="AQ201" s="4"/>
      <c r="AR201" s="4"/>
    </row>
    <row r="202" spans="1:44" ht="15" customHeight="1">
      <c r="A202" s="76"/>
      <c r="B202" s="4" t="s">
        <v>1145</v>
      </c>
      <c r="C202" s="4"/>
      <c r="D202" s="4" t="s">
        <v>542</v>
      </c>
      <c r="E202" s="4" t="s">
        <v>29</v>
      </c>
      <c r="F202" s="4" t="s">
        <v>12</v>
      </c>
      <c r="G202" s="4">
        <v>1</v>
      </c>
      <c r="H202" s="7">
        <v>43366</v>
      </c>
      <c r="I202" s="7">
        <v>44096</v>
      </c>
      <c r="J202" s="7">
        <v>43830</v>
      </c>
      <c r="K202" s="7">
        <v>43466</v>
      </c>
      <c r="L202" s="19" t="s">
        <v>13</v>
      </c>
      <c r="M202" s="7"/>
      <c r="N202" s="7">
        <f>IF(M202=0,J202,M202)</f>
        <v>43830</v>
      </c>
      <c r="O202" s="25">
        <f t="shared" ca="1" si="42"/>
        <v>12.133333333333333</v>
      </c>
      <c r="P202" s="25">
        <f t="shared" ca="1" si="43"/>
        <v>9016.0777777777785</v>
      </c>
      <c r="Q202" s="19"/>
      <c r="R202" s="5" t="str">
        <f t="shared" ca="1" si="48"/>
        <v/>
      </c>
      <c r="S202" s="5"/>
      <c r="T202" s="15">
        <v>43350</v>
      </c>
      <c r="U202" s="15">
        <v>43357</v>
      </c>
      <c r="V202" s="15">
        <v>43411</v>
      </c>
      <c r="W202" s="4"/>
      <c r="X202" s="20">
        <f t="shared" ca="1" si="44"/>
        <v>1</v>
      </c>
      <c r="Y202" s="4">
        <f t="shared" ca="1" si="45"/>
        <v>1</v>
      </c>
      <c r="Z202" s="4">
        <f t="shared" si="46"/>
        <v>0</v>
      </c>
      <c r="AA202" s="7"/>
      <c r="AB202" s="4"/>
      <c r="AC202" s="4"/>
      <c r="AD202" s="4"/>
      <c r="AE202" s="4"/>
      <c r="AF202" s="4" t="s">
        <v>85</v>
      </c>
      <c r="AG202" s="4" t="s">
        <v>85</v>
      </c>
      <c r="AH202" s="4" t="s">
        <v>85</v>
      </c>
      <c r="AI202" s="4"/>
      <c r="AJ202" s="4"/>
      <c r="AK202" s="4"/>
      <c r="AL202" s="10"/>
      <c r="AM202" s="4"/>
      <c r="AN202" s="4"/>
      <c r="AO202" s="4"/>
      <c r="AP202" s="4"/>
      <c r="AQ202" s="4"/>
      <c r="AR202" s="4"/>
    </row>
    <row r="203" spans="1:44" ht="15" customHeight="1">
      <c r="A203" s="76"/>
      <c r="B203" s="4" t="s">
        <v>1146</v>
      </c>
      <c r="C203" s="4"/>
      <c r="D203" s="4" t="s">
        <v>540</v>
      </c>
      <c r="E203" s="4" t="s">
        <v>39</v>
      </c>
      <c r="F203" s="4" t="s">
        <v>17</v>
      </c>
      <c r="G203" s="4">
        <v>1</v>
      </c>
      <c r="H203" s="7">
        <v>43466</v>
      </c>
      <c r="I203" s="7">
        <v>44196</v>
      </c>
      <c r="J203" s="7">
        <v>43830</v>
      </c>
      <c r="K203" s="7">
        <f>H203</f>
        <v>43466</v>
      </c>
      <c r="L203" s="19" t="s">
        <v>13</v>
      </c>
      <c r="M203" s="7"/>
      <c r="N203" s="7">
        <f>IF(M203=0,J203,M203)</f>
        <v>43830</v>
      </c>
      <c r="O203" s="25">
        <f t="shared" ca="1" si="42"/>
        <v>12.133333333333333</v>
      </c>
      <c r="P203" s="25">
        <f t="shared" ca="1" si="43"/>
        <v>9016.0777777777785</v>
      </c>
      <c r="Q203" s="19"/>
      <c r="R203" s="5" t="str">
        <f t="shared" ca="1" si="48"/>
        <v/>
      </c>
      <c r="S203" s="5"/>
      <c r="T203" s="15">
        <v>43445</v>
      </c>
      <c r="U203" s="15">
        <v>43454</v>
      </c>
      <c r="V203" s="15">
        <v>43475</v>
      </c>
      <c r="W203" s="4"/>
      <c r="X203" s="4">
        <f t="shared" ca="1" si="44"/>
        <v>1</v>
      </c>
      <c r="Y203" s="4">
        <f t="shared" si="45"/>
        <v>0</v>
      </c>
      <c r="Z203" s="4">
        <f t="shared" ca="1" si="46"/>
        <v>1</v>
      </c>
      <c r="AA203" s="7"/>
      <c r="AB203" s="30" t="s">
        <v>104</v>
      </c>
      <c r="AC203" s="4" t="s">
        <v>68</v>
      </c>
      <c r="AD203" s="4"/>
      <c r="AE203" s="4"/>
      <c r="AF203" s="4" t="s">
        <v>85</v>
      </c>
      <c r="AG203" s="4" t="s">
        <v>85</v>
      </c>
      <c r="AH203" s="4" t="s">
        <v>85</v>
      </c>
      <c r="AI203" s="4"/>
      <c r="AJ203" s="4"/>
      <c r="AK203" s="4"/>
      <c r="AL203" s="10"/>
      <c r="AM203" s="4"/>
      <c r="AN203" s="4"/>
      <c r="AO203" s="4"/>
      <c r="AP203" s="4"/>
      <c r="AQ203" s="4"/>
      <c r="AR203" s="4"/>
    </row>
    <row r="204" spans="1:44" ht="15" customHeight="1">
      <c r="A204" s="76"/>
      <c r="B204" s="4" t="s">
        <v>1147</v>
      </c>
      <c r="C204" s="4"/>
      <c r="D204" s="4" t="s">
        <v>538</v>
      </c>
      <c r="E204" s="4" t="s">
        <v>26</v>
      </c>
      <c r="F204" s="4" t="s">
        <v>12</v>
      </c>
      <c r="G204" s="4">
        <v>1</v>
      </c>
      <c r="H204" s="7">
        <v>42719</v>
      </c>
      <c r="I204" s="7">
        <v>43448</v>
      </c>
      <c r="J204" s="7"/>
      <c r="K204" s="7"/>
      <c r="L204" s="19" t="s">
        <v>13</v>
      </c>
      <c r="M204" s="7">
        <v>43131</v>
      </c>
      <c r="N204" s="7">
        <f>IF(M204=0,J204,M204)</f>
        <v>43131</v>
      </c>
      <c r="O204" s="25">
        <f t="shared" ca="1" si="42"/>
        <v>0</v>
      </c>
      <c r="P204" s="25">
        <f t="shared" ca="1" si="43"/>
        <v>0</v>
      </c>
      <c r="Q204" s="19" t="s">
        <v>13</v>
      </c>
      <c r="R204" s="1"/>
      <c r="S204" s="1"/>
      <c r="T204" s="16" t="s">
        <v>15</v>
      </c>
      <c r="U204" s="15">
        <v>42712</v>
      </c>
      <c r="V204" s="16" t="s">
        <v>15</v>
      </c>
      <c r="W204" s="4"/>
      <c r="X204" s="20">
        <f t="shared" ca="1" si="44"/>
        <v>0</v>
      </c>
      <c r="Y204" s="4">
        <f t="shared" ca="1" si="45"/>
        <v>0</v>
      </c>
      <c r="Z204" s="4">
        <f t="shared" si="46"/>
        <v>0</v>
      </c>
      <c r="AA204" s="7"/>
      <c r="AB204" s="4"/>
      <c r="AC204" s="4"/>
      <c r="AD204" s="4"/>
      <c r="AE204" s="4"/>
      <c r="AF204" s="4" t="s">
        <v>85</v>
      </c>
      <c r="AG204" s="4" t="s">
        <v>85</v>
      </c>
      <c r="AH204" s="4" t="s">
        <v>85</v>
      </c>
      <c r="AI204" s="4"/>
      <c r="AJ204" s="4"/>
      <c r="AK204" s="4"/>
      <c r="AL204" s="10"/>
      <c r="AM204" s="4"/>
      <c r="AN204" s="4"/>
      <c r="AO204" s="4"/>
      <c r="AP204" s="4"/>
      <c r="AQ204" s="4"/>
      <c r="AR204" s="4"/>
    </row>
    <row r="205" spans="1:44" ht="15" customHeight="1">
      <c r="A205" s="76"/>
      <c r="B205" s="4" t="s">
        <v>1148</v>
      </c>
      <c r="C205" s="4"/>
      <c r="D205" s="4" t="s">
        <v>536</v>
      </c>
      <c r="E205" s="4" t="s">
        <v>23</v>
      </c>
      <c r="F205" s="4" t="s">
        <v>17</v>
      </c>
      <c r="G205" s="4">
        <v>1</v>
      </c>
      <c r="H205" s="7">
        <v>42800</v>
      </c>
      <c r="I205" s="7">
        <v>43529</v>
      </c>
      <c r="J205" s="7">
        <f>+I205</f>
        <v>43529</v>
      </c>
      <c r="K205" s="7">
        <v>43466</v>
      </c>
      <c r="L205" s="19" t="s">
        <v>13</v>
      </c>
      <c r="M205" s="7">
        <v>43476</v>
      </c>
      <c r="N205" s="7">
        <f>M205</f>
        <v>43476</v>
      </c>
      <c r="O205" s="25">
        <f t="shared" ca="1" si="42"/>
        <v>0</v>
      </c>
      <c r="P205" s="25">
        <f t="shared" ca="1" si="43"/>
        <v>0</v>
      </c>
      <c r="Q205" s="19" t="s">
        <v>40</v>
      </c>
      <c r="R205" s="5" t="str">
        <f ca="1">IF(DATEDIF(H205,TODAY(),"m")&gt;=21,"ALERTE","")</f>
        <v>ALERTE</v>
      </c>
      <c r="S205" s="5"/>
      <c r="T205" s="15">
        <v>42768</v>
      </c>
      <c r="U205" s="15">
        <v>42781</v>
      </c>
      <c r="V205" s="15">
        <v>42802</v>
      </c>
      <c r="W205" s="4"/>
      <c r="X205" s="20">
        <f t="shared" ca="1" si="44"/>
        <v>0</v>
      </c>
      <c r="Y205" s="4">
        <f t="shared" si="45"/>
        <v>0</v>
      </c>
      <c r="Z205" s="4">
        <f t="shared" ca="1" si="46"/>
        <v>0</v>
      </c>
      <c r="AA205" s="7"/>
      <c r="AB205" s="4"/>
      <c r="AC205" s="4"/>
      <c r="AD205" s="26" t="s">
        <v>64</v>
      </c>
      <c r="AE205" s="4"/>
      <c r="AF205" s="4" t="s">
        <v>85</v>
      </c>
      <c r="AG205" s="4" t="s">
        <v>85</v>
      </c>
      <c r="AH205" s="4" t="s">
        <v>85</v>
      </c>
      <c r="AI205" s="4"/>
      <c r="AJ205" s="4"/>
      <c r="AK205" s="4"/>
      <c r="AL205" s="10"/>
      <c r="AM205" s="4"/>
      <c r="AN205" s="4"/>
      <c r="AO205" s="4"/>
      <c r="AP205" s="4"/>
      <c r="AQ205" s="4"/>
      <c r="AR205" s="4"/>
    </row>
    <row r="206" spans="1:44" ht="15" customHeight="1">
      <c r="A206" s="76"/>
      <c r="B206" s="4" t="s">
        <v>1149</v>
      </c>
      <c r="C206" s="4"/>
      <c r="D206" s="4" t="s">
        <v>534</v>
      </c>
      <c r="E206" s="4" t="s">
        <v>19</v>
      </c>
      <c r="F206" s="4" t="s">
        <v>12</v>
      </c>
      <c r="G206" s="4">
        <v>1</v>
      </c>
      <c r="H206" s="7">
        <v>43132</v>
      </c>
      <c r="I206" s="7">
        <v>43861</v>
      </c>
      <c r="J206" s="7">
        <v>43830</v>
      </c>
      <c r="K206" s="7">
        <v>43466</v>
      </c>
      <c r="L206" s="19" t="s">
        <v>13</v>
      </c>
      <c r="M206" s="7">
        <v>43490</v>
      </c>
      <c r="N206" s="7">
        <f>M206</f>
        <v>43490</v>
      </c>
      <c r="O206" s="25">
        <f t="shared" ca="1" si="42"/>
        <v>0</v>
      </c>
      <c r="P206" s="25">
        <f t="shared" ca="1" si="43"/>
        <v>0</v>
      </c>
      <c r="Q206" s="19" t="s">
        <v>13</v>
      </c>
      <c r="R206" s="5" t="str">
        <f ca="1">IF(DATEDIF(H206,TODAY(),"m")&gt;=21,"ALERTE","")</f>
        <v/>
      </c>
      <c r="S206" s="5"/>
      <c r="T206" s="15">
        <v>43111</v>
      </c>
      <c r="U206" s="15">
        <v>43119</v>
      </c>
      <c r="V206" s="15">
        <v>43133</v>
      </c>
      <c r="W206" s="4"/>
      <c r="X206" s="20">
        <f t="shared" ca="1" si="44"/>
        <v>0</v>
      </c>
      <c r="Y206" s="4">
        <f t="shared" ca="1" si="45"/>
        <v>0</v>
      </c>
      <c r="Z206" s="4">
        <f t="shared" si="46"/>
        <v>0</v>
      </c>
      <c r="AA206" s="7"/>
      <c r="AB206" s="4"/>
      <c r="AC206" s="4"/>
      <c r="AD206" s="26" t="s">
        <v>74</v>
      </c>
      <c r="AE206" s="4"/>
      <c r="AF206" s="4" t="s">
        <v>85</v>
      </c>
      <c r="AG206" s="4" t="s">
        <v>85</v>
      </c>
      <c r="AH206" s="4" t="s">
        <v>85</v>
      </c>
      <c r="AI206" s="4"/>
      <c r="AJ206" s="4"/>
      <c r="AK206" s="4"/>
      <c r="AL206" s="10"/>
      <c r="AM206" s="4"/>
      <c r="AN206" s="4"/>
      <c r="AO206" s="4"/>
      <c r="AP206" s="4"/>
      <c r="AQ206" s="4"/>
      <c r="AR206" s="4"/>
    </row>
    <row r="207" spans="1:44" ht="15" customHeight="1">
      <c r="A207" s="76"/>
      <c r="B207" s="4" t="s">
        <v>1150</v>
      </c>
      <c r="C207" s="4"/>
      <c r="D207" s="4" t="s">
        <v>532</v>
      </c>
      <c r="E207" s="4" t="s">
        <v>11</v>
      </c>
      <c r="F207" s="4" t="s">
        <v>12</v>
      </c>
      <c r="G207" s="4">
        <v>1</v>
      </c>
      <c r="H207" s="7">
        <v>42646</v>
      </c>
      <c r="I207" s="7">
        <v>43375</v>
      </c>
      <c r="J207" s="7"/>
      <c r="K207" s="7"/>
      <c r="L207" s="19" t="s">
        <v>13</v>
      </c>
      <c r="M207" s="7">
        <v>43112</v>
      </c>
      <c r="N207" s="7">
        <f>IF(M207=0,J207,M207)</f>
        <v>43112</v>
      </c>
      <c r="O207" s="25">
        <f t="shared" ca="1" si="42"/>
        <v>0</v>
      </c>
      <c r="P207" s="25">
        <f t="shared" ca="1" si="43"/>
        <v>0</v>
      </c>
      <c r="Q207" s="19" t="s">
        <v>13</v>
      </c>
      <c r="R207" s="5"/>
      <c r="S207" s="5"/>
      <c r="T207" s="16" t="s">
        <v>15</v>
      </c>
      <c r="U207" s="16" t="s">
        <v>15</v>
      </c>
      <c r="V207" s="15">
        <v>42662</v>
      </c>
      <c r="W207" s="4"/>
      <c r="X207" s="20">
        <f t="shared" ca="1" si="44"/>
        <v>0</v>
      </c>
      <c r="Y207" s="4">
        <f t="shared" ca="1" si="45"/>
        <v>0</v>
      </c>
      <c r="Z207" s="4">
        <f t="shared" si="46"/>
        <v>0</v>
      </c>
      <c r="AA207" s="7"/>
      <c r="AB207" s="4"/>
      <c r="AC207" s="4"/>
      <c r="AD207" s="4"/>
      <c r="AE207" s="4"/>
      <c r="AF207" s="4" t="s">
        <v>85</v>
      </c>
      <c r="AG207" s="4" t="s">
        <v>85</v>
      </c>
      <c r="AH207" s="4" t="s">
        <v>85</v>
      </c>
      <c r="AI207" s="4"/>
      <c r="AJ207" s="4"/>
      <c r="AK207" s="4"/>
      <c r="AL207" s="10"/>
      <c r="AM207" s="4"/>
      <c r="AN207" s="4"/>
      <c r="AO207" s="4"/>
      <c r="AP207" s="4"/>
      <c r="AQ207" s="4"/>
      <c r="AR207" s="4"/>
    </row>
    <row r="208" spans="1:44" ht="15" customHeight="1">
      <c r="A208" s="76"/>
      <c r="B208" s="4" t="s">
        <v>1151</v>
      </c>
      <c r="C208" s="4"/>
      <c r="D208" s="4" t="s">
        <v>530</v>
      </c>
      <c r="E208" s="4" t="s">
        <v>19</v>
      </c>
      <c r="F208" s="4" t="s">
        <v>17</v>
      </c>
      <c r="G208" s="4">
        <v>1</v>
      </c>
      <c r="H208" s="7">
        <v>42705</v>
      </c>
      <c r="I208" s="7">
        <v>43434</v>
      </c>
      <c r="J208" s="7"/>
      <c r="K208" s="7"/>
      <c r="L208" s="19" t="s">
        <v>13</v>
      </c>
      <c r="M208" s="7">
        <v>43321</v>
      </c>
      <c r="N208" s="7">
        <f>IF(M208=0,J208,M208)</f>
        <v>43321</v>
      </c>
      <c r="O208" s="25">
        <f t="shared" ca="1" si="42"/>
        <v>0</v>
      </c>
      <c r="P208" s="25">
        <f t="shared" ca="1" si="43"/>
        <v>0</v>
      </c>
      <c r="Q208" s="19" t="s">
        <v>13</v>
      </c>
      <c r="R208" s="5"/>
      <c r="S208" s="5"/>
      <c r="T208" s="16" t="s">
        <v>15</v>
      </c>
      <c r="U208" s="15">
        <v>42689</v>
      </c>
      <c r="V208" s="15">
        <v>42711</v>
      </c>
      <c r="W208" s="4"/>
      <c r="X208" s="20">
        <f t="shared" ca="1" si="44"/>
        <v>0</v>
      </c>
      <c r="Y208" s="4">
        <f t="shared" si="45"/>
        <v>0</v>
      </c>
      <c r="Z208" s="4">
        <f t="shared" ca="1" si="46"/>
        <v>0</v>
      </c>
      <c r="AA208" s="7"/>
      <c r="AB208" s="4"/>
      <c r="AC208" s="4"/>
      <c r="AD208" s="4"/>
      <c r="AE208" s="4"/>
      <c r="AF208" s="4" t="s">
        <v>85</v>
      </c>
      <c r="AG208" s="4" t="s">
        <v>85</v>
      </c>
      <c r="AH208" s="4" t="s">
        <v>85</v>
      </c>
      <c r="AI208" s="4"/>
      <c r="AJ208" s="4"/>
      <c r="AK208" s="4"/>
      <c r="AL208" s="10"/>
      <c r="AM208" s="4"/>
      <c r="AN208" s="4"/>
      <c r="AO208" s="4"/>
      <c r="AP208" s="4"/>
      <c r="AQ208" s="4"/>
      <c r="AR208" s="4"/>
    </row>
    <row r="209" spans="1:44" ht="15" customHeight="1">
      <c r="A209" s="76"/>
      <c r="B209" s="4" t="s">
        <v>1152</v>
      </c>
      <c r="C209" s="4"/>
      <c r="D209" s="4" t="s">
        <v>528</v>
      </c>
      <c r="E209" s="4" t="s">
        <v>30</v>
      </c>
      <c r="F209" s="4" t="s">
        <v>17</v>
      </c>
      <c r="G209" s="4">
        <v>1</v>
      </c>
      <c r="H209" s="7">
        <v>43344</v>
      </c>
      <c r="I209" s="7">
        <v>44074</v>
      </c>
      <c r="J209" s="7">
        <v>43830</v>
      </c>
      <c r="K209" s="7">
        <v>43466</v>
      </c>
      <c r="L209" s="19" t="s">
        <v>13</v>
      </c>
      <c r="M209" s="7"/>
      <c r="N209" s="7">
        <f>IF(M209=0,J209,M209)</f>
        <v>43830</v>
      </c>
      <c r="O209" s="25">
        <f t="shared" ca="1" si="42"/>
        <v>12.133333333333333</v>
      </c>
      <c r="P209" s="25">
        <f t="shared" ca="1" si="43"/>
        <v>9016.0777777777785</v>
      </c>
      <c r="Q209" s="19"/>
      <c r="R209" s="5" t="str">
        <f ca="1">IF(DATEDIF(H209,TODAY(),"m")&gt;=21,"ALERTE","")</f>
        <v/>
      </c>
      <c r="S209" s="5"/>
      <c r="T209" s="15">
        <v>43263</v>
      </c>
      <c r="U209" s="15">
        <v>43278</v>
      </c>
      <c r="V209" s="15">
        <v>43290</v>
      </c>
      <c r="W209" s="4"/>
      <c r="X209" s="20">
        <f t="shared" ref="X209:X232" ca="1" si="49">IF(I209&lt;TODAY(),0,IF(M209="",1,IF(M209&lt;TODAY(),0,1)))</f>
        <v>1</v>
      </c>
      <c r="Y209" s="4">
        <f t="shared" si="45"/>
        <v>0</v>
      </c>
      <c r="Z209" s="4">
        <f t="shared" ca="1" si="46"/>
        <v>1</v>
      </c>
      <c r="AA209" s="7"/>
      <c r="AB209" s="4"/>
      <c r="AC209" s="4"/>
      <c r="AD209" s="4" t="s">
        <v>31</v>
      </c>
      <c r="AE209" s="4"/>
      <c r="AF209" s="4" t="s">
        <v>85</v>
      </c>
      <c r="AG209" s="4" t="s">
        <v>85</v>
      </c>
      <c r="AH209" s="4" t="s">
        <v>85</v>
      </c>
      <c r="AI209" s="4"/>
      <c r="AJ209" s="4"/>
      <c r="AK209" s="4"/>
      <c r="AL209" s="10"/>
      <c r="AM209" s="4"/>
      <c r="AN209" s="4"/>
      <c r="AO209" s="4"/>
      <c r="AP209" s="4"/>
      <c r="AQ209" s="4"/>
      <c r="AR209" s="4"/>
    </row>
    <row r="210" spans="1:44" ht="15" customHeight="1">
      <c r="A210" s="76"/>
      <c r="B210" s="4" t="s">
        <v>1153</v>
      </c>
      <c r="C210" s="4"/>
      <c r="D210" s="4" t="s">
        <v>526</v>
      </c>
      <c r="E210" s="4" t="s">
        <v>29</v>
      </c>
      <c r="F210" s="4" t="s">
        <v>12</v>
      </c>
      <c r="G210" s="4">
        <v>2</v>
      </c>
      <c r="H210" s="7">
        <v>43498</v>
      </c>
      <c r="I210" s="7">
        <v>44228</v>
      </c>
      <c r="J210" s="7">
        <v>43830</v>
      </c>
      <c r="K210" s="7">
        <f>H210</f>
        <v>43498</v>
      </c>
      <c r="L210" s="19" t="s">
        <v>13</v>
      </c>
      <c r="M210" s="7"/>
      <c r="N210" s="7">
        <f>IF(M210=0,J210,M210)</f>
        <v>43830</v>
      </c>
      <c r="O210" s="25">
        <f t="shared" ca="1" si="42"/>
        <v>11.066666666666666</v>
      </c>
      <c r="P210" s="25">
        <f t="shared" ca="1" si="43"/>
        <v>8223.4555555555544</v>
      </c>
      <c r="Q210" s="19"/>
      <c r="R210" s="5" t="str">
        <f ca="1">IF(DATEDIF(H210,TODAY(),"m")&gt;=21,"ALERTE","")</f>
        <v/>
      </c>
      <c r="S210" s="5"/>
      <c r="T210" s="5"/>
      <c r="U210" s="15">
        <v>43496</v>
      </c>
      <c r="V210" s="15">
        <v>43497</v>
      </c>
      <c r="W210" s="4"/>
      <c r="X210" s="20">
        <f t="shared" ca="1" si="49"/>
        <v>1</v>
      </c>
      <c r="Y210" s="4">
        <f t="shared" ref="Y210:Y232" ca="1" si="50">IF(F210="Siège",IF(X210=1,1,0),0)</f>
        <v>1</v>
      </c>
      <c r="Z210" s="4">
        <f t="shared" ref="Z210:Z232" si="51">IF(F210="Parquet",IF(X210=1,1,0),0)</f>
        <v>0</v>
      </c>
      <c r="AA210" s="7"/>
      <c r="AB210" s="30" t="s">
        <v>109</v>
      </c>
      <c r="AC210" s="4" t="s">
        <v>105</v>
      </c>
      <c r="AD210" s="4"/>
      <c r="AE210" s="4"/>
      <c r="AF210" s="4" t="s">
        <v>85</v>
      </c>
      <c r="AG210" s="4" t="s">
        <v>85</v>
      </c>
      <c r="AH210" s="4" t="s">
        <v>85</v>
      </c>
      <c r="AI210" s="4"/>
      <c r="AJ210" s="4"/>
      <c r="AK210" s="4"/>
      <c r="AL210" s="10"/>
      <c r="AM210" s="4"/>
      <c r="AN210" s="4"/>
      <c r="AO210" s="4"/>
      <c r="AP210" s="4"/>
      <c r="AQ210" s="4"/>
      <c r="AR210" s="4"/>
    </row>
    <row r="211" spans="1:44" ht="15" customHeight="1">
      <c r="A211" s="76"/>
      <c r="B211" s="4" t="s">
        <v>1154</v>
      </c>
      <c r="C211" s="4"/>
      <c r="D211" s="4" t="s">
        <v>524</v>
      </c>
      <c r="E211" s="4" t="s">
        <v>32</v>
      </c>
      <c r="F211" s="4" t="s">
        <v>17</v>
      </c>
      <c r="G211" s="4">
        <v>1</v>
      </c>
      <c r="H211" s="7">
        <v>43073</v>
      </c>
      <c r="I211" s="7">
        <v>43802</v>
      </c>
      <c r="J211" s="7">
        <f>+I211</f>
        <v>43802</v>
      </c>
      <c r="K211" s="7">
        <v>43466</v>
      </c>
      <c r="L211" s="19" t="s">
        <v>13</v>
      </c>
      <c r="M211" s="7">
        <v>43510</v>
      </c>
      <c r="N211" s="7">
        <f>M211</f>
        <v>43510</v>
      </c>
      <c r="O211" s="25">
        <f t="shared" ca="1" si="42"/>
        <v>0</v>
      </c>
      <c r="P211" s="25">
        <f t="shared" ca="1" si="43"/>
        <v>0</v>
      </c>
      <c r="Q211" s="19"/>
      <c r="R211" s="5" t="str">
        <f ca="1">IF(DATEDIF(H211,TODAY(),"m")&gt;=21,"ALERTE","")</f>
        <v/>
      </c>
      <c r="S211" s="5"/>
      <c r="T211" s="15">
        <v>43041</v>
      </c>
      <c r="U211" s="15">
        <v>43054</v>
      </c>
      <c r="V211" s="15">
        <v>43075</v>
      </c>
      <c r="W211" s="4"/>
      <c r="X211" s="20">
        <f t="shared" ca="1" si="49"/>
        <v>0</v>
      </c>
      <c r="Y211" s="4">
        <f t="shared" si="50"/>
        <v>0</v>
      </c>
      <c r="Z211" s="4">
        <f t="shared" ca="1" si="51"/>
        <v>0</v>
      </c>
      <c r="AA211" s="7"/>
      <c r="AB211" s="4"/>
      <c r="AC211" s="4"/>
      <c r="AD211" s="2" t="s">
        <v>132</v>
      </c>
      <c r="AE211" s="4" t="s">
        <v>89</v>
      </c>
      <c r="AF211" s="4" t="s">
        <v>85</v>
      </c>
      <c r="AG211" s="4" t="s">
        <v>85</v>
      </c>
      <c r="AH211" s="4" t="s">
        <v>85</v>
      </c>
      <c r="AI211" s="4"/>
      <c r="AJ211" s="4"/>
      <c r="AK211" s="4"/>
      <c r="AL211" s="10"/>
      <c r="AM211" s="4"/>
      <c r="AN211" s="4"/>
      <c r="AO211" s="4"/>
      <c r="AP211" s="4"/>
      <c r="AQ211" s="4"/>
      <c r="AR211" s="4"/>
    </row>
    <row r="212" spans="1:44" ht="15" customHeight="1">
      <c r="A212" s="76"/>
      <c r="B212" s="4" t="s">
        <v>1155</v>
      </c>
      <c r="C212" s="4"/>
      <c r="D212" s="4" t="s">
        <v>522</v>
      </c>
      <c r="E212" s="4" t="s">
        <v>23</v>
      </c>
      <c r="F212" s="4" t="s">
        <v>12</v>
      </c>
      <c r="G212" s="4">
        <v>1</v>
      </c>
      <c r="H212" s="7">
        <v>43360</v>
      </c>
      <c r="I212" s="7">
        <v>44090</v>
      </c>
      <c r="J212" s="7">
        <v>43830</v>
      </c>
      <c r="K212" s="7">
        <v>43466</v>
      </c>
      <c r="L212" s="19" t="s">
        <v>13</v>
      </c>
      <c r="M212" s="7"/>
      <c r="N212" s="7">
        <f>IF(M212=0,J212,M212)</f>
        <v>43830</v>
      </c>
      <c r="O212" s="25">
        <f t="shared" ca="1" si="42"/>
        <v>12.133333333333333</v>
      </c>
      <c r="P212" s="25">
        <f t="shared" ca="1" si="43"/>
        <v>9016.0777777777785</v>
      </c>
      <c r="Q212" s="19"/>
      <c r="R212" s="5" t="str">
        <f ca="1">IF(DATEDIF(H212,TODAY(),"m")&gt;=21,"ALERTE","")</f>
        <v/>
      </c>
      <c r="S212" s="5"/>
      <c r="T212" s="15">
        <v>43333</v>
      </c>
      <c r="U212" s="15">
        <v>43340</v>
      </c>
      <c r="V212" s="15">
        <v>43347</v>
      </c>
      <c r="W212" s="4"/>
      <c r="X212" s="20">
        <f t="shared" ca="1" si="49"/>
        <v>1</v>
      </c>
      <c r="Y212" s="4">
        <f t="shared" ca="1" si="50"/>
        <v>1</v>
      </c>
      <c r="Z212" s="4">
        <f t="shared" si="51"/>
        <v>0</v>
      </c>
      <c r="AA212" s="7"/>
      <c r="AB212" s="4"/>
      <c r="AC212" s="4"/>
      <c r="AD212" s="4"/>
      <c r="AE212" s="4"/>
      <c r="AF212" s="4" t="s">
        <v>85</v>
      </c>
      <c r="AG212" s="4" t="s">
        <v>85</v>
      </c>
      <c r="AH212" s="4" t="s">
        <v>85</v>
      </c>
      <c r="AI212" s="4"/>
      <c r="AJ212" s="4"/>
      <c r="AK212" s="4"/>
      <c r="AL212" s="10"/>
      <c r="AM212" s="4"/>
      <c r="AN212" s="4"/>
      <c r="AO212" s="4"/>
      <c r="AP212" s="4"/>
      <c r="AQ212" s="4"/>
      <c r="AR212" s="4"/>
    </row>
    <row r="213" spans="1:44" ht="15" customHeight="1">
      <c r="A213" s="76"/>
      <c r="B213" s="4" t="s">
        <v>1156</v>
      </c>
      <c r="C213" s="4"/>
      <c r="D213" s="4" t="s">
        <v>520</v>
      </c>
      <c r="E213" s="4" t="s">
        <v>30</v>
      </c>
      <c r="F213" s="4" t="s">
        <v>12</v>
      </c>
      <c r="G213" s="4">
        <v>1</v>
      </c>
      <c r="H213" s="7">
        <v>43360</v>
      </c>
      <c r="I213" s="7">
        <v>44090</v>
      </c>
      <c r="J213" s="7">
        <v>43830</v>
      </c>
      <c r="K213" s="7">
        <v>43466</v>
      </c>
      <c r="L213" s="19" t="s">
        <v>13</v>
      </c>
      <c r="M213" s="7"/>
      <c r="N213" s="7">
        <f>IF(M213=0,J213,M213)</f>
        <v>43830</v>
      </c>
      <c r="O213" s="25">
        <f t="shared" ca="1" si="42"/>
        <v>12.133333333333333</v>
      </c>
      <c r="P213" s="25">
        <f t="shared" ca="1" si="43"/>
        <v>9016.0777777777785</v>
      </c>
      <c r="Q213" s="19"/>
      <c r="R213" s="5" t="str">
        <f ca="1">IF(DATEDIF(H213,TODAY(),"m")&gt;=21,"ALERTE","")</f>
        <v/>
      </c>
      <c r="S213" s="5"/>
      <c r="T213" s="15">
        <v>43340</v>
      </c>
      <c r="U213" s="15">
        <v>43354</v>
      </c>
      <c r="V213" s="15">
        <v>43367</v>
      </c>
      <c r="W213" s="4"/>
      <c r="X213" s="20">
        <f t="shared" ca="1" si="49"/>
        <v>1</v>
      </c>
      <c r="Y213" s="4">
        <f t="shared" ca="1" si="50"/>
        <v>1</v>
      </c>
      <c r="Z213" s="4">
        <f t="shared" si="51"/>
        <v>0</v>
      </c>
      <c r="AA213" s="7"/>
      <c r="AB213" s="4"/>
      <c r="AC213" s="4"/>
      <c r="AD213" s="2"/>
      <c r="AE213" s="4"/>
      <c r="AF213" s="4" t="s">
        <v>85</v>
      </c>
      <c r="AG213" s="4" t="s">
        <v>85</v>
      </c>
      <c r="AH213" s="4" t="s">
        <v>85</v>
      </c>
      <c r="AI213" s="4"/>
      <c r="AJ213" s="4"/>
      <c r="AK213" s="4"/>
      <c r="AL213" s="10"/>
      <c r="AM213" s="4"/>
      <c r="AN213" s="4"/>
      <c r="AO213" s="4"/>
      <c r="AP213" s="4"/>
      <c r="AQ213" s="4"/>
      <c r="AR213" s="4"/>
    </row>
    <row r="214" spans="1:44" ht="15" customHeight="1">
      <c r="A214" s="76"/>
      <c r="B214" s="4" t="s">
        <v>1157</v>
      </c>
      <c r="C214" s="4"/>
      <c r="D214" s="4" t="s">
        <v>518</v>
      </c>
      <c r="E214" s="4" t="s">
        <v>11</v>
      </c>
      <c r="F214" s="4" t="s">
        <v>17</v>
      </c>
      <c r="G214" s="4">
        <v>1</v>
      </c>
      <c r="H214" s="7">
        <v>42835</v>
      </c>
      <c r="I214" s="7">
        <v>43564</v>
      </c>
      <c r="J214" s="7">
        <f>+I214</f>
        <v>43564</v>
      </c>
      <c r="K214" s="7">
        <v>43466</v>
      </c>
      <c r="L214" s="19" t="s">
        <v>13</v>
      </c>
      <c r="M214" s="7">
        <v>43252</v>
      </c>
      <c r="N214" s="7">
        <f>IF(M214=0,J214,M214)</f>
        <v>43252</v>
      </c>
      <c r="O214" s="25">
        <f t="shared" ca="1" si="42"/>
        <v>0</v>
      </c>
      <c r="P214" s="25">
        <f t="shared" ca="1" si="43"/>
        <v>0</v>
      </c>
      <c r="Q214" s="19" t="s">
        <v>13</v>
      </c>
      <c r="R214" s="3"/>
      <c r="S214" s="3"/>
      <c r="T214" s="15">
        <v>42802</v>
      </c>
      <c r="U214" s="15">
        <v>42810</v>
      </c>
      <c r="V214" s="15">
        <v>42837</v>
      </c>
      <c r="W214" s="4"/>
      <c r="X214" s="20">
        <f t="shared" ca="1" si="49"/>
        <v>0</v>
      </c>
      <c r="Y214" s="4">
        <f t="shared" si="50"/>
        <v>0</v>
      </c>
      <c r="Z214" s="4">
        <f t="shared" ca="1" si="51"/>
        <v>0</v>
      </c>
      <c r="AA214" s="7"/>
      <c r="AB214" s="4"/>
      <c r="AC214" s="4"/>
      <c r="AD214" s="4"/>
      <c r="AE214" s="4"/>
      <c r="AF214" s="4" t="s">
        <v>85</v>
      </c>
      <c r="AG214" s="4" t="s">
        <v>85</v>
      </c>
      <c r="AH214" s="4" t="s">
        <v>85</v>
      </c>
      <c r="AI214" s="4"/>
      <c r="AJ214" s="4"/>
      <c r="AK214" s="4"/>
      <c r="AL214" s="10"/>
      <c r="AM214" s="4"/>
      <c r="AN214" s="4"/>
      <c r="AO214" s="4"/>
      <c r="AP214" s="4"/>
      <c r="AQ214" s="4"/>
      <c r="AR214" s="4"/>
    </row>
    <row r="215" spans="1:44" ht="15" customHeight="1">
      <c r="A215" s="76"/>
      <c r="B215" s="4" t="s">
        <v>1158</v>
      </c>
      <c r="C215" s="4"/>
      <c r="D215" s="4" t="s">
        <v>516</v>
      </c>
      <c r="E215" s="4" t="s">
        <v>23</v>
      </c>
      <c r="F215" s="4" t="s">
        <v>12</v>
      </c>
      <c r="G215" s="4">
        <v>2</v>
      </c>
      <c r="H215" s="7">
        <v>43406</v>
      </c>
      <c r="I215" s="7">
        <v>44136</v>
      </c>
      <c r="J215" s="7">
        <v>43830</v>
      </c>
      <c r="K215" s="7">
        <v>43466</v>
      </c>
      <c r="L215" s="19" t="s">
        <v>13</v>
      </c>
      <c r="M215" s="7">
        <v>43480</v>
      </c>
      <c r="N215" s="7">
        <f>M215</f>
        <v>43480</v>
      </c>
      <c r="O215" s="25">
        <f t="shared" ca="1" si="42"/>
        <v>0</v>
      </c>
      <c r="P215" s="25">
        <f t="shared" ca="1" si="43"/>
        <v>0</v>
      </c>
      <c r="Q215" s="19" t="s">
        <v>13</v>
      </c>
      <c r="R215" s="5" t="str">
        <f ca="1">IF(DATEDIF(H215,TODAY(),"m")&gt;=21,"ALERTE","")</f>
        <v/>
      </c>
      <c r="S215" s="5"/>
      <c r="T215" s="15">
        <v>43398</v>
      </c>
      <c r="U215" s="15">
        <v>43402</v>
      </c>
      <c r="V215" s="15">
        <v>43412</v>
      </c>
      <c r="W215" s="4"/>
      <c r="X215" s="20">
        <f t="shared" ca="1" si="49"/>
        <v>0</v>
      </c>
      <c r="Y215" s="4">
        <f t="shared" ca="1" si="50"/>
        <v>0</v>
      </c>
      <c r="Z215" s="4">
        <f t="shared" si="51"/>
        <v>0</v>
      </c>
      <c r="AA215" s="7"/>
      <c r="AB215" s="4"/>
      <c r="AC215" s="4"/>
      <c r="AD215" s="26" t="s">
        <v>65</v>
      </c>
      <c r="AE215" s="4"/>
      <c r="AF215" s="4" t="s">
        <v>85</v>
      </c>
      <c r="AG215" s="4" t="s">
        <v>85</v>
      </c>
      <c r="AH215" s="4" t="s">
        <v>85</v>
      </c>
      <c r="AI215" s="4"/>
      <c r="AJ215" s="4"/>
      <c r="AK215" s="4"/>
      <c r="AL215" s="10"/>
      <c r="AM215" s="4"/>
      <c r="AN215" s="4"/>
      <c r="AO215" s="4"/>
      <c r="AP215" s="4"/>
      <c r="AQ215" s="4"/>
      <c r="AR215" s="4"/>
    </row>
    <row r="216" spans="1:44" ht="15" customHeight="1">
      <c r="A216" s="76"/>
      <c r="B216" s="4" t="s">
        <v>1159</v>
      </c>
      <c r="C216" s="4"/>
      <c r="D216" s="4" t="s">
        <v>514</v>
      </c>
      <c r="E216" s="4" t="s">
        <v>11</v>
      </c>
      <c r="F216" s="4" t="s">
        <v>17</v>
      </c>
      <c r="G216" s="4">
        <v>1</v>
      </c>
      <c r="H216" s="7">
        <v>43437</v>
      </c>
      <c r="I216" s="7">
        <v>44167</v>
      </c>
      <c r="J216" s="7">
        <v>43830</v>
      </c>
      <c r="K216" s="7">
        <v>43466</v>
      </c>
      <c r="L216" s="19" t="s">
        <v>13</v>
      </c>
      <c r="M216" s="7"/>
      <c r="N216" s="7">
        <f t="shared" ref="N216:N223" si="52">IF(M216=0,J216,M216)</f>
        <v>43830</v>
      </c>
      <c r="O216" s="25">
        <f t="shared" ca="1" si="42"/>
        <v>12.133333333333333</v>
      </c>
      <c r="P216" s="25">
        <f t="shared" ca="1" si="43"/>
        <v>9016.0777777777785</v>
      </c>
      <c r="Q216" s="19"/>
      <c r="R216" s="5" t="str">
        <f ca="1">IF(DATEDIF(H216,TODAY(),"m")&gt;=21,"ALERTE","")</f>
        <v/>
      </c>
      <c r="S216" s="5"/>
      <c r="T216" s="15">
        <v>43412</v>
      </c>
      <c r="U216" s="22">
        <v>43417</v>
      </c>
      <c r="V216" s="24">
        <v>43432</v>
      </c>
      <c r="W216" s="4"/>
      <c r="X216" s="20">
        <f t="shared" ca="1" si="49"/>
        <v>1</v>
      </c>
      <c r="Y216" s="4">
        <f t="shared" si="50"/>
        <v>0</v>
      </c>
      <c r="Z216" s="4">
        <f t="shared" ca="1" si="51"/>
        <v>1</v>
      </c>
      <c r="AA216" s="7"/>
      <c r="AB216" s="4"/>
      <c r="AC216" s="4"/>
      <c r="AD216" s="4"/>
      <c r="AE216" s="4"/>
      <c r="AF216" s="4" t="s">
        <v>85</v>
      </c>
      <c r="AG216" s="4" t="s">
        <v>85</v>
      </c>
      <c r="AH216" s="4" t="s">
        <v>85</v>
      </c>
      <c r="AI216" s="4"/>
      <c r="AJ216" s="4"/>
      <c r="AK216" s="4"/>
      <c r="AL216" s="10"/>
      <c r="AM216" s="4"/>
      <c r="AN216" s="4"/>
      <c r="AO216" s="4"/>
      <c r="AP216" s="4"/>
      <c r="AQ216" s="4"/>
      <c r="AR216" s="4"/>
    </row>
    <row r="217" spans="1:44" ht="15" customHeight="1">
      <c r="A217" s="76"/>
      <c r="B217" s="4" t="s">
        <v>1160</v>
      </c>
      <c r="C217" s="4"/>
      <c r="D217" s="4" t="s">
        <v>512</v>
      </c>
      <c r="E217" s="4" t="s">
        <v>11</v>
      </c>
      <c r="F217" s="4" t="s">
        <v>12</v>
      </c>
      <c r="G217" s="4">
        <v>2</v>
      </c>
      <c r="H217" s="7">
        <v>43013</v>
      </c>
      <c r="I217" s="7">
        <v>43742</v>
      </c>
      <c r="J217" s="7">
        <f>+I217</f>
        <v>43742</v>
      </c>
      <c r="K217" s="7">
        <v>43466</v>
      </c>
      <c r="L217" s="19" t="s">
        <v>13</v>
      </c>
      <c r="M217" s="7"/>
      <c r="N217" s="7">
        <f t="shared" si="52"/>
        <v>43742</v>
      </c>
      <c r="O217" s="25">
        <f t="shared" ca="1" si="42"/>
        <v>9.1999999999999993</v>
      </c>
      <c r="P217" s="25">
        <f t="shared" ca="1" si="43"/>
        <v>6836.3666666666659</v>
      </c>
      <c r="Q217" s="19"/>
      <c r="R217" s="5" t="str">
        <f ca="1">IF(DATEDIF(H217,TODAY(),"m")&gt;=21,"ALERTE","")</f>
        <v/>
      </c>
      <c r="S217" s="5"/>
      <c r="T217" s="15">
        <v>42984</v>
      </c>
      <c r="U217" s="15">
        <v>42999</v>
      </c>
      <c r="V217" s="15">
        <v>43006</v>
      </c>
      <c r="W217" s="4"/>
      <c r="X217" s="20">
        <f t="shared" ca="1" si="49"/>
        <v>1</v>
      </c>
      <c r="Y217" s="4">
        <f t="shared" ca="1" si="50"/>
        <v>1</v>
      </c>
      <c r="Z217" s="4">
        <f t="shared" si="51"/>
        <v>0</v>
      </c>
      <c r="AA217" s="7"/>
      <c r="AB217" s="4"/>
      <c r="AC217" s="4"/>
      <c r="AD217" s="2"/>
      <c r="AE217" s="4"/>
      <c r="AF217" s="4" t="s">
        <v>85</v>
      </c>
      <c r="AG217" s="4" t="s">
        <v>85</v>
      </c>
      <c r="AH217" s="4" t="s">
        <v>85</v>
      </c>
      <c r="AI217" s="4"/>
      <c r="AJ217" s="4"/>
      <c r="AK217" s="4"/>
      <c r="AL217" s="10"/>
      <c r="AM217" s="4"/>
      <c r="AN217" s="4"/>
      <c r="AO217" s="4"/>
      <c r="AP217" s="4"/>
      <c r="AQ217" s="4"/>
      <c r="AR217" s="4"/>
    </row>
    <row r="218" spans="1:44" ht="15" customHeight="1">
      <c r="A218" s="76"/>
      <c r="B218" s="4" t="s">
        <v>1161</v>
      </c>
      <c r="C218" s="4"/>
      <c r="D218" s="4" t="s">
        <v>510</v>
      </c>
      <c r="E218" s="4" t="s">
        <v>29</v>
      </c>
      <c r="F218" s="4" t="s">
        <v>12</v>
      </c>
      <c r="G218" s="4">
        <v>1</v>
      </c>
      <c r="H218" s="7">
        <v>42760</v>
      </c>
      <c r="I218" s="7">
        <v>43489</v>
      </c>
      <c r="J218" s="7">
        <f>+I218</f>
        <v>43489</v>
      </c>
      <c r="K218" s="7">
        <v>43466</v>
      </c>
      <c r="L218" s="19" t="s">
        <v>13</v>
      </c>
      <c r="M218" s="7">
        <v>43282</v>
      </c>
      <c r="N218" s="7">
        <f t="shared" si="52"/>
        <v>43282</v>
      </c>
      <c r="O218" s="25">
        <f t="shared" ca="1" si="42"/>
        <v>0</v>
      </c>
      <c r="P218" s="25">
        <f t="shared" ca="1" si="43"/>
        <v>0</v>
      </c>
      <c r="Q218" s="19"/>
      <c r="R218" s="5" t="str">
        <f ca="1">IF(DATEDIF(H218,TODAY(),"m")&gt;=21,"ALERTE","")</f>
        <v>ALERTE</v>
      </c>
      <c r="S218" s="5"/>
      <c r="T218" s="15">
        <v>42753</v>
      </c>
      <c r="U218" s="15">
        <v>42766</v>
      </c>
      <c r="V218" s="15">
        <v>42788</v>
      </c>
      <c r="W218" s="4"/>
      <c r="X218" s="20">
        <f t="shared" ca="1" si="49"/>
        <v>0</v>
      </c>
      <c r="Y218" s="4">
        <f t="shared" ca="1" si="50"/>
        <v>0</v>
      </c>
      <c r="Z218" s="4">
        <f t="shared" si="51"/>
        <v>0</v>
      </c>
      <c r="AA218" s="7"/>
      <c r="AB218" s="4"/>
      <c r="AC218" s="4"/>
      <c r="AD218" s="4"/>
      <c r="AE218" s="4"/>
      <c r="AF218" s="4" t="s">
        <v>85</v>
      </c>
      <c r="AG218" s="4" t="s">
        <v>85</v>
      </c>
      <c r="AH218" s="4" t="s">
        <v>85</v>
      </c>
      <c r="AI218" s="4"/>
      <c r="AJ218" s="4"/>
      <c r="AK218" s="4"/>
      <c r="AL218" s="10"/>
      <c r="AM218" s="4"/>
      <c r="AN218" s="4"/>
      <c r="AO218" s="4"/>
      <c r="AP218" s="4"/>
      <c r="AQ218" s="4"/>
      <c r="AR218" s="4"/>
    </row>
    <row r="219" spans="1:44" ht="15" customHeight="1">
      <c r="A219" s="76"/>
      <c r="B219" s="4" t="s">
        <v>1162</v>
      </c>
      <c r="C219" s="4"/>
      <c r="D219" s="4" t="s">
        <v>508</v>
      </c>
      <c r="E219" s="4" t="s">
        <v>11</v>
      </c>
      <c r="F219" s="4" t="s">
        <v>12</v>
      </c>
      <c r="G219" s="4">
        <v>1</v>
      </c>
      <c r="H219" s="7">
        <v>42758</v>
      </c>
      <c r="I219" s="7">
        <v>43487</v>
      </c>
      <c r="J219" s="7">
        <f>+I219</f>
        <v>43487</v>
      </c>
      <c r="K219" s="7">
        <v>43466</v>
      </c>
      <c r="L219" s="19" t="s">
        <v>13</v>
      </c>
      <c r="M219" s="7">
        <v>43445</v>
      </c>
      <c r="N219" s="7">
        <f t="shared" si="52"/>
        <v>43445</v>
      </c>
      <c r="O219" s="25">
        <f t="shared" ca="1" si="42"/>
        <v>0</v>
      </c>
      <c r="P219" s="25">
        <f t="shared" ca="1" si="43"/>
        <v>0</v>
      </c>
      <c r="Q219" s="19"/>
      <c r="R219" s="5" t="str">
        <f ca="1">IF(DATEDIF(H219,TODAY(),"m")&gt;=21,"ALERTE","")</f>
        <v>ALERTE</v>
      </c>
      <c r="S219" s="5"/>
      <c r="T219" s="15">
        <v>42753</v>
      </c>
      <c r="U219" s="15">
        <v>42766</v>
      </c>
      <c r="V219" s="16" t="s">
        <v>15</v>
      </c>
      <c r="W219" s="4"/>
      <c r="X219" s="20">
        <f t="shared" ca="1" si="49"/>
        <v>0</v>
      </c>
      <c r="Y219" s="4">
        <f t="shared" ca="1" si="50"/>
        <v>0</v>
      </c>
      <c r="Z219" s="4">
        <f t="shared" si="51"/>
        <v>0</v>
      </c>
      <c r="AA219" s="7"/>
      <c r="AB219" s="4" t="s">
        <v>60</v>
      </c>
      <c r="AC219" s="4"/>
      <c r="AD219" s="4"/>
      <c r="AE219" s="4"/>
      <c r="AF219" s="4" t="s">
        <v>85</v>
      </c>
      <c r="AG219" s="4" t="s">
        <v>85</v>
      </c>
      <c r="AH219" s="4" t="s">
        <v>85</v>
      </c>
      <c r="AI219" s="4"/>
      <c r="AJ219" s="4"/>
      <c r="AK219" s="4"/>
      <c r="AL219" s="10"/>
      <c r="AM219" s="4"/>
      <c r="AN219" s="4"/>
      <c r="AO219" s="4"/>
      <c r="AP219" s="4"/>
      <c r="AQ219" s="4"/>
      <c r="AR219" s="4"/>
    </row>
    <row r="220" spans="1:44" ht="15" customHeight="1">
      <c r="A220" s="76"/>
      <c r="B220" s="4" t="s">
        <v>1163</v>
      </c>
      <c r="C220" s="4"/>
      <c r="D220" s="4" t="s">
        <v>506</v>
      </c>
      <c r="E220" s="4" t="s">
        <v>30</v>
      </c>
      <c r="F220" s="4" t="s">
        <v>17</v>
      </c>
      <c r="G220" s="4">
        <v>2</v>
      </c>
      <c r="H220" s="7">
        <v>42743</v>
      </c>
      <c r="I220" s="7">
        <v>43472</v>
      </c>
      <c r="J220" s="7">
        <f>+I220</f>
        <v>43472</v>
      </c>
      <c r="K220" s="7">
        <v>43466</v>
      </c>
      <c r="L220" s="19" t="s">
        <v>13</v>
      </c>
      <c r="M220" s="7">
        <v>43312</v>
      </c>
      <c r="N220" s="7">
        <f t="shared" si="52"/>
        <v>43312</v>
      </c>
      <c r="O220" s="25">
        <f t="shared" ca="1" si="42"/>
        <v>0</v>
      </c>
      <c r="P220" s="25">
        <f t="shared" ca="1" si="43"/>
        <v>0</v>
      </c>
      <c r="Q220" s="19" t="s">
        <v>13</v>
      </c>
      <c r="R220" s="1"/>
      <c r="S220" s="1"/>
      <c r="T220" s="15">
        <v>42719</v>
      </c>
      <c r="U220" s="15">
        <v>42739</v>
      </c>
      <c r="V220" s="15">
        <v>42759</v>
      </c>
      <c r="W220" s="4"/>
      <c r="X220" s="20">
        <f t="shared" ca="1" si="49"/>
        <v>0</v>
      </c>
      <c r="Y220" s="4">
        <f t="shared" si="50"/>
        <v>0</v>
      </c>
      <c r="Z220" s="4">
        <f t="shared" ca="1" si="51"/>
        <v>0</v>
      </c>
      <c r="AA220" s="7"/>
      <c r="AB220" s="4"/>
      <c r="AC220" s="4"/>
      <c r="AD220" s="4"/>
      <c r="AE220" s="4"/>
      <c r="AF220" s="4" t="s">
        <v>85</v>
      </c>
      <c r="AG220" s="4" t="s">
        <v>85</v>
      </c>
      <c r="AH220" s="4" t="s">
        <v>85</v>
      </c>
      <c r="AI220" s="4"/>
      <c r="AJ220" s="4"/>
      <c r="AK220" s="4"/>
      <c r="AL220" s="10"/>
      <c r="AM220" s="4"/>
      <c r="AN220" s="4"/>
      <c r="AO220" s="4"/>
      <c r="AP220" s="4"/>
      <c r="AQ220" s="4"/>
      <c r="AR220" s="4"/>
    </row>
    <row r="221" spans="1:44" ht="15" customHeight="1">
      <c r="A221" s="76"/>
      <c r="B221" s="4" t="s">
        <v>1164</v>
      </c>
      <c r="C221" s="4"/>
      <c r="D221" s="4" t="s">
        <v>504</v>
      </c>
      <c r="E221" s="4" t="s">
        <v>29</v>
      </c>
      <c r="F221" s="4" t="s">
        <v>12</v>
      </c>
      <c r="G221" s="4">
        <v>1</v>
      </c>
      <c r="H221" s="7">
        <v>43374</v>
      </c>
      <c r="I221" s="7">
        <v>44104</v>
      </c>
      <c r="J221" s="7">
        <v>43830</v>
      </c>
      <c r="K221" s="7">
        <v>43466</v>
      </c>
      <c r="L221" s="19" t="s">
        <v>13</v>
      </c>
      <c r="M221" s="7"/>
      <c r="N221" s="7">
        <f t="shared" si="52"/>
        <v>43830</v>
      </c>
      <c r="O221" s="25">
        <f t="shared" ca="1" si="42"/>
        <v>12.133333333333333</v>
      </c>
      <c r="P221" s="25">
        <f t="shared" ca="1" si="43"/>
        <v>9016.0777777777785</v>
      </c>
      <c r="Q221" s="19"/>
      <c r="R221" s="5" t="str">
        <f t="shared" ref="R221:R227" ca="1" si="53">IF(DATEDIF(H221,TODAY(),"m")&gt;=21,"ALERTE","")</f>
        <v/>
      </c>
      <c r="S221" s="5"/>
      <c r="T221" s="15">
        <v>43350</v>
      </c>
      <c r="U221" s="15">
        <v>43356</v>
      </c>
      <c r="V221" s="15">
        <v>43411</v>
      </c>
      <c r="W221" s="4"/>
      <c r="X221" s="20">
        <f t="shared" ca="1" si="49"/>
        <v>1</v>
      </c>
      <c r="Y221" s="4">
        <f t="shared" ca="1" si="50"/>
        <v>1</v>
      </c>
      <c r="Z221" s="4">
        <f t="shared" si="51"/>
        <v>0</v>
      </c>
      <c r="AA221" s="7"/>
      <c r="AB221" s="4"/>
      <c r="AC221" s="4"/>
      <c r="AD221" s="4"/>
      <c r="AE221" s="4"/>
      <c r="AF221" s="4" t="s">
        <v>85</v>
      </c>
      <c r="AG221" s="4" t="s">
        <v>85</v>
      </c>
      <c r="AH221" s="4" t="s">
        <v>85</v>
      </c>
      <c r="AI221" s="4"/>
      <c r="AJ221" s="4"/>
      <c r="AK221" s="4"/>
      <c r="AL221" s="10"/>
      <c r="AM221" s="4"/>
      <c r="AN221" s="4"/>
      <c r="AO221" s="4"/>
      <c r="AP221" s="4"/>
      <c r="AQ221" s="4"/>
      <c r="AR221" s="4"/>
    </row>
    <row r="222" spans="1:44" ht="15" customHeight="1">
      <c r="A222" s="76"/>
      <c r="B222" s="4" t="s">
        <v>1165</v>
      </c>
      <c r="C222" s="4"/>
      <c r="D222" s="4" t="s">
        <v>502</v>
      </c>
      <c r="E222" s="4" t="s">
        <v>44</v>
      </c>
      <c r="F222" s="4" t="s">
        <v>12</v>
      </c>
      <c r="G222" s="4">
        <v>1</v>
      </c>
      <c r="H222" s="7">
        <v>43453</v>
      </c>
      <c r="I222" s="7">
        <v>44183</v>
      </c>
      <c r="J222" s="7">
        <v>43830</v>
      </c>
      <c r="K222" s="7">
        <v>43466</v>
      </c>
      <c r="L222" s="19" t="s">
        <v>13</v>
      </c>
      <c r="M222" s="7"/>
      <c r="N222" s="7">
        <f t="shared" si="52"/>
        <v>43830</v>
      </c>
      <c r="O222" s="25">
        <f t="shared" ca="1" si="42"/>
        <v>12.133333333333333</v>
      </c>
      <c r="P222" s="25">
        <f t="shared" ca="1" si="43"/>
        <v>9016.0777777777785</v>
      </c>
      <c r="Q222" s="19"/>
      <c r="R222" s="5" t="str">
        <f t="shared" ca="1" si="53"/>
        <v/>
      </c>
      <c r="S222" s="5"/>
      <c r="T222" s="15">
        <v>43447</v>
      </c>
      <c r="U222" s="15">
        <v>43448</v>
      </c>
      <c r="V222" s="16"/>
      <c r="W222" s="4"/>
      <c r="X222" s="20">
        <f t="shared" ca="1" si="49"/>
        <v>1</v>
      </c>
      <c r="Y222" s="4">
        <f t="shared" ca="1" si="50"/>
        <v>1</v>
      </c>
      <c r="Z222" s="4">
        <f t="shared" si="51"/>
        <v>0</v>
      </c>
      <c r="AA222" s="7"/>
      <c r="AB222" s="4"/>
      <c r="AC222" s="4"/>
      <c r="AD222" s="4"/>
      <c r="AE222" s="4"/>
      <c r="AF222" s="4" t="s">
        <v>85</v>
      </c>
      <c r="AG222" s="4" t="s">
        <v>85</v>
      </c>
      <c r="AH222" s="4" t="s">
        <v>85</v>
      </c>
      <c r="AI222" s="4"/>
      <c r="AJ222" s="4"/>
      <c r="AK222" s="4"/>
      <c r="AL222" s="10"/>
      <c r="AM222" s="4"/>
      <c r="AN222" s="4"/>
      <c r="AO222" s="4"/>
      <c r="AP222" s="4"/>
      <c r="AQ222" s="4"/>
      <c r="AR222" s="4"/>
    </row>
    <row r="223" spans="1:44" ht="15" customHeight="1">
      <c r="A223" s="76"/>
      <c r="B223" s="4" t="s">
        <v>1166</v>
      </c>
      <c r="C223" s="4"/>
      <c r="D223" s="4" t="s">
        <v>500</v>
      </c>
      <c r="E223" s="4" t="s">
        <v>11</v>
      </c>
      <c r="F223" s="4" t="s">
        <v>17</v>
      </c>
      <c r="G223" s="4">
        <v>2</v>
      </c>
      <c r="H223" s="7">
        <v>43390</v>
      </c>
      <c r="I223" s="7">
        <v>44120</v>
      </c>
      <c r="J223" s="7">
        <v>43830</v>
      </c>
      <c r="K223" s="7">
        <v>43466</v>
      </c>
      <c r="L223" s="19" t="s">
        <v>13</v>
      </c>
      <c r="M223" s="7">
        <v>43422</v>
      </c>
      <c r="N223" s="7">
        <f t="shared" si="52"/>
        <v>43422</v>
      </c>
      <c r="O223" s="25">
        <f t="shared" ca="1" si="42"/>
        <v>0</v>
      </c>
      <c r="P223" s="25">
        <f t="shared" ca="1" si="43"/>
        <v>0</v>
      </c>
      <c r="Q223" s="19" t="s">
        <v>40</v>
      </c>
      <c r="R223" s="5" t="str">
        <f t="shared" ca="1" si="53"/>
        <v/>
      </c>
      <c r="S223" s="5"/>
      <c r="T223" s="15">
        <v>43363</v>
      </c>
      <c r="U223" s="15">
        <v>43378</v>
      </c>
      <c r="V223" s="15">
        <v>43398</v>
      </c>
      <c r="W223" s="4"/>
      <c r="X223" s="20">
        <f t="shared" ca="1" si="49"/>
        <v>0</v>
      </c>
      <c r="Y223" s="4">
        <f t="shared" si="50"/>
        <v>0</v>
      </c>
      <c r="Z223" s="4">
        <f t="shared" ca="1" si="51"/>
        <v>0</v>
      </c>
      <c r="AA223" s="7"/>
      <c r="AB223" s="4"/>
      <c r="AC223" s="4"/>
      <c r="AD223" s="4"/>
      <c r="AE223" s="4"/>
      <c r="AF223" s="4" t="s">
        <v>85</v>
      </c>
      <c r="AG223" s="4" t="s">
        <v>85</v>
      </c>
      <c r="AH223" s="4" t="s">
        <v>85</v>
      </c>
      <c r="AI223" s="4"/>
      <c r="AJ223" s="4"/>
      <c r="AK223" s="4"/>
      <c r="AL223" s="10"/>
      <c r="AM223" s="4"/>
      <c r="AN223" s="4"/>
      <c r="AO223" s="4"/>
      <c r="AP223" s="4"/>
      <c r="AQ223" s="4"/>
      <c r="AR223" s="4"/>
    </row>
    <row r="224" spans="1:44" ht="15" customHeight="1">
      <c r="A224" s="76"/>
      <c r="B224" s="4" t="s">
        <v>1167</v>
      </c>
      <c r="C224" s="4"/>
      <c r="D224" s="4" t="s">
        <v>498</v>
      </c>
      <c r="E224" s="4" t="s">
        <v>19</v>
      </c>
      <c r="F224" s="4" t="s">
        <v>17</v>
      </c>
      <c r="G224" s="4">
        <v>1</v>
      </c>
      <c r="H224" s="7">
        <v>42984</v>
      </c>
      <c r="I224" s="7">
        <v>43713</v>
      </c>
      <c r="J224" s="7">
        <f>+I224</f>
        <v>43713</v>
      </c>
      <c r="K224" s="7">
        <v>43466</v>
      </c>
      <c r="L224" s="19" t="s">
        <v>13</v>
      </c>
      <c r="M224" s="7">
        <v>43532</v>
      </c>
      <c r="N224" s="7">
        <f>M224</f>
        <v>43532</v>
      </c>
      <c r="O224" s="25">
        <f t="shared" ca="1" si="42"/>
        <v>0</v>
      </c>
      <c r="P224" s="25">
        <f t="shared" ca="1" si="43"/>
        <v>0</v>
      </c>
      <c r="Q224" s="19"/>
      <c r="R224" s="5" t="str">
        <f t="shared" ca="1" si="53"/>
        <v/>
      </c>
      <c r="S224" s="5"/>
      <c r="T224" s="15">
        <v>42929</v>
      </c>
      <c r="U224" s="15">
        <v>42941</v>
      </c>
      <c r="V224" s="15">
        <v>42996</v>
      </c>
      <c r="W224" s="4"/>
      <c r="X224" s="20">
        <f t="shared" ca="1" si="49"/>
        <v>0</v>
      </c>
      <c r="Y224" s="4">
        <f t="shared" si="50"/>
        <v>0</v>
      </c>
      <c r="Z224" s="4">
        <f t="shared" ca="1" si="51"/>
        <v>0</v>
      </c>
      <c r="AA224" s="7"/>
      <c r="AB224" s="4"/>
      <c r="AC224" s="4"/>
      <c r="AD224" s="4"/>
      <c r="AE224" s="4"/>
      <c r="AF224" s="4" t="s">
        <v>85</v>
      </c>
      <c r="AG224" s="4" t="s">
        <v>85</v>
      </c>
      <c r="AH224" s="4" t="s">
        <v>85</v>
      </c>
      <c r="AI224" s="4"/>
      <c r="AJ224" s="4"/>
      <c r="AK224" s="4"/>
      <c r="AL224" s="10"/>
      <c r="AM224" s="4"/>
      <c r="AN224" s="4"/>
      <c r="AO224" s="4"/>
      <c r="AP224" s="4"/>
      <c r="AQ224" s="4"/>
      <c r="AR224" s="4"/>
    </row>
    <row r="225" spans="1:44" ht="15" customHeight="1">
      <c r="A225" s="76"/>
      <c r="B225" s="4" t="s">
        <v>1168</v>
      </c>
      <c r="C225" s="4"/>
      <c r="D225" s="4" t="s">
        <v>496</v>
      </c>
      <c r="E225" s="4" t="s">
        <v>19</v>
      </c>
      <c r="F225" s="4" t="s">
        <v>12</v>
      </c>
      <c r="G225" s="4">
        <v>1</v>
      </c>
      <c r="H225" s="7">
        <v>43070</v>
      </c>
      <c r="I225" s="7">
        <v>43799</v>
      </c>
      <c r="J225" s="7">
        <f>+I225</f>
        <v>43799</v>
      </c>
      <c r="K225" s="7">
        <v>43466</v>
      </c>
      <c r="L225" s="19" t="s">
        <v>13</v>
      </c>
      <c r="M225" s="7"/>
      <c r="N225" s="7">
        <f t="shared" ref="N225:N233" si="54">IF(M225=0,J225,M225)</f>
        <v>43799</v>
      </c>
      <c r="O225" s="25">
        <f t="shared" ca="1" si="42"/>
        <v>11.1</v>
      </c>
      <c r="P225" s="25">
        <f t="shared" ca="1" si="43"/>
        <v>8248.2250000000004</v>
      </c>
      <c r="Q225" s="19"/>
      <c r="R225" s="5" t="str">
        <f t="shared" ca="1" si="53"/>
        <v/>
      </c>
      <c r="S225" s="5"/>
      <c r="T225" s="15">
        <v>43059</v>
      </c>
      <c r="U225" s="15">
        <v>43068</v>
      </c>
      <c r="V225" s="15">
        <v>43074</v>
      </c>
      <c r="W225" s="4"/>
      <c r="X225" s="20">
        <f t="shared" ca="1" si="49"/>
        <v>1</v>
      </c>
      <c r="Y225" s="4">
        <f t="shared" ca="1" si="50"/>
        <v>1</v>
      </c>
      <c r="Z225" s="4">
        <f t="shared" si="51"/>
        <v>0</v>
      </c>
      <c r="AA225" s="7"/>
      <c r="AB225" s="4"/>
      <c r="AC225" s="4"/>
      <c r="AD225" s="2"/>
      <c r="AE225" s="4"/>
      <c r="AF225" s="4" t="s">
        <v>85</v>
      </c>
      <c r="AG225" s="4" t="s">
        <v>85</v>
      </c>
      <c r="AH225" s="4" t="s">
        <v>85</v>
      </c>
      <c r="AI225" s="4"/>
      <c r="AJ225" s="4"/>
      <c r="AK225" s="4"/>
      <c r="AL225" s="10"/>
      <c r="AM225" s="4"/>
      <c r="AN225" s="4"/>
      <c r="AO225" s="4"/>
      <c r="AP225" s="4"/>
      <c r="AQ225" s="4"/>
      <c r="AR225" s="4"/>
    </row>
    <row r="226" spans="1:44" ht="15" customHeight="1">
      <c r="A226" s="76"/>
      <c r="B226" s="4" t="s">
        <v>1169</v>
      </c>
      <c r="C226" s="4"/>
      <c r="D226" s="4" t="s">
        <v>494</v>
      </c>
      <c r="E226" s="4" t="s">
        <v>39</v>
      </c>
      <c r="F226" s="4" t="s">
        <v>17</v>
      </c>
      <c r="G226" s="4">
        <v>1</v>
      </c>
      <c r="H226" s="7">
        <v>43507</v>
      </c>
      <c r="I226" s="7">
        <v>44237</v>
      </c>
      <c r="J226" s="7">
        <v>43830</v>
      </c>
      <c r="K226" s="7">
        <f>H226</f>
        <v>43507</v>
      </c>
      <c r="L226" s="19" t="s">
        <v>13</v>
      </c>
      <c r="M226" s="7"/>
      <c r="N226" s="7">
        <f t="shared" si="54"/>
        <v>43830</v>
      </c>
      <c r="O226" s="25">
        <f t="shared" ca="1" si="42"/>
        <v>10.766666666666667</v>
      </c>
      <c r="P226" s="25">
        <f t="shared" ca="1" si="43"/>
        <v>8000.530555555556</v>
      </c>
      <c r="Q226" s="19"/>
      <c r="R226" s="5" t="str">
        <f t="shared" ca="1" si="53"/>
        <v/>
      </c>
      <c r="S226" s="5"/>
      <c r="T226" s="15">
        <v>43490</v>
      </c>
      <c r="U226" s="15">
        <v>43496</v>
      </c>
      <c r="V226" s="15">
        <v>43497</v>
      </c>
      <c r="W226" s="4"/>
      <c r="X226" s="4">
        <f t="shared" ca="1" si="49"/>
        <v>1</v>
      </c>
      <c r="Y226" s="4">
        <f t="shared" si="50"/>
        <v>0</v>
      </c>
      <c r="Z226" s="4">
        <f t="shared" ca="1" si="51"/>
        <v>1</v>
      </c>
      <c r="AA226" s="7"/>
      <c r="AB226" s="38"/>
      <c r="AC226" s="4"/>
      <c r="AD226" s="4"/>
      <c r="AE226" s="4"/>
      <c r="AF226" s="4" t="s">
        <v>85</v>
      </c>
      <c r="AG226" s="4" t="s">
        <v>85</v>
      </c>
      <c r="AH226" s="4"/>
      <c r="AI226" s="4"/>
      <c r="AJ226" s="4"/>
      <c r="AK226" s="4"/>
      <c r="AL226" s="10"/>
      <c r="AM226" s="4"/>
      <c r="AN226" s="4"/>
      <c r="AO226" s="4"/>
      <c r="AP226" s="4"/>
      <c r="AQ226" s="4"/>
      <c r="AR226" s="4"/>
    </row>
    <row r="227" spans="1:44" ht="15" customHeight="1">
      <c r="A227" s="76"/>
      <c r="B227" s="4" t="s">
        <v>1170</v>
      </c>
      <c r="C227" s="4"/>
      <c r="D227" s="4" t="s">
        <v>492</v>
      </c>
      <c r="E227" s="4" t="s">
        <v>19</v>
      </c>
      <c r="F227" s="4" t="s">
        <v>12</v>
      </c>
      <c r="G227" s="4">
        <v>1</v>
      </c>
      <c r="H227" s="7">
        <v>43040</v>
      </c>
      <c r="I227" s="7">
        <v>43769</v>
      </c>
      <c r="J227" s="7">
        <f>+I227</f>
        <v>43769</v>
      </c>
      <c r="K227" s="7">
        <v>43466</v>
      </c>
      <c r="L227" s="19" t="s">
        <v>13</v>
      </c>
      <c r="M227" s="7"/>
      <c r="N227" s="7">
        <f t="shared" si="54"/>
        <v>43769</v>
      </c>
      <c r="O227" s="25">
        <f t="shared" ca="1" si="42"/>
        <v>10.1</v>
      </c>
      <c r="P227" s="25">
        <f t="shared" ca="1" si="43"/>
        <v>7505.1416666666664</v>
      </c>
      <c r="Q227" s="19"/>
      <c r="R227" s="5" t="str">
        <f t="shared" ca="1" si="53"/>
        <v/>
      </c>
      <c r="S227" s="5"/>
      <c r="T227" s="15">
        <v>43028</v>
      </c>
      <c r="U227" s="15">
        <v>43045</v>
      </c>
      <c r="V227" s="15">
        <v>43049</v>
      </c>
      <c r="W227" s="4"/>
      <c r="X227" s="20">
        <f t="shared" ca="1" si="49"/>
        <v>1</v>
      </c>
      <c r="Y227" s="4">
        <f t="shared" ca="1" si="50"/>
        <v>1</v>
      </c>
      <c r="Z227" s="4">
        <f t="shared" si="51"/>
        <v>0</v>
      </c>
      <c r="AA227" s="7"/>
      <c r="AB227" s="4"/>
      <c r="AC227" s="4"/>
      <c r="AD227" s="4"/>
      <c r="AE227" s="4"/>
      <c r="AF227" s="4" t="s">
        <v>85</v>
      </c>
      <c r="AG227" s="4" t="s">
        <v>85</v>
      </c>
      <c r="AH227" s="4" t="s">
        <v>85</v>
      </c>
      <c r="AI227" s="4"/>
      <c r="AJ227" s="4"/>
      <c r="AK227" s="4"/>
      <c r="AL227" s="10"/>
      <c r="AM227" s="4"/>
      <c r="AN227" s="4"/>
      <c r="AO227" s="4"/>
      <c r="AP227" s="4"/>
      <c r="AQ227" s="4"/>
      <c r="AR227" s="4"/>
    </row>
    <row r="228" spans="1:44" ht="15" customHeight="1">
      <c r="A228" s="76"/>
      <c r="B228" s="4" t="s">
        <v>1171</v>
      </c>
      <c r="C228" s="4"/>
      <c r="D228" s="4" t="s">
        <v>490</v>
      </c>
      <c r="E228" s="4" t="s">
        <v>23</v>
      </c>
      <c r="F228" s="4" t="s">
        <v>12</v>
      </c>
      <c r="G228" s="4">
        <v>1</v>
      </c>
      <c r="H228" s="7">
        <v>43115</v>
      </c>
      <c r="I228" s="7">
        <v>43844</v>
      </c>
      <c r="J228" s="7">
        <v>43830</v>
      </c>
      <c r="K228" s="7">
        <v>43466</v>
      </c>
      <c r="L228" s="19" t="s">
        <v>13</v>
      </c>
      <c r="M228" s="7">
        <v>43313</v>
      </c>
      <c r="N228" s="7">
        <f t="shared" si="54"/>
        <v>43313</v>
      </c>
      <c r="O228" s="25">
        <f t="shared" ca="1" si="42"/>
        <v>0</v>
      </c>
      <c r="P228" s="25">
        <f t="shared" ca="1" si="43"/>
        <v>0</v>
      </c>
      <c r="Q228" s="19" t="s">
        <v>13</v>
      </c>
      <c r="R228" s="1"/>
      <c r="S228" s="1"/>
      <c r="T228" s="15">
        <v>43090</v>
      </c>
      <c r="U228" s="15">
        <v>43102</v>
      </c>
      <c r="V228" s="15">
        <v>43115</v>
      </c>
      <c r="W228" s="4"/>
      <c r="X228" s="20">
        <f t="shared" ca="1" si="49"/>
        <v>0</v>
      </c>
      <c r="Y228" s="4">
        <f t="shared" ca="1" si="50"/>
        <v>0</v>
      </c>
      <c r="Z228" s="4">
        <f t="shared" si="51"/>
        <v>0</v>
      </c>
      <c r="AA228" s="7"/>
      <c r="AB228" s="4"/>
      <c r="AC228" s="4"/>
      <c r="AD228" s="4"/>
      <c r="AE228" s="4"/>
      <c r="AF228" s="4" t="s">
        <v>85</v>
      </c>
      <c r="AG228" s="4" t="s">
        <v>85</v>
      </c>
      <c r="AH228" s="4" t="s">
        <v>85</v>
      </c>
      <c r="AI228" s="4"/>
      <c r="AJ228" s="4"/>
      <c r="AK228" s="4"/>
      <c r="AL228" s="10"/>
      <c r="AM228" s="4"/>
      <c r="AN228" s="4"/>
      <c r="AO228" s="4"/>
      <c r="AP228" s="4"/>
      <c r="AQ228" s="4"/>
      <c r="AR228" s="4"/>
    </row>
    <row r="229" spans="1:44" ht="15" customHeight="1">
      <c r="A229" s="76"/>
      <c r="B229" s="4" t="s">
        <v>1172</v>
      </c>
      <c r="C229" s="4"/>
      <c r="D229" s="4" t="s">
        <v>488</v>
      </c>
      <c r="E229" s="4" t="s">
        <v>30</v>
      </c>
      <c r="F229" s="4" t="s">
        <v>12</v>
      </c>
      <c r="G229" s="4">
        <v>1</v>
      </c>
      <c r="H229" s="7">
        <v>42618</v>
      </c>
      <c r="I229" s="7">
        <v>43347</v>
      </c>
      <c r="J229" s="7"/>
      <c r="K229" s="7"/>
      <c r="L229" s="19" t="s">
        <v>13</v>
      </c>
      <c r="M229" s="7">
        <v>43126</v>
      </c>
      <c r="N229" s="7">
        <f t="shared" si="54"/>
        <v>43126</v>
      </c>
      <c r="O229" s="25">
        <f t="shared" ca="1" si="42"/>
        <v>0</v>
      </c>
      <c r="P229" s="25">
        <f t="shared" ca="1" si="43"/>
        <v>0</v>
      </c>
      <c r="Q229" s="19" t="s">
        <v>13</v>
      </c>
      <c r="R229" s="1"/>
      <c r="S229" s="1"/>
      <c r="T229" s="16" t="s">
        <v>15</v>
      </c>
      <c r="U229" s="16" t="s">
        <v>15</v>
      </c>
      <c r="V229" s="16" t="s">
        <v>15</v>
      </c>
      <c r="W229" s="4"/>
      <c r="X229" s="20">
        <f t="shared" ca="1" si="49"/>
        <v>0</v>
      </c>
      <c r="Y229" s="4">
        <f t="shared" ca="1" si="50"/>
        <v>0</v>
      </c>
      <c r="Z229" s="4">
        <f t="shared" si="51"/>
        <v>0</v>
      </c>
      <c r="AA229" s="7"/>
      <c r="AB229" s="4"/>
      <c r="AC229" s="4"/>
      <c r="AD229" s="4"/>
      <c r="AE229" s="4"/>
      <c r="AF229" s="4" t="s">
        <v>85</v>
      </c>
      <c r="AG229" s="4" t="s">
        <v>85</v>
      </c>
      <c r="AH229" s="4" t="s">
        <v>85</v>
      </c>
      <c r="AI229" s="4"/>
      <c r="AJ229" s="4"/>
      <c r="AK229" s="4"/>
      <c r="AL229" s="10"/>
      <c r="AM229" s="4"/>
      <c r="AN229" s="4"/>
      <c r="AO229" s="4"/>
      <c r="AP229" s="4"/>
      <c r="AQ229" s="4"/>
      <c r="AR229" s="4"/>
    </row>
    <row r="230" spans="1:44" ht="15" customHeight="1">
      <c r="A230" s="76"/>
      <c r="B230" s="4" t="s">
        <v>1173</v>
      </c>
      <c r="C230" s="4"/>
      <c r="D230" s="4" t="s">
        <v>486</v>
      </c>
      <c r="E230" s="4" t="s">
        <v>11</v>
      </c>
      <c r="F230" s="4" t="s">
        <v>12</v>
      </c>
      <c r="G230" s="4">
        <v>3</v>
      </c>
      <c r="H230" s="7">
        <v>43490</v>
      </c>
      <c r="I230" s="7">
        <v>44220</v>
      </c>
      <c r="J230" s="7">
        <v>43830</v>
      </c>
      <c r="K230" s="7">
        <f>H230</f>
        <v>43490</v>
      </c>
      <c r="L230" s="19" t="s">
        <v>13</v>
      </c>
      <c r="M230" s="7"/>
      <c r="N230" s="7">
        <f t="shared" si="54"/>
        <v>43830</v>
      </c>
      <c r="O230" s="25">
        <f t="shared" ca="1" si="42"/>
        <v>11.333333333333334</v>
      </c>
      <c r="P230" s="25">
        <f t="shared" ca="1" si="43"/>
        <v>8421.6111111111113</v>
      </c>
      <c r="Q230" s="19"/>
      <c r="R230" s="5" t="str">
        <f ca="1">IF(DATEDIF(H230,TODAY(),"m")&gt;=21,"ALERTE","")</f>
        <v/>
      </c>
      <c r="S230" s="5"/>
      <c r="T230" s="15">
        <v>43490</v>
      </c>
      <c r="U230" s="15">
        <v>43496</v>
      </c>
      <c r="V230" s="16" t="s">
        <v>16</v>
      </c>
      <c r="W230" s="4"/>
      <c r="X230" s="20">
        <f t="shared" ca="1" si="49"/>
        <v>1</v>
      </c>
      <c r="Y230" s="4">
        <f t="shared" ca="1" si="50"/>
        <v>1</v>
      </c>
      <c r="Z230" s="4">
        <f t="shared" si="51"/>
        <v>0</v>
      </c>
      <c r="AA230" s="7"/>
      <c r="AB230" s="30" t="s">
        <v>104</v>
      </c>
      <c r="AC230" s="4" t="s">
        <v>105</v>
      </c>
      <c r="AD230" s="4"/>
      <c r="AE230" s="4"/>
      <c r="AF230" s="4" t="s">
        <v>85</v>
      </c>
      <c r="AG230" s="4" t="s">
        <v>85</v>
      </c>
      <c r="AH230" s="4" t="s">
        <v>85</v>
      </c>
      <c r="AI230" s="4"/>
      <c r="AJ230" s="4"/>
      <c r="AK230" s="4"/>
      <c r="AL230" s="10"/>
      <c r="AM230" s="4"/>
      <c r="AN230" s="4"/>
      <c r="AO230" s="4"/>
      <c r="AP230" s="4"/>
      <c r="AQ230" s="4"/>
      <c r="AR230" s="4"/>
    </row>
    <row r="231" spans="1:44" ht="15" customHeight="1">
      <c r="A231" s="76"/>
      <c r="B231" s="4" t="s">
        <v>1174</v>
      </c>
      <c r="C231" s="4"/>
      <c r="D231" s="4" t="s">
        <v>484</v>
      </c>
      <c r="E231" s="4" t="s">
        <v>23</v>
      </c>
      <c r="F231" s="4" t="s">
        <v>12</v>
      </c>
      <c r="G231" s="4">
        <v>1</v>
      </c>
      <c r="H231" s="7">
        <v>43101</v>
      </c>
      <c r="I231" s="7">
        <v>43830</v>
      </c>
      <c r="J231" s="7">
        <f>+I231</f>
        <v>43830</v>
      </c>
      <c r="K231" s="7">
        <v>43466</v>
      </c>
      <c r="L231" s="19" t="s">
        <v>13</v>
      </c>
      <c r="M231" s="7"/>
      <c r="N231" s="7">
        <f t="shared" si="54"/>
        <v>43830</v>
      </c>
      <c r="O231" s="25">
        <f t="shared" ca="1" si="42"/>
        <v>12.133333333333333</v>
      </c>
      <c r="P231" s="25">
        <f t="shared" ca="1" si="43"/>
        <v>9016.0777777777785</v>
      </c>
      <c r="Q231" s="19"/>
      <c r="R231" s="5" t="str">
        <f ca="1">IF(DATEDIF(H231,TODAY(),"m")&gt;=21,"ALERTE","")</f>
        <v/>
      </c>
      <c r="S231" s="5"/>
      <c r="T231" s="15">
        <v>43082</v>
      </c>
      <c r="U231" s="15">
        <v>43095</v>
      </c>
      <c r="V231" s="15">
        <v>43110</v>
      </c>
      <c r="W231" s="4"/>
      <c r="X231" s="20">
        <f t="shared" ca="1" si="49"/>
        <v>1</v>
      </c>
      <c r="Y231" s="4">
        <f t="shared" ca="1" si="50"/>
        <v>1</v>
      </c>
      <c r="Z231" s="4">
        <f t="shared" si="51"/>
        <v>0</v>
      </c>
      <c r="AA231" s="7"/>
      <c r="AB231" s="4"/>
      <c r="AC231" s="4"/>
      <c r="AD231" s="4"/>
      <c r="AE231" s="4"/>
      <c r="AF231" s="4" t="s">
        <v>85</v>
      </c>
      <c r="AG231" s="4" t="s">
        <v>85</v>
      </c>
      <c r="AH231" s="4" t="s">
        <v>85</v>
      </c>
      <c r="AI231" s="4"/>
      <c r="AJ231" s="4"/>
      <c r="AK231" s="4"/>
      <c r="AL231" s="10"/>
      <c r="AM231" s="4"/>
      <c r="AN231" s="4"/>
      <c r="AO231" s="4"/>
      <c r="AP231" s="4"/>
      <c r="AQ231" s="4"/>
      <c r="AR231" s="4"/>
    </row>
    <row r="232" spans="1:44" ht="15" customHeight="1">
      <c r="A232" s="76"/>
      <c r="B232" s="4" t="s">
        <v>1175</v>
      </c>
      <c r="C232" s="4"/>
      <c r="D232" s="4" t="s">
        <v>482</v>
      </c>
      <c r="E232" s="4" t="s">
        <v>11</v>
      </c>
      <c r="F232" s="4" t="s">
        <v>17</v>
      </c>
      <c r="G232" s="4">
        <v>1</v>
      </c>
      <c r="H232" s="7">
        <v>43152</v>
      </c>
      <c r="I232" s="7">
        <v>43881</v>
      </c>
      <c r="J232" s="7">
        <v>43830</v>
      </c>
      <c r="K232" s="7">
        <v>43466</v>
      </c>
      <c r="L232" s="19" t="s">
        <v>13</v>
      </c>
      <c r="M232" s="7">
        <v>43279</v>
      </c>
      <c r="N232" s="7">
        <f t="shared" si="54"/>
        <v>43279</v>
      </c>
      <c r="O232" s="25">
        <f t="shared" ca="1" si="42"/>
        <v>0</v>
      </c>
      <c r="P232" s="25">
        <f t="shared" ca="1" si="43"/>
        <v>0</v>
      </c>
      <c r="Q232" s="19" t="s">
        <v>13</v>
      </c>
      <c r="R232" s="3"/>
      <c r="S232" s="3"/>
      <c r="T232" s="15">
        <v>43118</v>
      </c>
      <c r="U232" s="15">
        <v>43130</v>
      </c>
      <c r="V232" s="15">
        <v>43154</v>
      </c>
      <c r="W232" s="4"/>
      <c r="X232" s="20">
        <f t="shared" ca="1" si="49"/>
        <v>0</v>
      </c>
      <c r="Y232" s="4">
        <f t="shared" si="50"/>
        <v>0</v>
      </c>
      <c r="Z232" s="4">
        <f t="shared" ca="1" si="51"/>
        <v>0</v>
      </c>
      <c r="AA232" s="7"/>
      <c r="AB232" s="4"/>
      <c r="AC232" s="4"/>
      <c r="AD232" s="4"/>
      <c r="AE232" s="4"/>
      <c r="AF232" s="4" t="s">
        <v>85</v>
      </c>
      <c r="AG232" s="4" t="s">
        <v>85</v>
      </c>
      <c r="AH232" s="4" t="s">
        <v>85</v>
      </c>
      <c r="AI232" s="4"/>
      <c r="AJ232" s="4"/>
      <c r="AK232" s="4"/>
      <c r="AL232" s="10"/>
      <c r="AM232" s="4"/>
      <c r="AN232" s="4"/>
      <c r="AO232" s="4"/>
      <c r="AP232" s="4"/>
      <c r="AQ232" s="4"/>
      <c r="AR232" s="4"/>
    </row>
    <row r="233" spans="1:44" ht="15" customHeight="1">
      <c r="A233" s="76"/>
      <c r="B233" s="4" t="s">
        <v>1176</v>
      </c>
      <c r="C233" s="4"/>
      <c r="D233" s="4" t="s">
        <v>480</v>
      </c>
      <c r="E233" s="4" t="s">
        <v>39</v>
      </c>
      <c r="F233" s="4" t="s">
        <v>17</v>
      </c>
      <c r="G233" s="4">
        <v>1</v>
      </c>
      <c r="H233" s="7">
        <v>43535</v>
      </c>
      <c r="I233" s="7">
        <v>44265</v>
      </c>
      <c r="J233" s="7">
        <v>43830</v>
      </c>
      <c r="K233" s="7">
        <f>H233</f>
        <v>43535</v>
      </c>
      <c r="L233" s="19" t="s">
        <v>14</v>
      </c>
      <c r="M233" s="7"/>
      <c r="N233" s="7">
        <f t="shared" si="54"/>
        <v>43830</v>
      </c>
      <c r="O233" s="25">
        <f t="shared" si="42"/>
        <v>0</v>
      </c>
      <c r="P233" s="25">
        <f t="shared" si="43"/>
        <v>0</v>
      </c>
      <c r="Q233" s="4"/>
      <c r="R233" s="4"/>
      <c r="S233" s="4"/>
      <c r="T233" s="15">
        <v>43516</v>
      </c>
      <c r="U233" s="15">
        <v>43518</v>
      </c>
      <c r="V233" s="15">
        <v>43519</v>
      </c>
      <c r="W233" s="4"/>
      <c r="X233" s="4"/>
      <c r="Y233" s="4"/>
      <c r="Z233" s="4"/>
      <c r="AA233" s="7"/>
      <c r="AB233" s="30"/>
      <c r="AC233" s="4"/>
      <c r="AD233" s="4"/>
      <c r="AE233" s="4"/>
      <c r="AF233" s="4" t="s">
        <v>85</v>
      </c>
      <c r="AG233" s="4" t="s">
        <v>84</v>
      </c>
      <c r="AH233" s="4"/>
      <c r="AI233" s="4" t="s">
        <v>84</v>
      </c>
      <c r="AJ233" s="4" t="s">
        <v>84</v>
      </c>
      <c r="AK233" s="4"/>
      <c r="AL233" s="10"/>
      <c r="AM233" s="4"/>
      <c r="AN233" s="4"/>
      <c r="AO233" s="4"/>
      <c r="AP233" s="4"/>
      <c r="AQ233" s="4"/>
      <c r="AR233" s="4"/>
    </row>
    <row r="234" spans="1:44" ht="15" customHeight="1">
      <c r="A234" s="76"/>
      <c r="B234" s="4" t="s">
        <v>1177</v>
      </c>
      <c r="C234" s="4"/>
      <c r="D234" s="4" t="s">
        <v>478</v>
      </c>
      <c r="E234" s="4" t="s">
        <v>19</v>
      </c>
      <c r="F234" s="4" t="s">
        <v>12</v>
      </c>
      <c r="G234" s="4">
        <v>1</v>
      </c>
      <c r="H234" s="7">
        <v>43063</v>
      </c>
      <c r="I234" s="7">
        <v>43792</v>
      </c>
      <c r="J234" s="7">
        <f>+I234</f>
        <v>43792</v>
      </c>
      <c r="K234" s="7">
        <v>43466</v>
      </c>
      <c r="L234" s="19" t="s">
        <v>13</v>
      </c>
      <c r="M234" s="7">
        <v>43510</v>
      </c>
      <c r="N234" s="7">
        <f>M234</f>
        <v>43510</v>
      </c>
      <c r="O234" s="25">
        <f t="shared" ca="1" si="42"/>
        <v>0</v>
      </c>
      <c r="P234" s="25">
        <f t="shared" ca="1" si="43"/>
        <v>0</v>
      </c>
      <c r="Q234" s="19"/>
      <c r="R234" s="5" t="str">
        <f ca="1">IF(DATEDIF(H234,TODAY(),"m")&gt;=21,"ALERTE","")</f>
        <v/>
      </c>
      <c r="S234" s="5"/>
      <c r="T234" s="15">
        <v>43039</v>
      </c>
      <c r="U234" s="15">
        <v>43053</v>
      </c>
      <c r="V234" s="15">
        <v>43059</v>
      </c>
      <c r="W234" s="4"/>
      <c r="X234" s="20">
        <f t="shared" ref="X234:X264" ca="1" si="55">IF(I234&lt;TODAY(),0,IF(M234="",1,IF(M234&lt;TODAY(),0,1)))</f>
        <v>0</v>
      </c>
      <c r="Y234" s="4">
        <f t="shared" ref="Y234:Y268" ca="1" si="56">IF(F234="Siège",IF(X234=1,1,0),0)</f>
        <v>0</v>
      </c>
      <c r="Z234" s="4">
        <f t="shared" ref="Z234:Z268" si="57">IF(F234="Parquet",IF(X234=1,1,0),0)</f>
        <v>0</v>
      </c>
      <c r="AA234" s="7"/>
      <c r="AB234" s="4"/>
      <c r="AC234" s="4"/>
      <c r="AD234" s="4" t="s">
        <v>109</v>
      </c>
      <c r="AE234" s="4" t="s">
        <v>93</v>
      </c>
      <c r="AF234" s="4" t="s">
        <v>85</v>
      </c>
      <c r="AG234" s="4" t="s">
        <v>85</v>
      </c>
      <c r="AH234" s="4" t="s">
        <v>85</v>
      </c>
      <c r="AI234" s="4"/>
      <c r="AJ234" s="4"/>
      <c r="AK234" s="4"/>
      <c r="AL234" s="10"/>
      <c r="AM234" s="4"/>
      <c r="AN234" s="4"/>
      <c r="AO234" s="4"/>
      <c r="AP234" s="4"/>
      <c r="AQ234" s="4"/>
      <c r="AR234" s="4"/>
    </row>
    <row r="235" spans="1:44" ht="15" customHeight="1">
      <c r="A235" s="76"/>
      <c r="B235" s="4" t="s">
        <v>1178</v>
      </c>
      <c r="C235" s="4"/>
      <c r="D235" s="4" t="s">
        <v>476</v>
      </c>
      <c r="E235" s="4" t="s">
        <v>25</v>
      </c>
      <c r="F235" s="4" t="s">
        <v>12</v>
      </c>
      <c r="G235" s="4">
        <v>2</v>
      </c>
      <c r="H235" s="7">
        <v>43234</v>
      </c>
      <c r="I235" s="7">
        <v>43964</v>
      </c>
      <c r="J235" s="7">
        <v>43830</v>
      </c>
      <c r="K235" s="7">
        <v>43466</v>
      </c>
      <c r="L235" s="19" t="s">
        <v>13</v>
      </c>
      <c r="M235" s="7">
        <v>43336</v>
      </c>
      <c r="N235" s="7">
        <f t="shared" ref="N235:N257" si="58">IF(M235=0,J235,M235)</f>
        <v>43336</v>
      </c>
      <c r="O235" s="25">
        <f t="shared" ca="1" si="42"/>
        <v>0</v>
      </c>
      <c r="P235" s="25">
        <f t="shared" ca="1" si="43"/>
        <v>0</v>
      </c>
      <c r="Q235" s="19" t="s">
        <v>13</v>
      </c>
      <c r="R235" s="1"/>
      <c r="S235" s="1"/>
      <c r="T235" s="15">
        <v>43243</v>
      </c>
      <c r="U235" s="22">
        <v>43245</v>
      </c>
      <c r="V235" s="22">
        <v>43262</v>
      </c>
      <c r="W235" s="4"/>
      <c r="X235" s="20">
        <f t="shared" ca="1" si="55"/>
        <v>0</v>
      </c>
      <c r="Y235" s="4">
        <f t="shared" ca="1" si="56"/>
        <v>0</v>
      </c>
      <c r="Z235" s="4">
        <f t="shared" si="57"/>
        <v>0</v>
      </c>
      <c r="AA235" s="7"/>
      <c r="AB235" s="4"/>
      <c r="AC235" s="4"/>
      <c r="AD235" s="4"/>
      <c r="AE235" s="4"/>
      <c r="AF235" s="4" t="s">
        <v>85</v>
      </c>
      <c r="AG235" s="4" t="s">
        <v>85</v>
      </c>
      <c r="AH235" s="4" t="s">
        <v>85</v>
      </c>
      <c r="AI235" s="4"/>
      <c r="AJ235" s="4"/>
      <c r="AK235" s="4"/>
      <c r="AL235" s="10"/>
      <c r="AM235" s="4"/>
      <c r="AN235" s="4"/>
      <c r="AO235" s="4"/>
      <c r="AP235" s="4"/>
      <c r="AQ235" s="4"/>
      <c r="AR235" s="4"/>
    </row>
    <row r="236" spans="1:44" ht="15" customHeight="1">
      <c r="A236" s="76"/>
      <c r="B236" s="4" t="s">
        <v>1179</v>
      </c>
      <c r="C236" s="4"/>
      <c r="D236" s="4" t="s">
        <v>474</v>
      </c>
      <c r="E236" s="4" t="s">
        <v>26</v>
      </c>
      <c r="F236" s="4" t="s">
        <v>17</v>
      </c>
      <c r="G236" s="4">
        <v>1</v>
      </c>
      <c r="H236" s="7">
        <v>43437</v>
      </c>
      <c r="I236" s="7">
        <v>44167</v>
      </c>
      <c r="J236" s="7">
        <v>43830</v>
      </c>
      <c r="K236" s="7">
        <v>43466</v>
      </c>
      <c r="L236" s="19" t="s">
        <v>13</v>
      </c>
      <c r="M236" s="7"/>
      <c r="N236" s="7">
        <f t="shared" si="58"/>
        <v>43830</v>
      </c>
      <c r="O236" s="25">
        <f t="shared" ca="1" si="42"/>
        <v>12.133333333333333</v>
      </c>
      <c r="P236" s="25">
        <f t="shared" ca="1" si="43"/>
        <v>9016.0777777777785</v>
      </c>
      <c r="Q236" s="19"/>
      <c r="R236" s="5" t="str">
        <f ca="1">IF(DATEDIF(H236,TODAY(),"m")&gt;=21,"ALERTE","")</f>
        <v/>
      </c>
      <c r="S236" s="5"/>
      <c r="T236" s="15">
        <v>43413</v>
      </c>
      <c r="U236" s="22">
        <v>43417</v>
      </c>
      <c r="V236" s="23" t="s">
        <v>16</v>
      </c>
      <c r="W236" s="4"/>
      <c r="X236" s="20">
        <f t="shared" ca="1" si="55"/>
        <v>1</v>
      </c>
      <c r="Y236" s="4">
        <f t="shared" si="56"/>
        <v>0</v>
      </c>
      <c r="Z236" s="4">
        <f t="shared" ca="1" si="57"/>
        <v>1</v>
      </c>
      <c r="AA236" s="7"/>
      <c r="AB236" s="4"/>
      <c r="AC236" s="4"/>
      <c r="AD236" s="4"/>
      <c r="AE236" s="4"/>
      <c r="AF236" s="4" t="s">
        <v>85</v>
      </c>
      <c r="AG236" s="4" t="s">
        <v>85</v>
      </c>
      <c r="AH236" s="4" t="s">
        <v>85</v>
      </c>
      <c r="AI236" s="4"/>
      <c r="AJ236" s="4"/>
      <c r="AK236" s="4"/>
      <c r="AL236" s="10"/>
      <c r="AM236" s="4"/>
      <c r="AN236" s="4"/>
      <c r="AO236" s="4"/>
      <c r="AP236" s="4"/>
      <c r="AQ236" s="4"/>
      <c r="AR236" s="4"/>
    </row>
    <row r="237" spans="1:44" ht="15" customHeight="1">
      <c r="A237" s="76"/>
      <c r="B237" s="4" t="s">
        <v>1180</v>
      </c>
      <c r="C237" s="4"/>
      <c r="D237" s="4" t="s">
        <v>472</v>
      </c>
      <c r="E237" s="4" t="s">
        <v>25</v>
      </c>
      <c r="F237" s="4" t="s">
        <v>17</v>
      </c>
      <c r="G237" s="4">
        <v>1</v>
      </c>
      <c r="H237" s="7">
        <v>43075</v>
      </c>
      <c r="I237" s="7">
        <v>43804</v>
      </c>
      <c r="J237" s="7">
        <f>+I237</f>
        <v>43804</v>
      </c>
      <c r="K237" s="7">
        <v>43466</v>
      </c>
      <c r="L237" s="19" t="s">
        <v>13</v>
      </c>
      <c r="M237" s="7"/>
      <c r="N237" s="7">
        <f t="shared" si="58"/>
        <v>43804</v>
      </c>
      <c r="O237" s="25">
        <f t="shared" ca="1" si="42"/>
        <v>11.266666666666667</v>
      </c>
      <c r="P237" s="25">
        <f t="shared" ca="1" si="43"/>
        <v>8372.072222222223</v>
      </c>
      <c r="Q237" s="19"/>
      <c r="R237" s="5" t="str">
        <f ca="1">IF(DATEDIF(H237,TODAY(),"m")&gt;=21,"ALERTE","")</f>
        <v/>
      </c>
      <c r="S237" s="5"/>
      <c r="T237" s="15">
        <v>43046</v>
      </c>
      <c r="U237" s="15">
        <v>43055</v>
      </c>
      <c r="V237" s="15">
        <v>43075</v>
      </c>
      <c r="W237" s="4"/>
      <c r="X237" s="20">
        <f t="shared" ca="1" si="55"/>
        <v>1</v>
      </c>
      <c r="Y237" s="4">
        <f t="shared" si="56"/>
        <v>0</v>
      </c>
      <c r="Z237" s="4">
        <f t="shared" ca="1" si="57"/>
        <v>1</v>
      </c>
      <c r="AA237" s="7"/>
      <c r="AB237" s="4"/>
      <c r="AC237" s="4"/>
      <c r="AD237" s="4"/>
      <c r="AE237" s="4"/>
      <c r="AF237" s="4" t="s">
        <v>85</v>
      </c>
      <c r="AG237" s="4" t="s">
        <v>85</v>
      </c>
      <c r="AH237" s="4" t="s">
        <v>85</v>
      </c>
      <c r="AI237" s="4"/>
      <c r="AJ237" s="4"/>
      <c r="AK237" s="4"/>
      <c r="AL237" s="10"/>
      <c r="AM237" s="4"/>
      <c r="AN237" s="4"/>
      <c r="AO237" s="4"/>
      <c r="AP237" s="4"/>
      <c r="AQ237" s="4"/>
      <c r="AR237" s="4"/>
    </row>
    <row r="238" spans="1:44" ht="15" customHeight="1">
      <c r="A238" s="76"/>
      <c r="B238" s="4" t="s">
        <v>1181</v>
      </c>
      <c r="C238" s="4"/>
      <c r="D238" s="4" t="s">
        <v>470</v>
      </c>
      <c r="E238" s="4" t="s">
        <v>32</v>
      </c>
      <c r="F238" s="4" t="s">
        <v>17</v>
      </c>
      <c r="G238" s="4">
        <v>1</v>
      </c>
      <c r="H238" s="7">
        <v>43047</v>
      </c>
      <c r="I238" s="7">
        <v>43776</v>
      </c>
      <c r="J238" s="7">
        <f>+I238</f>
        <v>43776</v>
      </c>
      <c r="K238" s="7">
        <v>43466</v>
      </c>
      <c r="L238" s="19" t="s">
        <v>13</v>
      </c>
      <c r="M238" s="7">
        <v>43305</v>
      </c>
      <c r="N238" s="7">
        <f t="shared" si="58"/>
        <v>43305</v>
      </c>
      <c r="O238" s="25">
        <f t="shared" ca="1" si="42"/>
        <v>0</v>
      </c>
      <c r="P238" s="25">
        <f t="shared" ca="1" si="43"/>
        <v>0</v>
      </c>
      <c r="Q238" s="19" t="s">
        <v>13</v>
      </c>
      <c r="R238" s="1"/>
      <c r="S238" s="1"/>
      <c r="T238" s="15">
        <v>43013</v>
      </c>
      <c r="U238" s="15">
        <v>43025</v>
      </c>
      <c r="V238" s="15">
        <v>43048</v>
      </c>
      <c r="W238" s="4"/>
      <c r="X238" s="20">
        <f t="shared" ca="1" si="55"/>
        <v>0</v>
      </c>
      <c r="Y238" s="4">
        <f t="shared" si="56"/>
        <v>0</v>
      </c>
      <c r="Z238" s="4">
        <f t="shared" ca="1" si="57"/>
        <v>0</v>
      </c>
      <c r="AA238" s="7"/>
      <c r="AB238" s="4"/>
      <c r="AC238" s="4"/>
      <c r="AD238" s="4"/>
      <c r="AE238" s="4"/>
      <c r="AF238" s="4" t="s">
        <v>85</v>
      </c>
      <c r="AG238" s="4" t="s">
        <v>85</v>
      </c>
      <c r="AH238" s="4" t="s">
        <v>85</v>
      </c>
      <c r="AI238" s="4"/>
      <c r="AJ238" s="4"/>
      <c r="AK238" s="4"/>
      <c r="AL238" s="10"/>
      <c r="AM238" s="4"/>
      <c r="AN238" s="4"/>
      <c r="AO238" s="4"/>
      <c r="AP238" s="4"/>
      <c r="AQ238" s="4"/>
      <c r="AR238" s="4"/>
    </row>
    <row r="239" spans="1:44" ht="15" customHeight="1">
      <c r="A239" s="76"/>
      <c r="B239" s="4" t="s">
        <v>1182</v>
      </c>
      <c r="C239" s="4"/>
      <c r="D239" s="4" t="s">
        <v>468</v>
      </c>
      <c r="E239" s="4" t="s">
        <v>19</v>
      </c>
      <c r="F239" s="4" t="s">
        <v>12</v>
      </c>
      <c r="G239" s="4">
        <v>1</v>
      </c>
      <c r="H239" s="7">
        <v>42828</v>
      </c>
      <c r="I239" s="7">
        <v>43557</v>
      </c>
      <c r="J239" s="7">
        <f>+I239</f>
        <v>43557</v>
      </c>
      <c r="K239" s="7">
        <v>43466</v>
      </c>
      <c r="L239" s="19" t="s">
        <v>13</v>
      </c>
      <c r="M239" s="7"/>
      <c r="N239" s="7">
        <f t="shared" si="58"/>
        <v>43557</v>
      </c>
      <c r="O239" s="25">
        <f t="shared" ref="O239:O279" ca="1" si="59">IF(X239=1,(N239-K239)/30,0)</f>
        <v>3.0333333333333332</v>
      </c>
      <c r="P239" s="25">
        <f t="shared" ref="P239:P279" ca="1" si="60">+O239*8917/12</f>
        <v>2254.0194444444446</v>
      </c>
      <c r="Q239" s="19"/>
      <c r="R239" s="5" t="str">
        <f ca="1">IF(DATEDIF(H239,TODAY(),"m")&gt;=21,"ALERTE","")</f>
        <v>ALERTE</v>
      </c>
      <c r="S239" s="5"/>
      <c r="T239" s="15">
        <v>42832</v>
      </c>
      <c r="U239" s="15">
        <v>42849</v>
      </c>
      <c r="V239" s="15">
        <v>42849</v>
      </c>
      <c r="W239" s="4"/>
      <c r="X239" s="20">
        <f t="shared" ca="1" si="55"/>
        <v>1</v>
      </c>
      <c r="Y239" s="4">
        <f t="shared" ca="1" si="56"/>
        <v>1</v>
      </c>
      <c r="Z239" s="4">
        <f t="shared" si="57"/>
        <v>0</v>
      </c>
      <c r="AA239" s="7"/>
      <c r="AB239" s="4"/>
      <c r="AC239" s="4"/>
      <c r="AD239" s="4"/>
      <c r="AE239" s="4"/>
      <c r="AF239" s="4" t="s">
        <v>85</v>
      </c>
      <c r="AG239" s="4" t="s">
        <v>85</v>
      </c>
      <c r="AH239" s="4" t="s">
        <v>85</v>
      </c>
      <c r="AI239" s="4"/>
      <c r="AJ239" s="4"/>
      <c r="AK239" s="4"/>
      <c r="AL239" s="10"/>
      <c r="AM239" s="4"/>
      <c r="AN239" s="4"/>
      <c r="AO239" s="4"/>
      <c r="AP239" s="4"/>
      <c r="AQ239" s="4"/>
      <c r="AR239" s="4"/>
    </row>
    <row r="240" spans="1:44" ht="15" customHeight="1">
      <c r="A240" s="76"/>
      <c r="B240" s="4" t="s">
        <v>1183</v>
      </c>
      <c r="C240" s="4"/>
      <c r="D240" s="4" t="s">
        <v>466</v>
      </c>
      <c r="E240" s="4" t="s">
        <v>19</v>
      </c>
      <c r="F240" s="4" t="s">
        <v>12</v>
      </c>
      <c r="G240" s="4">
        <v>1</v>
      </c>
      <c r="H240" s="7">
        <v>42494</v>
      </c>
      <c r="I240" s="7">
        <v>43223</v>
      </c>
      <c r="J240" s="7"/>
      <c r="K240" s="7"/>
      <c r="L240" s="19" t="s">
        <v>13</v>
      </c>
      <c r="M240" s="7">
        <v>43126</v>
      </c>
      <c r="N240" s="7">
        <f t="shared" si="58"/>
        <v>43126</v>
      </c>
      <c r="O240" s="25">
        <f t="shared" ca="1" si="59"/>
        <v>0</v>
      </c>
      <c r="P240" s="25">
        <f t="shared" ca="1" si="60"/>
        <v>0</v>
      </c>
      <c r="Q240" s="19" t="s">
        <v>13</v>
      </c>
      <c r="R240" s="1"/>
      <c r="S240" s="1"/>
      <c r="T240" s="16" t="s">
        <v>15</v>
      </c>
      <c r="U240" s="16" t="s">
        <v>15</v>
      </c>
      <c r="V240" s="16" t="s">
        <v>15</v>
      </c>
      <c r="W240" s="4"/>
      <c r="X240" s="20">
        <f t="shared" ca="1" si="55"/>
        <v>0</v>
      </c>
      <c r="Y240" s="4">
        <f t="shared" ca="1" si="56"/>
        <v>0</v>
      </c>
      <c r="Z240" s="4">
        <f t="shared" si="57"/>
        <v>0</v>
      </c>
      <c r="AA240" s="7"/>
      <c r="AB240" s="4"/>
      <c r="AC240" s="4"/>
      <c r="AD240" s="4"/>
      <c r="AE240" s="4"/>
      <c r="AF240" s="4" t="s">
        <v>85</v>
      </c>
      <c r="AG240" s="4" t="s">
        <v>85</v>
      </c>
      <c r="AH240" s="4" t="s">
        <v>85</v>
      </c>
      <c r="AI240" s="4"/>
      <c r="AJ240" s="4"/>
      <c r="AK240" s="4"/>
      <c r="AL240" s="10"/>
      <c r="AM240" s="4"/>
      <c r="AN240" s="4"/>
      <c r="AO240" s="4"/>
      <c r="AP240" s="4"/>
      <c r="AQ240" s="4"/>
      <c r="AR240" s="4"/>
    </row>
    <row r="241" spans="1:44" ht="15" customHeight="1">
      <c r="A241" s="76"/>
      <c r="B241" s="4" t="s">
        <v>1184</v>
      </c>
      <c r="C241" s="4"/>
      <c r="D241" s="4" t="s">
        <v>464</v>
      </c>
      <c r="E241" s="4" t="s">
        <v>19</v>
      </c>
      <c r="F241" s="4" t="s">
        <v>12</v>
      </c>
      <c r="G241" s="4">
        <v>1</v>
      </c>
      <c r="H241" s="7">
        <v>43101</v>
      </c>
      <c r="I241" s="7">
        <v>43830</v>
      </c>
      <c r="J241" s="7">
        <f>+I241</f>
        <v>43830</v>
      </c>
      <c r="K241" s="7">
        <v>43466</v>
      </c>
      <c r="L241" s="19" t="s">
        <v>13</v>
      </c>
      <c r="M241" s="7"/>
      <c r="N241" s="7">
        <f t="shared" si="58"/>
        <v>43830</v>
      </c>
      <c r="O241" s="25">
        <f t="shared" ca="1" si="59"/>
        <v>12.133333333333333</v>
      </c>
      <c r="P241" s="25">
        <f t="shared" ca="1" si="60"/>
        <v>9016.0777777777785</v>
      </c>
      <c r="Q241" s="19"/>
      <c r="R241" s="5" t="str">
        <f ca="1">IF(DATEDIF(H241,TODAY(),"m")&gt;=21,"ALERTE","")</f>
        <v/>
      </c>
      <c r="S241" s="5"/>
      <c r="T241" s="15">
        <v>43081</v>
      </c>
      <c r="U241" s="15">
        <v>43095</v>
      </c>
      <c r="V241" s="15">
        <v>43110</v>
      </c>
      <c r="W241" s="4"/>
      <c r="X241" s="20">
        <f t="shared" ca="1" si="55"/>
        <v>1</v>
      </c>
      <c r="Y241" s="4">
        <f t="shared" ca="1" si="56"/>
        <v>1</v>
      </c>
      <c r="Z241" s="4">
        <f t="shared" si="57"/>
        <v>0</v>
      </c>
      <c r="AA241" s="7"/>
      <c r="AB241" s="4"/>
      <c r="AC241" s="4"/>
      <c r="AD241" s="2"/>
      <c r="AE241" s="4"/>
      <c r="AF241" s="4" t="s">
        <v>85</v>
      </c>
      <c r="AG241" s="4" t="s">
        <v>85</v>
      </c>
      <c r="AH241" s="4" t="s">
        <v>85</v>
      </c>
      <c r="AI241" s="4"/>
      <c r="AJ241" s="4"/>
      <c r="AK241" s="4"/>
      <c r="AL241" s="10"/>
      <c r="AM241" s="4"/>
      <c r="AN241" s="4"/>
      <c r="AO241" s="4"/>
      <c r="AP241" s="4"/>
      <c r="AQ241" s="4"/>
      <c r="AR241" s="4"/>
    </row>
    <row r="242" spans="1:44" ht="15" customHeight="1">
      <c r="A242" s="76"/>
      <c r="B242" s="4" t="s">
        <v>1185</v>
      </c>
      <c r="C242" s="4"/>
      <c r="D242" s="4" t="s">
        <v>462</v>
      </c>
      <c r="E242" s="4" t="s">
        <v>45</v>
      </c>
      <c r="F242" s="4" t="s">
        <v>17</v>
      </c>
      <c r="G242" s="4">
        <v>1</v>
      </c>
      <c r="H242" s="7">
        <v>43500</v>
      </c>
      <c r="I242" s="7">
        <v>44230</v>
      </c>
      <c r="J242" s="7">
        <v>43830</v>
      </c>
      <c r="K242" s="7">
        <f>H242</f>
        <v>43500</v>
      </c>
      <c r="L242" s="19" t="s">
        <v>13</v>
      </c>
      <c r="M242" s="7"/>
      <c r="N242" s="7">
        <f t="shared" si="58"/>
        <v>43830</v>
      </c>
      <c r="O242" s="25">
        <f t="shared" ca="1" si="59"/>
        <v>11</v>
      </c>
      <c r="P242" s="25">
        <f t="shared" ca="1" si="60"/>
        <v>8173.916666666667</v>
      </c>
      <c r="Q242" s="19"/>
      <c r="R242" s="5" t="str">
        <f ca="1">IF(DATEDIF(H242,TODAY(),"m")&gt;=21,"ALERTE","")</f>
        <v/>
      </c>
      <c r="S242" s="5"/>
      <c r="T242" s="15">
        <v>43479</v>
      </c>
      <c r="U242" s="15">
        <v>43480</v>
      </c>
      <c r="V242" s="16"/>
      <c r="W242" s="4"/>
      <c r="X242" s="20">
        <f t="shared" ca="1" si="55"/>
        <v>1</v>
      </c>
      <c r="Y242" s="4">
        <f t="shared" si="56"/>
        <v>0</v>
      </c>
      <c r="Z242" s="4">
        <f t="shared" ca="1" si="57"/>
        <v>1</v>
      </c>
      <c r="AA242" s="7"/>
      <c r="AB242" s="38" t="s">
        <v>109</v>
      </c>
      <c r="AC242" s="4" t="s">
        <v>105</v>
      </c>
      <c r="AD242" s="4"/>
      <c r="AE242" s="4"/>
      <c r="AF242" s="4" t="s">
        <v>85</v>
      </c>
      <c r="AG242" s="4" t="s">
        <v>85</v>
      </c>
      <c r="AH242" s="4" t="s">
        <v>85</v>
      </c>
      <c r="AI242" s="4"/>
      <c r="AJ242" s="4"/>
      <c r="AK242" s="4"/>
      <c r="AL242" s="10"/>
      <c r="AM242" s="4"/>
      <c r="AN242" s="4"/>
      <c r="AO242" s="4"/>
      <c r="AP242" s="4"/>
      <c r="AQ242" s="4"/>
      <c r="AR242" s="4"/>
    </row>
    <row r="243" spans="1:44" ht="15" customHeight="1">
      <c r="A243" s="76"/>
      <c r="B243" s="4" t="s">
        <v>1186</v>
      </c>
      <c r="C243" s="4"/>
      <c r="D243" s="4" t="s">
        <v>460</v>
      </c>
      <c r="E243" s="4" t="s">
        <v>30</v>
      </c>
      <c r="F243" s="4" t="s">
        <v>17</v>
      </c>
      <c r="G243" s="4">
        <v>1</v>
      </c>
      <c r="H243" s="7">
        <v>42705</v>
      </c>
      <c r="I243" s="7">
        <v>43434</v>
      </c>
      <c r="J243" s="7"/>
      <c r="K243" s="7"/>
      <c r="L243" s="19" t="s">
        <v>13</v>
      </c>
      <c r="M243" s="7">
        <v>43220</v>
      </c>
      <c r="N243" s="7">
        <f t="shared" si="58"/>
        <v>43220</v>
      </c>
      <c r="O243" s="25">
        <f t="shared" ca="1" si="59"/>
        <v>0</v>
      </c>
      <c r="P243" s="25">
        <f t="shared" ca="1" si="60"/>
        <v>0</v>
      </c>
      <c r="Q243" s="19" t="s">
        <v>13</v>
      </c>
      <c r="R243" s="1"/>
      <c r="S243" s="1"/>
      <c r="T243" s="16" t="s">
        <v>15</v>
      </c>
      <c r="U243" s="15">
        <v>42689</v>
      </c>
      <c r="V243" s="16" t="s">
        <v>15</v>
      </c>
      <c r="W243" s="4"/>
      <c r="X243" s="20">
        <f t="shared" ca="1" si="55"/>
        <v>0</v>
      </c>
      <c r="Y243" s="4">
        <f t="shared" si="56"/>
        <v>0</v>
      </c>
      <c r="Z243" s="4">
        <f t="shared" ca="1" si="57"/>
        <v>0</v>
      </c>
      <c r="AA243" s="7"/>
      <c r="AB243" s="4"/>
      <c r="AC243" s="4"/>
      <c r="AD243" s="4"/>
      <c r="AE243" s="4"/>
      <c r="AF243" s="4" t="s">
        <v>85</v>
      </c>
      <c r="AG243" s="4" t="s">
        <v>85</v>
      </c>
      <c r="AH243" s="4" t="s">
        <v>85</v>
      </c>
      <c r="AI243" s="4"/>
      <c r="AJ243" s="4"/>
      <c r="AK243" s="4"/>
      <c r="AL243" s="10"/>
      <c r="AM243" s="4"/>
      <c r="AN243" s="4"/>
      <c r="AO243" s="4"/>
      <c r="AP243" s="4"/>
      <c r="AQ243" s="4"/>
      <c r="AR243" s="4"/>
    </row>
    <row r="244" spans="1:44" ht="15" customHeight="1">
      <c r="A244" s="76"/>
      <c r="B244" s="4" t="s">
        <v>1187</v>
      </c>
      <c r="C244" s="4"/>
      <c r="D244" s="4" t="s">
        <v>458</v>
      </c>
      <c r="E244" s="4" t="s">
        <v>19</v>
      </c>
      <c r="F244" s="4" t="s">
        <v>12</v>
      </c>
      <c r="G244" s="4">
        <v>2</v>
      </c>
      <c r="H244" s="7">
        <v>43224</v>
      </c>
      <c r="I244" s="7">
        <v>43954</v>
      </c>
      <c r="J244" s="7">
        <v>43830</v>
      </c>
      <c r="K244" s="7">
        <v>43466</v>
      </c>
      <c r="L244" s="19" t="s">
        <v>13</v>
      </c>
      <c r="M244" s="7"/>
      <c r="N244" s="7">
        <f t="shared" si="58"/>
        <v>43830</v>
      </c>
      <c r="O244" s="25">
        <f t="shared" ca="1" si="59"/>
        <v>12.133333333333333</v>
      </c>
      <c r="P244" s="25">
        <f t="shared" ca="1" si="60"/>
        <v>9016.0777777777785</v>
      </c>
      <c r="Q244" s="19"/>
      <c r="R244" s="5" t="str">
        <f ca="1">IF(DATEDIF(H244,TODAY(),"m")&gt;=21,"ALERTE","")</f>
        <v/>
      </c>
      <c r="S244" s="5"/>
      <c r="T244" s="15">
        <v>43196</v>
      </c>
      <c r="U244" s="22">
        <v>43206</v>
      </c>
      <c r="V244" s="22">
        <v>43319</v>
      </c>
      <c r="W244" s="4"/>
      <c r="X244" s="20">
        <f t="shared" ca="1" si="55"/>
        <v>1</v>
      </c>
      <c r="Y244" s="4">
        <f t="shared" ca="1" si="56"/>
        <v>1</v>
      </c>
      <c r="Z244" s="4">
        <f t="shared" si="57"/>
        <v>0</v>
      </c>
      <c r="AA244" s="7"/>
      <c r="AB244" s="4"/>
      <c r="AC244" s="4"/>
      <c r="AD244" s="4"/>
      <c r="AE244" s="4"/>
      <c r="AF244" s="4" t="s">
        <v>85</v>
      </c>
      <c r="AG244" s="4" t="s">
        <v>85</v>
      </c>
      <c r="AH244" s="4" t="s">
        <v>85</v>
      </c>
      <c r="AI244" s="4"/>
      <c r="AJ244" s="4"/>
      <c r="AK244" s="4"/>
      <c r="AL244" s="10"/>
      <c r="AM244" s="4"/>
      <c r="AN244" s="4"/>
      <c r="AO244" s="4"/>
      <c r="AP244" s="4"/>
      <c r="AQ244" s="4"/>
      <c r="AR244" s="4"/>
    </row>
    <row r="245" spans="1:44" ht="15" customHeight="1">
      <c r="A245" s="76"/>
      <c r="B245" s="4" t="s">
        <v>1188</v>
      </c>
      <c r="C245" s="4"/>
      <c r="D245" s="4" t="s">
        <v>456</v>
      </c>
      <c r="E245" s="4" t="s">
        <v>25</v>
      </c>
      <c r="F245" s="4" t="s">
        <v>12</v>
      </c>
      <c r="G245" s="4">
        <v>1</v>
      </c>
      <c r="H245" s="7">
        <v>43009</v>
      </c>
      <c r="I245" s="7">
        <v>43738</v>
      </c>
      <c r="J245" s="7">
        <f>+I245</f>
        <v>43738</v>
      </c>
      <c r="K245" s="7">
        <v>43466</v>
      </c>
      <c r="L245" s="19" t="s">
        <v>13</v>
      </c>
      <c r="M245" s="7"/>
      <c r="N245" s="7">
        <f t="shared" si="58"/>
        <v>43738</v>
      </c>
      <c r="O245" s="25">
        <f t="shared" ca="1" si="59"/>
        <v>9.0666666666666664</v>
      </c>
      <c r="P245" s="25">
        <f t="shared" ca="1" si="60"/>
        <v>6737.2888888888883</v>
      </c>
      <c r="Q245" s="19"/>
      <c r="R245" s="5" t="str">
        <f ca="1">IF(DATEDIF(H245,TODAY(),"m")&gt;=21,"ALERTE","")</f>
        <v/>
      </c>
      <c r="S245" s="5"/>
      <c r="T245" s="15">
        <v>43010</v>
      </c>
      <c r="U245" s="15">
        <v>43019</v>
      </c>
      <c r="V245" s="15">
        <v>43028</v>
      </c>
      <c r="W245" s="4"/>
      <c r="X245" s="20">
        <f t="shared" ca="1" si="55"/>
        <v>1</v>
      </c>
      <c r="Y245" s="4">
        <f t="shared" ca="1" si="56"/>
        <v>1</v>
      </c>
      <c r="Z245" s="4">
        <f t="shared" si="57"/>
        <v>0</v>
      </c>
      <c r="AA245" s="7"/>
      <c r="AB245" s="4"/>
      <c r="AC245" s="4"/>
      <c r="AD245" s="4"/>
      <c r="AE245" s="4"/>
      <c r="AF245" s="4" t="s">
        <v>85</v>
      </c>
      <c r="AG245" s="4" t="s">
        <v>85</v>
      </c>
      <c r="AH245" s="4" t="s">
        <v>85</v>
      </c>
      <c r="AI245" s="4"/>
      <c r="AJ245" s="4"/>
      <c r="AK245" s="4"/>
      <c r="AL245" s="10"/>
      <c r="AM245" s="4"/>
      <c r="AN245" s="4"/>
      <c r="AO245" s="4"/>
      <c r="AP245" s="4"/>
      <c r="AQ245" s="4"/>
      <c r="AR245" s="4"/>
    </row>
    <row r="246" spans="1:44" ht="15" customHeight="1">
      <c r="A246" s="76"/>
      <c r="B246" s="4" t="s">
        <v>1189</v>
      </c>
      <c r="C246" s="4"/>
      <c r="D246" s="4" t="s">
        <v>454</v>
      </c>
      <c r="E246" s="4" t="s">
        <v>11</v>
      </c>
      <c r="F246" s="4" t="s">
        <v>12</v>
      </c>
      <c r="G246" s="4">
        <v>1</v>
      </c>
      <c r="H246" s="7">
        <v>43110</v>
      </c>
      <c r="I246" s="7">
        <v>43839</v>
      </c>
      <c r="J246" s="7">
        <v>43830</v>
      </c>
      <c r="K246" s="7">
        <v>43466</v>
      </c>
      <c r="L246" s="19" t="s">
        <v>13</v>
      </c>
      <c r="M246" s="7">
        <v>43417</v>
      </c>
      <c r="N246" s="7">
        <f t="shared" si="58"/>
        <v>43417</v>
      </c>
      <c r="O246" s="25">
        <f t="shared" ca="1" si="59"/>
        <v>0</v>
      </c>
      <c r="P246" s="25">
        <f t="shared" ca="1" si="60"/>
        <v>0</v>
      </c>
      <c r="Q246" s="19" t="s">
        <v>13</v>
      </c>
      <c r="R246" s="5"/>
      <c r="S246" s="5"/>
      <c r="T246" s="15">
        <v>43084</v>
      </c>
      <c r="U246" s="15">
        <v>43103</v>
      </c>
      <c r="V246" s="15">
        <v>43111</v>
      </c>
      <c r="W246" s="4"/>
      <c r="X246" s="20">
        <f t="shared" ca="1" si="55"/>
        <v>0</v>
      </c>
      <c r="Y246" s="4">
        <f t="shared" ca="1" si="56"/>
        <v>0</v>
      </c>
      <c r="Z246" s="4">
        <f t="shared" si="57"/>
        <v>0</v>
      </c>
      <c r="AA246" s="7"/>
      <c r="AB246" s="4"/>
      <c r="AC246" s="4"/>
      <c r="AD246" s="4"/>
      <c r="AE246" s="4"/>
      <c r="AF246" s="4" t="s">
        <v>85</v>
      </c>
      <c r="AG246" s="4" t="s">
        <v>85</v>
      </c>
      <c r="AH246" s="4" t="s">
        <v>85</v>
      </c>
      <c r="AI246" s="4"/>
      <c r="AJ246" s="4"/>
      <c r="AK246" s="4"/>
      <c r="AL246" s="10"/>
      <c r="AM246" s="4"/>
      <c r="AN246" s="4"/>
      <c r="AO246" s="4"/>
      <c r="AP246" s="4"/>
      <c r="AQ246" s="4"/>
      <c r="AR246" s="4"/>
    </row>
    <row r="247" spans="1:44" ht="15" customHeight="1">
      <c r="A247" s="76"/>
      <c r="B247" s="4" t="s">
        <v>1190</v>
      </c>
      <c r="C247" s="4"/>
      <c r="D247" s="4" t="s">
        <v>452</v>
      </c>
      <c r="E247" s="4" t="s">
        <v>23</v>
      </c>
      <c r="F247" s="4" t="s">
        <v>17</v>
      </c>
      <c r="G247" s="4">
        <v>1</v>
      </c>
      <c r="H247" s="7">
        <v>42800</v>
      </c>
      <c r="I247" s="7">
        <v>43529</v>
      </c>
      <c r="J247" s="7">
        <f>+I247</f>
        <v>43529</v>
      </c>
      <c r="K247" s="7">
        <v>43466</v>
      </c>
      <c r="L247" s="19" t="s">
        <v>13</v>
      </c>
      <c r="M247" s="7">
        <v>43117</v>
      </c>
      <c r="N247" s="7">
        <f t="shared" si="58"/>
        <v>43117</v>
      </c>
      <c r="O247" s="25">
        <f t="shared" ca="1" si="59"/>
        <v>0</v>
      </c>
      <c r="P247" s="25">
        <f t="shared" ca="1" si="60"/>
        <v>0</v>
      </c>
      <c r="Q247" s="19" t="s">
        <v>13</v>
      </c>
      <c r="R247" s="1"/>
      <c r="S247" s="1"/>
      <c r="T247" s="15">
        <v>42768</v>
      </c>
      <c r="U247" s="15">
        <v>42781</v>
      </c>
      <c r="V247" s="15">
        <v>42811</v>
      </c>
      <c r="W247" s="4"/>
      <c r="X247" s="20">
        <f t="shared" ca="1" si="55"/>
        <v>0</v>
      </c>
      <c r="Y247" s="4">
        <f t="shared" si="56"/>
        <v>0</v>
      </c>
      <c r="Z247" s="4">
        <f t="shared" ca="1" si="57"/>
        <v>0</v>
      </c>
      <c r="AA247" s="7"/>
      <c r="AB247" s="4"/>
      <c r="AC247" s="4"/>
      <c r="AD247" s="4"/>
      <c r="AE247" s="4"/>
      <c r="AF247" s="4" t="s">
        <v>85</v>
      </c>
      <c r="AG247" s="4" t="s">
        <v>85</v>
      </c>
      <c r="AH247" s="4" t="s">
        <v>85</v>
      </c>
      <c r="AI247" s="4"/>
      <c r="AJ247" s="4"/>
      <c r="AK247" s="4"/>
      <c r="AL247" s="10"/>
      <c r="AM247" s="4"/>
      <c r="AN247" s="4"/>
      <c r="AO247" s="4"/>
      <c r="AP247" s="4"/>
      <c r="AQ247" s="4"/>
      <c r="AR247" s="4"/>
    </row>
    <row r="248" spans="1:44" ht="15" customHeight="1">
      <c r="A248" s="76"/>
      <c r="B248" s="4" t="s">
        <v>1191</v>
      </c>
      <c r="C248" s="4"/>
      <c r="D248" s="4" t="s">
        <v>450</v>
      </c>
      <c r="E248" s="4" t="s">
        <v>11</v>
      </c>
      <c r="F248" s="4" t="s">
        <v>17</v>
      </c>
      <c r="G248" s="4">
        <v>1</v>
      </c>
      <c r="H248" s="7">
        <v>42417</v>
      </c>
      <c r="I248" s="7">
        <v>43147</v>
      </c>
      <c r="J248" s="7"/>
      <c r="K248" s="7"/>
      <c r="L248" s="19" t="s">
        <v>13</v>
      </c>
      <c r="M248" s="7">
        <v>43131</v>
      </c>
      <c r="N248" s="7">
        <f t="shared" si="58"/>
        <v>43131</v>
      </c>
      <c r="O248" s="25">
        <f t="shared" ca="1" si="59"/>
        <v>0</v>
      </c>
      <c r="P248" s="25">
        <f t="shared" ca="1" si="60"/>
        <v>0</v>
      </c>
      <c r="Q248" s="19" t="s">
        <v>13</v>
      </c>
      <c r="R248" s="3"/>
      <c r="S248" s="3"/>
      <c r="T248" s="16" t="s">
        <v>15</v>
      </c>
      <c r="U248" s="16" t="s">
        <v>15</v>
      </c>
      <c r="V248" s="16" t="s">
        <v>15</v>
      </c>
      <c r="W248" s="4"/>
      <c r="X248" s="20">
        <f t="shared" ca="1" si="55"/>
        <v>0</v>
      </c>
      <c r="Y248" s="4">
        <f t="shared" si="56"/>
        <v>0</v>
      </c>
      <c r="Z248" s="4">
        <f t="shared" ca="1" si="57"/>
        <v>0</v>
      </c>
      <c r="AA248" s="7"/>
      <c r="AB248" s="4"/>
      <c r="AC248" s="4"/>
      <c r="AD248" s="4"/>
      <c r="AE248" s="4"/>
      <c r="AF248" s="4" t="s">
        <v>85</v>
      </c>
      <c r="AG248" s="4" t="s">
        <v>85</v>
      </c>
      <c r="AH248" s="4" t="s">
        <v>85</v>
      </c>
      <c r="AI248" s="4"/>
      <c r="AJ248" s="4"/>
      <c r="AK248" s="4"/>
      <c r="AL248" s="10"/>
      <c r="AM248" s="4"/>
      <c r="AN248" s="4"/>
      <c r="AO248" s="4"/>
      <c r="AP248" s="4"/>
      <c r="AQ248" s="4"/>
      <c r="AR248" s="4"/>
    </row>
    <row r="249" spans="1:44" ht="15" customHeight="1">
      <c r="A249" s="76"/>
      <c r="B249" s="4" t="s">
        <v>1192</v>
      </c>
      <c r="C249" s="4"/>
      <c r="D249" s="4" t="s">
        <v>448</v>
      </c>
      <c r="E249" s="4" t="s">
        <v>30</v>
      </c>
      <c r="F249" s="4" t="s">
        <v>17</v>
      </c>
      <c r="G249" s="4">
        <v>1</v>
      </c>
      <c r="H249" s="7">
        <v>43395</v>
      </c>
      <c r="I249" s="7">
        <v>44125</v>
      </c>
      <c r="J249" s="7">
        <v>43830</v>
      </c>
      <c r="K249" s="7">
        <v>43466</v>
      </c>
      <c r="L249" s="19" t="s">
        <v>13</v>
      </c>
      <c r="M249" s="7"/>
      <c r="N249" s="7">
        <f t="shared" si="58"/>
        <v>43830</v>
      </c>
      <c r="O249" s="25">
        <f t="shared" ca="1" si="59"/>
        <v>12.133333333333333</v>
      </c>
      <c r="P249" s="25">
        <f t="shared" ca="1" si="60"/>
        <v>9016.0777777777785</v>
      </c>
      <c r="Q249" s="19"/>
      <c r="R249" s="5" t="str">
        <f ca="1">IF(DATEDIF(H249,TODAY(),"m")&gt;=21,"ALERTE","")</f>
        <v/>
      </c>
      <c r="S249" s="5"/>
      <c r="T249" s="15">
        <v>43363</v>
      </c>
      <c r="U249" s="15">
        <v>43378</v>
      </c>
      <c r="V249" s="15">
        <v>43385</v>
      </c>
      <c r="W249" s="4"/>
      <c r="X249" s="20">
        <f t="shared" ca="1" si="55"/>
        <v>1</v>
      </c>
      <c r="Y249" s="4">
        <f t="shared" si="56"/>
        <v>0</v>
      </c>
      <c r="Z249" s="4">
        <f t="shared" ca="1" si="57"/>
        <v>1</v>
      </c>
      <c r="AA249" s="7"/>
      <c r="AB249" s="4"/>
      <c r="AC249" s="4"/>
      <c r="AD249" s="4"/>
      <c r="AE249" s="4"/>
      <c r="AF249" s="4" t="s">
        <v>85</v>
      </c>
      <c r="AG249" s="4" t="s">
        <v>85</v>
      </c>
      <c r="AH249" s="4" t="s">
        <v>85</v>
      </c>
      <c r="AI249" s="4"/>
      <c r="AJ249" s="4"/>
      <c r="AK249" s="4"/>
      <c r="AL249" s="10"/>
      <c r="AM249" s="4"/>
      <c r="AN249" s="4"/>
      <c r="AO249" s="4"/>
      <c r="AP249" s="4"/>
      <c r="AQ249" s="4"/>
      <c r="AR249" s="4"/>
    </row>
    <row r="250" spans="1:44" ht="15" customHeight="1">
      <c r="A250" s="79"/>
      <c r="B250" s="4" t="s">
        <v>1193</v>
      </c>
      <c r="C250" s="4"/>
      <c r="D250" s="4" t="s">
        <v>446</v>
      </c>
      <c r="E250" s="4" t="s">
        <v>23</v>
      </c>
      <c r="F250" s="4" t="s">
        <v>12</v>
      </c>
      <c r="G250" s="4">
        <v>0</v>
      </c>
      <c r="H250" s="7">
        <v>43101</v>
      </c>
      <c r="I250" s="7">
        <v>43830</v>
      </c>
      <c r="J250" s="7">
        <f>+I250</f>
        <v>43830</v>
      </c>
      <c r="K250" s="7">
        <v>43466</v>
      </c>
      <c r="L250" s="19" t="s">
        <v>13</v>
      </c>
      <c r="M250" s="7">
        <v>43465</v>
      </c>
      <c r="N250" s="7">
        <f t="shared" si="58"/>
        <v>43465</v>
      </c>
      <c r="O250" s="25">
        <f t="shared" ca="1" si="59"/>
        <v>0</v>
      </c>
      <c r="P250" s="25">
        <f t="shared" ca="1" si="60"/>
        <v>0</v>
      </c>
      <c r="Q250" s="19" t="s">
        <v>14</v>
      </c>
      <c r="R250" s="5" t="str">
        <f ca="1">IF(DATEDIF(H250,TODAY(),"m")&gt;=21,"ALERTE","")</f>
        <v/>
      </c>
      <c r="S250" s="5"/>
      <c r="T250" s="15">
        <v>43081</v>
      </c>
      <c r="U250" s="15">
        <v>43095</v>
      </c>
      <c r="V250" s="15">
        <v>43110</v>
      </c>
      <c r="W250" s="4"/>
      <c r="X250" s="20">
        <f t="shared" ca="1" si="55"/>
        <v>0</v>
      </c>
      <c r="Y250" s="4">
        <f t="shared" ca="1" si="56"/>
        <v>0</v>
      </c>
      <c r="Z250" s="4">
        <f t="shared" si="57"/>
        <v>0</v>
      </c>
      <c r="AA250" s="7"/>
      <c r="AB250" s="4"/>
      <c r="AC250" s="4"/>
      <c r="AD250" s="4"/>
      <c r="AE250" s="4"/>
      <c r="AF250" s="4" t="s">
        <v>85</v>
      </c>
      <c r="AG250" s="4" t="s">
        <v>85</v>
      </c>
      <c r="AH250" s="4" t="s">
        <v>85</v>
      </c>
      <c r="AI250" s="4"/>
      <c r="AJ250" s="4"/>
      <c r="AK250" s="4"/>
      <c r="AL250" s="10"/>
      <c r="AM250" s="4"/>
      <c r="AN250" s="4"/>
      <c r="AO250" s="4"/>
      <c r="AP250" s="4"/>
      <c r="AQ250" s="4"/>
      <c r="AR250" s="4"/>
    </row>
    <row r="251" spans="1:44" ht="15" customHeight="1">
      <c r="A251" s="76"/>
      <c r="B251" s="4" t="s">
        <v>1194</v>
      </c>
      <c r="C251" s="4"/>
      <c r="D251" s="4" t="s">
        <v>444</v>
      </c>
      <c r="E251" s="4" t="s">
        <v>30</v>
      </c>
      <c r="F251" s="4" t="s">
        <v>12</v>
      </c>
      <c r="G251" s="4">
        <v>1</v>
      </c>
      <c r="H251" s="7">
        <v>43346</v>
      </c>
      <c r="I251" s="7">
        <v>44076</v>
      </c>
      <c r="J251" s="7">
        <v>43830</v>
      </c>
      <c r="K251" s="7">
        <v>43466</v>
      </c>
      <c r="L251" s="19" t="s">
        <v>13</v>
      </c>
      <c r="M251" s="7"/>
      <c r="N251" s="7">
        <f t="shared" si="58"/>
        <v>43830</v>
      </c>
      <c r="O251" s="25">
        <f t="shared" ca="1" si="59"/>
        <v>12.133333333333333</v>
      </c>
      <c r="P251" s="25">
        <f t="shared" ca="1" si="60"/>
        <v>9016.0777777777785</v>
      </c>
      <c r="Q251" s="19"/>
      <c r="R251" s="5" t="str">
        <f ca="1">IF(DATEDIF(H251,TODAY(),"m")&gt;=21,"ALERTE","")</f>
        <v/>
      </c>
      <c r="S251" s="5"/>
      <c r="T251" s="15">
        <v>43333</v>
      </c>
      <c r="U251" s="15">
        <v>43340</v>
      </c>
      <c r="V251" s="15">
        <v>43347</v>
      </c>
      <c r="W251" s="4"/>
      <c r="X251" s="20">
        <f t="shared" ca="1" si="55"/>
        <v>1</v>
      </c>
      <c r="Y251" s="4">
        <f t="shared" ca="1" si="56"/>
        <v>1</v>
      </c>
      <c r="Z251" s="4">
        <f t="shared" si="57"/>
        <v>0</v>
      </c>
      <c r="AA251" s="7"/>
      <c r="AB251" s="4"/>
      <c r="AC251" s="4"/>
      <c r="AD251" s="2"/>
      <c r="AE251" s="4"/>
      <c r="AF251" s="4" t="s">
        <v>85</v>
      </c>
      <c r="AG251" s="4" t="s">
        <v>85</v>
      </c>
      <c r="AH251" s="4" t="s">
        <v>85</v>
      </c>
      <c r="AI251" s="4"/>
      <c r="AJ251" s="4"/>
      <c r="AK251" s="4"/>
      <c r="AL251" s="10"/>
      <c r="AM251" s="4"/>
      <c r="AN251" s="4"/>
      <c r="AO251" s="4"/>
      <c r="AP251" s="4"/>
      <c r="AQ251" s="4"/>
      <c r="AR251" s="4"/>
    </row>
    <row r="252" spans="1:44" ht="15" customHeight="1">
      <c r="A252" s="76"/>
      <c r="B252" s="4" t="s">
        <v>1195</v>
      </c>
      <c r="C252" s="18"/>
      <c r="D252" s="4" t="s">
        <v>442</v>
      </c>
      <c r="E252" s="4" t="s">
        <v>30</v>
      </c>
      <c r="F252" s="4" t="s">
        <v>17</v>
      </c>
      <c r="G252" s="80">
        <v>1</v>
      </c>
      <c r="H252" s="7">
        <v>42888</v>
      </c>
      <c r="I252" s="7">
        <v>43617</v>
      </c>
      <c r="J252" s="7">
        <f>+I252</f>
        <v>43617</v>
      </c>
      <c r="K252" s="7">
        <v>43466</v>
      </c>
      <c r="L252" s="19" t="s">
        <v>13</v>
      </c>
      <c r="M252" s="7">
        <v>43254</v>
      </c>
      <c r="N252" s="7">
        <f t="shared" si="58"/>
        <v>43254</v>
      </c>
      <c r="O252" s="25">
        <f t="shared" ca="1" si="59"/>
        <v>0</v>
      </c>
      <c r="P252" s="25">
        <f t="shared" ca="1" si="60"/>
        <v>0</v>
      </c>
      <c r="Q252" s="19" t="s">
        <v>13</v>
      </c>
      <c r="R252" s="8"/>
      <c r="S252" s="8"/>
      <c r="T252" s="15">
        <v>42837</v>
      </c>
      <c r="U252" s="15">
        <v>42851</v>
      </c>
      <c r="V252" s="15">
        <v>42900</v>
      </c>
      <c r="W252" s="4"/>
      <c r="X252" s="20">
        <f t="shared" ca="1" si="55"/>
        <v>0</v>
      </c>
      <c r="Y252" s="4">
        <f t="shared" si="56"/>
        <v>0</v>
      </c>
      <c r="Z252" s="4">
        <f t="shared" ca="1" si="57"/>
        <v>0</v>
      </c>
      <c r="AA252" s="7"/>
      <c r="AB252" s="4"/>
      <c r="AC252" s="4"/>
      <c r="AD252" s="18"/>
      <c r="AE252" s="4"/>
      <c r="AF252" s="4" t="s">
        <v>85</v>
      </c>
      <c r="AG252" s="4" t="s">
        <v>85</v>
      </c>
      <c r="AH252" s="4" t="s">
        <v>85</v>
      </c>
      <c r="AI252" s="4"/>
      <c r="AJ252" s="4"/>
      <c r="AK252" s="4"/>
      <c r="AL252" s="10"/>
      <c r="AM252" s="4"/>
      <c r="AN252" s="4"/>
      <c r="AO252" s="4"/>
      <c r="AP252" s="4"/>
      <c r="AQ252" s="4"/>
      <c r="AR252" s="4"/>
    </row>
    <row r="253" spans="1:44" ht="15" customHeight="1">
      <c r="A253" s="76"/>
      <c r="B253" s="4" t="s">
        <v>1196</v>
      </c>
      <c r="C253" s="4"/>
      <c r="D253" s="4" t="s">
        <v>440</v>
      </c>
      <c r="E253" s="4" t="s">
        <v>30</v>
      </c>
      <c r="F253" s="4" t="s">
        <v>12</v>
      </c>
      <c r="G253" s="4">
        <v>1</v>
      </c>
      <c r="H253" s="7">
        <v>43132</v>
      </c>
      <c r="I253" s="7">
        <v>43861</v>
      </c>
      <c r="J253" s="7">
        <v>43830</v>
      </c>
      <c r="K253" s="7">
        <v>43466</v>
      </c>
      <c r="L253" s="19" t="s">
        <v>13</v>
      </c>
      <c r="M253" s="7">
        <v>43281</v>
      </c>
      <c r="N253" s="7">
        <f t="shared" si="58"/>
        <v>43281</v>
      </c>
      <c r="O253" s="25">
        <f t="shared" ca="1" si="59"/>
        <v>0</v>
      </c>
      <c r="P253" s="25">
        <f t="shared" ca="1" si="60"/>
        <v>0</v>
      </c>
      <c r="Q253" s="19" t="s">
        <v>13</v>
      </c>
      <c r="R253" s="1"/>
      <c r="S253" s="1"/>
      <c r="T253" s="15">
        <v>43118</v>
      </c>
      <c r="U253" s="15">
        <v>43126</v>
      </c>
      <c r="V253" s="15">
        <v>43146</v>
      </c>
      <c r="W253" s="4"/>
      <c r="X253" s="20">
        <f t="shared" ca="1" si="55"/>
        <v>0</v>
      </c>
      <c r="Y253" s="4">
        <f t="shared" ca="1" si="56"/>
        <v>0</v>
      </c>
      <c r="Z253" s="4">
        <f t="shared" si="57"/>
        <v>0</v>
      </c>
      <c r="AA253" s="7"/>
      <c r="AB253" s="4"/>
      <c r="AC253" s="4"/>
      <c r="AD253" s="2"/>
      <c r="AE253" s="4"/>
      <c r="AF253" s="4" t="s">
        <v>85</v>
      </c>
      <c r="AG253" s="4" t="s">
        <v>85</v>
      </c>
      <c r="AH253" s="4" t="s">
        <v>85</v>
      </c>
      <c r="AI253" s="4"/>
      <c r="AJ253" s="4"/>
      <c r="AK253" s="4"/>
      <c r="AL253" s="10"/>
      <c r="AM253" s="4"/>
      <c r="AN253" s="4"/>
      <c r="AO253" s="4"/>
      <c r="AP253" s="4"/>
      <c r="AQ253" s="4"/>
      <c r="AR253" s="4"/>
    </row>
    <row r="254" spans="1:44" ht="15" customHeight="1">
      <c r="A254" s="76"/>
      <c r="B254" s="4" t="s">
        <v>1197</v>
      </c>
      <c r="C254" s="4"/>
      <c r="D254" s="4" t="s">
        <v>438</v>
      </c>
      <c r="E254" s="4" t="s">
        <v>11</v>
      </c>
      <c r="F254" s="4" t="s">
        <v>17</v>
      </c>
      <c r="G254" s="4">
        <v>3</v>
      </c>
      <c r="H254" s="7">
        <v>43224</v>
      </c>
      <c r="I254" s="7">
        <v>43954</v>
      </c>
      <c r="J254" s="7">
        <v>43830</v>
      </c>
      <c r="K254" s="7">
        <v>43466</v>
      </c>
      <c r="L254" s="19" t="s">
        <v>13</v>
      </c>
      <c r="M254" s="7"/>
      <c r="N254" s="7">
        <f t="shared" si="58"/>
        <v>43830</v>
      </c>
      <c r="O254" s="25">
        <f t="shared" ca="1" si="59"/>
        <v>12.133333333333333</v>
      </c>
      <c r="P254" s="25">
        <f t="shared" ca="1" si="60"/>
        <v>9016.0777777777785</v>
      </c>
      <c r="Q254" s="19"/>
      <c r="R254" s="5" t="str">
        <f ca="1">IF(DATEDIF(H254,TODAY(),"m")&gt;=21,"ALERTE","")</f>
        <v/>
      </c>
      <c r="S254" s="5"/>
      <c r="T254" s="15">
        <v>43147</v>
      </c>
      <c r="U254" s="22">
        <v>43161</v>
      </c>
      <c r="V254" s="22">
        <v>43168</v>
      </c>
      <c r="W254" s="4"/>
      <c r="X254" s="20">
        <f t="shared" ca="1" si="55"/>
        <v>1</v>
      </c>
      <c r="Y254" s="4">
        <f t="shared" si="56"/>
        <v>0</v>
      </c>
      <c r="Z254" s="4">
        <f t="shared" ca="1" si="57"/>
        <v>1</v>
      </c>
      <c r="AA254" s="7"/>
      <c r="AB254" s="4"/>
      <c r="AC254" s="4"/>
      <c r="AD254" s="4" t="s">
        <v>18</v>
      </c>
      <c r="AE254" s="4"/>
      <c r="AF254" s="4" t="s">
        <v>85</v>
      </c>
      <c r="AG254" s="4" t="s">
        <v>85</v>
      </c>
      <c r="AH254" s="4" t="s">
        <v>85</v>
      </c>
      <c r="AI254" s="4"/>
      <c r="AJ254" s="4"/>
      <c r="AK254" s="4"/>
      <c r="AL254" s="10"/>
      <c r="AM254" s="4"/>
      <c r="AN254" s="4"/>
      <c r="AO254" s="4"/>
      <c r="AP254" s="4"/>
      <c r="AQ254" s="4"/>
      <c r="AR254" s="4"/>
    </row>
    <row r="255" spans="1:44" ht="15" customHeight="1">
      <c r="A255" s="76"/>
      <c r="B255" s="4" t="s">
        <v>1198</v>
      </c>
      <c r="C255" s="4"/>
      <c r="D255" s="4" t="s">
        <v>436</v>
      </c>
      <c r="E255" s="4" t="s">
        <v>39</v>
      </c>
      <c r="F255" s="4" t="s">
        <v>17</v>
      </c>
      <c r="G255" s="4">
        <v>1</v>
      </c>
      <c r="H255" s="7">
        <v>43502</v>
      </c>
      <c r="I255" s="7">
        <v>44232</v>
      </c>
      <c r="J255" s="7">
        <v>43830</v>
      </c>
      <c r="K255" s="7">
        <f>H255</f>
        <v>43502</v>
      </c>
      <c r="L255" s="19" t="s">
        <v>13</v>
      </c>
      <c r="M255" s="7"/>
      <c r="N255" s="7">
        <f t="shared" si="58"/>
        <v>43830</v>
      </c>
      <c r="O255" s="25">
        <f t="shared" ca="1" si="59"/>
        <v>10.933333333333334</v>
      </c>
      <c r="P255" s="25">
        <f t="shared" ca="1" si="60"/>
        <v>8124.3777777777786</v>
      </c>
      <c r="Q255" s="19"/>
      <c r="R255" s="5" t="str">
        <f ca="1">IF(DATEDIF(H255,TODAY(),"m")&gt;=21,"ALERTE","")</f>
        <v/>
      </c>
      <c r="S255" s="5"/>
      <c r="T255" s="15">
        <v>43469</v>
      </c>
      <c r="U255" s="15">
        <v>43472</v>
      </c>
      <c r="V255" s="16" t="s">
        <v>16</v>
      </c>
      <c r="W255" s="4"/>
      <c r="X255" s="20">
        <f t="shared" ca="1" si="55"/>
        <v>1</v>
      </c>
      <c r="Y255" s="4">
        <f t="shared" si="56"/>
        <v>0</v>
      </c>
      <c r="Z255" s="4">
        <f t="shared" ca="1" si="57"/>
        <v>1</v>
      </c>
      <c r="AA255" s="7"/>
      <c r="AB255" s="38" t="s">
        <v>109</v>
      </c>
      <c r="AC255" s="4" t="s">
        <v>105</v>
      </c>
      <c r="AD255" s="4"/>
      <c r="AE255" s="4"/>
      <c r="AF255" s="4" t="s">
        <v>85</v>
      </c>
      <c r="AG255" s="4" t="s">
        <v>85</v>
      </c>
      <c r="AH255" s="4" t="s">
        <v>85</v>
      </c>
      <c r="AI255" s="4"/>
      <c r="AJ255" s="4"/>
      <c r="AK255" s="4"/>
      <c r="AL255" s="10"/>
      <c r="AM255" s="4"/>
      <c r="AN255" s="4"/>
      <c r="AO255" s="4"/>
      <c r="AP255" s="4"/>
      <c r="AQ255" s="4"/>
      <c r="AR255" s="4"/>
    </row>
    <row r="256" spans="1:44" ht="15" customHeight="1">
      <c r="A256" s="76"/>
      <c r="B256" s="4" t="s">
        <v>1199</v>
      </c>
      <c r="C256" s="4"/>
      <c r="D256" s="4" t="s">
        <v>434</v>
      </c>
      <c r="E256" s="4" t="s">
        <v>19</v>
      </c>
      <c r="F256" s="4" t="s">
        <v>12</v>
      </c>
      <c r="G256" s="4">
        <v>1</v>
      </c>
      <c r="H256" s="7">
        <v>43426</v>
      </c>
      <c r="I256" s="7">
        <v>44156</v>
      </c>
      <c r="J256" s="7">
        <v>43830</v>
      </c>
      <c r="K256" s="7">
        <v>43466</v>
      </c>
      <c r="L256" s="19" t="s">
        <v>13</v>
      </c>
      <c r="M256" s="7"/>
      <c r="N256" s="7">
        <f t="shared" si="58"/>
        <v>43830</v>
      </c>
      <c r="O256" s="25">
        <f t="shared" ca="1" si="59"/>
        <v>12.133333333333333</v>
      </c>
      <c r="P256" s="25">
        <f t="shared" ca="1" si="60"/>
        <v>9016.0777777777785</v>
      </c>
      <c r="Q256" s="19"/>
      <c r="R256" s="5" t="str">
        <f ca="1">IF(DATEDIF(H256,TODAY(),"m")&gt;=21,"ALERTE","")</f>
        <v/>
      </c>
      <c r="S256" s="5"/>
      <c r="T256" s="15">
        <v>43398</v>
      </c>
      <c r="U256" s="15">
        <v>43402</v>
      </c>
      <c r="V256" s="15">
        <v>43412</v>
      </c>
      <c r="W256" s="4"/>
      <c r="X256" s="20">
        <f t="shared" ca="1" si="55"/>
        <v>1</v>
      </c>
      <c r="Y256" s="4">
        <f t="shared" ca="1" si="56"/>
        <v>1</v>
      </c>
      <c r="Z256" s="4">
        <f t="shared" si="57"/>
        <v>0</v>
      </c>
      <c r="AA256" s="7"/>
      <c r="AB256" s="4"/>
      <c r="AC256" s="4"/>
      <c r="AD256" s="4"/>
      <c r="AE256" s="4"/>
      <c r="AF256" s="4" t="s">
        <v>85</v>
      </c>
      <c r="AG256" s="4" t="s">
        <v>85</v>
      </c>
      <c r="AH256" s="4" t="s">
        <v>85</v>
      </c>
      <c r="AI256" s="4"/>
      <c r="AJ256" s="4"/>
      <c r="AK256" s="4"/>
      <c r="AL256" s="10"/>
      <c r="AM256" s="4"/>
      <c r="AN256" s="4"/>
      <c r="AO256" s="4"/>
      <c r="AP256" s="4"/>
      <c r="AQ256" s="4"/>
      <c r="AR256" s="4"/>
    </row>
    <row r="257" spans="1:44" ht="15" customHeight="1">
      <c r="A257" s="76"/>
      <c r="B257" s="4" t="s">
        <v>1200</v>
      </c>
      <c r="C257" s="4"/>
      <c r="D257" s="4" t="s">
        <v>432</v>
      </c>
      <c r="E257" s="4" t="s">
        <v>19</v>
      </c>
      <c r="F257" s="4" t="s">
        <v>17</v>
      </c>
      <c r="G257" s="4">
        <v>1</v>
      </c>
      <c r="H257" s="7">
        <v>42814</v>
      </c>
      <c r="I257" s="7">
        <v>43543</v>
      </c>
      <c r="J257" s="7">
        <f>+I257</f>
        <v>43543</v>
      </c>
      <c r="K257" s="7">
        <v>43466</v>
      </c>
      <c r="L257" s="19" t="s">
        <v>13</v>
      </c>
      <c r="M257" s="7">
        <v>43190</v>
      </c>
      <c r="N257" s="7">
        <f t="shared" si="58"/>
        <v>43190</v>
      </c>
      <c r="O257" s="25">
        <f t="shared" ca="1" si="59"/>
        <v>0</v>
      </c>
      <c r="P257" s="25">
        <f t="shared" ca="1" si="60"/>
        <v>0</v>
      </c>
      <c r="Q257" s="19" t="s">
        <v>13</v>
      </c>
      <c r="R257" s="1"/>
      <c r="S257" s="1"/>
      <c r="T257" s="16" t="s">
        <v>15</v>
      </c>
      <c r="U257" s="15">
        <v>42794</v>
      </c>
      <c r="V257" s="15">
        <v>42816</v>
      </c>
      <c r="W257" s="4"/>
      <c r="X257" s="20">
        <f t="shared" ca="1" si="55"/>
        <v>0</v>
      </c>
      <c r="Y257" s="4">
        <f t="shared" si="56"/>
        <v>0</v>
      </c>
      <c r="Z257" s="4">
        <f t="shared" ca="1" si="57"/>
        <v>0</v>
      </c>
      <c r="AA257" s="7"/>
      <c r="AB257" s="4"/>
      <c r="AC257" s="4"/>
      <c r="AD257" s="4"/>
      <c r="AE257" s="4"/>
      <c r="AF257" s="4" t="s">
        <v>85</v>
      </c>
      <c r="AG257" s="4" t="s">
        <v>85</v>
      </c>
      <c r="AH257" s="4" t="s">
        <v>85</v>
      </c>
      <c r="AI257" s="4"/>
      <c r="AJ257" s="4"/>
      <c r="AK257" s="4"/>
      <c r="AL257" s="10"/>
      <c r="AM257" s="4"/>
      <c r="AN257" s="4"/>
      <c r="AO257" s="4"/>
      <c r="AP257" s="4"/>
      <c r="AQ257" s="4"/>
      <c r="AR257" s="4"/>
    </row>
    <row r="258" spans="1:44" ht="15" customHeight="1">
      <c r="A258" s="76"/>
      <c r="B258" s="4" t="s">
        <v>1201</v>
      </c>
      <c r="C258" s="4"/>
      <c r="D258" s="4" t="s">
        <v>430</v>
      </c>
      <c r="E258" s="4" t="s">
        <v>23</v>
      </c>
      <c r="F258" s="4" t="s">
        <v>17</v>
      </c>
      <c r="G258" s="4">
        <v>1</v>
      </c>
      <c r="H258" s="7">
        <v>43166</v>
      </c>
      <c r="I258" s="7">
        <v>43896</v>
      </c>
      <c r="J258" s="7">
        <v>43830</v>
      </c>
      <c r="K258" s="7">
        <v>43466</v>
      </c>
      <c r="L258" s="19" t="s">
        <v>13</v>
      </c>
      <c r="M258" s="7">
        <v>43525</v>
      </c>
      <c r="N258" s="7">
        <f>M258</f>
        <v>43525</v>
      </c>
      <c r="O258" s="25">
        <f t="shared" ca="1" si="59"/>
        <v>0</v>
      </c>
      <c r="P258" s="25">
        <f t="shared" ca="1" si="60"/>
        <v>0</v>
      </c>
      <c r="Q258" s="19"/>
      <c r="R258" s="5" t="str">
        <f ca="1">IF(DATEDIF(H258,TODAY(),"m")&gt;=21,"ALERTE","")</f>
        <v/>
      </c>
      <c r="S258" s="5"/>
      <c r="T258" s="15">
        <v>43132</v>
      </c>
      <c r="U258" s="15">
        <v>43143</v>
      </c>
      <c r="V258" s="15">
        <v>43175</v>
      </c>
      <c r="W258" s="4"/>
      <c r="X258" s="20">
        <f t="shared" ca="1" si="55"/>
        <v>0</v>
      </c>
      <c r="Y258" s="4">
        <f t="shared" si="56"/>
        <v>0</v>
      </c>
      <c r="Z258" s="4">
        <f t="shared" ca="1" si="57"/>
        <v>0</v>
      </c>
      <c r="AA258" s="7"/>
      <c r="AB258" s="4"/>
      <c r="AC258" s="4"/>
      <c r="AD258" s="4"/>
      <c r="AE258" s="4"/>
      <c r="AF258" s="4" t="s">
        <v>85</v>
      </c>
      <c r="AG258" s="4" t="s">
        <v>85</v>
      </c>
      <c r="AH258" s="4" t="s">
        <v>85</v>
      </c>
      <c r="AI258" s="4"/>
      <c r="AJ258" s="4"/>
      <c r="AK258" s="4"/>
      <c r="AL258" s="10"/>
      <c r="AM258" s="4"/>
      <c r="AN258" s="4"/>
      <c r="AO258" s="4"/>
      <c r="AP258" s="4"/>
      <c r="AQ258" s="4"/>
      <c r="AR258" s="4"/>
    </row>
    <row r="259" spans="1:44" ht="15" customHeight="1">
      <c r="A259" s="76"/>
      <c r="B259" s="4" t="s">
        <v>1202</v>
      </c>
      <c r="C259" s="4"/>
      <c r="D259" s="4" t="s">
        <v>428</v>
      </c>
      <c r="E259" s="4" t="s">
        <v>44</v>
      </c>
      <c r="F259" s="4" t="s">
        <v>17</v>
      </c>
      <c r="G259" s="4">
        <v>1</v>
      </c>
      <c r="H259" s="7">
        <v>43486</v>
      </c>
      <c r="I259" s="7">
        <v>44216</v>
      </c>
      <c r="J259" s="7">
        <v>43830</v>
      </c>
      <c r="K259" s="7">
        <f>H259</f>
        <v>43486</v>
      </c>
      <c r="L259" s="19" t="s">
        <v>14</v>
      </c>
      <c r="M259" s="7"/>
      <c r="N259" s="7">
        <f t="shared" ref="N259:N264" si="61">IF(M259=0,J259,M259)</f>
        <v>43830</v>
      </c>
      <c r="O259" s="25">
        <f t="shared" ca="1" si="59"/>
        <v>11.466666666666667</v>
      </c>
      <c r="P259" s="25">
        <f t="shared" ca="1" si="60"/>
        <v>8520.688888888888</v>
      </c>
      <c r="Q259" s="19"/>
      <c r="R259" s="5" t="str">
        <f ca="1">IF(DATEDIF(H259,TODAY(),"m")&gt;=21,"ALERTE","")</f>
        <v/>
      </c>
      <c r="S259" s="5"/>
      <c r="T259" s="15">
        <v>43479</v>
      </c>
      <c r="U259" s="15">
        <v>43489</v>
      </c>
      <c r="V259" s="16" t="s">
        <v>16</v>
      </c>
      <c r="W259" s="4"/>
      <c r="X259" s="20">
        <f t="shared" ca="1" si="55"/>
        <v>1</v>
      </c>
      <c r="Y259" s="4">
        <f t="shared" si="56"/>
        <v>0</v>
      </c>
      <c r="Z259" s="4">
        <f t="shared" ca="1" si="57"/>
        <v>1</v>
      </c>
      <c r="AA259" s="7"/>
      <c r="AB259" s="30" t="s">
        <v>109</v>
      </c>
      <c r="AC259" s="4" t="s">
        <v>69</v>
      </c>
      <c r="AD259" s="4"/>
      <c r="AE259" s="4"/>
      <c r="AF259" s="4" t="s">
        <v>85</v>
      </c>
      <c r="AG259" s="4" t="s">
        <v>85</v>
      </c>
      <c r="AH259" s="4" t="s">
        <v>85</v>
      </c>
      <c r="AI259" s="4"/>
      <c r="AJ259" s="4"/>
      <c r="AK259" s="4"/>
      <c r="AL259" s="10"/>
      <c r="AM259" s="4"/>
      <c r="AN259" s="4"/>
      <c r="AO259" s="4"/>
      <c r="AP259" s="4"/>
      <c r="AQ259" s="4"/>
      <c r="AR259" s="4"/>
    </row>
    <row r="260" spans="1:44" ht="15" customHeight="1">
      <c r="A260" s="76"/>
      <c r="B260" s="4" t="s">
        <v>1203</v>
      </c>
      <c r="C260" s="4"/>
      <c r="D260" s="4" t="s">
        <v>426</v>
      </c>
      <c r="E260" s="4" t="s">
        <v>11</v>
      </c>
      <c r="F260" s="4" t="s">
        <v>17</v>
      </c>
      <c r="G260" s="4">
        <v>1</v>
      </c>
      <c r="H260" s="7">
        <v>43138</v>
      </c>
      <c r="I260" s="7">
        <v>43867</v>
      </c>
      <c r="J260" s="7">
        <v>43830</v>
      </c>
      <c r="K260" s="7">
        <v>43466</v>
      </c>
      <c r="L260" s="19" t="s">
        <v>13</v>
      </c>
      <c r="M260" s="7">
        <v>43404</v>
      </c>
      <c r="N260" s="7">
        <f t="shared" si="61"/>
        <v>43404</v>
      </c>
      <c r="O260" s="25">
        <f t="shared" ca="1" si="59"/>
        <v>0</v>
      </c>
      <c r="P260" s="25">
        <f t="shared" ca="1" si="60"/>
        <v>0</v>
      </c>
      <c r="Q260" s="19" t="s">
        <v>13</v>
      </c>
      <c r="R260" s="3"/>
      <c r="S260" s="3"/>
      <c r="T260" s="15">
        <v>43097</v>
      </c>
      <c r="U260" s="15">
        <v>43111</v>
      </c>
      <c r="V260" s="15">
        <v>43139</v>
      </c>
      <c r="W260" s="4"/>
      <c r="X260" s="20">
        <f t="shared" ca="1" si="55"/>
        <v>0</v>
      </c>
      <c r="Y260" s="4">
        <f t="shared" si="56"/>
        <v>0</v>
      </c>
      <c r="Z260" s="4">
        <f t="shared" ca="1" si="57"/>
        <v>0</v>
      </c>
      <c r="AA260" s="7"/>
      <c r="AB260" s="4"/>
      <c r="AC260" s="4"/>
      <c r="AD260" s="4"/>
      <c r="AE260" s="4"/>
      <c r="AF260" s="4" t="s">
        <v>85</v>
      </c>
      <c r="AG260" s="4" t="s">
        <v>85</v>
      </c>
      <c r="AH260" s="4" t="s">
        <v>85</v>
      </c>
      <c r="AI260" s="4"/>
      <c r="AJ260" s="4"/>
      <c r="AK260" s="4"/>
      <c r="AL260" s="10"/>
      <c r="AM260" s="4"/>
      <c r="AN260" s="4"/>
      <c r="AO260" s="4"/>
      <c r="AP260" s="4"/>
      <c r="AQ260" s="4"/>
      <c r="AR260" s="4"/>
    </row>
    <row r="261" spans="1:44" ht="15" customHeight="1">
      <c r="A261" s="76"/>
      <c r="B261" s="4" t="s">
        <v>1204</v>
      </c>
      <c r="C261" s="4"/>
      <c r="D261" s="4" t="s">
        <v>424</v>
      </c>
      <c r="E261" s="4" t="s">
        <v>11</v>
      </c>
      <c r="F261" s="4" t="s">
        <v>12</v>
      </c>
      <c r="G261" s="4">
        <v>2</v>
      </c>
      <c r="H261" s="7">
        <v>42979</v>
      </c>
      <c r="I261" s="7">
        <v>43708</v>
      </c>
      <c r="J261" s="7">
        <f>+I261</f>
        <v>43708</v>
      </c>
      <c r="K261" s="7">
        <v>43466</v>
      </c>
      <c r="L261" s="19" t="s">
        <v>13</v>
      </c>
      <c r="M261" s="7">
        <v>43444</v>
      </c>
      <c r="N261" s="7">
        <f t="shared" si="61"/>
        <v>43444</v>
      </c>
      <c r="O261" s="25">
        <f t="shared" ca="1" si="59"/>
        <v>0</v>
      </c>
      <c r="P261" s="25">
        <f t="shared" ca="1" si="60"/>
        <v>0</v>
      </c>
      <c r="Q261" s="19"/>
      <c r="R261" s="5" t="str">
        <f ca="1">IF(DATEDIF(H261,TODAY(),"m")&gt;=21,"ALERTE","")</f>
        <v/>
      </c>
      <c r="S261" s="5"/>
      <c r="T261" s="15">
        <v>42941</v>
      </c>
      <c r="U261" s="15">
        <v>42955</v>
      </c>
      <c r="V261" s="15" t="s">
        <v>15</v>
      </c>
      <c r="W261" s="4"/>
      <c r="X261" s="20">
        <f t="shared" ca="1" si="55"/>
        <v>0</v>
      </c>
      <c r="Y261" s="4">
        <f t="shared" ca="1" si="56"/>
        <v>0</v>
      </c>
      <c r="Z261" s="4">
        <f t="shared" si="57"/>
        <v>0</v>
      </c>
      <c r="AA261" s="7"/>
      <c r="AB261" s="4"/>
      <c r="AC261" s="4"/>
      <c r="AD261" s="4"/>
      <c r="AE261" s="4"/>
      <c r="AF261" s="4" t="s">
        <v>85</v>
      </c>
      <c r="AG261" s="4" t="s">
        <v>85</v>
      </c>
      <c r="AH261" s="4" t="s">
        <v>85</v>
      </c>
      <c r="AI261" s="4"/>
      <c r="AJ261" s="4"/>
      <c r="AK261" s="4"/>
      <c r="AL261" s="10"/>
      <c r="AM261" s="4"/>
      <c r="AN261" s="4"/>
      <c r="AO261" s="4"/>
      <c r="AP261" s="4"/>
      <c r="AQ261" s="4"/>
      <c r="AR261" s="4"/>
    </row>
    <row r="262" spans="1:44" ht="15" customHeight="1">
      <c r="A262" s="76"/>
      <c r="B262" s="4" t="s">
        <v>1205</v>
      </c>
      <c r="C262" s="4"/>
      <c r="D262" s="4" t="s">
        <v>422</v>
      </c>
      <c r="E262" s="4" t="s">
        <v>11</v>
      </c>
      <c r="F262" s="4" t="s">
        <v>12</v>
      </c>
      <c r="G262" s="4">
        <v>1</v>
      </c>
      <c r="H262" s="7">
        <v>42669</v>
      </c>
      <c r="I262" s="7">
        <v>43398</v>
      </c>
      <c r="J262" s="7"/>
      <c r="K262" s="7"/>
      <c r="L262" s="19" t="s">
        <v>13</v>
      </c>
      <c r="M262" s="7">
        <v>43107</v>
      </c>
      <c r="N262" s="7">
        <f t="shared" si="61"/>
        <v>43107</v>
      </c>
      <c r="O262" s="25">
        <f t="shared" ca="1" si="59"/>
        <v>0</v>
      </c>
      <c r="P262" s="25">
        <f t="shared" ca="1" si="60"/>
        <v>0</v>
      </c>
      <c r="Q262" s="19" t="s">
        <v>13</v>
      </c>
      <c r="R262" s="5"/>
      <c r="S262" s="5"/>
      <c r="T262" s="16" t="s">
        <v>15</v>
      </c>
      <c r="U262" s="15">
        <v>42664</v>
      </c>
      <c r="V262" s="16" t="s">
        <v>15</v>
      </c>
      <c r="W262" s="4"/>
      <c r="X262" s="20">
        <f t="shared" ca="1" si="55"/>
        <v>0</v>
      </c>
      <c r="Y262" s="4">
        <f t="shared" ca="1" si="56"/>
        <v>0</v>
      </c>
      <c r="Z262" s="4">
        <f t="shared" si="57"/>
        <v>0</v>
      </c>
      <c r="AA262" s="7"/>
      <c r="AB262" s="4"/>
      <c r="AC262" s="4"/>
      <c r="AD262" s="4"/>
      <c r="AE262" s="4"/>
      <c r="AF262" s="4" t="s">
        <v>85</v>
      </c>
      <c r="AG262" s="4" t="s">
        <v>85</v>
      </c>
      <c r="AH262" s="4" t="s">
        <v>85</v>
      </c>
      <c r="AI262" s="4"/>
      <c r="AJ262" s="4"/>
      <c r="AK262" s="4"/>
      <c r="AL262" s="10"/>
      <c r="AM262" s="4"/>
      <c r="AN262" s="4"/>
      <c r="AO262" s="4"/>
      <c r="AP262" s="4"/>
      <c r="AQ262" s="4"/>
      <c r="AR262" s="4"/>
    </row>
    <row r="263" spans="1:44" ht="15" customHeight="1">
      <c r="A263" s="76"/>
      <c r="B263" s="4" t="s">
        <v>1206</v>
      </c>
      <c r="C263" s="4"/>
      <c r="D263" s="4" t="s">
        <v>420</v>
      </c>
      <c r="E263" s="4" t="s">
        <v>39</v>
      </c>
      <c r="F263" s="4" t="s">
        <v>12</v>
      </c>
      <c r="G263" s="4">
        <v>1</v>
      </c>
      <c r="H263" s="7">
        <v>43435</v>
      </c>
      <c r="I263" s="7">
        <v>44165</v>
      </c>
      <c r="J263" s="7">
        <v>43830</v>
      </c>
      <c r="K263" s="7">
        <v>43466</v>
      </c>
      <c r="L263" s="19" t="s">
        <v>13</v>
      </c>
      <c r="M263" s="7"/>
      <c r="N263" s="7">
        <f t="shared" si="61"/>
        <v>43830</v>
      </c>
      <c r="O263" s="25">
        <f t="shared" ca="1" si="59"/>
        <v>12.133333333333333</v>
      </c>
      <c r="P263" s="25">
        <f t="shared" ca="1" si="60"/>
        <v>9016.0777777777785</v>
      </c>
      <c r="Q263" s="19"/>
      <c r="R263" s="5" t="str">
        <f t="shared" ref="R263:R268" ca="1" si="62">IF(DATEDIF(H263,TODAY(),"m")&gt;=21,"ALERTE","")</f>
        <v/>
      </c>
      <c r="S263" s="5"/>
      <c r="T263" s="15">
        <v>43416</v>
      </c>
      <c r="U263" s="22">
        <v>43426</v>
      </c>
      <c r="V263" s="23" t="s">
        <v>16</v>
      </c>
      <c r="W263" s="4"/>
      <c r="X263" s="20">
        <f t="shared" ca="1" si="55"/>
        <v>1</v>
      </c>
      <c r="Y263" s="4">
        <f t="shared" ca="1" si="56"/>
        <v>1</v>
      </c>
      <c r="Z263" s="4">
        <f t="shared" si="57"/>
        <v>0</v>
      </c>
      <c r="AA263" s="7"/>
      <c r="AB263" s="4"/>
      <c r="AC263" s="4"/>
      <c r="AD263" s="4"/>
      <c r="AE263" s="4"/>
      <c r="AF263" s="4" t="s">
        <v>85</v>
      </c>
      <c r="AG263" s="4" t="s">
        <v>85</v>
      </c>
      <c r="AH263" s="4" t="s">
        <v>85</v>
      </c>
      <c r="AI263" s="4"/>
      <c r="AJ263" s="4"/>
      <c r="AK263" s="4"/>
      <c r="AL263" s="10"/>
      <c r="AM263" s="4"/>
      <c r="AN263" s="4"/>
      <c r="AO263" s="4"/>
      <c r="AP263" s="4"/>
      <c r="AQ263" s="4"/>
      <c r="AR263" s="4"/>
    </row>
    <row r="264" spans="1:44" ht="15" customHeight="1">
      <c r="A264" s="76"/>
      <c r="B264" s="4" t="s">
        <v>1207</v>
      </c>
      <c r="C264" s="4"/>
      <c r="D264" s="4" t="s">
        <v>418</v>
      </c>
      <c r="E264" s="4" t="s">
        <v>11</v>
      </c>
      <c r="F264" s="4" t="s">
        <v>12</v>
      </c>
      <c r="G264" s="4">
        <v>1</v>
      </c>
      <c r="H264" s="7">
        <v>42772</v>
      </c>
      <c r="I264" s="7">
        <v>43501</v>
      </c>
      <c r="J264" s="7">
        <f>+I264</f>
        <v>43501</v>
      </c>
      <c r="K264" s="7">
        <v>43466</v>
      </c>
      <c r="L264" s="19" t="s">
        <v>13</v>
      </c>
      <c r="M264" s="7">
        <v>43413</v>
      </c>
      <c r="N264" s="7">
        <f t="shared" si="61"/>
        <v>43413</v>
      </c>
      <c r="O264" s="25">
        <f t="shared" ca="1" si="59"/>
        <v>0</v>
      </c>
      <c r="P264" s="25">
        <f t="shared" ca="1" si="60"/>
        <v>0</v>
      </c>
      <c r="Q264" s="19" t="s">
        <v>13</v>
      </c>
      <c r="R264" s="5" t="str">
        <f t="shared" ca="1" si="62"/>
        <v>ALERTE</v>
      </c>
      <c r="S264" s="5"/>
      <c r="T264" s="15">
        <v>42755</v>
      </c>
      <c r="U264" s="15">
        <v>42766</v>
      </c>
      <c r="V264" s="15">
        <v>42788</v>
      </c>
      <c r="W264" s="4"/>
      <c r="X264" s="20">
        <f t="shared" ca="1" si="55"/>
        <v>0</v>
      </c>
      <c r="Y264" s="4">
        <f t="shared" ca="1" si="56"/>
        <v>0</v>
      </c>
      <c r="Z264" s="4">
        <f t="shared" si="57"/>
        <v>0</v>
      </c>
      <c r="AA264" s="7"/>
      <c r="AB264" s="4"/>
      <c r="AC264" s="4"/>
      <c r="AD264" s="4"/>
      <c r="AE264" s="4"/>
      <c r="AF264" s="4" t="s">
        <v>85</v>
      </c>
      <c r="AG264" s="4" t="s">
        <v>85</v>
      </c>
      <c r="AH264" s="4" t="s">
        <v>85</v>
      </c>
      <c r="AI264" s="4"/>
      <c r="AJ264" s="4"/>
      <c r="AK264" s="4"/>
      <c r="AL264" s="10"/>
      <c r="AM264" s="4"/>
      <c r="AN264" s="4"/>
      <c r="AO264" s="4"/>
      <c r="AP264" s="4"/>
      <c r="AQ264" s="4"/>
      <c r="AR264" s="4"/>
    </row>
    <row r="265" spans="1:44" ht="15" customHeight="1">
      <c r="A265" s="76"/>
      <c r="B265" s="4" t="s">
        <v>1208</v>
      </c>
      <c r="C265" s="4"/>
      <c r="D265" s="4" t="s">
        <v>416</v>
      </c>
      <c r="E265" s="4" t="s">
        <v>39</v>
      </c>
      <c r="F265" s="4" t="s">
        <v>12</v>
      </c>
      <c r="G265" s="4">
        <v>1</v>
      </c>
      <c r="H265" s="7">
        <v>43510</v>
      </c>
      <c r="I265" s="7">
        <v>44240</v>
      </c>
      <c r="J265" s="7">
        <v>43830</v>
      </c>
      <c r="K265" s="7">
        <f>H265</f>
        <v>43510</v>
      </c>
      <c r="L265" s="19" t="s">
        <v>13</v>
      </c>
      <c r="M265" s="7"/>
      <c r="N265" s="7"/>
      <c r="O265" s="25">
        <f t="shared" si="59"/>
        <v>0</v>
      </c>
      <c r="P265" s="25">
        <f t="shared" si="60"/>
        <v>0</v>
      </c>
      <c r="Q265" s="19"/>
      <c r="R265" s="5" t="str">
        <f t="shared" ca="1" si="62"/>
        <v/>
      </c>
      <c r="S265" s="5"/>
      <c r="T265" s="15">
        <v>43500</v>
      </c>
      <c r="U265" s="15">
        <v>43503</v>
      </c>
      <c r="V265" s="15">
        <v>43504</v>
      </c>
      <c r="W265" s="4"/>
      <c r="X265" s="4"/>
      <c r="Y265" s="4">
        <f t="shared" si="56"/>
        <v>0</v>
      </c>
      <c r="Z265" s="4">
        <f t="shared" si="57"/>
        <v>0</v>
      </c>
      <c r="AA265" s="7"/>
      <c r="AB265" s="30" t="s">
        <v>109</v>
      </c>
      <c r="AC265" s="4" t="s">
        <v>105</v>
      </c>
      <c r="AD265" s="4"/>
      <c r="AE265" s="4"/>
      <c r="AF265" s="4" t="s">
        <v>85</v>
      </c>
      <c r="AG265" s="4" t="s">
        <v>85</v>
      </c>
      <c r="AH265" s="4" t="s">
        <v>85</v>
      </c>
      <c r="AI265" s="4"/>
      <c r="AJ265" s="4"/>
      <c r="AK265" s="4"/>
      <c r="AL265" s="10"/>
      <c r="AM265" s="4"/>
      <c r="AN265" s="4"/>
      <c r="AO265" s="4"/>
      <c r="AP265" s="4"/>
      <c r="AQ265" s="4"/>
      <c r="AR265" s="4"/>
    </row>
    <row r="266" spans="1:44" ht="15" customHeight="1">
      <c r="A266" s="76"/>
      <c r="B266" s="4" t="s">
        <v>1209</v>
      </c>
      <c r="C266" s="4"/>
      <c r="D266" s="4" t="s">
        <v>414</v>
      </c>
      <c r="E266" s="4" t="s">
        <v>11</v>
      </c>
      <c r="F266" s="4" t="s">
        <v>12</v>
      </c>
      <c r="G266" s="4">
        <v>1</v>
      </c>
      <c r="H266" s="7">
        <v>43283</v>
      </c>
      <c r="I266" s="7">
        <v>44013</v>
      </c>
      <c r="J266" s="7">
        <v>43830</v>
      </c>
      <c r="K266" s="7">
        <v>43466</v>
      </c>
      <c r="L266" s="19" t="s">
        <v>13</v>
      </c>
      <c r="M266" s="7"/>
      <c r="N266" s="7">
        <f t="shared" ref="N266:N282" si="63">IF(M266=0,J266,M266)</f>
        <v>43830</v>
      </c>
      <c r="O266" s="25">
        <f t="shared" ca="1" si="59"/>
        <v>12.133333333333333</v>
      </c>
      <c r="P266" s="25">
        <f t="shared" ca="1" si="60"/>
        <v>9016.0777777777785</v>
      </c>
      <c r="Q266" s="19"/>
      <c r="R266" s="5" t="str">
        <f t="shared" ca="1" si="62"/>
        <v/>
      </c>
      <c r="S266" s="5"/>
      <c r="T266" s="15">
        <v>43259</v>
      </c>
      <c r="U266" s="15">
        <v>43278</v>
      </c>
      <c r="V266" s="15">
        <v>43284</v>
      </c>
      <c r="W266" s="4"/>
      <c r="X266" s="20">
        <f ca="1">IF(I266&lt;TODAY(),0,IF(M266="",1,IF(M266&lt;TODAY(),0,1)))</f>
        <v>1</v>
      </c>
      <c r="Y266" s="4">
        <f t="shared" ca="1" si="56"/>
        <v>1</v>
      </c>
      <c r="Z266" s="4">
        <f t="shared" si="57"/>
        <v>0</v>
      </c>
      <c r="AA266" s="7"/>
      <c r="AB266" s="4"/>
      <c r="AC266" s="4"/>
      <c r="AD266" s="2"/>
      <c r="AE266" s="4"/>
      <c r="AF266" s="4" t="s">
        <v>85</v>
      </c>
      <c r="AG266" s="4" t="s">
        <v>85</v>
      </c>
      <c r="AH266" s="4" t="s">
        <v>85</v>
      </c>
      <c r="AI266" s="4"/>
      <c r="AJ266" s="4"/>
      <c r="AK266" s="4"/>
      <c r="AL266" s="10"/>
      <c r="AM266" s="4"/>
      <c r="AN266" s="4"/>
      <c r="AO266" s="4"/>
      <c r="AP266" s="4"/>
      <c r="AQ266" s="4"/>
      <c r="AR266" s="4"/>
    </row>
    <row r="267" spans="1:44" ht="15" customHeight="1">
      <c r="A267" s="76"/>
      <c r="B267" s="4" t="s">
        <v>1210</v>
      </c>
      <c r="C267" s="4"/>
      <c r="D267" s="4" t="s">
        <v>412</v>
      </c>
      <c r="E267" s="4" t="s">
        <v>26</v>
      </c>
      <c r="F267" s="4" t="s">
        <v>12</v>
      </c>
      <c r="G267" s="4">
        <v>1</v>
      </c>
      <c r="H267" s="7">
        <v>43150</v>
      </c>
      <c r="I267" s="7">
        <v>43879</v>
      </c>
      <c r="J267" s="7">
        <v>43830</v>
      </c>
      <c r="K267" s="7">
        <v>43466</v>
      </c>
      <c r="L267" s="19" t="s">
        <v>13</v>
      </c>
      <c r="M267" s="7"/>
      <c r="N267" s="7">
        <f t="shared" si="63"/>
        <v>43830</v>
      </c>
      <c r="O267" s="25">
        <f t="shared" ca="1" si="59"/>
        <v>12.133333333333333</v>
      </c>
      <c r="P267" s="25">
        <f t="shared" ca="1" si="60"/>
        <v>9016.0777777777785</v>
      </c>
      <c r="Q267" s="19"/>
      <c r="R267" s="5" t="str">
        <f t="shared" ca="1" si="62"/>
        <v/>
      </c>
      <c r="S267" s="5"/>
      <c r="T267" s="15">
        <v>43130</v>
      </c>
      <c r="U267" s="15">
        <v>43137</v>
      </c>
      <c r="V267" s="15">
        <v>43145</v>
      </c>
      <c r="W267" s="4"/>
      <c r="X267" s="20">
        <f ca="1">IF(I267&lt;TODAY(),0,IF(M267="",1,IF(M267&lt;TODAY(),0,1)))</f>
        <v>1</v>
      </c>
      <c r="Y267" s="4">
        <f t="shared" ca="1" si="56"/>
        <v>1</v>
      </c>
      <c r="Z267" s="4">
        <f t="shared" si="57"/>
        <v>0</v>
      </c>
      <c r="AA267" s="7"/>
      <c r="AB267" s="4"/>
      <c r="AC267" s="4"/>
      <c r="AD267" s="2"/>
      <c r="AE267" s="4"/>
      <c r="AF267" s="4" t="s">
        <v>85</v>
      </c>
      <c r="AG267" s="4" t="s">
        <v>85</v>
      </c>
      <c r="AH267" s="4" t="s">
        <v>85</v>
      </c>
      <c r="AI267" s="4"/>
      <c r="AJ267" s="4"/>
      <c r="AK267" s="4"/>
      <c r="AL267" s="10"/>
      <c r="AM267" s="4"/>
      <c r="AN267" s="4"/>
      <c r="AO267" s="4"/>
      <c r="AP267" s="4"/>
      <c r="AQ267" s="4"/>
      <c r="AR267" s="4"/>
    </row>
    <row r="268" spans="1:44" ht="15" customHeight="1">
      <c r="A268" s="76"/>
      <c r="B268" s="4" t="s">
        <v>1211</v>
      </c>
      <c r="C268" s="4"/>
      <c r="D268" s="4" t="s">
        <v>410</v>
      </c>
      <c r="E268" s="4" t="s">
        <v>11</v>
      </c>
      <c r="F268" s="4" t="s">
        <v>12</v>
      </c>
      <c r="G268" s="4">
        <v>1</v>
      </c>
      <c r="H268" s="7">
        <v>43132</v>
      </c>
      <c r="I268" s="7">
        <v>43861</v>
      </c>
      <c r="J268" s="7">
        <v>43830</v>
      </c>
      <c r="K268" s="7">
        <v>43466</v>
      </c>
      <c r="L268" s="19" t="s">
        <v>13</v>
      </c>
      <c r="M268" s="7"/>
      <c r="N268" s="7">
        <f t="shared" si="63"/>
        <v>43830</v>
      </c>
      <c r="O268" s="25">
        <f t="shared" ca="1" si="59"/>
        <v>12.133333333333333</v>
      </c>
      <c r="P268" s="25">
        <f t="shared" ca="1" si="60"/>
        <v>9016.0777777777785</v>
      </c>
      <c r="Q268" s="19"/>
      <c r="R268" s="5" t="str">
        <f t="shared" ca="1" si="62"/>
        <v/>
      </c>
      <c r="S268" s="5"/>
      <c r="T268" s="15">
        <v>43124</v>
      </c>
      <c r="U268" s="15">
        <v>43130</v>
      </c>
      <c r="V268" s="15">
        <v>43136</v>
      </c>
      <c r="W268" s="4"/>
      <c r="X268" s="20">
        <f ca="1">IF(I268&lt;TODAY(),0,IF(M268="",1,IF(M268&lt;TODAY(),0,1)))</f>
        <v>1</v>
      </c>
      <c r="Y268" s="4">
        <f t="shared" ca="1" si="56"/>
        <v>1</v>
      </c>
      <c r="Z268" s="4">
        <f t="shared" si="57"/>
        <v>0</v>
      </c>
      <c r="AA268" s="7"/>
      <c r="AB268" s="4"/>
      <c r="AC268" s="4"/>
      <c r="AD268" s="2"/>
      <c r="AE268" s="4"/>
      <c r="AF268" s="4" t="s">
        <v>85</v>
      </c>
      <c r="AG268" s="4" t="s">
        <v>85</v>
      </c>
      <c r="AH268" s="4" t="s">
        <v>85</v>
      </c>
      <c r="AI268" s="4"/>
      <c r="AJ268" s="4"/>
      <c r="AK268" s="4"/>
      <c r="AL268" s="10"/>
      <c r="AM268" s="4"/>
      <c r="AN268" s="4"/>
      <c r="AO268" s="4"/>
      <c r="AP268" s="4"/>
      <c r="AQ268" s="4"/>
      <c r="AR268" s="4"/>
    </row>
    <row r="269" spans="1:44" ht="15" customHeight="1">
      <c r="A269" s="76"/>
      <c r="B269" s="4" t="s">
        <v>1212</v>
      </c>
      <c r="C269" s="4"/>
      <c r="D269" s="4" t="s">
        <v>408</v>
      </c>
      <c r="E269" s="4" t="s">
        <v>29</v>
      </c>
      <c r="F269" s="4" t="s">
        <v>12</v>
      </c>
      <c r="G269" s="4">
        <v>1</v>
      </c>
      <c r="H269" s="7">
        <v>43525</v>
      </c>
      <c r="I269" s="7">
        <v>44255</v>
      </c>
      <c r="J269" s="7">
        <v>43830</v>
      </c>
      <c r="K269" s="7">
        <f>H269</f>
        <v>43525</v>
      </c>
      <c r="L269" s="19" t="s">
        <v>13</v>
      </c>
      <c r="M269" s="7"/>
      <c r="N269" s="7">
        <f t="shared" si="63"/>
        <v>43830</v>
      </c>
      <c r="O269" s="25">
        <f t="shared" si="59"/>
        <v>0</v>
      </c>
      <c r="P269" s="25">
        <f t="shared" si="60"/>
        <v>0</v>
      </c>
      <c r="Q269" s="4"/>
      <c r="R269" s="4"/>
      <c r="S269" s="4"/>
      <c r="T269" s="15">
        <v>43514</v>
      </c>
      <c r="U269" s="15">
        <v>43516</v>
      </c>
      <c r="V269" s="15">
        <v>43517</v>
      </c>
      <c r="W269" s="4"/>
      <c r="X269" s="4"/>
      <c r="Y269" s="4"/>
      <c r="Z269" s="4"/>
      <c r="AA269" s="7">
        <v>43525</v>
      </c>
      <c r="AB269" s="30" t="s">
        <v>104</v>
      </c>
      <c r="AC269" s="4" t="s">
        <v>105</v>
      </c>
      <c r="AD269" s="4"/>
      <c r="AE269" s="4"/>
      <c r="AF269" s="4" t="s">
        <v>85</v>
      </c>
      <c r="AG269" s="4" t="s">
        <v>85</v>
      </c>
      <c r="AH269" s="4" t="s">
        <v>85</v>
      </c>
      <c r="AI269" s="4" t="s">
        <v>85</v>
      </c>
      <c r="AJ269" s="4"/>
      <c r="AK269" s="4"/>
      <c r="AL269" s="10"/>
      <c r="AM269" s="4"/>
      <c r="AN269" s="4"/>
      <c r="AO269" s="4"/>
      <c r="AP269" s="4"/>
      <c r="AQ269" s="4"/>
      <c r="AR269" s="4"/>
    </row>
    <row r="270" spans="1:44" ht="15" customHeight="1">
      <c r="A270" s="76"/>
      <c r="B270" s="4" t="s">
        <v>1213</v>
      </c>
      <c r="C270" s="4"/>
      <c r="D270" s="4" t="s">
        <v>406</v>
      </c>
      <c r="E270" s="4" t="s">
        <v>26</v>
      </c>
      <c r="F270" s="4" t="s">
        <v>12</v>
      </c>
      <c r="G270" s="4">
        <v>1</v>
      </c>
      <c r="H270" s="7">
        <v>42760</v>
      </c>
      <c r="I270" s="7">
        <v>43489</v>
      </c>
      <c r="J270" s="7">
        <f>+I270</f>
        <v>43489</v>
      </c>
      <c r="K270" s="7">
        <v>43466</v>
      </c>
      <c r="L270" s="19" t="s">
        <v>13</v>
      </c>
      <c r="M270" s="7">
        <v>43373</v>
      </c>
      <c r="N270" s="7">
        <f t="shared" si="63"/>
        <v>43373</v>
      </c>
      <c r="O270" s="25">
        <f t="shared" ca="1" si="59"/>
        <v>0</v>
      </c>
      <c r="P270" s="25">
        <f t="shared" ca="1" si="60"/>
        <v>0</v>
      </c>
      <c r="Q270" s="19" t="s">
        <v>13</v>
      </c>
      <c r="R270" s="1"/>
      <c r="S270" s="1"/>
      <c r="T270" s="15">
        <v>42746</v>
      </c>
      <c r="U270" s="15">
        <v>42759</v>
      </c>
      <c r="V270" s="16" t="s">
        <v>15</v>
      </c>
      <c r="W270" s="4"/>
      <c r="X270" s="20">
        <f t="shared" ref="X270:X279" ca="1" si="64">IF(I270&lt;TODAY(),0,IF(M270="",1,IF(M270&lt;TODAY(),0,1)))</f>
        <v>0</v>
      </c>
      <c r="Y270" s="4">
        <f t="shared" ref="Y270:Y279" ca="1" si="65">IF(F270="Siège",IF(X270=1,1,0),0)</f>
        <v>0</v>
      </c>
      <c r="Z270" s="4">
        <f t="shared" ref="Z270:Z279" si="66">IF(F270="Parquet",IF(X270=1,1,0),0)</f>
        <v>0</v>
      </c>
      <c r="AA270" s="7"/>
      <c r="AB270" s="4"/>
      <c r="AC270" s="4"/>
      <c r="AD270" s="4"/>
      <c r="AE270" s="4"/>
      <c r="AF270" s="4" t="s">
        <v>85</v>
      </c>
      <c r="AG270" s="4" t="s">
        <v>85</v>
      </c>
      <c r="AH270" s="4" t="s">
        <v>85</v>
      </c>
      <c r="AI270" s="4"/>
      <c r="AJ270" s="4"/>
      <c r="AK270" s="4"/>
      <c r="AL270" s="10"/>
      <c r="AM270" s="4"/>
      <c r="AN270" s="4"/>
      <c r="AO270" s="4"/>
      <c r="AP270" s="4"/>
      <c r="AQ270" s="4"/>
      <c r="AR270" s="4"/>
    </row>
    <row r="271" spans="1:44" ht="15" customHeight="1">
      <c r="A271" s="76"/>
      <c r="B271" s="4" t="s">
        <v>1214</v>
      </c>
      <c r="C271" s="4"/>
      <c r="D271" s="4" t="s">
        <v>404</v>
      </c>
      <c r="E271" s="4" t="s">
        <v>39</v>
      </c>
      <c r="F271" s="4" t="s">
        <v>12</v>
      </c>
      <c r="G271" s="4">
        <v>1</v>
      </c>
      <c r="H271" s="7">
        <v>43453</v>
      </c>
      <c r="I271" s="7">
        <v>44183</v>
      </c>
      <c r="J271" s="7">
        <v>43830</v>
      </c>
      <c r="K271" s="7">
        <v>43466</v>
      </c>
      <c r="L271" s="19" t="s">
        <v>13</v>
      </c>
      <c r="M271" s="7"/>
      <c r="N271" s="7">
        <f t="shared" si="63"/>
        <v>43830</v>
      </c>
      <c r="O271" s="25">
        <f t="shared" ca="1" si="59"/>
        <v>12.133333333333333</v>
      </c>
      <c r="P271" s="25">
        <f t="shared" ca="1" si="60"/>
        <v>9016.0777777777785</v>
      </c>
      <c r="Q271" s="19"/>
      <c r="R271" s="5" t="str">
        <f ca="1">IF(DATEDIF(H271,TODAY(),"m")&gt;=21,"ALERTE","")</f>
        <v/>
      </c>
      <c r="S271" s="5"/>
      <c r="T271" s="15">
        <v>43445</v>
      </c>
      <c r="U271" s="15">
        <v>43504</v>
      </c>
      <c r="V271" s="16"/>
      <c r="W271" s="4"/>
      <c r="X271" s="20">
        <f t="shared" ca="1" si="64"/>
        <v>1</v>
      </c>
      <c r="Y271" s="4">
        <f t="shared" ca="1" si="65"/>
        <v>1</v>
      </c>
      <c r="Z271" s="4">
        <f t="shared" si="66"/>
        <v>0</v>
      </c>
      <c r="AA271" s="7"/>
      <c r="AB271" s="4"/>
      <c r="AC271" s="4"/>
      <c r="AD271" s="4"/>
      <c r="AE271" s="4"/>
      <c r="AF271" s="4" t="s">
        <v>85</v>
      </c>
      <c r="AG271" s="4" t="s">
        <v>85</v>
      </c>
      <c r="AH271" s="4" t="s">
        <v>85</v>
      </c>
      <c r="AI271" s="4"/>
      <c r="AJ271" s="4"/>
      <c r="AK271" s="4"/>
      <c r="AL271" s="10"/>
      <c r="AM271" s="4"/>
      <c r="AN271" s="4"/>
      <c r="AO271" s="4"/>
      <c r="AP271" s="4"/>
      <c r="AQ271" s="4"/>
      <c r="AR271" s="4"/>
    </row>
    <row r="272" spans="1:44" ht="15" customHeight="1">
      <c r="A272" s="76"/>
      <c r="B272" s="4" t="s">
        <v>1215</v>
      </c>
      <c r="C272" s="4"/>
      <c r="D272" s="4" t="s">
        <v>402</v>
      </c>
      <c r="E272" s="4" t="s">
        <v>23</v>
      </c>
      <c r="F272" s="4" t="s">
        <v>12</v>
      </c>
      <c r="G272" s="4">
        <v>1</v>
      </c>
      <c r="H272" s="7">
        <v>43240</v>
      </c>
      <c r="I272" s="7">
        <v>43970</v>
      </c>
      <c r="J272" s="7">
        <v>43830</v>
      </c>
      <c r="K272" s="7">
        <v>43466</v>
      </c>
      <c r="L272" s="19" t="s">
        <v>13</v>
      </c>
      <c r="M272" s="7"/>
      <c r="N272" s="7">
        <f t="shared" si="63"/>
        <v>43830</v>
      </c>
      <c r="O272" s="25">
        <f t="shared" ca="1" si="59"/>
        <v>12.133333333333333</v>
      </c>
      <c r="P272" s="25">
        <f t="shared" ca="1" si="60"/>
        <v>9016.0777777777785</v>
      </c>
      <c r="Q272" s="19"/>
      <c r="R272" s="5" t="str">
        <f ca="1">IF(DATEDIF(H272,TODAY(),"m")&gt;=21,"ALERTE","")</f>
        <v/>
      </c>
      <c r="S272" s="5"/>
      <c r="T272" s="15">
        <v>43216</v>
      </c>
      <c r="U272" s="22">
        <v>43245</v>
      </c>
      <c r="V272" s="23" t="s">
        <v>15</v>
      </c>
      <c r="W272" s="4"/>
      <c r="X272" s="20">
        <f t="shared" ca="1" si="64"/>
        <v>1</v>
      </c>
      <c r="Y272" s="4">
        <f t="shared" ca="1" si="65"/>
        <v>1</v>
      </c>
      <c r="Z272" s="4">
        <f t="shared" si="66"/>
        <v>0</v>
      </c>
      <c r="AA272" s="7"/>
      <c r="AB272" s="4"/>
      <c r="AC272" s="4"/>
      <c r="AD272" s="4"/>
      <c r="AE272" s="4"/>
      <c r="AF272" s="4" t="s">
        <v>85</v>
      </c>
      <c r="AG272" s="4" t="s">
        <v>85</v>
      </c>
      <c r="AH272" s="4" t="s">
        <v>85</v>
      </c>
      <c r="AI272" s="4"/>
      <c r="AJ272" s="4"/>
      <c r="AK272" s="4"/>
      <c r="AL272" s="10"/>
      <c r="AM272" s="4"/>
      <c r="AN272" s="4"/>
      <c r="AO272" s="4"/>
      <c r="AP272" s="4"/>
      <c r="AQ272" s="4"/>
      <c r="AR272" s="4"/>
    </row>
    <row r="273" spans="1:44" ht="15" customHeight="1">
      <c r="A273" s="76"/>
      <c r="B273" s="4" t="s">
        <v>1216</v>
      </c>
      <c r="C273" s="4"/>
      <c r="D273" s="4" t="s">
        <v>400</v>
      </c>
      <c r="E273" s="4" t="s">
        <v>23</v>
      </c>
      <c r="F273" s="4" t="s">
        <v>12</v>
      </c>
      <c r="G273" s="4">
        <v>1</v>
      </c>
      <c r="H273" s="7">
        <v>42676</v>
      </c>
      <c r="I273" s="7">
        <v>43405</v>
      </c>
      <c r="J273" s="7"/>
      <c r="K273" s="7"/>
      <c r="L273" s="19" t="s">
        <v>13</v>
      </c>
      <c r="M273" s="7">
        <v>43159</v>
      </c>
      <c r="N273" s="7">
        <f t="shared" si="63"/>
        <v>43159</v>
      </c>
      <c r="O273" s="25">
        <f t="shared" ca="1" si="59"/>
        <v>0</v>
      </c>
      <c r="P273" s="25">
        <f t="shared" ca="1" si="60"/>
        <v>0</v>
      </c>
      <c r="Q273" s="19" t="s">
        <v>13</v>
      </c>
      <c r="R273" s="1"/>
      <c r="S273" s="1"/>
      <c r="T273" s="16" t="s">
        <v>15</v>
      </c>
      <c r="U273" s="16" t="s">
        <v>15</v>
      </c>
      <c r="V273" s="15">
        <v>42719</v>
      </c>
      <c r="W273" s="4"/>
      <c r="X273" s="20">
        <f t="shared" ca="1" si="64"/>
        <v>0</v>
      </c>
      <c r="Y273" s="4">
        <f t="shared" ca="1" si="65"/>
        <v>0</v>
      </c>
      <c r="Z273" s="4">
        <f t="shared" si="66"/>
        <v>0</v>
      </c>
      <c r="AA273" s="7"/>
      <c r="AB273" s="4"/>
      <c r="AC273" s="4"/>
      <c r="AD273" s="4"/>
      <c r="AE273" s="4"/>
      <c r="AF273" s="4" t="s">
        <v>85</v>
      </c>
      <c r="AG273" s="4" t="s">
        <v>85</v>
      </c>
      <c r="AH273" s="4" t="s">
        <v>85</v>
      </c>
      <c r="AI273" s="4"/>
      <c r="AJ273" s="4"/>
      <c r="AK273" s="4"/>
      <c r="AL273" s="10"/>
      <c r="AM273" s="4"/>
      <c r="AN273" s="4"/>
      <c r="AO273" s="4"/>
      <c r="AP273" s="4"/>
      <c r="AQ273" s="4"/>
      <c r="AR273" s="4"/>
    </row>
    <row r="274" spans="1:44" ht="15" customHeight="1">
      <c r="A274" s="76"/>
      <c r="B274" s="4" t="s">
        <v>1217</v>
      </c>
      <c r="C274" s="4"/>
      <c r="D274" s="4" t="s">
        <v>398</v>
      </c>
      <c r="E274" s="4" t="s">
        <v>23</v>
      </c>
      <c r="F274" s="4" t="s">
        <v>17</v>
      </c>
      <c r="G274" s="4">
        <v>2</v>
      </c>
      <c r="H274" s="7">
        <v>43313</v>
      </c>
      <c r="I274" s="7">
        <v>44043</v>
      </c>
      <c r="J274" s="7">
        <v>43830</v>
      </c>
      <c r="K274" s="7">
        <v>43466</v>
      </c>
      <c r="L274" s="19" t="s">
        <v>13</v>
      </c>
      <c r="M274" s="7">
        <v>43409</v>
      </c>
      <c r="N274" s="7">
        <f t="shared" si="63"/>
        <v>43409</v>
      </c>
      <c r="O274" s="25">
        <f t="shared" ca="1" si="59"/>
        <v>0</v>
      </c>
      <c r="P274" s="25">
        <f t="shared" ca="1" si="60"/>
        <v>0</v>
      </c>
      <c r="Q274" s="19" t="s">
        <v>13</v>
      </c>
      <c r="R274" s="1"/>
      <c r="S274" s="1"/>
      <c r="T274" s="15">
        <v>43276</v>
      </c>
      <c r="U274" s="15">
        <v>43291</v>
      </c>
      <c r="V274" s="15">
        <v>43348</v>
      </c>
      <c r="W274" s="4"/>
      <c r="X274" s="20">
        <f t="shared" ca="1" si="64"/>
        <v>0</v>
      </c>
      <c r="Y274" s="4">
        <f t="shared" si="65"/>
        <v>0</v>
      </c>
      <c r="Z274" s="4">
        <f t="shared" ca="1" si="66"/>
        <v>0</v>
      </c>
      <c r="AA274" s="7"/>
      <c r="AB274" s="4"/>
      <c r="AC274" s="4"/>
      <c r="AD274" s="4"/>
      <c r="AE274" s="4"/>
      <c r="AF274" s="4" t="s">
        <v>85</v>
      </c>
      <c r="AG274" s="4" t="s">
        <v>85</v>
      </c>
      <c r="AH274" s="4" t="s">
        <v>85</v>
      </c>
      <c r="AI274" s="4"/>
      <c r="AJ274" s="4"/>
      <c r="AK274" s="4"/>
      <c r="AL274" s="10"/>
      <c r="AM274" s="4"/>
      <c r="AN274" s="4"/>
      <c r="AO274" s="4"/>
      <c r="AP274" s="4"/>
      <c r="AQ274" s="4"/>
      <c r="AR274" s="4"/>
    </row>
    <row r="275" spans="1:44" ht="15" customHeight="1">
      <c r="A275" s="76"/>
      <c r="B275" s="4" t="s">
        <v>1218</v>
      </c>
      <c r="C275" s="4"/>
      <c r="D275" s="4" t="s">
        <v>396</v>
      </c>
      <c r="E275" s="4" t="s">
        <v>19</v>
      </c>
      <c r="F275" s="4" t="s">
        <v>17</v>
      </c>
      <c r="G275" s="4">
        <v>2</v>
      </c>
      <c r="H275" s="7">
        <v>42902</v>
      </c>
      <c r="I275" s="7">
        <v>43631</v>
      </c>
      <c r="J275" s="7">
        <f>+I275</f>
        <v>43631</v>
      </c>
      <c r="K275" s="7">
        <v>43466</v>
      </c>
      <c r="L275" s="19" t="s">
        <v>13</v>
      </c>
      <c r="M275" s="7">
        <v>43266</v>
      </c>
      <c r="N275" s="7">
        <f t="shared" si="63"/>
        <v>43266</v>
      </c>
      <c r="O275" s="25">
        <f t="shared" ca="1" si="59"/>
        <v>0</v>
      </c>
      <c r="P275" s="25">
        <f t="shared" ca="1" si="60"/>
        <v>0</v>
      </c>
      <c r="Q275" s="19" t="s">
        <v>13</v>
      </c>
      <c r="R275" s="5"/>
      <c r="S275" s="5"/>
      <c r="T275" s="15">
        <v>42884</v>
      </c>
      <c r="U275" s="15">
        <v>42534</v>
      </c>
      <c r="V275" s="15">
        <v>42906</v>
      </c>
      <c r="W275" s="4"/>
      <c r="X275" s="20">
        <f t="shared" ca="1" si="64"/>
        <v>0</v>
      </c>
      <c r="Y275" s="4">
        <f t="shared" si="65"/>
        <v>0</v>
      </c>
      <c r="Z275" s="4">
        <f t="shared" ca="1" si="66"/>
        <v>0</v>
      </c>
      <c r="AA275" s="7"/>
      <c r="AB275" s="4"/>
      <c r="AC275" s="4"/>
      <c r="AD275" s="4"/>
      <c r="AE275" s="4"/>
      <c r="AF275" s="4" t="s">
        <v>85</v>
      </c>
      <c r="AG275" s="4" t="s">
        <v>85</v>
      </c>
      <c r="AH275" s="4" t="s">
        <v>85</v>
      </c>
      <c r="AI275" s="4"/>
      <c r="AJ275" s="4"/>
      <c r="AK275" s="4"/>
      <c r="AL275" s="10"/>
      <c r="AM275" s="4"/>
      <c r="AN275" s="4"/>
      <c r="AO275" s="4"/>
      <c r="AP275" s="4"/>
      <c r="AQ275" s="4"/>
      <c r="AR275" s="4"/>
    </row>
    <row r="276" spans="1:44" ht="15" customHeight="1">
      <c r="A276" s="76"/>
      <c r="B276" s="4" t="s">
        <v>1219</v>
      </c>
      <c r="C276" s="4"/>
      <c r="D276" s="4" t="s">
        <v>394</v>
      </c>
      <c r="E276" s="4" t="s">
        <v>19</v>
      </c>
      <c r="F276" s="4" t="s">
        <v>17</v>
      </c>
      <c r="G276" s="4">
        <v>2</v>
      </c>
      <c r="H276" s="7">
        <v>43043</v>
      </c>
      <c r="I276" s="7">
        <v>43772</v>
      </c>
      <c r="J276" s="7">
        <f>+I276</f>
        <v>43772</v>
      </c>
      <c r="K276" s="7">
        <v>43466</v>
      </c>
      <c r="L276" s="19" t="s">
        <v>13</v>
      </c>
      <c r="M276" s="7"/>
      <c r="N276" s="7">
        <f t="shared" si="63"/>
        <v>43772</v>
      </c>
      <c r="O276" s="25">
        <f t="shared" ca="1" si="59"/>
        <v>10.199999999999999</v>
      </c>
      <c r="P276" s="25">
        <f t="shared" ca="1" si="60"/>
        <v>7579.45</v>
      </c>
      <c r="Q276" s="19"/>
      <c r="R276" s="5" t="str">
        <f ca="1">IF(DATEDIF(H276,TODAY(),"m")&gt;=21,"ALERTE","")</f>
        <v/>
      </c>
      <c r="S276" s="5"/>
      <c r="T276" s="15">
        <v>43026</v>
      </c>
      <c r="U276" s="15">
        <v>43038</v>
      </c>
      <c r="V276" s="15">
        <v>43045</v>
      </c>
      <c r="W276" s="4"/>
      <c r="X276" s="20">
        <f t="shared" ca="1" si="64"/>
        <v>1</v>
      </c>
      <c r="Y276" s="4">
        <f t="shared" si="65"/>
        <v>0</v>
      </c>
      <c r="Z276" s="4">
        <f t="shared" ca="1" si="66"/>
        <v>1</v>
      </c>
      <c r="AA276" s="7"/>
      <c r="AB276" s="4"/>
      <c r="AC276" s="4"/>
      <c r="AD276" s="2"/>
      <c r="AE276" s="4"/>
      <c r="AF276" s="4" t="s">
        <v>85</v>
      </c>
      <c r="AG276" s="4" t="s">
        <v>85</v>
      </c>
      <c r="AH276" s="4" t="s">
        <v>85</v>
      </c>
      <c r="AI276" s="4"/>
      <c r="AJ276" s="4"/>
      <c r="AK276" s="4"/>
      <c r="AL276" s="10"/>
      <c r="AM276" s="4"/>
      <c r="AN276" s="4"/>
      <c r="AO276" s="4"/>
      <c r="AP276" s="4"/>
      <c r="AQ276" s="4"/>
      <c r="AR276" s="4"/>
    </row>
    <row r="277" spans="1:44" ht="15" customHeight="1">
      <c r="A277" s="76"/>
      <c r="B277" s="4" t="s">
        <v>1220</v>
      </c>
      <c r="C277" s="4"/>
      <c r="D277" s="4" t="s">
        <v>392</v>
      </c>
      <c r="E277" s="4" t="s">
        <v>19</v>
      </c>
      <c r="F277" s="4" t="s">
        <v>12</v>
      </c>
      <c r="G277" s="4">
        <v>1</v>
      </c>
      <c r="H277" s="7">
        <v>43150</v>
      </c>
      <c r="I277" s="7">
        <v>43879</v>
      </c>
      <c r="J277" s="7">
        <v>43830</v>
      </c>
      <c r="K277" s="7">
        <v>43466</v>
      </c>
      <c r="L277" s="19" t="s">
        <v>13</v>
      </c>
      <c r="M277" s="7"/>
      <c r="N277" s="7">
        <f t="shared" si="63"/>
        <v>43830</v>
      </c>
      <c r="O277" s="25">
        <f t="shared" ca="1" si="59"/>
        <v>12.133333333333333</v>
      </c>
      <c r="P277" s="25">
        <f t="shared" ca="1" si="60"/>
        <v>9016.0777777777785</v>
      </c>
      <c r="Q277" s="19"/>
      <c r="R277" s="5" t="str">
        <f ca="1">IF(DATEDIF(H277,TODAY(),"m")&gt;=21,"ALERTE","")</f>
        <v/>
      </c>
      <c r="S277" s="5"/>
      <c r="T277" s="15">
        <v>43130</v>
      </c>
      <c r="U277" s="15">
        <v>43137</v>
      </c>
      <c r="V277" s="15">
        <v>43145</v>
      </c>
      <c r="W277" s="4"/>
      <c r="X277" s="20">
        <f t="shared" ca="1" si="64"/>
        <v>1</v>
      </c>
      <c r="Y277" s="4">
        <f t="shared" ca="1" si="65"/>
        <v>1</v>
      </c>
      <c r="Z277" s="4">
        <f t="shared" si="66"/>
        <v>0</v>
      </c>
      <c r="AA277" s="7"/>
      <c r="AB277" s="4"/>
      <c r="AC277" s="4"/>
      <c r="AD277" s="2"/>
      <c r="AE277" s="4"/>
      <c r="AF277" s="4" t="s">
        <v>85</v>
      </c>
      <c r="AG277" s="4" t="s">
        <v>85</v>
      </c>
      <c r="AH277" s="4" t="s">
        <v>85</v>
      </c>
      <c r="AI277" s="4"/>
      <c r="AJ277" s="4"/>
      <c r="AK277" s="4"/>
      <c r="AL277" s="10"/>
      <c r="AM277" s="4"/>
      <c r="AN277" s="4"/>
      <c r="AO277" s="4"/>
      <c r="AP277" s="4"/>
      <c r="AQ277" s="4"/>
      <c r="AR277" s="4"/>
    </row>
    <row r="278" spans="1:44" ht="15" customHeight="1">
      <c r="A278" s="76"/>
      <c r="B278" s="4" t="s">
        <v>1221</v>
      </c>
      <c r="C278" s="4"/>
      <c r="D278" s="4" t="s">
        <v>390</v>
      </c>
      <c r="E278" s="4" t="s">
        <v>19</v>
      </c>
      <c r="F278" s="4" t="s">
        <v>17</v>
      </c>
      <c r="G278" s="4">
        <v>1</v>
      </c>
      <c r="H278" s="7">
        <v>43416</v>
      </c>
      <c r="I278" s="7">
        <v>44146</v>
      </c>
      <c r="J278" s="7">
        <v>43830</v>
      </c>
      <c r="K278" s="7">
        <v>43466</v>
      </c>
      <c r="L278" s="19" t="s">
        <v>13</v>
      </c>
      <c r="M278" s="7"/>
      <c r="N278" s="7">
        <f t="shared" si="63"/>
        <v>43830</v>
      </c>
      <c r="O278" s="25">
        <f t="shared" ca="1" si="59"/>
        <v>12.133333333333333</v>
      </c>
      <c r="P278" s="25">
        <f t="shared" ca="1" si="60"/>
        <v>9016.0777777777785</v>
      </c>
      <c r="Q278" s="19"/>
      <c r="R278" s="5" t="str">
        <f ca="1">IF(DATEDIF(H278,TODAY(),"m")&gt;=21,"ALERTE","")</f>
        <v/>
      </c>
      <c r="S278" s="5"/>
      <c r="T278" s="15">
        <v>43385</v>
      </c>
      <c r="U278" s="15">
        <v>43388</v>
      </c>
      <c r="V278" s="15">
        <v>43402</v>
      </c>
      <c r="W278" s="4"/>
      <c r="X278" s="20">
        <f t="shared" ca="1" si="64"/>
        <v>1</v>
      </c>
      <c r="Y278" s="4">
        <f t="shared" si="65"/>
        <v>0</v>
      </c>
      <c r="Z278" s="4">
        <f t="shared" ca="1" si="66"/>
        <v>1</v>
      </c>
      <c r="AA278" s="7"/>
      <c r="AB278" s="4"/>
      <c r="AC278" s="4"/>
      <c r="AD278" s="2"/>
      <c r="AE278" s="4"/>
      <c r="AF278" s="4" t="s">
        <v>85</v>
      </c>
      <c r="AG278" s="4" t="s">
        <v>85</v>
      </c>
      <c r="AH278" s="4" t="s">
        <v>85</v>
      </c>
      <c r="AI278" s="4"/>
      <c r="AJ278" s="4"/>
      <c r="AK278" s="4"/>
      <c r="AL278" s="10"/>
      <c r="AM278" s="4"/>
      <c r="AN278" s="4"/>
      <c r="AO278" s="4"/>
      <c r="AP278" s="4"/>
      <c r="AQ278" s="4"/>
      <c r="AR278" s="4"/>
    </row>
    <row r="279" spans="1:44" ht="15" customHeight="1">
      <c r="A279" s="76"/>
      <c r="B279" s="4" t="s">
        <v>1222</v>
      </c>
      <c r="C279" s="4"/>
      <c r="D279" s="4" t="s">
        <v>388</v>
      </c>
      <c r="E279" s="4" t="s">
        <v>11</v>
      </c>
      <c r="F279" s="4" t="s">
        <v>12</v>
      </c>
      <c r="G279" s="4">
        <v>1</v>
      </c>
      <c r="H279" s="7">
        <v>43384</v>
      </c>
      <c r="I279" s="7">
        <v>44114</v>
      </c>
      <c r="J279" s="7">
        <v>43830</v>
      </c>
      <c r="K279" s="7">
        <v>43466</v>
      </c>
      <c r="L279" s="19" t="s">
        <v>13</v>
      </c>
      <c r="M279" s="7"/>
      <c r="N279" s="7">
        <f t="shared" si="63"/>
        <v>43830</v>
      </c>
      <c r="O279" s="25">
        <f t="shared" ca="1" si="59"/>
        <v>12.133333333333333</v>
      </c>
      <c r="P279" s="25">
        <f t="shared" ca="1" si="60"/>
        <v>9016.0777777777785</v>
      </c>
      <c r="Q279" s="19"/>
      <c r="R279" s="5" t="str">
        <f ca="1">IF(DATEDIF(H279,TODAY(),"m")&gt;=21,"ALERTE","")</f>
        <v/>
      </c>
      <c r="S279" s="5"/>
      <c r="T279" s="15">
        <v>43371</v>
      </c>
      <c r="U279" s="15">
        <v>43381</v>
      </c>
      <c r="V279" s="15">
        <v>43388</v>
      </c>
      <c r="W279" s="4"/>
      <c r="X279" s="20">
        <f t="shared" ca="1" si="64"/>
        <v>1</v>
      </c>
      <c r="Y279" s="4">
        <f t="shared" ca="1" si="65"/>
        <v>1</v>
      </c>
      <c r="Z279" s="4">
        <f t="shared" si="66"/>
        <v>0</v>
      </c>
      <c r="AA279" s="7"/>
      <c r="AB279" s="4"/>
      <c r="AC279" s="4"/>
      <c r="AD279" s="2"/>
      <c r="AE279" s="4"/>
      <c r="AF279" s="4" t="s">
        <v>85</v>
      </c>
      <c r="AG279" s="4" t="s">
        <v>85</v>
      </c>
      <c r="AH279" s="4" t="s">
        <v>85</v>
      </c>
      <c r="AI279" s="4"/>
      <c r="AJ279" s="4"/>
      <c r="AK279" s="4"/>
      <c r="AL279" s="10"/>
      <c r="AM279" s="4"/>
      <c r="AN279" s="4"/>
      <c r="AO279" s="4"/>
      <c r="AP279" s="4"/>
      <c r="AQ279" s="4"/>
      <c r="AR279" s="4"/>
    </row>
    <row r="280" spans="1:44" ht="15" customHeight="1">
      <c r="A280" s="76"/>
      <c r="B280" s="4" t="s">
        <v>1223</v>
      </c>
      <c r="C280" s="4"/>
      <c r="D280" s="4" t="s">
        <v>386</v>
      </c>
      <c r="E280" s="4" t="s">
        <v>39</v>
      </c>
      <c r="F280" s="4" t="s">
        <v>12</v>
      </c>
      <c r="G280" s="4">
        <v>2</v>
      </c>
      <c r="H280" s="7">
        <v>43523</v>
      </c>
      <c r="I280" s="7">
        <v>44253</v>
      </c>
      <c r="J280" s="7">
        <v>43830</v>
      </c>
      <c r="K280" s="7">
        <f>H280</f>
        <v>43523</v>
      </c>
      <c r="L280" s="19" t="s">
        <v>13</v>
      </c>
      <c r="M280" s="7">
        <v>43541</v>
      </c>
      <c r="N280" s="7">
        <f t="shared" si="63"/>
        <v>43541</v>
      </c>
      <c r="O280" s="7"/>
      <c r="P280" s="7"/>
      <c r="Q280" s="4"/>
      <c r="R280" s="4"/>
      <c r="S280" s="4" t="s">
        <v>111</v>
      </c>
      <c r="T280" s="15">
        <v>43503</v>
      </c>
      <c r="U280" s="15">
        <v>43504</v>
      </c>
      <c r="V280" s="16" t="s">
        <v>16</v>
      </c>
      <c r="W280" s="4"/>
      <c r="X280" s="4"/>
      <c r="Y280" s="4"/>
      <c r="Z280" s="4"/>
      <c r="AA280" s="7"/>
      <c r="AB280" s="30" t="s">
        <v>109</v>
      </c>
      <c r="AC280" s="4" t="s">
        <v>108</v>
      </c>
      <c r="AD280" s="4" t="s">
        <v>109</v>
      </c>
      <c r="AE280" s="4" t="s">
        <v>105</v>
      </c>
      <c r="AF280" s="4" t="s">
        <v>85</v>
      </c>
      <c r="AG280" s="4" t="s">
        <v>85</v>
      </c>
      <c r="AH280" s="4" t="s">
        <v>85</v>
      </c>
      <c r="AI280" s="4"/>
      <c r="AJ280" s="4"/>
      <c r="AK280" s="4"/>
      <c r="AL280" s="10"/>
      <c r="AM280" s="4"/>
      <c r="AN280" s="4"/>
      <c r="AO280" s="4"/>
      <c r="AP280" s="4"/>
      <c r="AQ280" s="4"/>
      <c r="AR280" s="4"/>
    </row>
    <row r="281" spans="1:44" ht="15" customHeight="1">
      <c r="A281" s="76"/>
      <c r="B281" s="4" t="s">
        <v>1224</v>
      </c>
      <c r="C281" s="4"/>
      <c r="D281" s="4" t="s">
        <v>384</v>
      </c>
      <c r="E281" s="4" t="s">
        <v>11</v>
      </c>
      <c r="F281" s="4" t="s">
        <v>12</v>
      </c>
      <c r="G281" s="4">
        <v>1</v>
      </c>
      <c r="H281" s="7">
        <v>42793</v>
      </c>
      <c r="I281" s="7">
        <v>43522</v>
      </c>
      <c r="J281" s="7">
        <f>+I281</f>
        <v>43522</v>
      </c>
      <c r="K281" s="7">
        <v>43466</v>
      </c>
      <c r="L281" s="19" t="s">
        <v>13</v>
      </c>
      <c r="M281" s="7"/>
      <c r="N281" s="7">
        <f t="shared" si="63"/>
        <v>43522</v>
      </c>
      <c r="O281" s="25">
        <f t="shared" ref="O281:O296" si="67">IF(X281=1,(N281-K281)/30,0)</f>
        <v>1.8666666666666667</v>
      </c>
      <c r="P281" s="25">
        <f t="shared" ref="P281:P296" si="68">+O281*8917/12</f>
        <v>1387.0888888888887</v>
      </c>
      <c r="Q281" s="19"/>
      <c r="R281" s="5" t="str">
        <f ca="1">IF(DATEDIF(H281,TODAY(),"m")&gt;=21,"ALERTE","")</f>
        <v>ALERTE</v>
      </c>
      <c r="S281" s="5"/>
      <c r="T281" s="15" t="s">
        <v>15</v>
      </c>
      <c r="U281" s="15">
        <v>42794</v>
      </c>
      <c r="V281" s="15">
        <v>42446</v>
      </c>
      <c r="W281" s="4"/>
      <c r="X281" s="20">
        <v>1</v>
      </c>
      <c r="Y281" s="4">
        <f t="shared" ref="Y281:Y296" si="69">IF(F281="Siège",IF(X281=1,1,0),0)</f>
        <v>1</v>
      </c>
      <c r="Z281" s="4">
        <f t="shared" ref="Z281:Z296" si="70">IF(F281="Parquet",IF(X281=1,1,0),0)</f>
        <v>0</v>
      </c>
      <c r="AA281" s="7"/>
      <c r="AB281" s="4"/>
      <c r="AC281" s="4"/>
      <c r="AD281" s="4" t="s">
        <v>97</v>
      </c>
      <c r="AE281" s="4"/>
      <c r="AF281" s="4" t="s">
        <v>85</v>
      </c>
      <c r="AG281" s="4" t="s">
        <v>85</v>
      </c>
      <c r="AH281" s="4" t="s">
        <v>85</v>
      </c>
      <c r="AI281" s="4"/>
      <c r="AJ281" s="4"/>
      <c r="AK281" s="4"/>
      <c r="AL281" s="10"/>
      <c r="AM281" s="4"/>
      <c r="AN281" s="4"/>
      <c r="AO281" s="4"/>
      <c r="AP281" s="4"/>
      <c r="AQ281" s="4"/>
      <c r="AR281" s="4"/>
    </row>
    <row r="282" spans="1:44" ht="15" customHeight="1">
      <c r="A282" s="76"/>
      <c r="B282" s="4" t="s">
        <v>1225</v>
      </c>
      <c r="C282" s="4"/>
      <c r="D282" s="4" t="s">
        <v>382</v>
      </c>
      <c r="E282" s="4" t="s">
        <v>28</v>
      </c>
      <c r="F282" s="4" t="s">
        <v>12</v>
      </c>
      <c r="G282" s="4">
        <v>1</v>
      </c>
      <c r="H282" s="7">
        <v>43259</v>
      </c>
      <c r="I282" s="7">
        <v>43989</v>
      </c>
      <c r="J282" s="7">
        <v>43830</v>
      </c>
      <c r="K282" s="7">
        <v>43466</v>
      </c>
      <c r="L282" s="19" t="s">
        <v>13</v>
      </c>
      <c r="M282" s="7"/>
      <c r="N282" s="7">
        <f t="shared" si="63"/>
        <v>43830</v>
      </c>
      <c r="O282" s="25">
        <f t="shared" ca="1" si="67"/>
        <v>12.133333333333333</v>
      </c>
      <c r="P282" s="25">
        <f t="shared" ca="1" si="68"/>
        <v>9016.0777777777785</v>
      </c>
      <c r="Q282" s="19"/>
      <c r="R282" s="5" t="str">
        <f ca="1">IF(DATEDIF(H282,TODAY(),"m")&gt;=21,"ALERTE","")</f>
        <v/>
      </c>
      <c r="S282" s="5"/>
      <c r="T282" s="15">
        <v>43266</v>
      </c>
      <c r="U282" s="15">
        <v>43278</v>
      </c>
      <c r="V282" s="15">
        <v>43254</v>
      </c>
      <c r="W282" s="4"/>
      <c r="X282" s="20">
        <f t="shared" ref="X282:X291" ca="1" si="71">IF(I282&lt;TODAY(),0,IF(M282="",1,IF(M282&lt;TODAY(),0,1)))</f>
        <v>1</v>
      </c>
      <c r="Y282" s="4">
        <f t="shared" ca="1" si="69"/>
        <v>1</v>
      </c>
      <c r="Z282" s="4">
        <f t="shared" si="70"/>
        <v>0</v>
      </c>
      <c r="AA282" s="7"/>
      <c r="AB282" s="4"/>
      <c r="AC282" s="4"/>
      <c r="AD282" s="2"/>
      <c r="AE282" s="4"/>
      <c r="AF282" s="4" t="s">
        <v>85</v>
      </c>
      <c r="AG282" s="4" t="s">
        <v>85</v>
      </c>
      <c r="AH282" s="4" t="s">
        <v>85</v>
      </c>
      <c r="AI282" s="4"/>
      <c r="AJ282" s="4"/>
      <c r="AK282" s="4"/>
      <c r="AL282" s="10"/>
      <c r="AM282" s="4"/>
      <c r="AN282" s="4"/>
      <c r="AO282" s="4"/>
      <c r="AP282" s="4"/>
      <c r="AQ282" s="4"/>
      <c r="AR282" s="4"/>
    </row>
    <row r="283" spans="1:44" ht="15" customHeight="1">
      <c r="A283" s="76"/>
      <c r="B283" s="4" t="s">
        <v>1226</v>
      </c>
      <c r="C283" s="4"/>
      <c r="D283" s="4" t="s">
        <v>380</v>
      </c>
      <c r="E283" s="4" t="s">
        <v>11</v>
      </c>
      <c r="F283" s="4" t="s">
        <v>17</v>
      </c>
      <c r="G283" s="4">
        <v>1</v>
      </c>
      <c r="H283" s="7">
        <v>43346</v>
      </c>
      <c r="I283" s="7">
        <v>43345</v>
      </c>
      <c r="J283" s="7"/>
      <c r="K283" s="7"/>
      <c r="L283" s="19" t="s">
        <v>13</v>
      </c>
      <c r="M283" s="7"/>
      <c r="N283" s="7"/>
      <c r="O283" s="25">
        <f t="shared" ca="1" si="67"/>
        <v>0</v>
      </c>
      <c r="P283" s="25">
        <f t="shared" ca="1" si="68"/>
        <v>0</v>
      </c>
      <c r="Q283" s="19"/>
      <c r="R283" s="5" t="str">
        <f ca="1">IF(DATEDIF(H283,TODAY(),"m")&gt;=21,"ALERTE","")</f>
        <v/>
      </c>
      <c r="S283" s="5"/>
      <c r="T283" s="15">
        <v>43297</v>
      </c>
      <c r="U283" s="15">
        <v>43313</v>
      </c>
      <c r="V283" s="15">
        <v>43325</v>
      </c>
      <c r="W283" s="4"/>
      <c r="X283" s="20">
        <f t="shared" ca="1" si="71"/>
        <v>0</v>
      </c>
      <c r="Y283" s="4">
        <f t="shared" si="69"/>
        <v>0</v>
      </c>
      <c r="Z283" s="4">
        <f t="shared" ca="1" si="70"/>
        <v>0</v>
      </c>
      <c r="AA283" s="7"/>
      <c r="AB283" s="4"/>
      <c r="AC283" s="4"/>
      <c r="AD283" s="4"/>
      <c r="AE283" s="4"/>
      <c r="AF283" s="4" t="s">
        <v>85</v>
      </c>
      <c r="AG283" s="4" t="s">
        <v>85</v>
      </c>
      <c r="AH283" s="4" t="s">
        <v>85</v>
      </c>
      <c r="AI283" s="4"/>
      <c r="AJ283" s="4"/>
      <c r="AK283" s="4"/>
      <c r="AL283" s="10"/>
      <c r="AM283" s="4"/>
      <c r="AN283" s="4"/>
      <c r="AO283" s="4"/>
      <c r="AP283" s="4"/>
      <c r="AQ283" s="4"/>
      <c r="AR283" s="4"/>
    </row>
    <row r="284" spans="1:44" ht="15" customHeight="1">
      <c r="A284" s="76"/>
      <c r="B284" s="4" t="s">
        <v>1227</v>
      </c>
      <c r="C284" s="4"/>
      <c r="D284" s="4" t="s">
        <v>378</v>
      </c>
      <c r="E284" s="4" t="s">
        <v>26</v>
      </c>
      <c r="F284" s="4" t="s">
        <v>17</v>
      </c>
      <c r="G284" s="4">
        <v>2</v>
      </c>
      <c r="H284" s="7">
        <v>43488</v>
      </c>
      <c r="I284" s="7">
        <v>44218</v>
      </c>
      <c r="J284" s="7">
        <v>43830</v>
      </c>
      <c r="K284" s="7">
        <f>H284</f>
        <v>43488</v>
      </c>
      <c r="L284" s="19" t="s">
        <v>13</v>
      </c>
      <c r="M284" s="7"/>
      <c r="N284" s="7">
        <f t="shared" ref="N284:N296" si="72">IF(M284=0,J284,M284)</f>
        <v>43830</v>
      </c>
      <c r="O284" s="25">
        <f t="shared" ca="1" si="67"/>
        <v>11.4</v>
      </c>
      <c r="P284" s="25">
        <f t="shared" ca="1" si="68"/>
        <v>8471.15</v>
      </c>
      <c r="Q284" s="19"/>
      <c r="R284" s="5" t="str">
        <f ca="1">IF(DATEDIF(H284,TODAY(),"m")&gt;=21,"ALERTE","")</f>
        <v/>
      </c>
      <c r="S284" s="5"/>
      <c r="T284" s="15">
        <v>43494</v>
      </c>
      <c r="U284" s="15" t="s">
        <v>16</v>
      </c>
      <c r="V284" s="15"/>
      <c r="W284" s="4"/>
      <c r="X284" s="20">
        <f t="shared" ca="1" si="71"/>
        <v>1</v>
      </c>
      <c r="Y284" s="4">
        <f t="shared" si="69"/>
        <v>0</v>
      </c>
      <c r="Z284" s="4">
        <f t="shared" ca="1" si="70"/>
        <v>1</v>
      </c>
      <c r="AA284" s="7"/>
      <c r="AB284" s="30" t="s">
        <v>109</v>
      </c>
      <c r="AC284" s="4" t="s">
        <v>108</v>
      </c>
      <c r="AD284" s="4"/>
      <c r="AE284" s="4"/>
      <c r="AF284" s="4" t="s">
        <v>85</v>
      </c>
      <c r="AG284" s="4" t="s">
        <v>85</v>
      </c>
      <c r="AH284" s="4" t="s">
        <v>85</v>
      </c>
      <c r="AI284" s="4"/>
      <c r="AJ284" s="4"/>
      <c r="AK284" s="4"/>
      <c r="AL284" s="10"/>
      <c r="AM284" s="4"/>
      <c r="AN284" s="4"/>
      <c r="AO284" s="4"/>
      <c r="AP284" s="4"/>
      <c r="AQ284" s="4"/>
      <c r="AR284" s="4"/>
    </row>
    <row r="285" spans="1:44" ht="15" customHeight="1">
      <c r="A285" s="76"/>
      <c r="B285" s="4" t="s">
        <v>1228</v>
      </c>
      <c r="C285" s="4"/>
      <c r="D285" s="4" t="s">
        <v>376</v>
      </c>
      <c r="E285" s="4" t="s">
        <v>11</v>
      </c>
      <c r="F285" s="4" t="s">
        <v>12</v>
      </c>
      <c r="G285" s="4">
        <v>1</v>
      </c>
      <c r="H285" s="7">
        <v>43178</v>
      </c>
      <c r="I285" s="7">
        <v>43908</v>
      </c>
      <c r="J285" s="7">
        <v>43830</v>
      </c>
      <c r="K285" s="7">
        <v>43466</v>
      </c>
      <c r="L285" s="19" t="s">
        <v>13</v>
      </c>
      <c r="M285" s="7"/>
      <c r="N285" s="7">
        <f t="shared" si="72"/>
        <v>43830</v>
      </c>
      <c r="O285" s="25">
        <f t="shared" ca="1" si="67"/>
        <v>12.133333333333333</v>
      </c>
      <c r="P285" s="25">
        <f t="shared" ca="1" si="68"/>
        <v>9016.0777777777785</v>
      </c>
      <c r="Q285" s="19"/>
      <c r="R285" s="5" t="str">
        <f ca="1">IF(DATEDIF(H285,TODAY(),"m")&gt;=21,"ALERTE","")</f>
        <v/>
      </c>
      <c r="S285" s="5"/>
      <c r="T285" s="15">
        <v>43161</v>
      </c>
      <c r="U285" s="15">
        <v>43172</v>
      </c>
      <c r="V285" s="15">
        <v>43181</v>
      </c>
      <c r="W285" s="4"/>
      <c r="X285" s="20">
        <f t="shared" ca="1" si="71"/>
        <v>1</v>
      </c>
      <c r="Y285" s="4">
        <f t="shared" ca="1" si="69"/>
        <v>1</v>
      </c>
      <c r="Z285" s="4">
        <f t="shared" si="70"/>
        <v>0</v>
      </c>
      <c r="AA285" s="7"/>
      <c r="AB285" s="4"/>
      <c r="AC285" s="4"/>
      <c r="AD285" s="2"/>
      <c r="AE285" s="4"/>
      <c r="AF285" s="4" t="s">
        <v>85</v>
      </c>
      <c r="AG285" s="4" t="s">
        <v>85</v>
      </c>
      <c r="AH285" s="4" t="s">
        <v>85</v>
      </c>
      <c r="AI285" s="4"/>
      <c r="AJ285" s="4"/>
      <c r="AK285" s="4"/>
      <c r="AL285" s="10"/>
      <c r="AM285" s="4"/>
      <c r="AN285" s="4"/>
      <c r="AO285" s="4"/>
      <c r="AP285" s="4"/>
      <c r="AQ285" s="4"/>
      <c r="AR285" s="4"/>
    </row>
    <row r="286" spans="1:44" ht="15" customHeight="1">
      <c r="A286" s="76"/>
      <c r="B286" s="4" t="s">
        <v>1229</v>
      </c>
      <c r="C286" s="4"/>
      <c r="D286" s="4" t="s">
        <v>374</v>
      </c>
      <c r="E286" s="4" t="s">
        <v>19</v>
      </c>
      <c r="F286" s="4" t="s">
        <v>12</v>
      </c>
      <c r="G286" s="4">
        <v>1</v>
      </c>
      <c r="H286" s="7">
        <v>42772</v>
      </c>
      <c r="I286" s="7">
        <v>43501</v>
      </c>
      <c r="J286" s="7">
        <f>+I286</f>
        <v>43501</v>
      </c>
      <c r="K286" s="7">
        <v>43466</v>
      </c>
      <c r="L286" s="19" t="s">
        <v>13</v>
      </c>
      <c r="M286" s="7">
        <v>43131</v>
      </c>
      <c r="N286" s="7">
        <f t="shared" si="72"/>
        <v>43131</v>
      </c>
      <c r="O286" s="25">
        <f t="shared" ca="1" si="67"/>
        <v>0</v>
      </c>
      <c r="P286" s="25">
        <f t="shared" ca="1" si="68"/>
        <v>0</v>
      </c>
      <c r="Q286" s="19" t="s">
        <v>13</v>
      </c>
      <c r="R286" s="1"/>
      <c r="S286" s="1"/>
      <c r="T286" s="16" t="s">
        <v>15</v>
      </c>
      <c r="U286" s="15">
        <v>42781</v>
      </c>
      <c r="V286" s="15">
        <v>42864</v>
      </c>
      <c r="W286" s="4"/>
      <c r="X286" s="20">
        <f t="shared" ca="1" si="71"/>
        <v>0</v>
      </c>
      <c r="Y286" s="4">
        <f t="shared" ca="1" si="69"/>
        <v>0</v>
      </c>
      <c r="Z286" s="4">
        <f t="shared" si="70"/>
        <v>0</v>
      </c>
      <c r="AA286" s="7"/>
      <c r="AB286" s="4"/>
      <c r="AC286" s="4"/>
      <c r="AD286" s="4"/>
      <c r="AE286" s="4"/>
      <c r="AF286" s="4" t="s">
        <v>85</v>
      </c>
      <c r="AG286" s="4" t="s">
        <v>85</v>
      </c>
      <c r="AH286" s="4" t="s">
        <v>85</v>
      </c>
      <c r="AI286" s="4"/>
      <c r="AJ286" s="4"/>
      <c r="AK286" s="4"/>
      <c r="AL286" s="10"/>
      <c r="AM286" s="4"/>
      <c r="AN286" s="4"/>
      <c r="AO286" s="4"/>
      <c r="AP286" s="4"/>
      <c r="AQ286" s="4"/>
      <c r="AR286" s="4"/>
    </row>
    <row r="287" spans="1:44" ht="15" customHeight="1">
      <c r="A287" s="76"/>
      <c r="B287" s="4" t="s">
        <v>1230</v>
      </c>
      <c r="C287" s="4"/>
      <c r="D287" s="4" t="s">
        <v>372</v>
      </c>
      <c r="E287" s="4" t="s">
        <v>11</v>
      </c>
      <c r="F287" s="4" t="s">
        <v>17</v>
      </c>
      <c r="G287" s="4">
        <v>1</v>
      </c>
      <c r="H287" s="7">
        <v>42984</v>
      </c>
      <c r="I287" s="7">
        <v>43713</v>
      </c>
      <c r="J287" s="7">
        <f>+I287</f>
        <v>43713</v>
      </c>
      <c r="K287" s="7">
        <v>43466</v>
      </c>
      <c r="L287" s="19" t="s">
        <v>13</v>
      </c>
      <c r="M287" s="7"/>
      <c r="N287" s="7">
        <f t="shared" si="72"/>
        <v>43713</v>
      </c>
      <c r="O287" s="25">
        <f t="shared" ca="1" si="67"/>
        <v>8.2333333333333325</v>
      </c>
      <c r="P287" s="25">
        <f t="shared" ca="1" si="68"/>
        <v>6118.0527777777779</v>
      </c>
      <c r="Q287" s="19"/>
      <c r="R287" s="5" t="str">
        <f ca="1">IF(DATEDIF(H287,TODAY(),"m")&gt;=21,"ALERTE","")</f>
        <v/>
      </c>
      <c r="S287" s="5"/>
      <c r="T287" s="15">
        <v>42964</v>
      </c>
      <c r="U287" s="15">
        <v>42972</v>
      </c>
      <c r="V287" s="15">
        <v>42996</v>
      </c>
      <c r="W287" s="4"/>
      <c r="X287" s="20">
        <f t="shared" ca="1" si="71"/>
        <v>1</v>
      </c>
      <c r="Y287" s="4">
        <f t="shared" si="69"/>
        <v>0</v>
      </c>
      <c r="Z287" s="4">
        <f t="shared" ca="1" si="70"/>
        <v>1</v>
      </c>
      <c r="AA287" s="7"/>
      <c r="AB287" s="4"/>
      <c r="AC287" s="4"/>
      <c r="AD287" s="4"/>
      <c r="AE287" s="4"/>
      <c r="AF287" s="4" t="s">
        <v>85</v>
      </c>
      <c r="AG287" s="4" t="s">
        <v>85</v>
      </c>
      <c r="AH287" s="4" t="s">
        <v>85</v>
      </c>
      <c r="AI287" s="4"/>
      <c r="AJ287" s="4"/>
      <c r="AK287" s="4"/>
      <c r="AL287" s="10"/>
      <c r="AM287" s="4"/>
      <c r="AN287" s="4"/>
      <c r="AO287" s="4"/>
      <c r="AP287" s="4"/>
      <c r="AQ287" s="4"/>
      <c r="AR287" s="4"/>
    </row>
    <row r="288" spans="1:44" ht="15" customHeight="1">
      <c r="A288" s="76"/>
      <c r="B288" s="4" t="s">
        <v>1231</v>
      </c>
      <c r="C288" s="4"/>
      <c r="D288" s="4" t="s">
        <v>370</v>
      </c>
      <c r="E288" s="4" t="s">
        <v>11</v>
      </c>
      <c r="F288" s="4" t="s">
        <v>17</v>
      </c>
      <c r="G288" s="4">
        <v>1</v>
      </c>
      <c r="H288" s="7">
        <v>43437</v>
      </c>
      <c r="I288" s="7">
        <v>44167</v>
      </c>
      <c r="J288" s="7">
        <v>43830</v>
      </c>
      <c r="K288" s="7">
        <v>43466</v>
      </c>
      <c r="L288" s="19" t="s">
        <v>13</v>
      </c>
      <c r="M288" s="7"/>
      <c r="N288" s="7">
        <f t="shared" si="72"/>
        <v>43830</v>
      </c>
      <c r="O288" s="25">
        <f t="shared" ca="1" si="67"/>
        <v>12.133333333333333</v>
      </c>
      <c r="P288" s="25">
        <f t="shared" ca="1" si="68"/>
        <v>9016.0777777777785</v>
      </c>
      <c r="Q288" s="19"/>
      <c r="R288" s="5" t="str">
        <f ca="1">IF(DATEDIF(H288,TODAY(),"m")&gt;=21,"ALERTE","")</f>
        <v/>
      </c>
      <c r="S288" s="5"/>
      <c r="T288" s="15">
        <v>43413</v>
      </c>
      <c r="U288" s="22" t="s">
        <v>20</v>
      </c>
      <c r="V288" s="22">
        <v>43433</v>
      </c>
      <c r="W288" s="4"/>
      <c r="X288" s="20">
        <f t="shared" ca="1" si="71"/>
        <v>1</v>
      </c>
      <c r="Y288" s="4">
        <f t="shared" si="69"/>
        <v>0</v>
      </c>
      <c r="Z288" s="4">
        <f t="shared" ca="1" si="70"/>
        <v>1</v>
      </c>
      <c r="AA288" s="7"/>
      <c r="AB288" s="4"/>
      <c r="AC288" s="4"/>
      <c r="AD288" s="4"/>
      <c r="AE288" s="4"/>
      <c r="AF288" s="4" t="s">
        <v>85</v>
      </c>
      <c r="AG288" s="4" t="s">
        <v>85</v>
      </c>
      <c r="AH288" s="4" t="s">
        <v>85</v>
      </c>
      <c r="AI288" s="4"/>
      <c r="AJ288" s="4"/>
      <c r="AK288" s="4"/>
      <c r="AL288" s="10"/>
      <c r="AM288" s="4"/>
      <c r="AN288" s="4"/>
      <c r="AO288" s="4"/>
      <c r="AP288" s="4"/>
      <c r="AQ288" s="4"/>
      <c r="AR288" s="4"/>
    </row>
    <row r="289" spans="1:44" ht="15" customHeight="1">
      <c r="A289" s="76"/>
      <c r="B289" s="4" t="s">
        <v>1232</v>
      </c>
      <c r="C289" s="4"/>
      <c r="D289" s="4" t="s">
        <v>368</v>
      </c>
      <c r="E289" s="4" t="s">
        <v>19</v>
      </c>
      <c r="F289" s="4" t="s">
        <v>17</v>
      </c>
      <c r="G289" s="4">
        <v>1</v>
      </c>
      <c r="H289" s="7">
        <v>43159</v>
      </c>
      <c r="I289" s="7">
        <v>43888</v>
      </c>
      <c r="J289" s="7">
        <v>43830</v>
      </c>
      <c r="K289" s="7">
        <v>43466</v>
      </c>
      <c r="L289" s="19" t="s">
        <v>13</v>
      </c>
      <c r="M289" s="7">
        <v>43364</v>
      </c>
      <c r="N289" s="7">
        <f t="shared" si="72"/>
        <v>43364</v>
      </c>
      <c r="O289" s="25">
        <f t="shared" ca="1" si="67"/>
        <v>0</v>
      </c>
      <c r="P289" s="25">
        <f t="shared" ca="1" si="68"/>
        <v>0</v>
      </c>
      <c r="Q289" s="19" t="s">
        <v>13</v>
      </c>
      <c r="R289" s="5"/>
      <c r="S289" s="5"/>
      <c r="T289" s="15">
        <v>43118</v>
      </c>
      <c r="U289" s="15">
        <v>43130</v>
      </c>
      <c r="V289" s="15">
        <v>43175</v>
      </c>
      <c r="W289" s="4"/>
      <c r="X289" s="20">
        <f t="shared" ca="1" si="71"/>
        <v>0</v>
      </c>
      <c r="Y289" s="4">
        <f t="shared" si="69"/>
        <v>0</v>
      </c>
      <c r="Z289" s="4">
        <f t="shared" ca="1" si="70"/>
        <v>0</v>
      </c>
      <c r="AA289" s="7"/>
      <c r="AB289" s="4"/>
      <c r="AC289" s="4"/>
      <c r="AD289" s="4"/>
      <c r="AE289" s="4"/>
      <c r="AF289" s="4" t="s">
        <v>85</v>
      </c>
      <c r="AG289" s="4" t="s">
        <v>85</v>
      </c>
      <c r="AH289" s="4" t="s">
        <v>85</v>
      </c>
      <c r="AI289" s="4"/>
      <c r="AJ289" s="4"/>
      <c r="AK289" s="4"/>
      <c r="AL289" s="10"/>
      <c r="AM289" s="4"/>
      <c r="AN289" s="4"/>
      <c r="AO289" s="4"/>
      <c r="AP289" s="4"/>
      <c r="AQ289" s="4"/>
      <c r="AR289" s="4"/>
    </row>
    <row r="290" spans="1:44" ht="15" customHeight="1">
      <c r="A290" s="76"/>
      <c r="B290" s="4" t="s">
        <v>1233</v>
      </c>
      <c r="C290" s="4"/>
      <c r="D290" s="4" t="s">
        <v>366</v>
      </c>
      <c r="E290" s="4" t="s">
        <v>26</v>
      </c>
      <c r="F290" s="4" t="s">
        <v>17</v>
      </c>
      <c r="G290" s="4">
        <v>1</v>
      </c>
      <c r="H290" s="7">
        <v>42786</v>
      </c>
      <c r="I290" s="7">
        <v>43515</v>
      </c>
      <c r="J290" s="7">
        <f>+I290</f>
        <v>43515</v>
      </c>
      <c r="K290" s="7">
        <v>43466</v>
      </c>
      <c r="L290" s="19" t="s">
        <v>13</v>
      </c>
      <c r="M290" s="7">
        <v>43434</v>
      </c>
      <c r="N290" s="7">
        <f t="shared" si="72"/>
        <v>43434</v>
      </c>
      <c r="O290" s="25">
        <f t="shared" ca="1" si="67"/>
        <v>0</v>
      </c>
      <c r="P290" s="25">
        <f t="shared" ca="1" si="68"/>
        <v>0</v>
      </c>
      <c r="Q290" s="19" t="s">
        <v>13</v>
      </c>
      <c r="R290" s="5" t="str">
        <f ca="1">IF(DATEDIF(H290,TODAY(),"m")&gt;=21,"ALERTE","")</f>
        <v>ALERTE</v>
      </c>
      <c r="S290" s="5"/>
      <c r="T290" s="15">
        <v>42753</v>
      </c>
      <c r="U290" s="15">
        <v>42781</v>
      </c>
      <c r="V290" s="15">
        <v>42793</v>
      </c>
      <c r="W290" s="4"/>
      <c r="X290" s="20">
        <f t="shared" ca="1" si="71"/>
        <v>0</v>
      </c>
      <c r="Y290" s="4">
        <f t="shared" si="69"/>
        <v>0</v>
      </c>
      <c r="Z290" s="4">
        <f t="shared" ca="1" si="70"/>
        <v>0</v>
      </c>
      <c r="AA290" s="7"/>
      <c r="AB290" s="4"/>
      <c r="AC290" s="4"/>
      <c r="AD290" s="27" t="s">
        <v>27</v>
      </c>
      <c r="AE290" s="4"/>
      <c r="AF290" s="4" t="s">
        <v>85</v>
      </c>
      <c r="AG290" s="4" t="s">
        <v>85</v>
      </c>
      <c r="AH290" s="4" t="s">
        <v>85</v>
      </c>
      <c r="AI290" s="4"/>
      <c r="AJ290" s="4"/>
      <c r="AK290" s="4"/>
      <c r="AL290" s="10"/>
      <c r="AM290" s="4"/>
      <c r="AN290" s="4"/>
      <c r="AO290" s="4"/>
      <c r="AP290" s="4"/>
      <c r="AQ290" s="4"/>
      <c r="AR290" s="4"/>
    </row>
    <row r="291" spans="1:44" ht="15" customHeight="1">
      <c r="A291" s="76"/>
      <c r="B291" s="4" t="s">
        <v>1234</v>
      </c>
      <c r="C291" s="4"/>
      <c r="D291" s="4" t="s">
        <v>364</v>
      </c>
      <c r="E291" s="4" t="s">
        <v>23</v>
      </c>
      <c r="F291" s="4" t="s">
        <v>12</v>
      </c>
      <c r="G291" s="4">
        <v>1</v>
      </c>
      <c r="H291" s="7">
        <v>42676</v>
      </c>
      <c r="I291" s="7">
        <v>43405</v>
      </c>
      <c r="J291" s="7"/>
      <c r="K291" s="7"/>
      <c r="L291" s="19" t="s">
        <v>13</v>
      </c>
      <c r="M291" s="7">
        <v>43405</v>
      </c>
      <c r="N291" s="7">
        <f t="shared" si="72"/>
        <v>43405</v>
      </c>
      <c r="O291" s="25">
        <f t="shared" ca="1" si="67"/>
        <v>0</v>
      </c>
      <c r="P291" s="25">
        <f t="shared" ca="1" si="68"/>
        <v>0</v>
      </c>
      <c r="Q291" s="19" t="s">
        <v>13</v>
      </c>
      <c r="R291" s="1"/>
      <c r="S291" s="1"/>
      <c r="T291" s="16" t="s">
        <v>15</v>
      </c>
      <c r="U291" s="16" t="s">
        <v>15</v>
      </c>
      <c r="V291" s="15">
        <v>42719</v>
      </c>
      <c r="W291" s="4"/>
      <c r="X291" s="20">
        <f t="shared" ca="1" si="71"/>
        <v>0</v>
      </c>
      <c r="Y291" s="4">
        <f t="shared" ca="1" si="69"/>
        <v>0</v>
      </c>
      <c r="Z291" s="4">
        <f t="shared" si="70"/>
        <v>0</v>
      </c>
      <c r="AA291" s="7"/>
      <c r="AB291" s="4"/>
      <c r="AC291" s="4"/>
      <c r="AD291" s="4" t="s">
        <v>24</v>
      </c>
      <c r="AE291" s="4"/>
      <c r="AF291" s="4" t="s">
        <v>85</v>
      </c>
      <c r="AG291" s="4" t="s">
        <v>85</v>
      </c>
      <c r="AH291" s="4" t="s">
        <v>85</v>
      </c>
      <c r="AI291" s="4"/>
      <c r="AJ291" s="4"/>
      <c r="AK291" s="4"/>
      <c r="AL291" s="10"/>
      <c r="AM291" s="4"/>
      <c r="AN291" s="4"/>
      <c r="AO291" s="4"/>
      <c r="AP291" s="4"/>
      <c r="AQ291" s="4"/>
      <c r="AR291" s="4"/>
    </row>
    <row r="292" spans="1:44" ht="15" customHeight="1">
      <c r="A292" s="76"/>
      <c r="B292" s="4" t="s">
        <v>1235</v>
      </c>
      <c r="C292" s="4"/>
      <c r="D292" s="4" t="s">
        <v>362</v>
      </c>
      <c r="E292" s="4" t="s">
        <v>39</v>
      </c>
      <c r="F292" s="4" t="s">
        <v>12</v>
      </c>
      <c r="G292" s="4">
        <v>1</v>
      </c>
      <c r="H292" s="7">
        <v>43510</v>
      </c>
      <c r="I292" s="7">
        <v>44240</v>
      </c>
      <c r="J292" s="7">
        <v>43830</v>
      </c>
      <c r="K292" s="7">
        <f>H292</f>
        <v>43510</v>
      </c>
      <c r="L292" s="19" t="s">
        <v>13</v>
      </c>
      <c r="M292" s="7"/>
      <c r="N292" s="7">
        <f t="shared" si="72"/>
        <v>43830</v>
      </c>
      <c r="O292" s="25">
        <f t="shared" si="67"/>
        <v>0</v>
      </c>
      <c r="P292" s="25">
        <f t="shared" si="68"/>
        <v>0</v>
      </c>
      <c r="Q292" s="19"/>
      <c r="R292" s="5" t="str">
        <f ca="1">IF(DATEDIF(H292,TODAY(),"m")&gt;=21,"ALERTE","")</f>
        <v/>
      </c>
      <c r="S292" s="5"/>
      <c r="T292" s="15">
        <v>43500</v>
      </c>
      <c r="U292" s="16" t="s">
        <v>16</v>
      </c>
      <c r="V292" s="16"/>
      <c r="W292" s="4"/>
      <c r="X292" s="4"/>
      <c r="Y292" s="4">
        <f t="shared" si="69"/>
        <v>0</v>
      </c>
      <c r="Z292" s="4">
        <f t="shared" si="70"/>
        <v>0</v>
      </c>
      <c r="AA292" s="7"/>
      <c r="AB292" s="30"/>
      <c r="AC292" s="4"/>
      <c r="AD292" s="4"/>
      <c r="AE292" s="4"/>
      <c r="AF292" s="4" t="s">
        <v>85</v>
      </c>
      <c r="AG292" s="4" t="s">
        <v>85</v>
      </c>
      <c r="AH292" s="4"/>
      <c r="AI292" s="4"/>
      <c r="AJ292" s="4"/>
      <c r="AK292" s="4"/>
      <c r="AL292" s="35"/>
      <c r="AM292" s="35"/>
      <c r="AN292" s="35"/>
      <c r="AO292" s="35"/>
      <c r="AP292" s="35"/>
      <c r="AQ292" s="35"/>
      <c r="AR292" s="35"/>
    </row>
    <row r="293" spans="1:44" ht="15" customHeight="1">
      <c r="A293" s="76"/>
      <c r="B293" s="4" t="s">
        <v>1236</v>
      </c>
      <c r="C293" s="4"/>
      <c r="D293" s="4" t="s">
        <v>360</v>
      </c>
      <c r="E293" s="4" t="s">
        <v>23</v>
      </c>
      <c r="F293" s="4" t="s">
        <v>12</v>
      </c>
      <c r="G293" s="4">
        <v>1</v>
      </c>
      <c r="H293" s="7">
        <v>42618</v>
      </c>
      <c r="I293" s="7">
        <v>43347</v>
      </c>
      <c r="J293" s="7"/>
      <c r="K293" s="7"/>
      <c r="L293" s="19" t="s">
        <v>13</v>
      </c>
      <c r="M293" s="7">
        <v>43347</v>
      </c>
      <c r="N293" s="7">
        <f t="shared" si="72"/>
        <v>43347</v>
      </c>
      <c r="O293" s="25">
        <f t="shared" ca="1" si="67"/>
        <v>0</v>
      </c>
      <c r="P293" s="25">
        <f t="shared" ca="1" si="68"/>
        <v>0</v>
      </c>
      <c r="Q293" s="19" t="s">
        <v>13</v>
      </c>
      <c r="R293" s="1"/>
      <c r="S293" s="1"/>
      <c r="T293" s="16" t="s">
        <v>15</v>
      </c>
      <c r="U293" s="16" t="s">
        <v>15</v>
      </c>
      <c r="V293" s="15">
        <v>42656</v>
      </c>
      <c r="W293" s="4"/>
      <c r="X293" s="20">
        <f ca="1">IF(I293&lt;TODAY(),0,IF(M293="",1,IF(M293&lt;TODAY(),0,1)))</f>
        <v>0</v>
      </c>
      <c r="Y293" s="4">
        <f t="shared" ca="1" si="69"/>
        <v>0</v>
      </c>
      <c r="Z293" s="4">
        <f t="shared" si="70"/>
        <v>0</v>
      </c>
      <c r="AA293" s="7"/>
      <c r="AB293" s="4"/>
      <c r="AC293" s="4"/>
      <c r="AD293" s="4"/>
      <c r="AE293" s="4"/>
      <c r="AF293" s="4" t="s">
        <v>85</v>
      </c>
      <c r="AG293" s="4" t="s">
        <v>85</v>
      </c>
      <c r="AH293" s="4" t="s">
        <v>85</v>
      </c>
      <c r="AI293" s="4"/>
      <c r="AJ293" s="4"/>
      <c r="AK293" s="4"/>
      <c r="AL293" s="10"/>
      <c r="AM293" s="4"/>
      <c r="AN293" s="4"/>
      <c r="AO293" s="4"/>
      <c r="AP293" s="4"/>
      <c r="AQ293" s="4"/>
      <c r="AR293" s="4"/>
    </row>
    <row r="294" spans="1:44" ht="15" customHeight="1">
      <c r="A294" s="76"/>
      <c r="B294" s="4" t="s">
        <v>1237</v>
      </c>
      <c r="C294" s="4"/>
      <c r="D294" s="4" t="s">
        <v>358</v>
      </c>
      <c r="E294" s="4" t="s">
        <v>29</v>
      </c>
      <c r="F294" s="4" t="s">
        <v>12</v>
      </c>
      <c r="G294" s="4">
        <v>1</v>
      </c>
      <c r="H294" s="7">
        <v>43430</v>
      </c>
      <c r="I294" s="7">
        <v>44160</v>
      </c>
      <c r="J294" s="7">
        <v>43830</v>
      </c>
      <c r="K294" s="7">
        <v>43466</v>
      </c>
      <c r="L294" s="19" t="s">
        <v>13</v>
      </c>
      <c r="M294" s="7"/>
      <c r="N294" s="7">
        <f t="shared" si="72"/>
        <v>43830</v>
      </c>
      <c r="O294" s="25">
        <f t="shared" ca="1" si="67"/>
        <v>12.133333333333333</v>
      </c>
      <c r="P294" s="25">
        <f t="shared" ca="1" si="68"/>
        <v>9016.0777777777785</v>
      </c>
      <c r="Q294" s="19"/>
      <c r="R294" s="5" t="str">
        <f ca="1">IF(DATEDIF(H294,TODAY(),"m")&gt;=21,"ALERTE","")</f>
        <v/>
      </c>
      <c r="S294" s="5"/>
      <c r="T294" s="15">
        <v>43413</v>
      </c>
      <c r="U294" s="9">
        <v>43416</v>
      </c>
      <c r="V294" s="16" t="s">
        <v>16</v>
      </c>
      <c r="W294" s="4"/>
      <c r="X294" s="20">
        <f ca="1">IF(I294&lt;TODAY(),0,IF(M294="",1,IF(M294&lt;TODAY(),0,1)))</f>
        <v>1</v>
      </c>
      <c r="Y294" s="4">
        <f t="shared" ca="1" si="69"/>
        <v>1</v>
      </c>
      <c r="Z294" s="4">
        <f t="shared" si="70"/>
        <v>0</v>
      </c>
      <c r="AA294" s="7"/>
      <c r="AB294" s="4"/>
      <c r="AC294" s="4"/>
      <c r="AD294" s="4"/>
      <c r="AE294" s="4"/>
      <c r="AF294" s="4" t="s">
        <v>85</v>
      </c>
      <c r="AG294" s="4" t="s">
        <v>85</v>
      </c>
      <c r="AH294" s="4" t="s">
        <v>85</v>
      </c>
      <c r="AI294" s="4"/>
      <c r="AJ294" s="4"/>
      <c r="AK294" s="4"/>
      <c r="AL294" s="10"/>
      <c r="AM294" s="4"/>
      <c r="AN294" s="4"/>
      <c r="AO294" s="4"/>
      <c r="AP294" s="4"/>
      <c r="AQ294" s="4"/>
      <c r="AR294" s="4"/>
    </row>
    <row r="295" spans="1:44" ht="15" customHeight="1">
      <c r="A295" s="76"/>
      <c r="B295" s="4" t="s">
        <v>1238</v>
      </c>
      <c r="C295" s="4"/>
      <c r="D295" s="4" t="s">
        <v>356</v>
      </c>
      <c r="E295" s="4" t="s">
        <v>19</v>
      </c>
      <c r="F295" s="4" t="s">
        <v>17</v>
      </c>
      <c r="G295" s="4">
        <v>3</v>
      </c>
      <c r="H295" s="7">
        <v>42979</v>
      </c>
      <c r="I295" s="7">
        <v>43708</v>
      </c>
      <c r="J295" s="7">
        <f>+I295</f>
        <v>43708</v>
      </c>
      <c r="K295" s="7">
        <v>43466</v>
      </c>
      <c r="L295" s="19" t="s">
        <v>13</v>
      </c>
      <c r="M295" s="7">
        <v>43119</v>
      </c>
      <c r="N295" s="7">
        <f t="shared" si="72"/>
        <v>43119</v>
      </c>
      <c r="O295" s="25">
        <f t="shared" ca="1" si="67"/>
        <v>0</v>
      </c>
      <c r="P295" s="25">
        <f t="shared" ca="1" si="68"/>
        <v>0</v>
      </c>
      <c r="Q295" s="19" t="s">
        <v>13</v>
      </c>
      <c r="R295" s="1"/>
      <c r="S295" s="1"/>
      <c r="T295" s="15">
        <v>42928</v>
      </c>
      <c r="U295" s="15">
        <v>42941</v>
      </c>
      <c r="V295" s="15">
        <v>42972</v>
      </c>
      <c r="W295" s="4"/>
      <c r="X295" s="20">
        <f ca="1">IF(I295&lt;TODAY(),0,IF(M295="",1,IF(M295&lt;TODAY(),0,1)))</f>
        <v>0</v>
      </c>
      <c r="Y295" s="4">
        <f t="shared" si="69"/>
        <v>0</v>
      </c>
      <c r="Z295" s="4">
        <f t="shared" ca="1" si="70"/>
        <v>0</v>
      </c>
      <c r="AA295" s="7"/>
      <c r="AB295" s="4"/>
      <c r="AC295" s="4"/>
      <c r="AD295" s="4"/>
      <c r="AE295" s="4"/>
      <c r="AF295" s="4" t="s">
        <v>85</v>
      </c>
      <c r="AG295" s="4" t="s">
        <v>85</v>
      </c>
      <c r="AH295" s="4" t="s">
        <v>85</v>
      </c>
      <c r="AI295" s="4"/>
      <c r="AJ295" s="4"/>
      <c r="AK295" s="4"/>
      <c r="AL295" s="10"/>
      <c r="AM295" s="4"/>
      <c r="AN295" s="4"/>
      <c r="AO295" s="4"/>
      <c r="AP295" s="4"/>
      <c r="AQ295" s="4"/>
      <c r="AR295" s="4"/>
    </row>
    <row r="296" spans="1:44" ht="15" customHeight="1">
      <c r="A296" s="76"/>
      <c r="B296" s="4" t="s">
        <v>1239</v>
      </c>
      <c r="C296" s="4"/>
      <c r="D296" s="4" t="s">
        <v>354</v>
      </c>
      <c r="E296" s="4" t="s">
        <v>11</v>
      </c>
      <c r="F296" s="4" t="s">
        <v>12</v>
      </c>
      <c r="G296" s="4">
        <v>1</v>
      </c>
      <c r="H296" s="7">
        <v>42814</v>
      </c>
      <c r="I296" s="7">
        <v>43543</v>
      </c>
      <c r="J296" s="7">
        <f>+I296</f>
        <v>43543</v>
      </c>
      <c r="K296" s="7">
        <v>43466</v>
      </c>
      <c r="L296" s="19" t="s">
        <v>13</v>
      </c>
      <c r="M296" s="7"/>
      <c r="N296" s="7">
        <f t="shared" si="72"/>
        <v>43543</v>
      </c>
      <c r="O296" s="25">
        <f t="shared" ca="1" si="67"/>
        <v>2.5666666666666669</v>
      </c>
      <c r="P296" s="25">
        <f t="shared" ca="1" si="68"/>
        <v>1907.2472222222223</v>
      </c>
      <c r="Q296" s="19"/>
      <c r="R296" s="5" t="str">
        <f ca="1">IF(DATEDIF(H296,TODAY(),"m")&gt;=21,"ALERTE","")</f>
        <v>ALERTE</v>
      </c>
      <c r="S296" s="5"/>
      <c r="T296" s="15">
        <v>42796</v>
      </c>
      <c r="U296" s="15">
        <v>42803</v>
      </c>
      <c r="V296" s="15">
        <v>42830</v>
      </c>
      <c r="W296" s="4"/>
      <c r="X296" s="20">
        <f ca="1">IF(I296&lt;TODAY(),0,IF(M296="",1,IF(M296&lt;TODAY(),0,1)))</f>
        <v>1</v>
      </c>
      <c r="Y296" s="4">
        <f t="shared" ca="1" si="69"/>
        <v>1</v>
      </c>
      <c r="Z296" s="4">
        <f t="shared" si="70"/>
        <v>0</v>
      </c>
      <c r="AA296" s="7"/>
      <c r="AB296" s="4"/>
      <c r="AC296" s="4"/>
      <c r="AD296" s="4"/>
      <c r="AE296" s="4"/>
      <c r="AF296" s="4" t="s">
        <v>85</v>
      </c>
      <c r="AG296" s="4" t="s">
        <v>85</v>
      </c>
      <c r="AH296" s="4" t="s">
        <v>85</v>
      </c>
      <c r="AI296" s="4"/>
      <c r="AJ296" s="4"/>
      <c r="AK296" s="4"/>
      <c r="AL296" s="10"/>
      <c r="AM296" s="4"/>
      <c r="AN296" s="4"/>
      <c r="AO296" s="4"/>
      <c r="AP296" s="4"/>
      <c r="AQ296" s="4"/>
      <c r="AR296" s="4"/>
    </row>
    <row r="297" spans="1:44" ht="15" customHeight="1">
      <c r="A297" s="76"/>
      <c r="B297" s="4" t="s">
        <v>1240</v>
      </c>
      <c r="C297" s="4"/>
      <c r="D297" s="4" t="s">
        <v>352</v>
      </c>
      <c r="E297" s="4" t="s">
        <v>11</v>
      </c>
      <c r="F297" s="4" t="s">
        <v>12</v>
      </c>
      <c r="G297" s="4">
        <v>2</v>
      </c>
      <c r="H297" s="7">
        <v>43544</v>
      </c>
      <c r="I297" s="7">
        <v>44274</v>
      </c>
      <c r="J297" s="7"/>
      <c r="K297" s="7"/>
      <c r="L297" s="19" t="s">
        <v>14</v>
      </c>
      <c r="M297" s="7"/>
      <c r="N297" s="7"/>
      <c r="O297" s="7"/>
      <c r="P297" s="7"/>
      <c r="Q297" s="4"/>
      <c r="R297" s="4"/>
      <c r="S297" s="4"/>
      <c r="T297" s="15">
        <v>43536</v>
      </c>
      <c r="U297" s="16"/>
      <c r="V297" s="16"/>
      <c r="W297" s="4"/>
      <c r="X297" s="4"/>
      <c r="Y297" s="4"/>
      <c r="Z297" s="4"/>
      <c r="AA297" s="7"/>
      <c r="AB297" s="30"/>
      <c r="AC297" s="4"/>
      <c r="AD297" s="4"/>
      <c r="AE297" s="4"/>
      <c r="AF297" s="4"/>
      <c r="AG297" s="4"/>
      <c r="AH297" s="4"/>
      <c r="AI297" s="4"/>
      <c r="AJ297" s="4"/>
      <c r="AK297" s="4"/>
      <c r="AL297" s="10"/>
      <c r="AM297" s="4"/>
      <c r="AN297" s="4"/>
      <c r="AO297" s="4"/>
      <c r="AP297" s="4"/>
      <c r="AQ297" s="4"/>
      <c r="AR297" s="4"/>
    </row>
    <row r="298" spans="1:44" ht="15" customHeight="1">
      <c r="A298" s="76"/>
      <c r="B298" s="4" t="s">
        <v>1241</v>
      </c>
      <c r="C298" s="4"/>
      <c r="D298" s="4" t="s">
        <v>350</v>
      </c>
      <c r="E298" s="4" t="s">
        <v>11</v>
      </c>
      <c r="F298" s="4" t="s">
        <v>17</v>
      </c>
      <c r="G298" s="4">
        <v>1</v>
      </c>
      <c r="H298" s="7">
        <v>43227</v>
      </c>
      <c r="I298" s="7">
        <v>43957</v>
      </c>
      <c r="J298" s="7">
        <v>43830</v>
      </c>
      <c r="K298" s="7">
        <v>43466</v>
      </c>
      <c r="L298" s="19" t="s">
        <v>13</v>
      </c>
      <c r="M298" s="7"/>
      <c r="N298" s="7">
        <f>IF(M298=0,J298,M298)</f>
        <v>43830</v>
      </c>
      <c r="O298" s="25">
        <f t="shared" ref="O298:O328" ca="1" si="73">IF(X298=1,(N298-K298)/30,0)</f>
        <v>12.133333333333333</v>
      </c>
      <c r="P298" s="25">
        <f t="shared" ref="P298:P328" ca="1" si="74">+O298*8917/12</f>
        <v>9016.0777777777785</v>
      </c>
      <c r="Q298" s="19"/>
      <c r="R298" s="5" t="str">
        <f ca="1">IF(DATEDIF(H298,TODAY(),"m")&gt;=21,"ALERTE","")</f>
        <v/>
      </c>
      <c r="S298" s="5"/>
      <c r="T298" s="15">
        <v>43196</v>
      </c>
      <c r="U298" s="22">
        <v>43206</v>
      </c>
      <c r="V298" s="22">
        <v>43269</v>
      </c>
      <c r="W298" s="4"/>
      <c r="X298" s="20">
        <f t="shared" ref="X298:X313" ca="1" si="75">IF(I298&lt;TODAY(),0,IF(M298="",1,IF(M298&lt;TODAY(),0,1)))</f>
        <v>1</v>
      </c>
      <c r="Y298" s="4">
        <f t="shared" ref="Y298:Y313" si="76">IF(F298="Siège",IF(X298=1,1,0),0)</f>
        <v>0</v>
      </c>
      <c r="Z298" s="4">
        <f t="shared" ref="Z298:Z313" ca="1" si="77">IF(F298="Parquet",IF(X298=1,1,0),0)</f>
        <v>1</v>
      </c>
      <c r="AA298" s="7"/>
      <c r="AB298" s="4"/>
      <c r="AC298" s="4"/>
      <c r="AD298" s="4"/>
      <c r="AE298" s="4"/>
      <c r="AF298" s="4" t="s">
        <v>85</v>
      </c>
      <c r="AG298" s="4" t="s">
        <v>85</v>
      </c>
      <c r="AH298" s="4" t="s">
        <v>85</v>
      </c>
      <c r="AI298" s="4"/>
      <c r="AJ298" s="4"/>
      <c r="AK298" s="4"/>
      <c r="AL298" s="10"/>
      <c r="AM298" s="4"/>
      <c r="AN298" s="4"/>
      <c r="AO298" s="4"/>
      <c r="AP298" s="4"/>
      <c r="AQ298" s="4"/>
      <c r="AR298" s="4"/>
    </row>
    <row r="299" spans="1:44" ht="15" customHeight="1">
      <c r="A299" s="76"/>
      <c r="B299" s="4" t="s">
        <v>1242</v>
      </c>
      <c r="C299" s="4"/>
      <c r="D299" s="4" t="s">
        <v>348</v>
      </c>
      <c r="E299" s="4" t="s">
        <v>28</v>
      </c>
      <c r="F299" s="4" t="s">
        <v>17</v>
      </c>
      <c r="G299" s="4">
        <v>1</v>
      </c>
      <c r="H299" s="7">
        <v>42905</v>
      </c>
      <c r="I299" s="7">
        <v>43634</v>
      </c>
      <c r="J299" s="7">
        <f>+I299</f>
        <v>43634</v>
      </c>
      <c r="K299" s="7">
        <v>43466</v>
      </c>
      <c r="L299" s="19" t="s">
        <v>13</v>
      </c>
      <c r="M299" s="7">
        <v>43524</v>
      </c>
      <c r="N299" s="7">
        <f>M299</f>
        <v>43524</v>
      </c>
      <c r="O299" s="25">
        <f t="shared" ca="1" si="73"/>
        <v>0</v>
      </c>
      <c r="P299" s="25">
        <f t="shared" ca="1" si="74"/>
        <v>0</v>
      </c>
      <c r="Q299" s="19"/>
      <c r="R299" s="5" t="str">
        <f ca="1">IF(DATEDIF(H299,TODAY(),"m")&gt;=21,"ALERTE","")</f>
        <v/>
      </c>
      <c r="S299" s="5"/>
      <c r="T299" s="15">
        <v>42873</v>
      </c>
      <c r="U299" s="15">
        <v>42887</v>
      </c>
      <c r="V299" s="15">
        <v>42915</v>
      </c>
      <c r="W299" s="2"/>
      <c r="X299" s="20">
        <f t="shared" ca="1" si="75"/>
        <v>0</v>
      </c>
      <c r="Y299" s="4">
        <f t="shared" si="76"/>
        <v>0</v>
      </c>
      <c r="Z299" s="4">
        <f t="shared" ca="1" si="77"/>
        <v>0</v>
      </c>
      <c r="AA299" s="7"/>
      <c r="AB299" s="4"/>
      <c r="AC299" s="4"/>
      <c r="AD299" s="4" t="s">
        <v>132</v>
      </c>
      <c r="AE299" s="4" t="s">
        <v>92</v>
      </c>
      <c r="AF299" s="4" t="s">
        <v>85</v>
      </c>
      <c r="AG299" s="4" t="s">
        <v>85</v>
      </c>
      <c r="AH299" s="4" t="s">
        <v>85</v>
      </c>
      <c r="AI299" s="4"/>
      <c r="AJ299" s="4"/>
      <c r="AK299" s="4"/>
      <c r="AL299" s="10"/>
      <c r="AM299" s="4"/>
      <c r="AN299" s="4"/>
      <c r="AO299" s="4"/>
      <c r="AP299" s="4"/>
      <c r="AQ299" s="4"/>
      <c r="AR299" s="4"/>
    </row>
    <row r="300" spans="1:44" ht="15" customHeight="1">
      <c r="A300" s="76"/>
      <c r="B300" s="4" t="s">
        <v>1243</v>
      </c>
      <c r="C300" s="4"/>
      <c r="D300" s="4" t="s">
        <v>346</v>
      </c>
      <c r="E300" s="4" t="s">
        <v>22</v>
      </c>
      <c r="F300" s="4" t="s">
        <v>12</v>
      </c>
      <c r="G300" s="4">
        <v>1</v>
      </c>
      <c r="H300" s="7">
        <v>43497</v>
      </c>
      <c r="I300" s="7">
        <v>44227</v>
      </c>
      <c r="J300" s="7">
        <v>43830</v>
      </c>
      <c r="K300" s="7">
        <f>H300</f>
        <v>43497</v>
      </c>
      <c r="L300" s="19" t="s">
        <v>13</v>
      </c>
      <c r="M300" s="7"/>
      <c r="N300" s="7">
        <f t="shared" ref="N300:N328" si="78">IF(M300=0,J300,M300)</f>
        <v>43830</v>
      </c>
      <c r="O300" s="25">
        <f t="shared" ca="1" si="73"/>
        <v>11.1</v>
      </c>
      <c r="P300" s="25">
        <f t="shared" ca="1" si="74"/>
        <v>8248.2250000000004</v>
      </c>
      <c r="Q300" s="19"/>
      <c r="R300" s="5" t="str">
        <f ca="1">IF(DATEDIF(H300,TODAY(),"m")&gt;=21,"ALERTE","")</f>
        <v/>
      </c>
      <c r="S300" s="5"/>
      <c r="T300" s="15">
        <v>43490</v>
      </c>
      <c r="U300" s="15">
        <v>43496</v>
      </c>
      <c r="V300" s="15">
        <v>43497</v>
      </c>
      <c r="W300" s="4"/>
      <c r="X300" s="4">
        <f t="shared" ca="1" si="75"/>
        <v>1</v>
      </c>
      <c r="Y300" s="4">
        <f t="shared" ca="1" si="76"/>
        <v>1</v>
      </c>
      <c r="Z300" s="4">
        <f t="shared" si="77"/>
        <v>0</v>
      </c>
      <c r="AA300" s="7"/>
      <c r="AB300" s="30" t="s">
        <v>109</v>
      </c>
      <c r="AC300" s="4" t="s">
        <v>105</v>
      </c>
      <c r="AD300" s="4"/>
      <c r="AE300" s="4"/>
      <c r="AF300" s="4" t="s">
        <v>85</v>
      </c>
      <c r="AG300" s="4" t="s">
        <v>85</v>
      </c>
      <c r="AH300" s="4" t="s">
        <v>85</v>
      </c>
      <c r="AI300" s="4"/>
      <c r="AJ300" s="4"/>
      <c r="AK300" s="4"/>
      <c r="AL300" s="10"/>
      <c r="AM300" s="4"/>
      <c r="AN300" s="4"/>
      <c r="AO300" s="4"/>
      <c r="AP300" s="4"/>
      <c r="AQ300" s="4"/>
      <c r="AR300" s="4"/>
    </row>
    <row r="301" spans="1:44" ht="15" customHeight="1">
      <c r="A301" s="76"/>
      <c r="B301" s="4" t="s">
        <v>1244</v>
      </c>
      <c r="C301" s="4"/>
      <c r="D301" s="4" t="s">
        <v>344</v>
      </c>
      <c r="E301" s="4" t="s">
        <v>11</v>
      </c>
      <c r="F301" s="4" t="s">
        <v>12</v>
      </c>
      <c r="G301" s="4">
        <v>1</v>
      </c>
      <c r="H301" s="7">
        <v>42984</v>
      </c>
      <c r="I301" s="7">
        <v>43713</v>
      </c>
      <c r="J301" s="7">
        <f>+I301</f>
        <v>43713</v>
      </c>
      <c r="K301" s="7">
        <v>43466</v>
      </c>
      <c r="L301" s="19" t="s">
        <v>13</v>
      </c>
      <c r="M301" s="7"/>
      <c r="N301" s="7">
        <f t="shared" si="78"/>
        <v>43713</v>
      </c>
      <c r="O301" s="25">
        <f t="shared" ca="1" si="73"/>
        <v>8.2333333333333325</v>
      </c>
      <c r="P301" s="25">
        <f t="shared" ca="1" si="74"/>
        <v>6118.0527777777779</v>
      </c>
      <c r="Q301" s="19"/>
      <c r="R301" s="5" t="str">
        <f ca="1">IF(DATEDIF(H301,TODAY(),"m")&gt;=21,"ALERTE","")</f>
        <v/>
      </c>
      <c r="S301" s="5"/>
      <c r="T301" s="15">
        <v>42942</v>
      </c>
      <c r="U301" s="15">
        <v>42955</v>
      </c>
      <c r="V301" s="15">
        <v>42985</v>
      </c>
      <c r="W301" s="4"/>
      <c r="X301" s="20">
        <f t="shared" ca="1" si="75"/>
        <v>1</v>
      </c>
      <c r="Y301" s="4">
        <f t="shared" ca="1" si="76"/>
        <v>1</v>
      </c>
      <c r="Z301" s="4">
        <f t="shared" si="77"/>
        <v>0</v>
      </c>
      <c r="AA301" s="7"/>
      <c r="AB301" s="4"/>
      <c r="AC301" s="4"/>
      <c r="AD301" s="4"/>
      <c r="AE301" s="4"/>
      <c r="AF301" s="4" t="s">
        <v>85</v>
      </c>
      <c r="AG301" s="4" t="s">
        <v>85</v>
      </c>
      <c r="AH301" s="4" t="s">
        <v>85</v>
      </c>
      <c r="AI301" s="4"/>
      <c r="AJ301" s="4"/>
      <c r="AK301" s="4"/>
      <c r="AL301" s="10"/>
      <c r="AM301" s="4"/>
      <c r="AN301" s="4"/>
      <c r="AO301" s="4"/>
      <c r="AP301" s="4"/>
      <c r="AQ301" s="4"/>
      <c r="AR301" s="4"/>
    </row>
    <row r="302" spans="1:44" ht="15" customHeight="1">
      <c r="A302" s="76"/>
      <c r="B302" s="4" t="s">
        <v>1245</v>
      </c>
      <c r="C302" s="4"/>
      <c r="D302" s="4" t="s">
        <v>342</v>
      </c>
      <c r="E302" s="4" t="s">
        <v>25</v>
      </c>
      <c r="F302" s="4" t="s">
        <v>12</v>
      </c>
      <c r="G302" s="4">
        <v>1</v>
      </c>
      <c r="H302" s="7">
        <v>42501</v>
      </c>
      <c r="I302" s="7">
        <v>43230</v>
      </c>
      <c r="J302" s="7"/>
      <c r="K302" s="7"/>
      <c r="L302" s="19" t="s">
        <v>13</v>
      </c>
      <c r="M302" s="7">
        <v>43230</v>
      </c>
      <c r="N302" s="7">
        <f t="shared" si="78"/>
        <v>43230</v>
      </c>
      <c r="O302" s="25">
        <f t="shared" ca="1" si="73"/>
        <v>0</v>
      </c>
      <c r="P302" s="25">
        <f t="shared" ca="1" si="74"/>
        <v>0</v>
      </c>
      <c r="Q302" s="19" t="s">
        <v>13</v>
      </c>
      <c r="R302" s="1"/>
      <c r="S302" s="1"/>
      <c r="T302" s="16" t="s">
        <v>15</v>
      </c>
      <c r="U302" s="16" t="s">
        <v>15</v>
      </c>
      <c r="V302" s="16" t="s">
        <v>15</v>
      </c>
      <c r="W302" s="4"/>
      <c r="X302" s="20">
        <f t="shared" ca="1" si="75"/>
        <v>0</v>
      </c>
      <c r="Y302" s="4">
        <f t="shared" ca="1" si="76"/>
        <v>0</v>
      </c>
      <c r="Z302" s="4">
        <f t="shared" si="77"/>
        <v>0</v>
      </c>
      <c r="AA302" s="7"/>
      <c r="AB302" s="4"/>
      <c r="AC302" s="4"/>
      <c r="AD302" s="4"/>
      <c r="AE302" s="4"/>
      <c r="AF302" s="4" t="s">
        <v>85</v>
      </c>
      <c r="AG302" s="4" t="s">
        <v>85</v>
      </c>
      <c r="AH302" s="4" t="s">
        <v>85</v>
      </c>
      <c r="AI302" s="4"/>
      <c r="AJ302" s="4"/>
      <c r="AK302" s="4"/>
      <c r="AL302" s="10"/>
      <c r="AM302" s="4"/>
      <c r="AN302" s="4"/>
      <c r="AO302" s="4"/>
      <c r="AP302" s="4"/>
      <c r="AQ302" s="4"/>
      <c r="AR302" s="4"/>
    </row>
    <row r="303" spans="1:44" ht="30" customHeight="1">
      <c r="A303" s="76"/>
      <c r="B303" s="4" t="s">
        <v>1246</v>
      </c>
      <c r="C303" s="4"/>
      <c r="D303" s="4" t="s">
        <v>340</v>
      </c>
      <c r="E303" s="4" t="s">
        <v>11</v>
      </c>
      <c r="F303" s="4" t="s">
        <v>12</v>
      </c>
      <c r="G303" s="4">
        <v>1</v>
      </c>
      <c r="H303" s="7">
        <v>42769</v>
      </c>
      <c r="I303" s="7">
        <v>43498</v>
      </c>
      <c r="J303" s="7">
        <f>+I303</f>
        <v>43498</v>
      </c>
      <c r="K303" s="7">
        <v>43466</v>
      </c>
      <c r="L303" s="19" t="s">
        <v>13</v>
      </c>
      <c r="M303" s="33">
        <v>43279</v>
      </c>
      <c r="N303" s="7">
        <f t="shared" si="78"/>
        <v>43279</v>
      </c>
      <c r="O303" s="25">
        <f t="shared" ca="1" si="73"/>
        <v>0</v>
      </c>
      <c r="P303" s="25">
        <f t="shared" ca="1" si="74"/>
        <v>0</v>
      </c>
      <c r="Q303" s="19" t="s">
        <v>13</v>
      </c>
      <c r="R303" s="5"/>
      <c r="S303" s="5"/>
      <c r="T303" s="15">
        <v>42755</v>
      </c>
      <c r="U303" s="15">
        <v>42766</v>
      </c>
      <c r="V303" s="15">
        <v>42824</v>
      </c>
      <c r="W303" s="4"/>
      <c r="X303" s="20">
        <f t="shared" ca="1" si="75"/>
        <v>0</v>
      </c>
      <c r="Y303" s="4">
        <f t="shared" ca="1" si="76"/>
        <v>0</v>
      </c>
      <c r="Z303" s="4">
        <f t="shared" si="77"/>
        <v>0</v>
      </c>
      <c r="AA303" s="7"/>
      <c r="AB303" s="4"/>
      <c r="AC303" s="4"/>
      <c r="AD303" s="4"/>
      <c r="AE303" s="4"/>
      <c r="AF303" s="4" t="s">
        <v>85</v>
      </c>
      <c r="AG303" s="4" t="s">
        <v>85</v>
      </c>
      <c r="AH303" s="4" t="s">
        <v>85</v>
      </c>
      <c r="AI303" s="4"/>
      <c r="AJ303" s="4"/>
      <c r="AK303" s="4"/>
      <c r="AL303" s="10"/>
      <c r="AM303" s="4"/>
      <c r="AN303" s="4"/>
      <c r="AO303" s="4"/>
      <c r="AP303" s="4"/>
      <c r="AQ303" s="4"/>
      <c r="AR303" s="4"/>
    </row>
    <row r="304" spans="1:44" ht="15" customHeight="1">
      <c r="A304" s="76"/>
      <c r="B304" s="4" t="s">
        <v>1247</v>
      </c>
      <c r="C304" s="4"/>
      <c r="D304" s="4" t="s">
        <v>338</v>
      </c>
      <c r="E304" s="4" t="s">
        <v>11</v>
      </c>
      <c r="F304" s="4" t="s">
        <v>12</v>
      </c>
      <c r="G304" s="4">
        <v>1</v>
      </c>
      <c r="H304" s="7">
        <v>42740</v>
      </c>
      <c r="I304" s="7">
        <v>43469</v>
      </c>
      <c r="J304" s="7">
        <f>+I304</f>
        <v>43469</v>
      </c>
      <c r="K304" s="7">
        <v>43466</v>
      </c>
      <c r="L304" s="19" t="s">
        <v>13</v>
      </c>
      <c r="M304" s="7"/>
      <c r="N304" s="7">
        <f t="shared" si="78"/>
        <v>43469</v>
      </c>
      <c r="O304" s="25">
        <f t="shared" ca="1" si="73"/>
        <v>0</v>
      </c>
      <c r="P304" s="25">
        <f t="shared" ca="1" si="74"/>
        <v>0</v>
      </c>
      <c r="Q304" s="19"/>
      <c r="R304" s="5" t="str">
        <f t="shared" ref="R304:R312" ca="1" si="79">IF(DATEDIF(H304,TODAY(),"m")&gt;=21,"ALERTE","")</f>
        <v>ALERTE</v>
      </c>
      <c r="S304" s="5"/>
      <c r="T304" s="16" t="s">
        <v>15</v>
      </c>
      <c r="U304" s="15">
        <v>42740</v>
      </c>
      <c r="V304" s="15">
        <v>42761</v>
      </c>
      <c r="W304" s="4"/>
      <c r="X304" s="20">
        <f t="shared" ca="1" si="75"/>
        <v>0</v>
      </c>
      <c r="Y304" s="4">
        <f t="shared" ca="1" si="76"/>
        <v>0</v>
      </c>
      <c r="Z304" s="4">
        <f t="shared" si="77"/>
        <v>0</v>
      </c>
      <c r="AA304" s="7"/>
      <c r="AB304" s="4" t="s">
        <v>59</v>
      </c>
      <c r="AC304" s="4"/>
      <c r="AD304" s="4"/>
      <c r="AE304" s="4"/>
      <c r="AF304" s="4" t="s">
        <v>85</v>
      </c>
      <c r="AG304" s="4" t="s">
        <v>85</v>
      </c>
      <c r="AH304" s="4" t="s">
        <v>85</v>
      </c>
      <c r="AI304" s="4"/>
      <c r="AJ304" s="4"/>
      <c r="AK304" s="4"/>
      <c r="AL304" s="10"/>
      <c r="AM304" s="4"/>
      <c r="AN304" s="4"/>
      <c r="AO304" s="4"/>
      <c r="AP304" s="4"/>
      <c r="AQ304" s="4"/>
      <c r="AR304" s="4"/>
    </row>
    <row r="305" spans="1:44" ht="15" customHeight="1">
      <c r="A305" s="76"/>
      <c r="B305" s="4" t="s">
        <v>1248</v>
      </c>
      <c r="C305" s="4"/>
      <c r="D305" s="4" t="s">
        <v>336</v>
      </c>
      <c r="E305" s="4" t="s">
        <v>39</v>
      </c>
      <c r="F305" s="4" t="s">
        <v>17</v>
      </c>
      <c r="G305" s="4">
        <v>1</v>
      </c>
      <c r="H305" s="7">
        <v>43500</v>
      </c>
      <c r="I305" s="7">
        <v>44230</v>
      </c>
      <c r="J305" s="7">
        <v>43830</v>
      </c>
      <c r="K305" s="7">
        <f>H305</f>
        <v>43500</v>
      </c>
      <c r="L305" s="19" t="s">
        <v>13</v>
      </c>
      <c r="M305" s="7"/>
      <c r="N305" s="7">
        <f t="shared" si="78"/>
        <v>43830</v>
      </c>
      <c r="O305" s="25">
        <f t="shared" ca="1" si="73"/>
        <v>11</v>
      </c>
      <c r="P305" s="25">
        <f t="shared" ca="1" si="74"/>
        <v>8173.916666666667</v>
      </c>
      <c r="Q305" s="19"/>
      <c r="R305" s="5" t="str">
        <f t="shared" ca="1" si="79"/>
        <v/>
      </c>
      <c r="S305" s="5"/>
      <c r="T305" s="15">
        <v>43469</v>
      </c>
      <c r="U305" s="15">
        <v>43479</v>
      </c>
      <c r="V305" s="16"/>
      <c r="W305" s="4"/>
      <c r="X305" s="20">
        <f t="shared" ca="1" si="75"/>
        <v>1</v>
      </c>
      <c r="Y305" s="4">
        <f t="shared" si="76"/>
        <v>0</v>
      </c>
      <c r="Z305" s="4">
        <f t="shared" ca="1" si="77"/>
        <v>1</v>
      </c>
      <c r="AA305" s="7"/>
      <c r="AB305" s="30" t="s">
        <v>109</v>
      </c>
      <c r="AC305" s="4" t="s">
        <v>105</v>
      </c>
      <c r="AD305" s="4"/>
      <c r="AE305" s="4"/>
      <c r="AF305" s="4" t="s">
        <v>85</v>
      </c>
      <c r="AG305" s="4" t="s">
        <v>85</v>
      </c>
      <c r="AH305" s="4" t="s">
        <v>85</v>
      </c>
      <c r="AI305" s="4"/>
      <c r="AJ305" s="4"/>
      <c r="AK305" s="4"/>
      <c r="AL305" s="10"/>
      <c r="AM305" s="4"/>
      <c r="AN305" s="4"/>
      <c r="AO305" s="4"/>
      <c r="AP305" s="4"/>
      <c r="AQ305" s="4"/>
      <c r="AR305" s="4"/>
    </row>
    <row r="306" spans="1:44" ht="15" customHeight="1">
      <c r="A306" s="76"/>
      <c r="B306" s="4" t="s">
        <v>1249</v>
      </c>
      <c r="C306" s="4"/>
      <c r="D306" s="4" t="s">
        <v>334</v>
      </c>
      <c r="E306" s="4" t="s">
        <v>28</v>
      </c>
      <c r="F306" s="4" t="s">
        <v>17</v>
      </c>
      <c r="G306" s="4">
        <v>1</v>
      </c>
      <c r="H306" s="7">
        <v>43405</v>
      </c>
      <c r="I306" s="7">
        <v>44135</v>
      </c>
      <c r="J306" s="7">
        <v>43830</v>
      </c>
      <c r="K306" s="7">
        <v>43466</v>
      </c>
      <c r="L306" s="19" t="s">
        <v>13</v>
      </c>
      <c r="M306" s="7"/>
      <c r="N306" s="7">
        <f t="shared" si="78"/>
        <v>43830</v>
      </c>
      <c r="O306" s="25">
        <f t="shared" ca="1" si="73"/>
        <v>12.133333333333333</v>
      </c>
      <c r="P306" s="25">
        <f t="shared" ca="1" si="74"/>
        <v>9016.0777777777785</v>
      </c>
      <c r="Q306" s="19"/>
      <c r="R306" s="5" t="str">
        <f t="shared" ca="1" si="79"/>
        <v/>
      </c>
      <c r="S306" s="5"/>
      <c r="T306" s="15">
        <v>43398</v>
      </c>
      <c r="U306" s="15">
        <v>43402</v>
      </c>
      <c r="V306" s="15">
        <v>43411</v>
      </c>
      <c r="W306" s="4"/>
      <c r="X306" s="20">
        <f t="shared" ca="1" si="75"/>
        <v>1</v>
      </c>
      <c r="Y306" s="4">
        <f t="shared" si="76"/>
        <v>0</v>
      </c>
      <c r="Z306" s="4">
        <f t="shared" ca="1" si="77"/>
        <v>1</v>
      </c>
      <c r="AA306" s="7"/>
      <c r="AB306" s="4"/>
      <c r="AC306" s="4"/>
      <c r="AD306" s="2"/>
      <c r="AE306" s="4"/>
      <c r="AF306" s="4" t="s">
        <v>85</v>
      </c>
      <c r="AG306" s="4" t="s">
        <v>85</v>
      </c>
      <c r="AH306" s="4" t="s">
        <v>85</v>
      </c>
      <c r="AI306" s="4"/>
      <c r="AJ306" s="4"/>
      <c r="AK306" s="4"/>
      <c r="AL306" s="10"/>
      <c r="AM306" s="4"/>
      <c r="AN306" s="4"/>
      <c r="AO306" s="4"/>
      <c r="AP306" s="4"/>
      <c r="AQ306" s="4"/>
      <c r="AR306" s="4"/>
    </row>
    <row r="307" spans="1:44" ht="15" customHeight="1">
      <c r="A307" s="76"/>
      <c r="B307" s="4" t="s">
        <v>1250</v>
      </c>
      <c r="C307" s="4"/>
      <c r="D307" s="4" t="s">
        <v>332</v>
      </c>
      <c r="E307" s="4" t="s">
        <v>23</v>
      </c>
      <c r="F307" s="4" t="s">
        <v>17</v>
      </c>
      <c r="G307" s="4">
        <v>1</v>
      </c>
      <c r="H307" s="7">
        <v>43500</v>
      </c>
      <c r="I307" s="7" t="s">
        <v>52</v>
      </c>
      <c r="J307" s="7">
        <v>43830</v>
      </c>
      <c r="K307" s="7">
        <f>H307</f>
        <v>43500</v>
      </c>
      <c r="L307" s="19" t="s">
        <v>13</v>
      </c>
      <c r="M307" s="7"/>
      <c r="N307" s="7">
        <f t="shared" si="78"/>
        <v>43830</v>
      </c>
      <c r="O307" s="25">
        <f t="shared" ca="1" si="73"/>
        <v>11</v>
      </c>
      <c r="P307" s="25">
        <f t="shared" ca="1" si="74"/>
        <v>8173.916666666667</v>
      </c>
      <c r="Q307" s="19"/>
      <c r="R307" s="5" t="str">
        <f t="shared" ca="1" si="79"/>
        <v/>
      </c>
      <c r="S307" s="5"/>
      <c r="T307" s="15">
        <v>43490</v>
      </c>
      <c r="U307" s="15">
        <v>43496</v>
      </c>
      <c r="V307" s="15">
        <v>43509</v>
      </c>
      <c r="W307" s="4"/>
      <c r="X307" s="20">
        <f t="shared" ca="1" si="75"/>
        <v>1</v>
      </c>
      <c r="Y307" s="4">
        <f t="shared" si="76"/>
        <v>0</v>
      </c>
      <c r="Z307" s="4">
        <f t="shared" ca="1" si="77"/>
        <v>1</v>
      </c>
      <c r="AA307" s="7"/>
      <c r="AB307" s="30" t="s">
        <v>104</v>
      </c>
      <c r="AC307" s="4" t="s">
        <v>108</v>
      </c>
      <c r="AD307" s="4"/>
      <c r="AE307" s="4"/>
      <c r="AF307" s="4" t="s">
        <v>85</v>
      </c>
      <c r="AG307" s="4" t="s">
        <v>85</v>
      </c>
      <c r="AH307" s="4" t="s">
        <v>85</v>
      </c>
      <c r="AI307" s="4"/>
      <c r="AJ307" s="4"/>
      <c r="AK307" s="29" t="s">
        <v>85</v>
      </c>
      <c r="AL307" s="10"/>
      <c r="AM307" s="4"/>
      <c r="AN307" s="4"/>
      <c r="AO307" s="4"/>
      <c r="AP307" s="4"/>
      <c r="AQ307" s="4"/>
      <c r="AR307" s="4"/>
    </row>
    <row r="308" spans="1:44" ht="15" customHeight="1">
      <c r="A308" s="76"/>
      <c r="B308" s="4" t="s">
        <v>1251</v>
      </c>
      <c r="C308" s="4"/>
      <c r="D308" s="4" t="s">
        <v>330</v>
      </c>
      <c r="E308" s="4" t="s">
        <v>19</v>
      </c>
      <c r="F308" s="4" t="s">
        <v>12</v>
      </c>
      <c r="G308" s="4">
        <v>1</v>
      </c>
      <c r="H308" s="7">
        <v>42444</v>
      </c>
      <c r="I308" s="7">
        <v>43173</v>
      </c>
      <c r="J308" s="7"/>
      <c r="K308" s="7"/>
      <c r="L308" s="19" t="s">
        <v>13</v>
      </c>
      <c r="M308" s="7">
        <v>43154</v>
      </c>
      <c r="N308" s="7">
        <f t="shared" si="78"/>
        <v>43154</v>
      </c>
      <c r="O308" s="25">
        <f t="shared" ca="1" si="73"/>
        <v>0</v>
      </c>
      <c r="P308" s="25">
        <f t="shared" ca="1" si="74"/>
        <v>0</v>
      </c>
      <c r="Q308" s="19" t="s">
        <v>13</v>
      </c>
      <c r="R308" s="5" t="str">
        <f t="shared" ca="1" si="79"/>
        <v>ALERTE</v>
      </c>
      <c r="S308" s="5"/>
      <c r="T308" s="16" t="s">
        <v>15</v>
      </c>
      <c r="U308" s="16" t="s">
        <v>15</v>
      </c>
      <c r="V308" s="16" t="s">
        <v>15</v>
      </c>
      <c r="W308" s="4"/>
      <c r="X308" s="20">
        <f t="shared" ca="1" si="75"/>
        <v>0</v>
      </c>
      <c r="Y308" s="4">
        <f t="shared" ca="1" si="76"/>
        <v>0</v>
      </c>
      <c r="Z308" s="4">
        <f t="shared" si="77"/>
        <v>0</v>
      </c>
      <c r="AA308" s="7"/>
      <c r="AB308" s="4"/>
      <c r="AC308" s="4"/>
      <c r="AD308" s="4"/>
      <c r="AE308" s="4"/>
      <c r="AF308" s="4" t="s">
        <v>85</v>
      </c>
      <c r="AG308" s="4" t="s">
        <v>85</v>
      </c>
      <c r="AH308" s="4" t="s">
        <v>85</v>
      </c>
      <c r="AI308" s="4"/>
      <c r="AJ308" s="4"/>
      <c r="AK308" s="4"/>
      <c r="AL308" s="10"/>
      <c r="AM308" s="4"/>
      <c r="AN308" s="4"/>
      <c r="AO308" s="4"/>
      <c r="AP308" s="4"/>
      <c r="AQ308" s="4"/>
      <c r="AR308" s="4"/>
    </row>
    <row r="309" spans="1:44" ht="15" customHeight="1">
      <c r="A309" s="76"/>
      <c r="B309" s="4" t="s">
        <v>1252</v>
      </c>
      <c r="C309" s="4"/>
      <c r="D309" s="4" t="s">
        <v>328</v>
      </c>
      <c r="E309" s="4" t="s">
        <v>26</v>
      </c>
      <c r="F309" s="4" t="s">
        <v>12</v>
      </c>
      <c r="G309" s="4">
        <v>2</v>
      </c>
      <c r="H309" s="7">
        <v>43148</v>
      </c>
      <c r="I309" s="7">
        <v>43877</v>
      </c>
      <c r="J309" s="7">
        <v>43830</v>
      </c>
      <c r="K309" s="7">
        <v>43466</v>
      </c>
      <c r="L309" s="19" t="s">
        <v>13</v>
      </c>
      <c r="M309" s="7"/>
      <c r="N309" s="7">
        <f t="shared" si="78"/>
        <v>43830</v>
      </c>
      <c r="O309" s="25">
        <f t="shared" ca="1" si="73"/>
        <v>12.133333333333333</v>
      </c>
      <c r="P309" s="25">
        <f t="shared" ca="1" si="74"/>
        <v>9016.0777777777785</v>
      </c>
      <c r="Q309" s="19"/>
      <c r="R309" s="5" t="str">
        <f t="shared" ca="1" si="79"/>
        <v/>
      </c>
      <c r="S309" s="5"/>
      <c r="T309" s="15">
        <v>43172</v>
      </c>
      <c r="U309" s="15">
        <v>42455</v>
      </c>
      <c r="V309" s="15">
        <v>43189</v>
      </c>
      <c r="W309" s="4"/>
      <c r="X309" s="20">
        <f t="shared" ca="1" si="75"/>
        <v>1</v>
      </c>
      <c r="Y309" s="4">
        <f t="shared" ca="1" si="76"/>
        <v>1</v>
      </c>
      <c r="Z309" s="4">
        <f t="shared" si="77"/>
        <v>0</v>
      </c>
      <c r="AA309" s="7"/>
      <c r="AB309" s="4"/>
      <c r="AC309" s="4"/>
      <c r="AD309" s="2"/>
      <c r="AE309" s="4"/>
      <c r="AF309" s="4" t="s">
        <v>85</v>
      </c>
      <c r="AG309" s="4" t="s">
        <v>85</v>
      </c>
      <c r="AH309" s="4" t="s">
        <v>85</v>
      </c>
      <c r="AI309" s="4"/>
      <c r="AJ309" s="4"/>
      <c r="AK309" s="4"/>
      <c r="AL309" s="10"/>
      <c r="AM309" s="4"/>
      <c r="AN309" s="4"/>
      <c r="AO309" s="4"/>
      <c r="AP309" s="4"/>
      <c r="AQ309" s="4"/>
      <c r="AR309" s="4"/>
    </row>
    <row r="310" spans="1:44" ht="15" customHeight="1">
      <c r="A310" s="76"/>
      <c r="B310" s="4" t="s">
        <v>1253</v>
      </c>
      <c r="C310" s="4"/>
      <c r="D310" s="4" t="s">
        <v>326</v>
      </c>
      <c r="E310" s="4" t="s">
        <v>23</v>
      </c>
      <c r="F310" s="4" t="s">
        <v>12</v>
      </c>
      <c r="G310" s="4">
        <v>1</v>
      </c>
      <c r="H310" s="7">
        <v>43084</v>
      </c>
      <c r="I310" s="7">
        <v>43813</v>
      </c>
      <c r="J310" s="7">
        <f>+I310</f>
        <v>43813</v>
      </c>
      <c r="K310" s="7">
        <v>43466</v>
      </c>
      <c r="L310" s="19" t="s">
        <v>13</v>
      </c>
      <c r="M310" s="7"/>
      <c r="N310" s="7">
        <f t="shared" si="78"/>
        <v>43813</v>
      </c>
      <c r="O310" s="25">
        <f t="shared" ca="1" si="73"/>
        <v>11.566666666666666</v>
      </c>
      <c r="P310" s="25">
        <f t="shared" ca="1" si="74"/>
        <v>8594.9972222222223</v>
      </c>
      <c r="Q310" s="19"/>
      <c r="R310" s="5" t="str">
        <f t="shared" ca="1" si="79"/>
        <v/>
      </c>
      <c r="S310" s="5"/>
      <c r="T310" s="15">
        <v>43067</v>
      </c>
      <c r="U310" s="15">
        <v>43080</v>
      </c>
      <c r="V310" s="15">
        <v>43084</v>
      </c>
      <c r="W310" s="4"/>
      <c r="X310" s="20">
        <f t="shared" ca="1" si="75"/>
        <v>1</v>
      </c>
      <c r="Y310" s="4">
        <f t="shared" ca="1" si="76"/>
        <v>1</v>
      </c>
      <c r="Z310" s="4">
        <f t="shared" si="77"/>
        <v>0</v>
      </c>
      <c r="AA310" s="7"/>
      <c r="AB310" s="4"/>
      <c r="AC310" s="4"/>
      <c r="AD310" s="4"/>
      <c r="AE310" s="4"/>
      <c r="AF310" s="4" t="s">
        <v>85</v>
      </c>
      <c r="AG310" s="4" t="s">
        <v>85</v>
      </c>
      <c r="AH310" s="4" t="s">
        <v>85</v>
      </c>
      <c r="AI310" s="4"/>
      <c r="AJ310" s="4"/>
      <c r="AK310" s="4"/>
      <c r="AL310" s="10"/>
      <c r="AM310" s="4"/>
      <c r="AN310" s="4"/>
      <c r="AO310" s="4"/>
      <c r="AP310" s="4"/>
      <c r="AQ310" s="4"/>
      <c r="AR310" s="4"/>
    </row>
    <row r="311" spans="1:44" ht="15" customHeight="1">
      <c r="A311" s="76"/>
      <c r="B311" s="4" t="s">
        <v>1254</v>
      </c>
      <c r="C311" s="4"/>
      <c r="D311" s="4" t="s">
        <v>324</v>
      </c>
      <c r="E311" s="4" t="s">
        <v>19</v>
      </c>
      <c r="F311" s="4" t="s">
        <v>12</v>
      </c>
      <c r="G311" s="4">
        <v>2</v>
      </c>
      <c r="H311" s="7">
        <v>43378</v>
      </c>
      <c r="I311" s="7">
        <v>44108</v>
      </c>
      <c r="J311" s="7">
        <v>43830</v>
      </c>
      <c r="K311" s="7">
        <v>43466</v>
      </c>
      <c r="L311" s="19" t="s">
        <v>13</v>
      </c>
      <c r="M311" s="7"/>
      <c r="N311" s="7">
        <f t="shared" si="78"/>
        <v>43830</v>
      </c>
      <c r="O311" s="25">
        <f t="shared" ca="1" si="73"/>
        <v>12.133333333333333</v>
      </c>
      <c r="P311" s="25">
        <f t="shared" ca="1" si="74"/>
        <v>9016.0777777777785</v>
      </c>
      <c r="Q311" s="19"/>
      <c r="R311" s="5" t="str">
        <f t="shared" ca="1" si="79"/>
        <v/>
      </c>
      <c r="S311" s="5"/>
      <c r="T311" s="15">
        <v>43368</v>
      </c>
      <c r="U311" s="15">
        <v>43381</v>
      </c>
      <c r="V311" s="15">
        <v>43389</v>
      </c>
      <c r="W311" s="4"/>
      <c r="X311" s="20">
        <f t="shared" ca="1" si="75"/>
        <v>1</v>
      </c>
      <c r="Y311" s="4">
        <f t="shared" ca="1" si="76"/>
        <v>1</v>
      </c>
      <c r="Z311" s="4">
        <f t="shared" si="77"/>
        <v>0</v>
      </c>
      <c r="AA311" s="7"/>
      <c r="AB311" s="4"/>
      <c r="AC311" s="4"/>
      <c r="AD311" s="2"/>
      <c r="AE311" s="4"/>
      <c r="AF311" s="4" t="s">
        <v>85</v>
      </c>
      <c r="AG311" s="4" t="s">
        <v>85</v>
      </c>
      <c r="AH311" s="4" t="s">
        <v>85</v>
      </c>
      <c r="AI311" s="4"/>
      <c r="AJ311" s="4"/>
      <c r="AK311" s="4"/>
      <c r="AL311" s="10"/>
      <c r="AM311" s="4"/>
      <c r="AN311" s="4"/>
      <c r="AO311" s="4"/>
      <c r="AP311" s="4"/>
      <c r="AQ311" s="4"/>
      <c r="AR311" s="4"/>
    </row>
    <row r="312" spans="1:44" ht="30" customHeight="1">
      <c r="A312" s="76"/>
      <c r="B312" s="4" t="s">
        <v>1255</v>
      </c>
      <c r="C312" s="4"/>
      <c r="D312" s="4" t="s">
        <v>322</v>
      </c>
      <c r="E312" s="4" t="s">
        <v>51</v>
      </c>
      <c r="F312" s="4" t="s">
        <v>12</v>
      </c>
      <c r="G312" s="4">
        <v>1</v>
      </c>
      <c r="H312" s="7">
        <v>43497</v>
      </c>
      <c r="I312" s="7">
        <v>44227</v>
      </c>
      <c r="J312" s="7">
        <v>43830</v>
      </c>
      <c r="K312" s="7">
        <f>H312</f>
        <v>43497</v>
      </c>
      <c r="L312" s="19" t="s">
        <v>13</v>
      </c>
      <c r="M312" s="7"/>
      <c r="N312" s="7">
        <f t="shared" si="78"/>
        <v>43830</v>
      </c>
      <c r="O312" s="25">
        <f t="shared" ca="1" si="73"/>
        <v>11.1</v>
      </c>
      <c r="P312" s="25">
        <f t="shared" ca="1" si="74"/>
        <v>8248.2250000000004</v>
      </c>
      <c r="Q312" s="19"/>
      <c r="R312" s="5" t="str">
        <f t="shared" ca="1" si="79"/>
        <v/>
      </c>
      <c r="S312" s="5"/>
      <c r="T312" s="15">
        <v>43496</v>
      </c>
      <c r="U312" s="15">
        <v>43497</v>
      </c>
      <c r="V312" s="16" t="s">
        <v>16</v>
      </c>
      <c r="W312" s="4"/>
      <c r="X312" s="4">
        <f t="shared" ca="1" si="75"/>
        <v>1</v>
      </c>
      <c r="Y312" s="4">
        <f t="shared" ca="1" si="76"/>
        <v>1</v>
      </c>
      <c r="Z312" s="4">
        <f t="shared" si="77"/>
        <v>0</v>
      </c>
      <c r="AA312" s="7"/>
      <c r="AB312" s="30" t="s">
        <v>107</v>
      </c>
      <c r="AC312" s="4" t="s">
        <v>108</v>
      </c>
      <c r="AD312" s="4"/>
      <c r="AE312" s="4"/>
      <c r="AF312" s="4" t="s">
        <v>85</v>
      </c>
      <c r="AG312" s="4" t="s">
        <v>85</v>
      </c>
      <c r="AH312" s="4" t="s">
        <v>85</v>
      </c>
      <c r="AI312" s="4"/>
      <c r="AJ312" s="4"/>
      <c r="AK312" s="4"/>
      <c r="AL312" s="10"/>
      <c r="AM312" s="4"/>
      <c r="AN312" s="4"/>
      <c r="AO312" s="4"/>
      <c r="AP312" s="4"/>
      <c r="AQ312" s="4"/>
      <c r="AR312" s="4"/>
    </row>
    <row r="313" spans="1:44" ht="15" customHeight="1">
      <c r="A313" s="76"/>
      <c r="B313" s="4" t="s">
        <v>1256</v>
      </c>
      <c r="C313" s="4"/>
      <c r="D313" s="4" t="s">
        <v>320</v>
      </c>
      <c r="E313" s="4" t="s">
        <v>19</v>
      </c>
      <c r="F313" s="4" t="s">
        <v>17</v>
      </c>
      <c r="G313" s="4">
        <v>1</v>
      </c>
      <c r="H313" s="7">
        <v>42828</v>
      </c>
      <c r="I313" s="7">
        <v>43557</v>
      </c>
      <c r="J313" s="7">
        <f>+I313</f>
        <v>43557</v>
      </c>
      <c r="K313" s="7">
        <v>43466</v>
      </c>
      <c r="L313" s="19" t="s">
        <v>13</v>
      </c>
      <c r="M313" s="7">
        <v>43341</v>
      </c>
      <c r="N313" s="7">
        <f t="shared" si="78"/>
        <v>43341</v>
      </c>
      <c r="O313" s="25">
        <f t="shared" ca="1" si="73"/>
        <v>0</v>
      </c>
      <c r="P313" s="25">
        <f t="shared" ca="1" si="74"/>
        <v>0</v>
      </c>
      <c r="Q313" s="19" t="s">
        <v>13</v>
      </c>
      <c r="R313" s="5"/>
      <c r="S313" s="5"/>
      <c r="T313" s="15">
        <v>42796</v>
      </c>
      <c r="U313" s="15">
        <v>42803</v>
      </c>
      <c r="V313" s="15">
        <v>42830</v>
      </c>
      <c r="W313" s="4"/>
      <c r="X313" s="20">
        <f t="shared" ca="1" si="75"/>
        <v>0</v>
      </c>
      <c r="Y313" s="4">
        <f t="shared" si="76"/>
        <v>0</v>
      </c>
      <c r="Z313" s="4">
        <f t="shared" ca="1" si="77"/>
        <v>0</v>
      </c>
      <c r="AA313" s="7"/>
      <c r="AB313" s="4"/>
      <c r="AC313" s="4"/>
      <c r="AD313" s="4"/>
      <c r="AE313" s="4"/>
      <c r="AF313" s="4" t="s">
        <v>85</v>
      </c>
      <c r="AG313" s="4" t="s">
        <v>85</v>
      </c>
      <c r="AH313" s="4" t="s">
        <v>85</v>
      </c>
      <c r="AI313" s="4"/>
      <c r="AJ313" s="4"/>
      <c r="AK313" s="4"/>
      <c r="AL313" s="10"/>
      <c r="AM313" s="4"/>
      <c r="AN313" s="4"/>
      <c r="AO313" s="4"/>
      <c r="AP313" s="4"/>
      <c r="AQ313" s="4"/>
      <c r="AR313" s="4"/>
    </row>
    <row r="314" spans="1:44" ht="15" customHeight="1">
      <c r="A314" s="76"/>
      <c r="B314" s="4" t="s">
        <v>1257</v>
      </c>
      <c r="C314" s="4"/>
      <c r="D314" s="4" t="s">
        <v>318</v>
      </c>
      <c r="E314" s="4" t="s">
        <v>23</v>
      </c>
      <c r="F314" s="4" t="s">
        <v>12</v>
      </c>
      <c r="G314" s="4">
        <v>1</v>
      </c>
      <c r="H314" s="7">
        <v>43525</v>
      </c>
      <c r="I314" s="7">
        <v>44255</v>
      </c>
      <c r="J314" s="7">
        <v>43830</v>
      </c>
      <c r="K314" s="7">
        <f>H314</f>
        <v>43525</v>
      </c>
      <c r="L314" s="19" t="s">
        <v>13</v>
      </c>
      <c r="M314" s="7"/>
      <c r="N314" s="7">
        <f t="shared" si="78"/>
        <v>43830</v>
      </c>
      <c r="O314" s="25">
        <f t="shared" si="73"/>
        <v>0</v>
      </c>
      <c r="P314" s="25">
        <f t="shared" si="74"/>
        <v>0</v>
      </c>
      <c r="Q314" s="4"/>
      <c r="R314" s="4"/>
      <c r="S314" s="4"/>
      <c r="T314" s="15">
        <v>43517</v>
      </c>
      <c r="U314" s="15">
        <v>43518</v>
      </c>
      <c r="V314" s="15">
        <v>43523</v>
      </c>
      <c r="W314" s="4"/>
      <c r="X314" s="4"/>
      <c r="Y314" s="4"/>
      <c r="Z314" s="4"/>
      <c r="AA314" s="7">
        <v>43528</v>
      </c>
      <c r="AB314" s="30" t="s">
        <v>109</v>
      </c>
      <c r="AC314" s="4" t="s">
        <v>105</v>
      </c>
      <c r="AD314" s="4"/>
      <c r="AE314" s="4"/>
      <c r="AF314" s="29" t="s">
        <v>84</v>
      </c>
      <c r="AG314" s="29" t="s">
        <v>84</v>
      </c>
      <c r="AH314" s="4" t="s">
        <v>84</v>
      </c>
      <c r="AI314" s="29" t="s">
        <v>84</v>
      </c>
      <c r="AJ314" s="29" t="s">
        <v>84</v>
      </c>
      <c r="AK314" s="4"/>
      <c r="AL314" s="10"/>
      <c r="AM314" s="4"/>
      <c r="AN314" s="4"/>
      <c r="AO314" s="4"/>
      <c r="AP314" s="4"/>
      <c r="AQ314" s="4"/>
      <c r="AR314" s="4"/>
    </row>
    <row r="315" spans="1:44" ht="15" customHeight="1">
      <c r="A315" s="76"/>
      <c r="B315" s="4" t="s">
        <v>1258</v>
      </c>
      <c r="C315" s="4"/>
      <c r="D315" s="4" t="s">
        <v>316</v>
      </c>
      <c r="E315" s="4" t="s">
        <v>22</v>
      </c>
      <c r="F315" s="4" t="s">
        <v>12</v>
      </c>
      <c r="G315" s="4">
        <v>1</v>
      </c>
      <c r="H315" s="7">
        <v>43187</v>
      </c>
      <c r="I315" s="7">
        <v>43911</v>
      </c>
      <c r="J315" s="7">
        <v>43830</v>
      </c>
      <c r="K315" s="7">
        <v>43466</v>
      </c>
      <c r="L315" s="19" t="s">
        <v>13</v>
      </c>
      <c r="M315" s="7"/>
      <c r="N315" s="7">
        <f t="shared" si="78"/>
        <v>43830</v>
      </c>
      <c r="O315" s="25">
        <f t="shared" ca="1" si="73"/>
        <v>12.133333333333333</v>
      </c>
      <c r="P315" s="25">
        <f t="shared" ca="1" si="74"/>
        <v>9016.0777777777785</v>
      </c>
      <c r="Q315" s="19"/>
      <c r="R315" s="5" t="str">
        <f t="shared" ref="R315:R326" ca="1" si="80">IF(DATEDIF(H315,TODAY(),"m")&gt;=21,"ALERTE","")</f>
        <v/>
      </c>
      <c r="S315" s="5"/>
      <c r="T315" s="15">
        <v>43195</v>
      </c>
      <c r="U315" s="15">
        <v>43189</v>
      </c>
      <c r="V315" s="15">
        <v>43207</v>
      </c>
      <c r="W315" s="4"/>
      <c r="X315" s="20">
        <f t="shared" ref="X315:X326" ca="1" si="81">IF(I315&lt;TODAY(),0,IF(M315="",1,IF(M315&lt;TODAY(),0,1)))</f>
        <v>1</v>
      </c>
      <c r="Y315" s="4">
        <f t="shared" ref="Y315:Y326" ca="1" si="82">IF(F315="Siège",IF(X315=1,1,0),0)</f>
        <v>1</v>
      </c>
      <c r="Z315" s="4">
        <f t="shared" ref="Z315:Z326" si="83">IF(F315="Parquet",IF(X315=1,1,0),0)</f>
        <v>0</v>
      </c>
      <c r="AA315" s="7"/>
      <c r="AB315" s="4"/>
      <c r="AC315" s="4"/>
      <c r="AD315" s="2"/>
      <c r="AE315" s="4"/>
      <c r="AF315" s="4" t="s">
        <v>85</v>
      </c>
      <c r="AG315" s="4" t="s">
        <v>85</v>
      </c>
      <c r="AH315" s="4" t="s">
        <v>85</v>
      </c>
      <c r="AI315" s="4"/>
      <c r="AJ315" s="4"/>
      <c r="AK315" s="4"/>
      <c r="AL315" s="10"/>
      <c r="AM315" s="4"/>
      <c r="AN315" s="4"/>
      <c r="AO315" s="4"/>
      <c r="AP315" s="4"/>
      <c r="AQ315" s="4"/>
      <c r="AR315" s="4"/>
    </row>
    <row r="316" spans="1:44" ht="15" customHeight="1">
      <c r="A316" s="76"/>
      <c r="B316" s="4" t="s">
        <v>1259</v>
      </c>
      <c r="C316" s="4"/>
      <c r="D316" s="4" t="s">
        <v>314</v>
      </c>
      <c r="E316" s="4" t="s">
        <v>39</v>
      </c>
      <c r="F316" s="4" t="s">
        <v>17</v>
      </c>
      <c r="G316" s="4">
        <v>1</v>
      </c>
      <c r="H316" s="7">
        <v>43486</v>
      </c>
      <c r="I316" s="7">
        <v>44216</v>
      </c>
      <c r="J316" s="7">
        <v>43830</v>
      </c>
      <c r="K316" s="7">
        <f>H316</f>
        <v>43486</v>
      </c>
      <c r="L316" s="19" t="s">
        <v>14</v>
      </c>
      <c r="M316" s="7"/>
      <c r="N316" s="7">
        <f t="shared" si="78"/>
        <v>43830</v>
      </c>
      <c r="O316" s="25">
        <f t="shared" ca="1" si="73"/>
        <v>11.466666666666667</v>
      </c>
      <c r="P316" s="25">
        <f t="shared" ca="1" si="74"/>
        <v>8520.688888888888</v>
      </c>
      <c r="Q316" s="19"/>
      <c r="R316" s="5" t="str">
        <f t="shared" ca="1" si="80"/>
        <v/>
      </c>
      <c r="S316" s="5"/>
      <c r="T316" s="15">
        <v>43469</v>
      </c>
      <c r="U316" s="16" t="s">
        <v>16</v>
      </c>
      <c r="V316" s="16"/>
      <c r="W316" s="4"/>
      <c r="X316" s="20">
        <f t="shared" ca="1" si="81"/>
        <v>1</v>
      </c>
      <c r="Y316" s="4">
        <f t="shared" si="82"/>
        <v>0</v>
      </c>
      <c r="Z316" s="4">
        <f t="shared" ca="1" si="83"/>
        <v>1</v>
      </c>
      <c r="AA316" s="7"/>
      <c r="AB316" s="30" t="s">
        <v>109</v>
      </c>
      <c r="AC316" s="4" t="s">
        <v>69</v>
      </c>
      <c r="AD316" s="4"/>
      <c r="AE316" s="4"/>
      <c r="AF316" s="4" t="s">
        <v>85</v>
      </c>
      <c r="AG316" s="4" t="s">
        <v>85</v>
      </c>
      <c r="AH316" s="4" t="s">
        <v>85</v>
      </c>
      <c r="AI316" s="4"/>
      <c r="AJ316" s="4"/>
      <c r="AK316" s="4"/>
      <c r="AL316" s="10"/>
      <c r="AM316" s="4"/>
      <c r="AN316" s="4"/>
      <c r="AO316" s="4"/>
      <c r="AP316" s="4"/>
      <c r="AQ316" s="4"/>
      <c r="AR316" s="4"/>
    </row>
    <row r="317" spans="1:44" ht="15" customHeight="1">
      <c r="A317" s="76"/>
      <c r="B317" s="4" t="s">
        <v>1260</v>
      </c>
      <c r="C317" s="4"/>
      <c r="D317" s="4" t="s">
        <v>312</v>
      </c>
      <c r="E317" s="4" t="s">
        <v>23</v>
      </c>
      <c r="F317" s="4" t="s">
        <v>12</v>
      </c>
      <c r="G317" s="4">
        <v>1</v>
      </c>
      <c r="H317" s="7">
        <v>43391</v>
      </c>
      <c r="I317" s="7">
        <v>44121</v>
      </c>
      <c r="J317" s="7">
        <v>43830</v>
      </c>
      <c r="K317" s="7">
        <v>43466</v>
      </c>
      <c r="L317" s="19" t="s">
        <v>13</v>
      </c>
      <c r="M317" s="7"/>
      <c r="N317" s="7">
        <f t="shared" si="78"/>
        <v>43830</v>
      </c>
      <c r="O317" s="25">
        <f t="shared" ca="1" si="73"/>
        <v>12.133333333333333</v>
      </c>
      <c r="P317" s="25">
        <f t="shared" ca="1" si="74"/>
        <v>9016.0777777777785</v>
      </c>
      <c r="Q317" s="19"/>
      <c r="R317" s="5" t="str">
        <f t="shared" ca="1" si="80"/>
        <v/>
      </c>
      <c r="S317" s="5"/>
      <c r="T317" s="15">
        <v>43368</v>
      </c>
      <c r="U317" s="15">
        <v>43381</v>
      </c>
      <c r="V317" s="15">
        <v>43388</v>
      </c>
      <c r="W317" s="4"/>
      <c r="X317" s="20">
        <f t="shared" ca="1" si="81"/>
        <v>1</v>
      </c>
      <c r="Y317" s="4">
        <f t="shared" ca="1" si="82"/>
        <v>1</v>
      </c>
      <c r="Z317" s="4">
        <f t="shared" si="83"/>
        <v>0</v>
      </c>
      <c r="AA317" s="7"/>
      <c r="AB317" s="4"/>
      <c r="AC317" s="4"/>
      <c r="AD317" s="4"/>
      <c r="AE317" s="4"/>
      <c r="AF317" s="4" t="s">
        <v>85</v>
      </c>
      <c r="AG317" s="4" t="s">
        <v>85</v>
      </c>
      <c r="AH317" s="4" t="s">
        <v>85</v>
      </c>
      <c r="AI317" s="4"/>
      <c r="AJ317" s="4"/>
      <c r="AK317" s="4"/>
      <c r="AL317" s="10"/>
      <c r="AM317" s="4"/>
      <c r="AN317" s="4"/>
      <c r="AO317" s="4"/>
      <c r="AP317" s="4"/>
      <c r="AQ317" s="4"/>
      <c r="AR317" s="4"/>
    </row>
    <row r="318" spans="1:44" ht="15" customHeight="1">
      <c r="A318" s="76"/>
      <c r="B318" s="4" t="s">
        <v>1261</v>
      </c>
      <c r="C318" s="4"/>
      <c r="D318" s="4" t="s">
        <v>310</v>
      </c>
      <c r="E318" s="4" t="s">
        <v>11</v>
      </c>
      <c r="F318" s="4" t="s">
        <v>17</v>
      </c>
      <c r="G318" s="4">
        <v>1</v>
      </c>
      <c r="H318" s="7">
        <v>43024</v>
      </c>
      <c r="I318" s="7">
        <v>43753</v>
      </c>
      <c r="J318" s="7">
        <f>+I318</f>
        <v>43753</v>
      </c>
      <c r="K318" s="7">
        <v>43466</v>
      </c>
      <c r="L318" s="19" t="s">
        <v>13</v>
      </c>
      <c r="M318" s="7">
        <v>43434</v>
      </c>
      <c r="N318" s="7">
        <f t="shared" si="78"/>
        <v>43434</v>
      </c>
      <c r="O318" s="25">
        <f t="shared" ca="1" si="73"/>
        <v>0</v>
      </c>
      <c r="P318" s="25">
        <f t="shared" ca="1" si="74"/>
        <v>0</v>
      </c>
      <c r="Q318" s="19" t="s">
        <v>40</v>
      </c>
      <c r="R318" s="5" t="str">
        <f t="shared" ca="1" si="80"/>
        <v/>
      </c>
      <c r="S318" s="5"/>
      <c r="T318" s="15">
        <v>42998</v>
      </c>
      <c r="U318" s="15">
        <v>43012</v>
      </c>
      <c r="V318" s="15">
        <v>43027</v>
      </c>
      <c r="W318" s="4"/>
      <c r="X318" s="20">
        <f t="shared" ca="1" si="81"/>
        <v>0</v>
      </c>
      <c r="Y318" s="4">
        <f t="shared" si="82"/>
        <v>0</v>
      </c>
      <c r="Z318" s="4">
        <f t="shared" ca="1" si="83"/>
        <v>0</v>
      </c>
      <c r="AA318" s="7"/>
      <c r="AB318" s="4"/>
      <c r="AC318" s="4"/>
      <c r="AD318" s="4"/>
      <c r="AE318" s="4"/>
      <c r="AF318" s="4" t="s">
        <v>85</v>
      </c>
      <c r="AG318" s="4" t="s">
        <v>85</v>
      </c>
      <c r="AH318" s="4" t="s">
        <v>85</v>
      </c>
      <c r="AI318" s="4"/>
      <c r="AJ318" s="4"/>
      <c r="AK318" s="4"/>
      <c r="AL318" s="10"/>
      <c r="AM318" s="4"/>
      <c r="AN318" s="4"/>
      <c r="AO318" s="4"/>
      <c r="AP318" s="4"/>
      <c r="AQ318" s="4"/>
      <c r="AR318" s="4"/>
    </row>
    <row r="319" spans="1:44" ht="15" customHeight="1">
      <c r="A319" s="76"/>
      <c r="B319" s="4" t="s">
        <v>1262</v>
      </c>
      <c r="C319" s="4"/>
      <c r="D319" s="4" t="s">
        <v>308</v>
      </c>
      <c r="E319" s="4" t="s">
        <v>30</v>
      </c>
      <c r="F319" s="4" t="s">
        <v>12</v>
      </c>
      <c r="G319" s="4">
        <v>2</v>
      </c>
      <c r="H319" s="7">
        <v>43579</v>
      </c>
      <c r="I319" s="7">
        <v>44309</v>
      </c>
      <c r="J319" s="7">
        <f>+I319</f>
        <v>44309</v>
      </c>
      <c r="K319" s="7">
        <f>H319</f>
        <v>43579</v>
      </c>
      <c r="L319" s="19" t="s">
        <v>13</v>
      </c>
      <c r="M319" s="7"/>
      <c r="N319" s="7">
        <f t="shared" si="78"/>
        <v>44309</v>
      </c>
      <c r="O319" s="25">
        <f t="shared" ca="1" si="73"/>
        <v>24.333333333333332</v>
      </c>
      <c r="P319" s="25">
        <f t="shared" ca="1" si="74"/>
        <v>18081.694444444442</v>
      </c>
      <c r="Q319" s="19"/>
      <c r="R319" s="5" t="e">
        <f t="shared" ca="1" si="80"/>
        <v>#NUM!</v>
      </c>
      <c r="S319" s="5"/>
      <c r="T319" s="15">
        <v>43517</v>
      </c>
      <c r="U319" s="15">
        <v>43517</v>
      </c>
      <c r="V319" s="15">
        <v>43518</v>
      </c>
      <c r="W319" s="4"/>
      <c r="X319" s="20">
        <f t="shared" ca="1" si="81"/>
        <v>1</v>
      </c>
      <c r="Y319" s="4">
        <f t="shared" ca="1" si="82"/>
        <v>1</v>
      </c>
      <c r="Z319" s="4">
        <f t="shared" si="83"/>
        <v>0</v>
      </c>
      <c r="AA319" s="7"/>
      <c r="AB319" s="4"/>
      <c r="AC319" s="4"/>
      <c r="AD319" s="4"/>
      <c r="AE319" s="4"/>
      <c r="AF319" s="4" t="s">
        <v>85</v>
      </c>
      <c r="AG319" s="4" t="s">
        <v>85</v>
      </c>
      <c r="AH319" s="4" t="s">
        <v>85</v>
      </c>
      <c r="AI319" s="4"/>
      <c r="AJ319" s="4"/>
      <c r="AK319" s="4"/>
      <c r="AL319" s="10"/>
      <c r="AM319" s="4"/>
      <c r="AN319" s="4"/>
      <c r="AO319" s="4"/>
      <c r="AP319" s="4"/>
      <c r="AQ319" s="4"/>
      <c r="AR319" s="4"/>
    </row>
    <row r="320" spans="1:44" ht="15" customHeight="1">
      <c r="A320" s="76"/>
      <c r="B320" s="4" t="s">
        <v>1263</v>
      </c>
      <c r="C320" s="4"/>
      <c r="D320" s="4" t="s">
        <v>306</v>
      </c>
      <c r="E320" s="4" t="s">
        <v>30</v>
      </c>
      <c r="F320" s="4" t="s">
        <v>12</v>
      </c>
      <c r="G320" s="4">
        <v>1</v>
      </c>
      <c r="H320" s="7">
        <v>43132</v>
      </c>
      <c r="I320" s="7">
        <v>43861</v>
      </c>
      <c r="J320" s="7">
        <v>43830</v>
      </c>
      <c r="K320" s="7">
        <v>43466</v>
      </c>
      <c r="L320" s="19" t="s">
        <v>13</v>
      </c>
      <c r="M320" s="7"/>
      <c r="N320" s="7">
        <f t="shared" si="78"/>
        <v>43830</v>
      </c>
      <c r="O320" s="25">
        <f t="shared" ca="1" si="73"/>
        <v>12.133333333333333</v>
      </c>
      <c r="P320" s="25">
        <f t="shared" ca="1" si="74"/>
        <v>9016.0777777777785</v>
      </c>
      <c r="Q320" s="19"/>
      <c r="R320" s="5" t="str">
        <f t="shared" ca="1" si="80"/>
        <v/>
      </c>
      <c r="S320" s="5"/>
      <c r="T320" s="15">
        <v>43118</v>
      </c>
      <c r="U320" s="15">
        <v>43126</v>
      </c>
      <c r="V320" s="15">
        <v>43319</v>
      </c>
      <c r="W320" s="4"/>
      <c r="X320" s="20">
        <f t="shared" ca="1" si="81"/>
        <v>1</v>
      </c>
      <c r="Y320" s="4">
        <f t="shared" ca="1" si="82"/>
        <v>1</v>
      </c>
      <c r="Z320" s="4">
        <f t="shared" si="83"/>
        <v>0</v>
      </c>
      <c r="AA320" s="7"/>
      <c r="AB320" s="4"/>
      <c r="AC320" s="4"/>
      <c r="AD320" s="4"/>
      <c r="AE320" s="4"/>
      <c r="AF320" s="4" t="s">
        <v>85</v>
      </c>
      <c r="AG320" s="4" t="s">
        <v>85</v>
      </c>
      <c r="AH320" s="4" t="s">
        <v>85</v>
      </c>
      <c r="AI320" s="4"/>
      <c r="AJ320" s="4"/>
      <c r="AK320" s="4"/>
      <c r="AL320" s="10"/>
      <c r="AM320" s="4"/>
      <c r="AN320" s="4"/>
      <c r="AO320" s="4"/>
      <c r="AP320" s="4"/>
      <c r="AQ320" s="4"/>
      <c r="AR320" s="4"/>
    </row>
    <row r="321" spans="1:44" ht="15" customHeight="1">
      <c r="A321" s="76"/>
      <c r="B321" s="4" t="s">
        <v>1264</v>
      </c>
      <c r="C321" s="4"/>
      <c r="D321" s="4" t="s">
        <v>304</v>
      </c>
      <c r="E321" s="4" t="s">
        <v>22</v>
      </c>
      <c r="F321" s="4" t="s">
        <v>12</v>
      </c>
      <c r="G321" s="4">
        <v>1</v>
      </c>
      <c r="H321" s="7">
        <v>43171</v>
      </c>
      <c r="I321" s="7">
        <v>43901</v>
      </c>
      <c r="J321" s="7">
        <v>43830</v>
      </c>
      <c r="K321" s="7">
        <v>43466</v>
      </c>
      <c r="L321" s="19" t="s">
        <v>13</v>
      </c>
      <c r="M321" s="7">
        <v>43250</v>
      </c>
      <c r="N321" s="7">
        <f t="shared" si="78"/>
        <v>43250</v>
      </c>
      <c r="O321" s="25">
        <f t="shared" ca="1" si="73"/>
        <v>0</v>
      </c>
      <c r="P321" s="25">
        <f t="shared" ca="1" si="74"/>
        <v>0</v>
      </c>
      <c r="Q321" s="19" t="s">
        <v>13</v>
      </c>
      <c r="R321" s="5" t="str">
        <f t="shared" ca="1" si="80"/>
        <v/>
      </c>
      <c r="S321" s="5"/>
      <c r="T321" s="15">
        <v>43172</v>
      </c>
      <c r="U321" s="15">
        <v>43184</v>
      </c>
      <c r="V321" s="15">
        <v>43189</v>
      </c>
      <c r="W321" s="4"/>
      <c r="X321" s="20">
        <f t="shared" ca="1" si="81"/>
        <v>0</v>
      </c>
      <c r="Y321" s="4">
        <f t="shared" ca="1" si="82"/>
        <v>0</v>
      </c>
      <c r="Z321" s="4">
        <f t="shared" si="83"/>
        <v>0</v>
      </c>
      <c r="AA321" s="7"/>
      <c r="AB321" s="4"/>
      <c r="AC321" s="4"/>
      <c r="AD321" s="4"/>
      <c r="AE321" s="4"/>
      <c r="AF321" s="4" t="s">
        <v>85</v>
      </c>
      <c r="AG321" s="4" t="s">
        <v>85</v>
      </c>
      <c r="AH321" s="4" t="s">
        <v>85</v>
      </c>
      <c r="AI321" s="4"/>
      <c r="AJ321" s="4"/>
      <c r="AK321" s="4"/>
      <c r="AL321" s="10"/>
      <c r="AM321" s="4"/>
      <c r="AN321" s="4"/>
      <c r="AO321" s="4"/>
      <c r="AP321" s="4"/>
      <c r="AQ321" s="4"/>
      <c r="AR321" s="4"/>
    </row>
    <row r="322" spans="1:44" ht="15" customHeight="1">
      <c r="A322" s="76"/>
      <c r="B322" s="4" t="s">
        <v>1265</v>
      </c>
      <c r="C322" s="4"/>
      <c r="D322" s="4" t="s">
        <v>302</v>
      </c>
      <c r="E322" s="4" t="s">
        <v>19</v>
      </c>
      <c r="F322" s="4" t="s">
        <v>12</v>
      </c>
      <c r="G322" s="4">
        <v>1</v>
      </c>
      <c r="H322" s="7">
        <v>43374</v>
      </c>
      <c r="I322" s="7">
        <v>44104</v>
      </c>
      <c r="J322" s="7">
        <v>43830</v>
      </c>
      <c r="K322" s="7">
        <v>43466</v>
      </c>
      <c r="L322" s="19" t="s">
        <v>13</v>
      </c>
      <c r="M322" s="7"/>
      <c r="N322" s="7">
        <f t="shared" si="78"/>
        <v>43830</v>
      </c>
      <c r="O322" s="25">
        <f t="shared" ca="1" si="73"/>
        <v>12.133333333333333</v>
      </c>
      <c r="P322" s="25">
        <f t="shared" ca="1" si="74"/>
        <v>9016.0777777777785</v>
      </c>
      <c r="Q322" s="19"/>
      <c r="R322" s="5" t="str">
        <f t="shared" ca="1" si="80"/>
        <v/>
      </c>
      <c r="S322" s="5"/>
      <c r="T322" s="15">
        <v>43333</v>
      </c>
      <c r="U322" s="15">
        <v>43340</v>
      </c>
      <c r="V322" s="15">
        <v>43347</v>
      </c>
      <c r="W322" s="4"/>
      <c r="X322" s="20">
        <f t="shared" ca="1" si="81"/>
        <v>1</v>
      </c>
      <c r="Y322" s="4">
        <f t="shared" ca="1" si="82"/>
        <v>1</v>
      </c>
      <c r="Z322" s="4">
        <f t="shared" si="83"/>
        <v>0</v>
      </c>
      <c r="AA322" s="7"/>
      <c r="AB322" s="4"/>
      <c r="AC322" s="4"/>
      <c r="AD322" s="4" t="s">
        <v>37</v>
      </c>
      <c r="AE322" s="4"/>
      <c r="AF322" s="4" t="s">
        <v>85</v>
      </c>
      <c r="AG322" s="4" t="s">
        <v>85</v>
      </c>
      <c r="AH322" s="4" t="s">
        <v>85</v>
      </c>
      <c r="AI322" s="4"/>
      <c r="AJ322" s="4"/>
      <c r="AK322" s="4"/>
      <c r="AL322" s="10"/>
      <c r="AM322" s="4"/>
      <c r="AN322" s="4"/>
      <c r="AO322" s="4"/>
      <c r="AP322" s="4"/>
      <c r="AQ322" s="4"/>
      <c r="AR322" s="4"/>
    </row>
    <row r="323" spans="1:44" ht="15" customHeight="1">
      <c r="A323" s="76"/>
      <c r="B323" s="4" t="s">
        <v>1266</v>
      </c>
      <c r="C323" s="4"/>
      <c r="D323" s="4" t="s">
        <v>300</v>
      </c>
      <c r="E323" s="4" t="s">
        <v>30</v>
      </c>
      <c r="F323" s="4" t="s">
        <v>17</v>
      </c>
      <c r="G323" s="4">
        <v>1</v>
      </c>
      <c r="H323" s="7">
        <v>43012</v>
      </c>
      <c r="I323" s="7">
        <v>43741</v>
      </c>
      <c r="J323" s="7">
        <f>+I323</f>
        <v>43741</v>
      </c>
      <c r="K323" s="7">
        <v>43466</v>
      </c>
      <c r="L323" s="19" t="s">
        <v>13</v>
      </c>
      <c r="M323" s="7">
        <v>43161</v>
      </c>
      <c r="N323" s="7">
        <f t="shared" si="78"/>
        <v>43161</v>
      </c>
      <c r="O323" s="25">
        <f t="shared" ca="1" si="73"/>
        <v>0</v>
      </c>
      <c r="P323" s="25">
        <f t="shared" ca="1" si="74"/>
        <v>0</v>
      </c>
      <c r="Q323" s="19" t="s">
        <v>13</v>
      </c>
      <c r="R323" s="5" t="str">
        <f t="shared" ca="1" si="80"/>
        <v/>
      </c>
      <c r="S323" s="5"/>
      <c r="T323" s="15">
        <v>42975</v>
      </c>
      <c r="U323" s="15">
        <v>42996</v>
      </c>
      <c r="V323" s="15">
        <v>43013</v>
      </c>
      <c r="W323" s="4"/>
      <c r="X323" s="20">
        <f t="shared" ca="1" si="81"/>
        <v>0</v>
      </c>
      <c r="Y323" s="4">
        <f t="shared" si="82"/>
        <v>0</v>
      </c>
      <c r="Z323" s="4">
        <f t="shared" ca="1" si="83"/>
        <v>0</v>
      </c>
      <c r="AA323" s="7"/>
      <c r="AB323" s="4"/>
      <c r="AC323" s="4"/>
      <c r="AD323" s="2"/>
      <c r="AE323" s="4"/>
      <c r="AF323" s="4" t="s">
        <v>85</v>
      </c>
      <c r="AG323" s="4" t="s">
        <v>85</v>
      </c>
      <c r="AH323" s="4" t="s">
        <v>85</v>
      </c>
      <c r="AI323" s="4"/>
      <c r="AJ323" s="4"/>
      <c r="AK323" s="4"/>
      <c r="AL323" s="10"/>
      <c r="AM323" s="4"/>
      <c r="AN323" s="4"/>
      <c r="AO323" s="4"/>
      <c r="AP323" s="4"/>
      <c r="AQ323" s="4"/>
      <c r="AR323" s="4"/>
    </row>
    <row r="324" spans="1:44" ht="15" customHeight="1">
      <c r="A324" s="76"/>
      <c r="B324" s="4" t="s">
        <v>1267</v>
      </c>
      <c r="C324" s="4"/>
      <c r="D324" s="4" t="s">
        <v>298</v>
      </c>
      <c r="E324" s="4" t="s">
        <v>11</v>
      </c>
      <c r="F324" s="4" t="s">
        <v>12</v>
      </c>
      <c r="G324" s="4">
        <v>1</v>
      </c>
      <c r="H324" s="7">
        <v>42983</v>
      </c>
      <c r="I324" s="7">
        <v>43712</v>
      </c>
      <c r="J324" s="7">
        <f>+I324</f>
        <v>43712</v>
      </c>
      <c r="K324" s="7">
        <v>43466</v>
      </c>
      <c r="L324" s="19" t="s">
        <v>13</v>
      </c>
      <c r="M324" s="7"/>
      <c r="N324" s="7">
        <f t="shared" si="78"/>
        <v>43712</v>
      </c>
      <c r="O324" s="25">
        <f t="shared" ca="1" si="73"/>
        <v>8.1999999999999993</v>
      </c>
      <c r="P324" s="25">
        <f t="shared" ca="1" si="74"/>
        <v>6093.2833333333328</v>
      </c>
      <c r="Q324" s="19"/>
      <c r="R324" s="5" t="str">
        <f t="shared" ca="1" si="80"/>
        <v/>
      </c>
      <c r="S324" s="5"/>
      <c r="T324" s="15">
        <v>42885</v>
      </c>
      <c r="U324" s="15">
        <v>42534</v>
      </c>
      <c r="V324" s="15">
        <v>42915</v>
      </c>
      <c r="W324" s="4"/>
      <c r="X324" s="20">
        <f t="shared" ca="1" si="81"/>
        <v>1</v>
      </c>
      <c r="Y324" s="4">
        <f t="shared" ca="1" si="82"/>
        <v>1</v>
      </c>
      <c r="Z324" s="4">
        <f t="shared" si="83"/>
        <v>0</v>
      </c>
      <c r="AA324" s="7"/>
      <c r="AB324" s="4"/>
      <c r="AC324" s="4"/>
      <c r="AD324" s="4"/>
      <c r="AE324" s="4"/>
      <c r="AF324" s="4" t="s">
        <v>85</v>
      </c>
      <c r="AG324" s="4" t="s">
        <v>85</v>
      </c>
      <c r="AH324" s="4" t="s">
        <v>85</v>
      </c>
      <c r="AI324" s="4"/>
      <c r="AJ324" s="4"/>
      <c r="AK324" s="4"/>
      <c r="AL324" s="10"/>
      <c r="AM324" s="4"/>
      <c r="AN324" s="4"/>
      <c r="AO324" s="4"/>
      <c r="AP324" s="4"/>
      <c r="AQ324" s="4"/>
      <c r="AR324" s="4"/>
    </row>
    <row r="325" spans="1:44" ht="15" customHeight="1">
      <c r="A325" s="76"/>
      <c r="B325" s="4" t="s">
        <v>1268</v>
      </c>
      <c r="C325" s="4"/>
      <c r="D325" s="4" t="s">
        <v>296</v>
      </c>
      <c r="E325" s="4" t="s">
        <v>19</v>
      </c>
      <c r="F325" s="4" t="s">
        <v>17</v>
      </c>
      <c r="G325" s="4">
        <v>1</v>
      </c>
      <c r="H325" s="7">
        <v>42984</v>
      </c>
      <c r="I325" s="7">
        <v>43713</v>
      </c>
      <c r="J325" s="7">
        <f>+I325</f>
        <v>43713</v>
      </c>
      <c r="K325" s="7">
        <v>43466</v>
      </c>
      <c r="L325" s="19" t="s">
        <v>13</v>
      </c>
      <c r="M325" s="7"/>
      <c r="N325" s="7">
        <f t="shared" si="78"/>
        <v>43713</v>
      </c>
      <c r="O325" s="25">
        <f t="shared" ca="1" si="73"/>
        <v>8.2333333333333325</v>
      </c>
      <c r="P325" s="25">
        <f t="shared" ca="1" si="74"/>
        <v>6118.0527777777779</v>
      </c>
      <c r="Q325" s="19"/>
      <c r="R325" s="5" t="str">
        <f t="shared" ca="1" si="80"/>
        <v/>
      </c>
      <c r="S325" s="5"/>
      <c r="T325" s="15">
        <v>42929</v>
      </c>
      <c r="U325" s="15">
        <v>42941</v>
      </c>
      <c r="V325" s="15">
        <v>43007</v>
      </c>
      <c r="W325" s="4"/>
      <c r="X325" s="20">
        <f t="shared" ca="1" si="81"/>
        <v>1</v>
      </c>
      <c r="Y325" s="4">
        <f t="shared" si="82"/>
        <v>0</v>
      </c>
      <c r="Z325" s="4">
        <f t="shared" ca="1" si="83"/>
        <v>1</v>
      </c>
      <c r="AA325" s="7"/>
      <c r="AB325" s="4"/>
      <c r="AC325" s="4"/>
      <c r="AD325" s="4"/>
      <c r="AE325" s="4"/>
      <c r="AF325" s="4" t="s">
        <v>85</v>
      </c>
      <c r="AG325" s="4" t="s">
        <v>85</v>
      </c>
      <c r="AH325" s="4" t="s">
        <v>85</v>
      </c>
      <c r="AI325" s="4"/>
      <c r="AJ325" s="4"/>
      <c r="AK325" s="4"/>
      <c r="AL325" s="10"/>
      <c r="AM325" s="4"/>
      <c r="AN325" s="4"/>
      <c r="AO325" s="4"/>
      <c r="AP325" s="4"/>
      <c r="AQ325" s="4"/>
      <c r="AR325" s="4"/>
    </row>
    <row r="326" spans="1:44" ht="15" customHeight="1">
      <c r="A326" s="76"/>
      <c r="B326" s="4" t="s">
        <v>1269</v>
      </c>
      <c r="C326" s="4"/>
      <c r="D326" s="4" t="s">
        <v>294</v>
      </c>
      <c r="E326" s="4" t="s">
        <v>19</v>
      </c>
      <c r="F326" s="4" t="s">
        <v>17</v>
      </c>
      <c r="G326" s="4">
        <v>1</v>
      </c>
      <c r="H326" s="7">
        <v>42793</v>
      </c>
      <c r="I326" s="7">
        <v>43522</v>
      </c>
      <c r="J326" s="7">
        <f>+I326</f>
        <v>43522</v>
      </c>
      <c r="K326" s="7">
        <v>43466</v>
      </c>
      <c r="L326" s="19" t="s">
        <v>13</v>
      </c>
      <c r="M326" s="7"/>
      <c r="N326" s="7">
        <f t="shared" si="78"/>
        <v>43522</v>
      </c>
      <c r="O326" s="25">
        <f t="shared" ca="1" si="73"/>
        <v>0</v>
      </c>
      <c r="P326" s="25">
        <f t="shared" ca="1" si="74"/>
        <v>0</v>
      </c>
      <c r="Q326" s="19"/>
      <c r="R326" s="5" t="str">
        <f t="shared" ca="1" si="80"/>
        <v>ALERTE</v>
      </c>
      <c r="S326" s="5"/>
      <c r="T326" s="15">
        <v>42759</v>
      </c>
      <c r="U326" s="15">
        <v>42766</v>
      </c>
      <c r="V326" s="15">
        <v>42811</v>
      </c>
      <c r="W326" s="4"/>
      <c r="X326" s="20">
        <f t="shared" ca="1" si="81"/>
        <v>0</v>
      </c>
      <c r="Y326" s="4">
        <f t="shared" si="82"/>
        <v>0</v>
      </c>
      <c r="Z326" s="4">
        <f t="shared" ca="1" si="83"/>
        <v>0</v>
      </c>
      <c r="AA326" s="7"/>
      <c r="AB326" s="4"/>
      <c r="AC326" s="4"/>
      <c r="AD326" s="4"/>
      <c r="AE326" s="4"/>
      <c r="AF326" s="4" t="s">
        <v>85</v>
      </c>
      <c r="AG326" s="4" t="s">
        <v>85</v>
      </c>
      <c r="AH326" s="4" t="s">
        <v>85</v>
      </c>
      <c r="AI326" s="4"/>
      <c r="AJ326" s="4"/>
      <c r="AK326" s="4"/>
      <c r="AL326" s="10"/>
      <c r="AM326" s="4"/>
      <c r="AN326" s="4"/>
      <c r="AO326" s="4"/>
      <c r="AP326" s="4"/>
      <c r="AQ326" s="4"/>
      <c r="AR326" s="4"/>
    </row>
    <row r="327" spans="1:44" ht="15" customHeight="1">
      <c r="A327" s="76"/>
      <c r="B327" s="4" t="s">
        <v>1270</v>
      </c>
      <c r="C327" s="4"/>
      <c r="D327" s="4" t="s">
        <v>292</v>
      </c>
      <c r="E327" s="4" t="s">
        <v>26</v>
      </c>
      <c r="F327" s="4" t="s">
        <v>17</v>
      </c>
      <c r="G327" s="4">
        <v>2</v>
      </c>
      <c r="H327" s="7">
        <v>43523</v>
      </c>
      <c r="I327" s="7">
        <v>44253</v>
      </c>
      <c r="J327" s="7">
        <v>43830</v>
      </c>
      <c r="K327" s="7">
        <f>H327</f>
        <v>43523</v>
      </c>
      <c r="L327" s="19" t="s">
        <v>13</v>
      </c>
      <c r="M327" s="7"/>
      <c r="N327" s="7">
        <f t="shared" si="78"/>
        <v>43830</v>
      </c>
      <c r="O327" s="25">
        <f t="shared" si="73"/>
        <v>0</v>
      </c>
      <c r="P327" s="25">
        <f t="shared" si="74"/>
        <v>0</v>
      </c>
      <c r="Q327" s="4"/>
      <c r="R327" s="4"/>
      <c r="S327" s="4"/>
      <c r="T327" s="15">
        <v>43509</v>
      </c>
      <c r="U327" s="15">
        <v>43510</v>
      </c>
      <c r="V327" s="15">
        <v>43516</v>
      </c>
      <c r="W327" s="4"/>
      <c r="X327" s="34"/>
      <c r="Y327" s="4"/>
      <c r="Z327" s="4"/>
      <c r="AA327" s="7"/>
      <c r="AB327" s="30" t="s">
        <v>104</v>
      </c>
      <c r="AC327" s="4" t="s">
        <v>108</v>
      </c>
      <c r="AD327" s="4"/>
      <c r="AE327" s="4"/>
      <c r="AF327" s="4" t="s">
        <v>85</v>
      </c>
      <c r="AG327" s="4" t="s">
        <v>85</v>
      </c>
      <c r="AH327" s="4" t="s">
        <v>85</v>
      </c>
      <c r="AI327" s="4"/>
      <c r="AJ327" s="4"/>
      <c r="AK327" s="4"/>
      <c r="AL327" s="10"/>
      <c r="AM327" s="4"/>
      <c r="AN327" s="4"/>
      <c r="AO327" s="4"/>
      <c r="AP327" s="4"/>
      <c r="AQ327" s="4"/>
      <c r="AR327" s="4"/>
    </row>
    <row r="328" spans="1:44" ht="15" customHeight="1">
      <c r="A328" s="76"/>
      <c r="B328" s="4" t="s">
        <v>1271</v>
      </c>
      <c r="C328" s="4"/>
      <c r="D328" s="4" t="s">
        <v>290</v>
      </c>
      <c r="E328" s="4" t="s">
        <v>25</v>
      </c>
      <c r="F328" s="4" t="s">
        <v>12</v>
      </c>
      <c r="G328" s="4">
        <v>1</v>
      </c>
      <c r="H328" s="7">
        <v>42790</v>
      </c>
      <c r="I328" s="7">
        <v>43519</v>
      </c>
      <c r="J328" s="7">
        <f>+I328</f>
        <v>43519</v>
      </c>
      <c r="K328" s="7">
        <v>43466</v>
      </c>
      <c r="L328" s="19" t="s">
        <v>13</v>
      </c>
      <c r="M328" s="7"/>
      <c r="N328" s="7">
        <f t="shared" si="78"/>
        <v>43519</v>
      </c>
      <c r="O328" s="25">
        <f t="shared" ca="1" si="73"/>
        <v>0</v>
      </c>
      <c r="P328" s="25">
        <f t="shared" ca="1" si="74"/>
        <v>0</v>
      </c>
      <c r="Q328" s="19"/>
      <c r="R328" s="5" t="str">
        <f ca="1">IF(DATEDIF(H328,TODAY(),"m")&gt;=21,"ALERTE","")</f>
        <v>ALERTE</v>
      </c>
      <c r="S328" s="5"/>
      <c r="T328" s="16" t="s">
        <v>15</v>
      </c>
      <c r="U328" s="15">
        <v>42781</v>
      </c>
      <c r="V328" s="15">
        <v>42852</v>
      </c>
      <c r="W328" s="4"/>
      <c r="X328" s="20">
        <f ca="1">IF(I328&lt;TODAY(),0,IF(M328="",1,IF(M328&lt;TODAY(),0,1)))</f>
        <v>0</v>
      </c>
      <c r="Y328" s="4">
        <f ca="1">IF(F328="Siège",IF(X328=1,1,0),0)</f>
        <v>0</v>
      </c>
      <c r="Z328" s="4">
        <f>IF(F328="Parquet",IF(X328=1,1,0),0)</f>
        <v>0</v>
      </c>
      <c r="AA328" s="7"/>
      <c r="AB328" s="4"/>
      <c r="AC328" s="4"/>
      <c r="AD328" s="4" t="s">
        <v>96</v>
      </c>
      <c r="AE328" s="4"/>
      <c r="AF328" s="4" t="s">
        <v>85</v>
      </c>
      <c r="AG328" s="4" t="s">
        <v>85</v>
      </c>
      <c r="AH328" s="4" t="s">
        <v>85</v>
      </c>
      <c r="AI328" s="4"/>
      <c r="AJ328" s="4"/>
      <c r="AK328" s="4"/>
      <c r="AL328" s="10"/>
      <c r="AM328" s="4"/>
      <c r="AN328" s="4"/>
      <c r="AO328" s="4"/>
      <c r="AP328" s="4"/>
      <c r="AQ328" s="4"/>
      <c r="AR328" s="4"/>
    </row>
    <row r="329" spans="1:44" ht="15" customHeight="1">
      <c r="A329" s="76"/>
      <c r="B329" s="4" t="s">
        <v>1272</v>
      </c>
      <c r="C329" s="4"/>
      <c r="D329" s="4" t="s">
        <v>288</v>
      </c>
      <c r="E329" s="4" t="s">
        <v>25</v>
      </c>
      <c r="F329" s="4" t="s">
        <v>12</v>
      </c>
      <c r="G329" s="4">
        <v>2</v>
      </c>
      <c r="H329" s="7">
        <v>43520</v>
      </c>
      <c r="I329" s="7">
        <v>44250</v>
      </c>
      <c r="J329" s="7"/>
      <c r="K329" s="7"/>
      <c r="L329" s="19" t="s">
        <v>14</v>
      </c>
      <c r="M329" s="7"/>
      <c r="N329" s="7"/>
      <c r="O329" s="7"/>
      <c r="P329" s="7"/>
      <c r="Q329" s="4"/>
      <c r="R329" s="4"/>
      <c r="S329" s="4"/>
      <c r="T329" s="15">
        <v>43529</v>
      </c>
      <c r="U329" s="15">
        <v>43530</v>
      </c>
      <c r="V329" s="15">
        <v>43531</v>
      </c>
      <c r="W329" s="4"/>
      <c r="X329" s="4"/>
      <c r="Y329" s="4"/>
      <c r="Z329" s="4"/>
      <c r="AA329" s="7"/>
      <c r="AB329" s="30" t="s">
        <v>107</v>
      </c>
      <c r="AC329" s="4" t="s">
        <v>108</v>
      </c>
      <c r="AD329" s="4"/>
      <c r="AE329" s="4"/>
      <c r="AF329" s="4" t="s">
        <v>85</v>
      </c>
      <c r="AG329" s="4" t="s">
        <v>85</v>
      </c>
      <c r="AH329" s="4" t="s">
        <v>85</v>
      </c>
      <c r="AI329" s="4"/>
      <c r="AJ329" s="4"/>
      <c r="AK329" s="4"/>
      <c r="AL329" s="10"/>
      <c r="AM329" s="4"/>
      <c r="AN329" s="4"/>
      <c r="AO329" s="4"/>
      <c r="AP329" s="4"/>
      <c r="AQ329" s="4"/>
      <c r="AR329" s="4"/>
    </row>
    <row r="330" spans="1:44" ht="15" customHeight="1">
      <c r="A330" s="81"/>
      <c r="B330" s="4" t="s">
        <v>1273</v>
      </c>
      <c r="C330" s="82"/>
      <c r="D330" s="4" t="s">
        <v>286</v>
      </c>
      <c r="E330" s="83" t="s">
        <v>53</v>
      </c>
      <c r="F330" s="4" t="s">
        <v>12</v>
      </c>
      <c r="G330" s="4">
        <v>1</v>
      </c>
      <c r="H330" s="7">
        <v>43441</v>
      </c>
      <c r="I330" s="7">
        <v>44171</v>
      </c>
      <c r="J330" s="7">
        <v>43830</v>
      </c>
      <c r="K330" s="7">
        <v>43466</v>
      </c>
      <c r="L330" s="19" t="s">
        <v>13</v>
      </c>
      <c r="M330" s="7"/>
      <c r="N330" s="7">
        <f t="shared" ref="N330:N349" si="84">IF(M330=0,J330,M330)</f>
        <v>43830</v>
      </c>
      <c r="O330" s="25">
        <f t="shared" ref="O330:O338" si="85">IF(X330=1,(N330-K330)/30,0)</f>
        <v>0</v>
      </c>
      <c r="P330" s="25">
        <f t="shared" ref="P330:P338" si="86">+O330*8917/12</f>
        <v>0</v>
      </c>
      <c r="Q330" s="4"/>
      <c r="R330" s="5" t="str">
        <f t="shared" ref="R330:R338" ca="1" si="87">IF(DATEDIF(H330,TODAY(),"m")&gt;=21,"ALERTE","")</f>
        <v/>
      </c>
      <c r="S330" s="5"/>
      <c r="T330" s="15">
        <v>43504</v>
      </c>
      <c r="U330" s="15">
        <v>43508</v>
      </c>
      <c r="V330" s="15">
        <v>43511</v>
      </c>
      <c r="W330" s="4"/>
      <c r="X330" s="34"/>
      <c r="Y330" s="4">
        <f t="shared" ref="Y330:Y338" si="88">IF(F330="Siège",IF(X330=1,1,0),0)</f>
        <v>0</v>
      </c>
      <c r="Z330" s="4">
        <f t="shared" ref="Z330:Z338" si="89">IF(F330="Parquet",IF(X330=1,1,0),0)</f>
        <v>0</v>
      </c>
      <c r="AA330" s="7"/>
      <c r="AB330" s="4"/>
      <c r="AC330" s="4"/>
      <c r="AD330" s="4"/>
      <c r="AE330" s="4"/>
      <c r="AF330" s="4" t="s">
        <v>85</v>
      </c>
      <c r="AG330" s="4" t="s">
        <v>85</v>
      </c>
      <c r="AH330" s="4" t="s">
        <v>85</v>
      </c>
      <c r="AI330" s="4"/>
      <c r="AJ330" s="4"/>
      <c r="AK330" s="4"/>
      <c r="AL330" s="10"/>
      <c r="AM330" s="4"/>
      <c r="AN330" s="4"/>
      <c r="AO330" s="4"/>
      <c r="AP330" s="4"/>
      <c r="AQ330" s="4"/>
      <c r="AR330" s="4"/>
    </row>
    <row r="331" spans="1:44" ht="15" customHeight="1">
      <c r="A331" s="76"/>
      <c r="B331" s="4" t="s">
        <v>1274</v>
      </c>
      <c r="C331" s="4"/>
      <c r="D331" s="4" t="s">
        <v>284</v>
      </c>
      <c r="E331" s="4" t="s">
        <v>25</v>
      </c>
      <c r="F331" s="4" t="s">
        <v>12</v>
      </c>
      <c r="G331" s="4">
        <v>1</v>
      </c>
      <c r="H331" s="7">
        <v>43346</v>
      </c>
      <c r="I331" s="7">
        <v>44076</v>
      </c>
      <c r="J331" s="7">
        <v>43830</v>
      </c>
      <c r="K331" s="7">
        <v>43466</v>
      </c>
      <c r="L331" s="19" t="s">
        <v>13</v>
      </c>
      <c r="M331" s="7"/>
      <c r="N331" s="7">
        <f t="shared" si="84"/>
        <v>43830</v>
      </c>
      <c r="O331" s="25">
        <f t="shared" ca="1" si="85"/>
        <v>12.133333333333333</v>
      </c>
      <c r="P331" s="25">
        <f t="shared" ca="1" si="86"/>
        <v>9016.0777777777785</v>
      </c>
      <c r="Q331" s="19"/>
      <c r="R331" s="5" t="str">
        <f t="shared" ca="1" si="87"/>
        <v/>
      </c>
      <c r="S331" s="5"/>
      <c r="T331" s="15">
        <v>43312</v>
      </c>
      <c r="U331" s="15">
        <v>43340</v>
      </c>
      <c r="V331" s="15">
        <v>43347</v>
      </c>
      <c r="W331" s="4"/>
      <c r="X331" s="20">
        <f t="shared" ref="X331:X338" ca="1" si="90">IF(I331&lt;TODAY(),0,IF(M331="",1,IF(M331&lt;TODAY(),0,1)))</f>
        <v>1</v>
      </c>
      <c r="Y331" s="4">
        <f t="shared" ca="1" si="88"/>
        <v>1</v>
      </c>
      <c r="Z331" s="4">
        <f t="shared" si="89"/>
        <v>0</v>
      </c>
      <c r="AA331" s="7"/>
      <c r="AB331" s="4"/>
      <c r="AC331" s="4"/>
      <c r="AD331" s="4"/>
      <c r="AE331" s="4"/>
      <c r="AF331" s="4" t="s">
        <v>85</v>
      </c>
      <c r="AG331" s="4" t="s">
        <v>85</v>
      </c>
      <c r="AH331" s="4" t="s">
        <v>85</v>
      </c>
      <c r="AI331" s="4"/>
      <c r="AJ331" s="4"/>
      <c r="AK331" s="4"/>
      <c r="AL331" s="10"/>
      <c r="AM331" s="4"/>
      <c r="AN331" s="4"/>
      <c r="AO331" s="4"/>
      <c r="AP331" s="4"/>
      <c r="AQ331" s="4"/>
      <c r="AR331" s="4"/>
    </row>
    <row r="332" spans="1:44" ht="15" customHeight="1">
      <c r="A332" s="76"/>
      <c r="B332" s="4" t="s">
        <v>1275</v>
      </c>
      <c r="C332" s="4"/>
      <c r="D332" s="4" t="s">
        <v>282</v>
      </c>
      <c r="E332" s="4" t="s">
        <v>23</v>
      </c>
      <c r="F332" s="4" t="s">
        <v>17</v>
      </c>
      <c r="G332" s="4">
        <v>1</v>
      </c>
      <c r="H332" s="7">
        <v>42450</v>
      </c>
      <c r="I332" s="7">
        <v>43179</v>
      </c>
      <c r="J332" s="7"/>
      <c r="K332" s="7"/>
      <c r="L332" s="19" t="s">
        <v>13</v>
      </c>
      <c r="M332" s="7">
        <v>43126</v>
      </c>
      <c r="N332" s="7">
        <f t="shared" si="84"/>
        <v>43126</v>
      </c>
      <c r="O332" s="25">
        <f t="shared" ca="1" si="85"/>
        <v>0</v>
      </c>
      <c r="P332" s="25">
        <f t="shared" ca="1" si="86"/>
        <v>0</v>
      </c>
      <c r="Q332" s="19" t="s">
        <v>13</v>
      </c>
      <c r="R332" s="5" t="str">
        <f t="shared" ca="1" si="87"/>
        <v>ALERTE</v>
      </c>
      <c r="S332" s="5"/>
      <c r="T332" s="16" t="s">
        <v>15</v>
      </c>
      <c r="U332" s="16" t="s">
        <v>15</v>
      </c>
      <c r="V332" s="16" t="s">
        <v>15</v>
      </c>
      <c r="W332" s="4"/>
      <c r="X332" s="20">
        <f t="shared" ca="1" si="90"/>
        <v>0</v>
      </c>
      <c r="Y332" s="4">
        <f t="shared" si="88"/>
        <v>0</v>
      </c>
      <c r="Z332" s="4">
        <f t="shared" ca="1" si="89"/>
        <v>0</v>
      </c>
      <c r="AA332" s="7"/>
      <c r="AB332" s="4"/>
      <c r="AC332" s="4"/>
      <c r="AD332" s="4"/>
      <c r="AE332" s="4"/>
      <c r="AF332" s="4" t="s">
        <v>85</v>
      </c>
      <c r="AG332" s="4" t="s">
        <v>85</v>
      </c>
      <c r="AH332" s="4" t="s">
        <v>85</v>
      </c>
      <c r="AI332" s="4"/>
      <c r="AJ332" s="4"/>
      <c r="AK332" s="4"/>
      <c r="AL332" s="10"/>
      <c r="AM332" s="4"/>
      <c r="AN332" s="4"/>
      <c r="AO332" s="4"/>
      <c r="AP332" s="4"/>
      <c r="AQ332" s="4"/>
      <c r="AR332" s="4"/>
    </row>
    <row r="333" spans="1:44" ht="15" customHeight="1">
      <c r="A333" s="76"/>
      <c r="B333" s="4" t="s">
        <v>1276</v>
      </c>
      <c r="C333" s="4"/>
      <c r="D333" s="4" t="s">
        <v>280</v>
      </c>
      <c r="E333" s="4" t="s">
        <v>28</v>
      </c>
      <c r="F333" s="4" t="s">
        <v>17</v>
      </c>
      <c r="G333" s="4">
        <v>1</v>
      </c>
      <c r="H333" s="7">
        <v>42912</v>
      </c>
      <c r="I333" s="7">
        <v>43641</v>
      </c>
      <c r="J333" s="7">
        <f>+I333</f>
        <v>43641</v>
      </c>
      <c r="K333" s="7">
        <v>43466</v>
      </c>
      <c r="L333" s="19" t="s">
        <v>13</v>
      </c>
      <c r="M333" s="7">
        <v>43404</v>
      </c>
      <c r="N333" s="7">
        <f t="shared" si="84"/>
        <v>43404</v>
      </c>
      <c r="O333" s="25">
        <f t="shared" ca="1" si="85"/>
        <v>0</v>
      </c>
      <c r="P333" s="25">
        <f t="shared" ca="1" si="86"/>
        <v>0</v>
      </c>
      <c r="Q333" s="19" t="s">
        <v>13</v>
      </c>
      <c r="R333" s="5" t="str">
        <f t="shared" ca="1" si="87"/>
        <v/>
      </c>
      <c r="S333" s="5"/>
      <c r="T333" s="15">
        <v>42879</v>
      </c>
      <c r="U333" s="15">
        <v>42894</v>
      </c>
      <c r="V333" s="15">
        <v>42915</v>
      </c>
      <c r="W333" s="4"/>
      <c r="X333" s="20">
        <f t="shared" ca="1" si="90"/>
        <v>0</v>
      </c>
      <c r="Y333" s="4">
        <f t="shared" si="88"/>
        <v>0</v>
      </c>
      <c r="Z333" s="4">
        <f t="shared" ca="1" si="89"/>
        <v>0</v>
      </c>
      <c r="AA333" s="7"/>
      <c r="AB333" s="4"/>
      <c r="AC333" s="4"/>
      <c r="AD333" s="4"/>
      <c r="AE333" s="4"/>
      <c r="AF333" s="4" t="s">
        <v>85</v>
      </c>
      <c r="AG333" s="4" t="s">
        <v>85</v>
      </c>
      <c r="AH333" s="4" t="s">
        <v>85</v>
      </c>
      <c r="AI333" s="4"/>
      <c r="AJ333" s="4"/>
      <c r="AK333" s="4"/>
      <c r="AL333" s="10"/>
      <c r="AM333" s="4"/>
      <c r="AN333" s="4"/>
      <c r="AO333" s="4"/>
      <c r="AP333" s="4"/>
      <c r="AQ333" s="4"/>
      <c r="AR333" s="4"/>
    </row>
    <row r="334" spans="1:44" ht="15" customHeight="1">
      <c r="A334" s="76"/>
      <c r="B334" s="4" t="s">
        <v>1277</v>
      </c>
      <c r="C334" s="4"/>
      <c r="D334" s="4" t="s">
        <v>278</v>
      </c>
      <c r="E334" s="4" t="s">
        <v>11</v>
      </c>
      <c r="F334" s="4" t="s">
        <v>12</v>
      </c>
      <c r="G334" s="4">
        <v>1</v>
      </c>
      <c r="H334" s="7">
        <v>43374</v>
      </c>
      <c r="I334" s="7">
        <v>44104</v>
      </c>
      <c r="J334" s="7">
        <v>43830</v>
      </c>
      <c r="K334" s="7">
        <v>43466</v>
      </c>
      <c r="L334" s="19" t="s">
        <v>13</v>
      </c>
      <c r="M334" s="7"/>
      <c r="N334" s="7">
        <f t="shared" si="84"/>
        <v>43830</v>
      </c>
      <c r="O334" s="25">
        <f t="shared" ca="1" si="85"/>
        <v>12.133333333333333</v>
      </c>
      <c r="P334" s="25">
        <f t="shared" ca="1" si="86"/>
        <v>9016.0777777777785</v>
      </c>
      <c r="Q334" s="19"/>
      <c r="R334" s="5" t="str">
        <f t="shared" ca="1" si="87"/>
        <v/>
      </c>
      <c r="S334" s="5"/>
      <c r="T334" s="15">
        <v>43353</v>
      </c>
      <c r="U334" s="15">
        <v>43363</v>
      </c>
      <c r="V334" s="9" t="s">
        <v>16</v>
      </c>
      <c r="W334" s="4"/>
      <c r="X334" s="20">
        <f t="shared" ca="1" si="90"/>
        <v>1</v>
      </c>
      <c r="Y334" s="4">
        <f t="shared" ca="1" si="88"/>
        <v>1</v>
      </c>
      <c r="Z334" s="4">
        <f t="shared" si="89"/>
        <v>0</v>
      </c>
      <c r="AA334" s="7"/>
      <c r="AB334" s="4"/>
      <c r="AC334" s="4"/>
      <c r="AD334" s="4"/>
      <c r="AE334" s="4"/>
      <c r="AF334" s="4" t="s">
        <v>85</v>
      </c>
      <c r="AG334" s="4" t="s">
        <v>85</v>
      </c>
      <c r="AH334" s="4" t="s">
        <v>85</v>
      </c>
      <c r="AI334" s="4"/>
      <c r="AJ334" s="4"/>
      <c r="AK334" s="4"/>
      <c r="AL334" s="10"/>
      <c r="AM334" s="4"/>
      <c r="AN334" s="4"/>
      <c r="AO334" s="4"/>
      <c r="AP334" s="4"/>
      <c r="AQ334" s="4"/>
      <c r="AR334" s="4"/>
    </row>
    <row r="335" spans="1:44" ht="15" customHeight="1">
      <c r="A335" s="76"/>
      <c r="B335" s="4" t="s">
        <v>1278</v>
      </c>
      <c r="C335" s="4"/>
      <c r="D335" s="4" t="s">
        <v>276</v>
      </c>
      <c r="E335" s="4" t="s">
        <v>25</v>
      </c>
      <c r="F335" s="4" t="s">
        <v>12</v>
      </c>
      <c r="G335" s="4">
        <v>1</v>
      </c>
      <c r="H335" s="7">
        <v>42769</v>
      </c>
      <c r="I335" s="7">
        <v>43498</v>
      </c>
      <c r="J335" s="7">
        <f>+I335</f>
        <v>43498</v>
      </c>
      <c r="K335" s="7">
        <v>43466</v>
      </c>
      <c r="L335" s="19" t="s">
        <v>13</v>
      </c>
      <c r="M335" s="33">
        <v>43430</v>
      </c>
      <c r="N335" s="7">
        <f t="shared" si="84"/>
        <v>43430</v>
      </c>
      <c r="O335" s="25">
        <f t="shared" ca="1" si="85"/>
        <v>0</v>
      </c>
      <c r="P335" s="25">
        <f t="shared" ca="1" si="86"/>
        <v>0</v>
      </c>
      <c r="Q335" s="19" t="s">
        <v>40</v>
      </c>
      <c r="R335" s="5" t="str">
        <f t="shared" ca="1" si="87"/>
        <v>ALERTE</v>
      </c>
      <c r="S335" s="5"/>
      <c r="T335" s="15">
        <v>42755</v>
      </c>
      <c r="U335" s="15">
        <v>42766</v>
      </c>
      <c r="V335" s="15">
        <v>42795</v>
      </c>
      <c r="W335" s="4"/>
      <c r="X335" s="20">
        <f t="shared" ca="1" si="90"/>
        <v>0</v>
      </c>
      <c r="Y335" s="4">
        <f t="shared" ca="1" si="88"/>
        <v>0</v>
      </c>
      <c r="Z335" s="4">
        <f t="shared" si="89"/>
        <v>0</v>
      </c>
      <c r="AA335" s="7"/>
      <c r="AB335" s="4"/>
      <c r="AC335" s="4"/>
      <c r="AD335" s="4"/>
      <c r="AE335" s="4"/>
      <c r="AF335" s="4" t="s">
        <v>85</v>
      </c>
      <c r="AG335" s="4" t="s">
        <v>85</v>
      </c>
      <c r="AH335" s="4" t="s">
        <v>85</v>
      </c>
      <c r="AI335" s="4"/>
      <c r="AJ335" s="4"/>
      <c r="AK335" s="4"/>
      <c r="AL335" s="10"/>
      <c r="AM335" s="4"/>
      <c r="AN335" s="4"/>
      <c r="AO335" s="4"/>
      <c r="AP335" s="4"/>
      <c r="AQ335" s="4"/>
      <c r="AR335" s="4"/>
    </row>
    <row r="336" spans="1:44" ht="15" customHeight="1">
      <c r="A336" s="76"/>
      <c r="B336" s="4" t="s">
        <v>1279</v>
      </c>
      <c r="C336" s="4"/>
      <c r="D336" s="4" t="s">
        <v>274</v>
      </c>
      <c r="E336" s="4" t="s">
        <v>11</v>
      </c>
      <c r="F336" s="4" t="s">
        <v>17</v>
      </c>
      <c r="G336" s="4">
        <v>2</v>
      </c>
      <c r="H336" s="7">
        <v>43224</v>
      </c>
      <c r="I336" s="7">
        <v>43954</v>
      </c>
      <c r="J336" s="7">
        <v>43830</v>
      </c>
      <c r="K336" s="7">
        <v>43466</v>
      </c>
      <c r="L336" s="19" t="s">
        <v>13</v>
      </c>
      <c r="M336" s="7"/>
      <c r="N336" s="7">
        <f t="shared" si="84"/>
        <v>43830</v>
      </c>
      <c r="O336" s="25">
        <f t="shared" ca="1" si="85"/>
        <v>12.133333333333333</v>
      </c>
      <c r="P336" s="25">
        <f t="shared" ca="1" si="86"/>
        <v>9016.0777777777785</v>
      </c>
      <c r="Q336" s="19"/>
      <c r="R336" s="5" t="str">
        <f t="shared" ca="1" si="87"/>
        <v/>
      </c>
      <c r="S336" s="5"/>
      <c r="T336" s="15">
        <v>43161</v>
      </c>
      <c r="U336" s="22">
        <v>43172</v>
      </c>
      <c r="V336" s="22">
        <v>43178</v>
      </c>
      <c r="W336" s="4"/>
      <c r="X336" s="20">
        <f t="shared" ca="1" si="90"/>
        <v>1</v>
      </c>
      <c r="Y336" s="4">
        <f t="shared" si="88"/>
        <v>0</v>
      </c>
      <c r="Z336" s="4">
        <f t="shared" ca="1" si="89"/>
        <v>1</v>
      </c>
      <c r="AA336" s="7"/>
      <c r="AB336" s="4"/>
      <c r="AC336" s="4"/>
      <c r="AD336" s="4"/>
      <c r="AE336" s="4"/>
      <c r="AF336" s="4" t="s">
        <v>85</v>
      </c>
      <c r="AG336" s="4" t="s">
        <v>85</v>
      </c>
      <c r="AH336" s="4" t="s">
        <v>85</v>
      </c>
      <c r="AI336" s="4"/>
      <c r="AJ336" s="4"/>
      <c r="AK336" s="4"/>
      <c r="AL336" s="10"/>
      <c r="AM336" s="4"/>
      <c r="AN336" s="4"/>
      <c r="AO336" s="4"/>
      <c r="AP336" s="4"/>
      <c r="AQ336" s="4"/>
      <c r="AR336" s="4"/>
    </row>
    <row r="337" spans="1:44" ht="15" customHeight="1">
      <c r="A337" s="76"/>
      <c r="B337" s="4" t="s">
        <v>1280</v>
      </c>
      <c r="C337" s="4"/>
      <c r="D337" s="4" t="s">
        <v>272</v>
      </c>
      <c r="E337" s="4" t="s">
        <v>11</v>
      </c>
      <c r="F337" s="4" t="s">
        <v>12</v>
      </c>
      <c r="G337" s="4">
        <v>1</v>
      </c>
      <c r="H337" s="7">
        <v>43262</v>
      </c>
      <c r="I337" s="7">
        <v>43992</v>
      </c>
      <c r="J337" s="7">
        <v>43830</v>
      </c>
      <c r="K337" s="7">
        <v>43466</v>
      </c>
      <c r="L337" s="19" t="s">
        <v>13</v>
      </c>
      <c r="M337" s="7"/>
      <c r="N337" s="7">
        <f t="shared" si="84"/>
        <v>43830</v>
      </c>
      <c r="O337" s="25">
        <f t="shared" ca="1" si="85"/>
        <v>12.133333333333333</v>
      </c>
      <c r="P337" s="25">
        <f t="shared" ca="1" si="86"/>
        <v>9016.0777777777785</v>
      </c>
      <c r="Q337" s="19"/>
      <c r="R337" s="5" t="str">
        <f t="shared" ca="1" si="87"/>
        <v/>
      </c>
      <c r="S337" s="5"/>
      <c r="T337" s="15">
        <v>42508</v>
      </c>
      <c r="U337" s="15">
        <v>43256</v>
      </c>
      <c r="V337" s="15">
        <v>43262</v>
      </c>
      <c r="W337" s="4"/>
      <c r="X337" s="20">
        <f t="shared" ca="1" si="90"/>
        <v>1</v>
      </c>
      <c r="Y337" s="4">
        <f t="shared" ca="1" si="88"/>
        <v>1</v>
      </c>
      <c r="Z337" s="4">
        <f t="shared" si="89"/>
        <v>0</v>
      </c>
      <c r="AA337" s="7"/>
      <c r="AB337" s="4"/>
      <c r="AC337" s="4"/>
      <c r="AD337" s="2"/>
      <c r="AE337" s="4"/>
      <c r="AF337" s="4" t="s">
        <v>85</v>
      </c>
      <c r="AG337" s="4" t="s">
        <v>85</v>
      </c>
      <c r="AH337" s="4" t="s">
        <v>85</v>
      </c>
      <c r="AI337" s="4"/>
      <c r="AJ337" s="4"/>
      <c r="AK337" s="4"/>
      <c r="AL337" s="10"/>
      <c r="AM337" s="4"/>
      <c r="AN337" s="4"/>
      <c r="AO337" s="4"/>
      <c r="AP337" s="4"/>
      <c r="AQ337" s="4"/>
      <c r="AR337" s="4"/>
    </row>
    <row r="338" spans="1:44" ht="15" customHeight="1">
      <c r="A338" s="76"/>
      <c r="B338" s="4" t="s">
        <v>1281</v>
      </c>
      <c r="C338" s="4"/>
      <c r="D338" s="4" t="s">
        <v>270</v>
      </c>
      <c r="E338" s="4" t="s">
        <v>29</v>
      </c>
      <c r="F338" s="4" t="s">
        <v>12</v>
      </c>
      <c r="G338" s="4">
        <v>1</v>
      </c>
      <c r="H338" s="7">
        <v>43070</v>
      </c>
      <c r="I338" s="7">
        <v>43799</v>
      </c>
      <c r="J338" s="7">
        <f>+I338</f>
        <v>43799</v>
      </c>
      <c r="K338" s="7">
        <v>43466</v>
      </c>
      <c r="L338" s="19" t="s">
        <v>13</v>
      </c>
      <c r="M338" s="7"/>
      <c r="N338" s="7">
        <f t="shared" si="84"/>
        <v>43799</v>
      </c>
      <c r="O338" s="25">
        <f t="shared" ca="1" si="85"/>
        <v>11.1</v>
      </c>
      <c r="P338" s="25">
        <f t="shared" ca="1" si="86"/>
        <v>8248.2250000000004</v>
      </c>
      <c r="Q338" s="19"/>
      <c r="R338" s="5" t="str">
        <f t="shared" ca="1" si="87"/>
        <v/>
      </c>
      <c r="S338" s="5"/>
      <c r="T338" s="15">
        <v>43039</v>
      </c>
      <c r="U338" s="15">
        <v>43053</v>
      </c>
      <c r="V338" s="15">
        <v>43059</v>
      </c>
      <c r="W338" s="4"/>
      <c r="X338" s="20">
        <f t="shared" ca="1" si="90"/>
        <v>1</v>
      </c>
      <c r="Y338" s="4">
        <f t="shared" ca="1" si="88"/>
        <v>1</v>
      </c>
      <c r="Z338" s="4">
        <f t="shared" si="89"/>
        <v>0</v>
      </c>
      <c r="AA338" s="7"/>
      <c r="AB338" s="4"/>
      <c r="AC338" s="4"/>
      <c r="AD338" s="4"/>
      <c r="AE338" s="4"/>
      <c r="AF338" s="4" t="s">
        <v>85</v>
      </c>
      <c r="AG338" s="4" t="s">
        <v>85</v>
      </c>
      <c r="AH338" s="4" t="s">
        <v>85</v>
      </c>
      <c r="AI338" s="4"/>
      <c r="AJ338" s="4"/>
      <c r="AK338" s="4"/>
      <c r="AL338" s="10"/>
      <c r="AM338" s="4"/>
      <c r="AN338" s="4"/>
      <c r="AO338" s="4"/>
      <c r="AP338" s="4"/>
      <c r="AQ338" s="4"/>
      <c r="AR338" s="4"/>
    </row>
    <row r="339" spans="1:44" ht="15" customHeight="1">
      <c r="A339" s="76"/>
      <c r="B339" s="4" t="s">
        <v>1282</v>
      </c>
      <c r="C339" s="4"/>
      <c r="D339" s="4" t="s">
        <v>268</v>
      </c>
      <c r="E339" s="4" t="s">
        <v>51</v>
      </c>
      <c r="F339" s="4" t="s">
        <v>12</v>
      </c>
      <c r="G339" s="4">
        <v>1</v>
      </c>
      <c r="H339" s="7">
        <v>43525</v>
      </c>
      <c r="I339" s="7">
        <v>44255</v>
      </c>
      <c r="J339" s="7">
        <v>43830</v>
      </c>
      <c r="K339" s="7">
        <f>H339</f>
        <v>43525</v>
      </c>
      <c r="L339" s="19" t="s">
        <v>13</v>
      </c>
      <c r="M339" s="7"/>
      <c r="N339" s="7">
        <f t="shared" si="84"/>
        <v>43830</v>
      </c>
      <c r="O339" s="7"/>
      <c r="P339" s="7"/>
      <c r="Q339" s="4"/>
      <c r="R339" s="4"/>
      <c r="S339" s="4"/>
      <c r="T339" s="15">
        <v>43503</v>
      </c>
      <c r="U339" s="15">
        <v>43504</v>
      </c>
      <c r="V339" s="15">
        <v>43505</v>
      </c>
      <c r="W339" s="4"/>
      <c r="X339" s="4"/>
      <c r="Y339" s="4"/>
      <c r="Z339" s="4"/>
      <c r="AA339" s="7"/>
      <c r="AB339" s="30"/>
      <c r="AC339" s="4"/>
      <c r="AD339" s="4"/>
      <c r="AE339" s="4"/>
      <c r="AF339" s="29" t="s">
        <v>85</v>
      </c>
      <c r="AG339" s="29" t="s">
        <v>85</v>
      </c>
      <c r="AH339" s="4"/>
      <c r="AI339" s="29" t="s">
        <v>85</v>
      </c>
      <c r="AJ339" s="29" t="s">
        <v>85</v>
      </c>
      <c r="AK339" s="4" t="s">
        <v>84</v>
      </c>
      <c r="AL339" s="10"/>
      <c r="AM339" s="4"/>
      <c r="AN339" s="4"/>
      <c r="AO339" s="4"/>
      <c r="AP339" s="4"/>
      <c r="AQ339" s="4"/>
      <c r="AR339" s="4"/>
    </row>
    <row r="340" spans="1:44" ht="15" customHeight="1">
      <c r="A340" s="76"/>
      <c r="B340" s="4" t="s">
        <v>1283</v>
      </c>
      <c r="C340" s="4"/>
      <c r="D340" s="4" t="s">
        <v>266</v>
      </c>
      <c r="E340" s="4" t="s">
        <v>39</v>
      </c>
      <c r="F340" s="4" t="s">
        <v>12</v>
      </c>
      <c r="G340" s="4">
        <v>1</v>
      </c>
      <c r="H340" s="7">
        <v>43525</v>
      </c>
      <c r="I340" s="7">
        <v>44255</v>
      </c>
      <c r="J340" s="7">
        <v>43830</v>
      </c>
      <c r="K340" s="7">
        <f>H340</f>
        <v>43525</v>
      </c>
      <c r="L340" s="19" t="s">
        <v>13</v>
      </c>
      <c r="M340" s="7"/>
      <c r="N340" s="7">
        <f t="shared" si="84"/>
        <v>43830</v>
      </c>
      <c r="O340" s="25">
        <f t="shared" ref="O340:O371" ca="1" si="91">IF(X340=1,(N340-K340)/30,0)</f>
        <v>10.166666666666666</v>
      </c>
      <c r="P340" s="25">
        <f t="shared" ref="P340:P371" ca="1" si="92">+O340*8917/12</f>
        <v>7554.6805555555547</v>
      </c>
      <c r="Q340" s="19"/>
      <c r="R340" s="5" t="str">
        <f t="shared" ref="R340:R363" ca="1" si="93">IF(DATEDIF(H340,TODAY(),"m")&gt;=21,"ALERTE","")</f>
        <v/>
      </c>
      <c r="S340" s="5"/>
      <c r="T340" s="15">
        <v>43490</v>
      </c>
      <c r="U340" s="16" t="s">
        <v>16</v>
      </c>
      <c r="V340" s="16"/>
      <c r="W340" s="4"/>
      <c r="X340" s="4">
        <f t="shared" ref="X340:X363" ca="1" si="94">IF(I340&lt;TODAY(),0,IF(M340="",1,IF(M340&lt;TODAY(),0,1)))</f>
        <v>1</v>
      </c>
      <c r="Y340" s="4">
        <f t="shared" ref="Y340:Y363" ca="1" si="95">IF(F340="Siège",IF(X340=1,1,0),0)</f>
        <v>1</v>
      </c>
      <c r="Z340" s="4">
        <f t="shared" ref="Z340:Z363" si="96">IF(F340="Parquet",IF(X340=1,1,0),0)</f>
        <v>0</v>
      </c>
      <c r="AA340" s="7"/>
      <c r="AB340" s="30"/>
      <c r="AC340" s="4"/>
      <c r="AD340" s="4"/>
      <c r="AE340" s="4"/>
      <c r="AF340" s="4" t="s">
        <v>85</v>
      </c>
      <c r="AG340" s="4" t="s">
        <v>85</v>
      </c>
      <c r="AH340" s="4"/>
      <c r="AI340" s="4"/>
      <c r="AJ340" s="4"/>
      <c r="AK340" s="4"/>
      <c r="AL340" s="10"/>
      <c r="AM340" s="4"/>
      <c r="AN340" s="4"/>
      <c r="AO340" s="4"/>
      <c r="AP340" s="4"/>
      <c r="AQ340" s="4"/>
      <c r="AR340" s="4"/>
    </row>
    <row r="341" spans="1:44" ht="15" customHeight="1">
      <c r="A341" s="76"/>
      <c r="B341" s="4" t="s">
        <v>1284</v>
      </c>
      <c r="C341" s="4"/>
      <c r="D341" s="4" t="s">
        <v>264</v>
      </c>
      <c r="E341" s="4" t="s">
        <v>11</v>
      </c>
      <c r="F341" s="4" t="s">
        <v>17</v>
      </c>
      <c r="G341" s="4">
        <v>1</v>
      </c>
      <c r="H341" s="7">
        <v>43138</v>
      </c>
      <c r="I341" s="7">
        <v>43867</v>
      </c>
      <c r="J341" s="7">
        <v>43830</v>
      </c>
      <c r="K341" s="7">
        <v>43466</v>
      </c>
      <c r="L341" s="19" t="s">
        <v>13</v>
      </c>
      <c r="M341" s="7"/>
      <c r="N341" s="7">
        <f t="shared" si="84"/>
        <v>43830</v>
      </c>
      <c r="O341" s="25">
        <f t="shared" ca="1" si="91"/>
        <v>12.133333333333333</v>
      </c>
      <c r="P341" s="25">
        <f t="shared" ca="1" si="92"/>
        <v>9016.0777777777785</v>
      </c>
      <c r="Q341" s="19"/>
      <c r="R341" s="5" t="str">
        <f t="shared" ca="1" si="93"/>
        <v/>
      </c>
      <c r="S341" s="5"/>
      <c r="T341" s="15">
        <v>43090</v>
      </c>
      <c r="U341" s="15">
        <v>43102</v>
      </c>
      <c r="V341" s="15">
        <v>43139</v>
      </c>
      <c r="W341" s="4"/>
      <c r="X341" s="20">
        <f t="shared" ca="1" si="94"/>
        <v>1</v>
      </c>
      <c r="Y341" s="4">
        <f t="shared" si="95"/>
        <v>0</v>
      </c>
      <c r="Z341" s="4">
        <f t="shared" ca="1" si="96"/>
        <v>1</v>
      </c>
      <c r="AA341" s="7"/>
      <c r="AB341" s="4"/>
      <c r="AC341" s="4"/>
      <c r="AD341" s="4"/>
      <c r="AE341" s="4"/>
      <c r="AF341" s="4" t="s">
        <v>85</v>
      </c>
      <c r="AG341" s="4" t="s">
        <v>85</v>
      </c>
      <c r="AH341" s="4" t="s">
        <v>85</v>
      </c>
      <c r="AI341" s="4"/>
      <c r="AJ341" s="4"/>
      <c r="AK341" s="4"/>
      <c r="AL341" s="10"/>
      <c r="AM341" s="4"/>
      <c r="AN341" s="4"/>
      <c r="AO341" s="4"/>
      <c r="AP341" s="4"/>
      <c r="AQ341" s="4"/>
      <c r="AR341" s="4"/>
    </row>
    <row r="342" spans="1:44" ht="15" customHeight="1">
      <c r="A342" s="76"/>
      <c r="B342" s="4" t="s">
        <v>1285</v>
      </c>
      <c r="C342" s="4"/>
      <c r="D342" s="4" t="s">
        <v>262</v>
      </c>
      <c r="E342" s="4" t="s">
        <v>25</v>
      </c>
      <c r="F342" s="4" t="s">
        <v>17</v>
      </c>
      <c r="G342" s="4">
        <v>1</v>
      </c>
      <c r="H342" s="7">
        <v>43234</v>
      </c>
      <c r="I342" s="7">
        <v>43964</v>
      </c>
      <c r="J342" s="7">
        <v>43830</v>
      </c>
      <c r="K342" s="7">
        <v>43466</v>
      </c>
      <c r="L342" s="19" t="s">
        <v>13</v>
      </c>
      <c r="M342" s="7"/>
      <c r="N342" s="7">
        <f t="shared" si="84"/>
        <v>43830</v>
      </c>
      <c r="O342" s="25">
        <f t="shared" ca="1" si="91"/>
        <v>12.133333333333333</v>
      </c>
      <c r="P342" s="25">
        <f t="shared" ca="1" si="92"/>
        <v>9016.0777777777785</v>
      </c>
      <c r="Q342" s="19"/>
      <c r="R342" s="5" t="str">
        <f t="shared" ca="1" si="93"/>
        <v/>
      </c>
      <c r="S342" s="5"/>
      <c r="T342" s="15">
        <v>43206</v>
      </c>
      <c r="U342" s="15">
        <v>43227</v>
      </c>
      <c r="V342" s="15">
        <v>43244</v>
      </c>
      <c r="W342" s="4"/>
      <c r="X342" s="20">
        <f t="shared" ca="1" si="94"/>
        <v>1</v>
      </c>
      <c r="Y342" s="4">
        <f t="shared" si="95"/>
        <v>0</v>
      </c>
      <c r="Z342" s="4">
        <f t="shared" ca="1" si="96"/>
        <v>1</v>
      </c>
      <c r="AA342" s="7"/>
      <c r="AB342" s="4"/>
      <c r="AC342" s="4"/>
      <c r="AD342" s="4"/>
      <c r="AE342" s="4"/>
      <c r="AF342" s="4" t="s">
        <v>85</v>
      </c>
      <c r="AG342" s="4" t="s">
        <v>85</v>
      </c>
      <c r="AH342" s="4" t="s">
        <v>85</v>
      </c>
      <c r="AI342" s="4"/>
      <c r="AJ342" s="4"/>
      <c r="AK342" s="4"/>
      <c r="AL342" s="10"/>
      <c r="AM342" s="4"/>
      <c r="AN342" s="4"/>
      <c r="AO342" s="4"/>
      <c r="AP342" s="4"/>
      <c r="AQ342" s="4"/>
      <c r="AR342" s="4"/>
    </row>
    <row r="343" spans="1:44" ht="15" customHeight="1">
      <c r="A343" s="76"/>
      <c r="B343" s="4" t="s">
        <v>1286</v>
      </c>
      <c r="C343" s="4"/>
      <c r="D343" s="4" t="s">
        <v>260</v>
      </c>
      <c r="E343" s="4" t="s">
        <v>30</v>
      </c>
      <c r="F343" s="4" t="s">
        <v>12</v>
      </c>
      <c r="G343" s="4">
        <v>1</v>
      </c>
      <c r="H343" s="7">
        <v>42760</v>
      </c>
      <c r="I343" s="7">
        <v>44220</v>
      </c>
      <c r="J343" s="7">
        <f>+I343</f>
        <v>44220</v>
      </c>
      <c r="K343" s="7">
        <v>43466</v>
      </c>
      <c r="L343" s="19" t="s">
        <v>13</v>
      </c>
      <c r="M343" s="7"/>
      <c r="N343" s="7">
        <f t="shared" si="84"/>
        <v>44220</v>
      </c>
      <c r="O343" s="25">
        <f t="shared" ca="1" si="91"/>
        <v>25.133333333333333</v>
      </c>
      <c r="P343" s="25">
        <f t="shared" ca="1" si="92"/>
        <v>18676.161111111109</v>
      </c>
      <c r="Q343" s="19"/>
      <c r="R343" s="5" t="str">
        <f t="shared" ca="1" si="93"/>
        <v>ALERTE</v>
      </c>
      <c r="S343" s="5"/>
      <c r="T343" s="15">
        <v>42739</v>
      </c>
      <c r="U343" s="15">
        <v>42744</v>
      </c>
      <c r="V343" s="16" t="s">
        <v>15</v>
      </c>
      <c r="W343" s="4"/>
      <c r="X343" s="20">
        <f t="shared" ca="1" si="94"/>
        <v>1</v>
      </c>
      <c r="Y343" s="4">
        <f t="shared" ca="1" si="95"/>
        <v>1</v>
      </c>
      <c r="Z343" s="4">
        <f t="shared" si="96"/>
        <v>0</v>
      </c>
      <c r="AA343" s="7"/>
      <c r="AB343" s="4"/>
      <c r="AC343" s="4"/>
      <c r="AD343" s="47" t="s">
        <v>57</v>
      </c>
      <c r="AE343" s="4"/>
      <c r="AF343" s="4" t="s">
        <v>85</v>
      </c>
      <c r="AG343" s="4" t="s">
        <v>85</v>
      </c>
      <c r="AH343" s="4" t="s">
        <v>85</v>
      </c>
      <c r="AI343" s="4"/>
      <c r="AJ343" s="4"/>
      <c r="AK343" s="4"/>
      <c r="AL343" s="10"/>
      <c r="AM343" s="4"/>
      <c r="AN343" s="4"/>
      <c r="AO343" s="4"/>
      <c r="AP343" s="4"/>
      <c r="AQ343" s="4"/>
      <c r="AR343" s="4"/>
    </row>
    <row r="344" spans="1:44" ht="15" customHeight="1">
      <c r="A344" s="76"/>
      <c r="B344" s="4" t="s">
        <v>1287</v>
      </c>
      <c r="C344" s="4"/>
      <c r="D344" s="4" t="s">
        <v>258</v>
      </c>
      <c r="E344" s="4" t="s">
        <v>11</v>
      </c>
      <c r="F344" s="4" t="s">
        <v>17</v>
      </c>
      <c r="G344" s="4">
        <v>1</v>
      </c>
      <c r="H344" s="7">
        <v>42984</v>
      </c>
      <c r="I344" s="7">
        <v>43713</v>
      </c>
      <c r="J344" s="7">
        <f>+I344</f>
        <v>43713</v>
      </c>
      <c r="K344" s="7">
        <v>43466</v>
      </c>
      <c r="L344" s="19" t="s">
        <v>13</v>
      </c>
      <c r="M344" s="7"/>
      <c r="N344" s="7">
        <f t="shared" si="84"/>
        <v>43713</v>
      </c>
      <c r="O344" s="25">
        <f t="shared" ca="1" si="91"/>
        <v>8.2333333333333325</v>
      </c>
      <c r="P344" s="25">
        <f t="shared" ca="1" si="92"/>
        <v>6118.0527777777779</v>
      </c>
      <c r="Q344" s="19"/>
      <c r="R344" s="5" t="str">
        <f t="shared" ca="1" si="93"/>
        <v/>
      </c>
      <c r="S344" s="5"/>
      <c r="T344" s="15">
        <v>42964</v>
      </c>
      <c r="U344" s="15">
        <v>42972</v>
      </c>
      <c r="V344" s="15">
        <v>42996</v>
      </c>
      <c r="W344" s="4"/>
      <c r="X344" s="20">
        <f t="shared" ca="1" si="94"/>
        <v>1</v>
      </c>
      <c r="Y344" s="4">
        <f t="shared" si="95"/>
        <v>0</v>
      </c>
      <c r="Z344" s="4">
        <f t="shared" ca="1" si="96"/>
        <v>1</v>
      </c>
      <c r="AA344" s="7"/>
      <c r="AB344" s="4"/>
      <c r="AC344" s="4"/>
      <c r="AD344" s="4"/>
      <c r="AE344" s="4"/>
      <c r="AF344" s="4" t="s">
        <v>85</v>
      </c>
      <c r="AG344" s="4" t="s">
        <v>85</v>
      </c>
      <c r="AH344" s="4" t="s">
        <v>85</v>
      </c>
      <c r="AI344" s="4"/>
      <c r="AJ344" s="4"/>
      <c r="AK344" s="4"/>
      <c r="AL344" s="10"/>
      <c r="AM344" s="4"/>
      <c r="AN344" s="4"/>
      <c r="AO344" s="4"/>
      <c r="AP344" s="4"/>
      <c r="AQ344" s="4"/>
      <c r="AR344" s="4"/>
    </row>
    <row r="345" spans="1:44" ht="15" customHeight="1">
      <c r="A345" s="76"/>
      <c r="B345" s="4" t="s">
        <v>1288</v>
      </c>
      <c r="C345" s="4"/>
      <c r="D345" s="4" t="s">
        <v>256</v>
      </c>
      <c r="E345" s="4" t="s">
        <v>11</v>
      </c>
      <c r="F345" s="4" t="s">
        <v>17</v>
      </c>
      <c r="G345" s="4">
        <v>1</v>
      </c>
      <c r="H345" s="7">
        <v>43138</v>
      </c>
      <c r="I345" s="7">
        <v>43867</v>
      </c>
      <c r="J345" s="7">
        <v>43830</v>
      </c>
      <c r="K345" s="7">
        <v>43466</v>
      </c>
      <c r="L345" s="19" t="s">
        <v>13</v>
      </c>
      <c r="M345" s="7">
        <v>43465</v>
      </c>
      <c r="N345" s="7">
        <f t="shared" si="84"/>
        <v>43465</v>
      </c>
      <c r="O345" s="25">
        <f t="shared" ca="1" si="91"/>
        <v>0</v>
      </c>
      <c r="P345" s="25">
        <f t="shared" ca="1" si="92"/>
        <v>0</v>
      </c>
      <c r="Q345" s="19" t="s">
        <v>40</v>
      </c>
      <c r="R345" s="5" t="str">
        <f t="shared" ca="1" si="93"/>
        <v/>
      </c>
      <c r="S345" s="5"/>
      <c r="T345" s="15">
        <v>43097</v>
      </c>
      <c r="U345" s="15">
        <v>43111</v>
      </c>
      <c r="V345" s="15">
        <v>43139</v>
      </c>
      <c r="W345" s="4"/>
      <c r="X345" s="20">
        <f t="shared" ca="1" si="94"/>
        <v>0</v>
      </c>
      <c r="Y345" s="4">
        <f t="shared" si="95"/>
        <v>0</v>
      </c>
      <c r="Z345" s="4">
        <f t="shared" ca="1" si="96"/>
        <v>0</v>
      </c>
      <c r="AA345" s="7"/>
      <c r="AB345" s="4"/>
      <c r="AC345" s="4"/>
      <c r="AD345" s="4"/>
      <c r="AE345" s="4"/>
      <c r="AF345" s="4" t="s">
        <v>85</v>
      </c>
      <c r="AG345" s="4" t="s">
        <v>85</v>
      </c>
      <c r="AH345" s="4" t="s">
        <v>85</v>
      </c>
      <c r="AI345" s="4"/>
      <c r="AJ345" s="4"/>
      <c r="AK345" s="4"/>
      <c r="AL345" s="10"/>
      <c r="AM345" s="4"/>
      <c r="AN345" s="4"/>
      <c r="AO345" s="4"/>
      <c r="AP345" s="4"/>
      <c r="AQ345" s="4"/>
      <c r="AR345" s="4"/>
    </row>
    <row r="346" spans="1:44" ht="15" customHeight="1">
      <c r="A346" s="76"/>
      <c r="B346" s="4" t="s">
        <v>1289</v>
      </c>
      <c r="C346" s="4"/>
      <c r="D346" s="4" t="s">
        <v>254</v>
      </c>
      <c r="E346" s="4" t="s">
        <v>25</v>
      </c>
      <c r="F346" s="4" t="s">
        <v>12</v>
      </c>
      <c r="G346" s="4">
        <v>1</v>
      </c>
      <c r="H346" s="7">
        <v>42772</v>
      </c>
      <c r="I346" s="7">
        <v>43501</v>
      </c>
      <c r="J346" s="7">
        <f>+I346</f>
        <v>43501</v>
      </c>
      <c r="K346" s="7">
        <v>43466</v>
      </c>
      <c r="L346" s="19" t="s">
        <v>13</v>
      </c>
      <c r="M346" s="7">
        <v>43105</v>
      </c>
      <c r="N346" s="7">
        <f t="shared" si="84"/>
        <v>43105</v>
      </c>
      <c r="O346" s="25">
        <f t="shared" ca="1" si="91"/>
        <v>0</v>
      </c>
      <c r="P346" s="25">
        <f t="shared" ca="1" si="92"/>
        <v>0</v>
      </c>
      <c r="Q346" s="19" t="s">
        <v>13</v>
      </c>
      <c r="R346" s="5" t="str">
        <f t="shared" ca="1" si="93"/>
        <v>ALERTE</v>
      </c>
      <c r="S346" s="5"/>
      <c r="T346" s="15">
        <v>42759</v>
      </c>
      <c r="U346" s="15">
        <v>42766</v>
      </c>
      <c r="V346" s="15">
        <v>42852</v>
      </c>
      <c r="W346" s="4"/>
      <c r="X346" s="20">
        <f t="shared" ca="1" si="94"/>
        <v>0</v>
      </c>
      <c r="Y346" s="4">
        <f t="shared" ca="1" si="95"/>
        <v>0</v>
      </c>
      <c r="Z346" s="4">
        <f t="shared" si="96"/>
        <v>0</v>
      </c>
      <c r="AA346" s="7"/>
      <c r="AB346" s="4"/>
      <c r="AC346" s="4"/>
      <c r="AD346" s="4"/>
      <c r="AE346" s="4"/>
      <c r="AF346" s="4" t="s">
        <v>85</v>
      </c>
      <c r="AG346" s="4" t="s">
        <v>85</v>
      </c>
      <c r="AH346" s="4" t="s">
        <v>85</v>
      </c>
      <c r="AI346" s="4"/>
      <c r="AJ346" s="4"/>
      <c r="AK346" s="4"/>
      <c r="AL346" s="10"/>
      <c r="AM346" s="4"/>
      <c r="AN346" s="4"/>
      <c r="AO346" s="4"/>
      <c r="AP346" s="4"/>
      <c r="AQ346" s="4"/>
      <c r="AR346" s="4"/>
    </row>
    <row r="347" spans="1:44" ht="15" customHeight="1">
      <c r="A347" s="76"/>
      <c r="B347" s="4" t="s">
        <v>1290</v>
      </c>
      <c r="C347" s="4"/>
      <c r="D347" s="4" t="s">
        <v>252</v>
      </c>
      <c r="E347" s="4" t="s">
        <v>30</v>
      </c>
      <c r="F347" s="4" t="s">
        <v>12</v>
      </c>
      <c r="G347" s="4">
        <v>1</v>
      </c>
      <c r="H347" s="7">
        <v>43367</v>
      </c>
      <c r="I347" s="7">
        <v>44097</v>
      </c>
      <c r="J347" s="7">
        <v>43830</v>
      </c>
      <c r="K347" s="7">
        <v>43466</v>
      </c>
      <c r="L347" s="19" t="s">
        <v>13</v>
      </c>
      <c r="M347" s="7"/>
      <c r="N347" s="7">
        <f t="shared" si="84"/>
        <v>43830</v>
      </c>
      <c r="O347" s="25">
        <f t="shared" ca="1" si="91"/>
        <v>12.133333333333333</v>
      </c>
      <c r="P347" s="25">
        <f t="shared" ca="1" si="92"/>
        <v>9016.0777777777785</v>
      </c>
      <c r="Q347" s="19"/>
      <c r="R347" s="5" t="str">
        <f t="shared" ca="1" si="93"/>
        <v/>
      </c>
      <c r="S347" s="5"/>
      <c r="T347" s="15">
        <v>43357</v>
      </c>
      <c r="U347" s="15">
        <v>43370</v>
      </c>
      <c r="V347" s="15">
        <v>43375</v>
      </c>
      <c r="W347" s="4"/>
      <c r="X347" s="20">
        <f t="shared" ca="1" si="94"/>
        <v>1</v>
      </c>
      <c r="Y347" s="4">
        <f t="shared" ca="1" si="95"/>
        <v>1</v>
      </c>
      <c r="Z347" s="4">
        <f t="shared" si="96"/>
        <v>0</v>
      </c>
      <c r="AA347" s="7"/>
      <c r="AB347" s="4"/>
      <c r="AC347" s="4"/>
      <c r="AD347" s="4"/>
      <c r="AE347" s="4"/>
      <c r="AF347" s="4" t="s">
        <v>85</v>
      </c>
      <c r="AG347" s="4" t="s">
        <v>85</v>
      </c>
      <c r="AH347" s="4" t="s">
        <v>85</v>
      </c>
      <c r="AI347" s="4"/>
      <c r="AJ347" s="4"/>
      <c r="AK347" s="4"/>
      <c r="AL347" s="10"/>
      <c r="AM347" s="4"/>
      <c r="AN347" s="4"/>
      <c r="AO347" s="4"/>
      <c r="AP347" s="4"/>
      <c r="AQ347" s="4"/>
      <c r="AR347" s="4"/>
    </row>
    <row r="348" spans="1:44" ht="15" customHeight="1">
      <c r="A348" s="76"/>
      <c r="B348" s="4" t="s">
        <v>1291</v>
      </c>
      <c r="C348" s="4"/>
      <c r="D348" s="4" t="s">
        <v>250</v>
      </c>
      <c r="E348" s="4" t="s">
        <v>29</v>
      </c>
      <c r="F348" s="4" t="s">
        <v>12</v>
      </c>
      <c r="G348" s="4">
        <v>1</v>
      </c>
      <c r="H348" s="7">
        <v>43258</v>
      </c>
      <c r="I348" s="7">
        <v>43988</v>
      </c>
      <c r="J348" s="7">
        <v>43830</v>
      </c>
      <c r="K348" s="7">
        <v>43466</v>
      </c>
      <c r="L348" s="19" t="s">
        <v>13</v>
      </c>
      <c r="M348" s="7"/>
      <c r="N348" s="7">
        <f t="shared" si="84"/>
        <v>43830</v>
      </c>
      <c r="O348" s="25">
        <f t="shared" ca="1" si="91"/>
        <v>12.133333333333333</v>
      </c>
      <c r="P348" s="25">
        <f t="shared" ca="1" si="92"/>
        <v>9016.0777777777785</v>
      </c>
      <c r="Q348" s="19"/>
      <c r="R348" s="5" t="str">
        <f t="shared" ca="1" si="93"/>
        <v/>
      </c>
      <c r="S348" s="5"/>
      <c r="T348" s="15">
        <v>43243</v>
      </c>
      <c r="U348" s="15">
        <v>43256</v>
      </c>
      <c r="V348" s="15">
        <v>43262</v>
      </c>
      <c r="W348" s="4"/>
      <c r="X348" s="20">
        <f t="shared" ca="1" si="94"/>
        <v>1</v>
      </c>
      <c r="Y348" s="4">
        <f t="shared" ca="1" si="95"/>
        <v>1</v>
      </c>
      <c r="Z348" s="4">
        <f t="shared" si="96"/>
        <v>0</v>
      </c>
      <c r="AA348" s="7"/>
      <c r="AB348" s="4"/>
      <c r="AC348" s="4"/>
      <c r="AD348" s="4"/>
      <c r="AE348" s="4"/>
      <c r="AF348" s="4" t="s">
        <v>85</v>
      </c>
      <c r="AG348" s="4" t="s">
        <v>85</v>
      </c>
      <c r="AH348" s="4" t="s">
        <v>85</v>
      </c>
      <c r="AI348" s="4"/>
      <c r="AJ348" s="4"/>
      <c r="AK348" s="4"/>
      <c r="AL348" s="10"/>
      <c r="AM348" s="4"/>
      <c r="AN348" s="4"/>
      <c r="AO348" s="4"/>
      <c r="AP348" s="4"/>
      <c r="AQ348" s="4"/>
      <c r="AR348" s="4"/>
    </row>
    <row r="349" spans="1:44" ht="15" customHeight="1">
      <c r="A349" s="76"/>
      <c r="B349" s="4" t="s">
        <v>1292</v>
      </c>
      <c r="C349" s="4"/>
      <c r="D349" s="4" t="s">
        <v>248</v>
      </c>
      <c r="E349" s="4" t="s">
        <v>25</v>
      </c>
      <c r="F349" s="4" t="s">
        <v>12</v>
      </c>
      <c r="G349" s="4">
        <v>2</v>
      </c>
      <c r="H349" s="7">
        <v>43013</v>
      </c>
      <c r="I349" s="7">
        <v>43742</v>
      </c>
      <c r="J349" s="7">
        <f>+I349</f>
        <v>43742</v>
      </c>
      <c r="K349" s="7">
        <v>43466</v>
      </c>
      <c r="L349" s="19" t="s">
        <v>13</v>
      </c>
      <c r="M349" s="7">
        <v>43112</v>
      </c>
      <c r="N349" s="7">
        <f t="shared" si="84"/>
        <v>43112</v>
      </c>
      <c r="O349" s="25">
        <f t="shared" ca="1" si="91"/>
        <v>0</v>
      </c>
      <c r="P349" s="25">
        <f t="shared" ca="1" si="92"/>
        <v>0</v>
      </c>
      <c r="Q349" s="19" t="s">
        <v>13</v>
      </c>
      <c r="R349" s="5" t="str">
        <f t="shared" ca="1" si="93"/>
        <v/>
      </c>
      <c r="S349" s="5"/>
      <c r="T349" s="15">
        <v>43010</v>
      </c>
      <c r="U349" s="15">
        <v>43019</v>
      </c>
      <c r="V349" s="15">
        <v>43028</v>
      </c>
      <c r="W349" s="4"/>
      <c r="X349" s="20">
        <f t="shared" ca="1" si="94"/>
        <v>0</v>
      </c>
      <c r="Y349" s="4">
        <f t="shared" ca="1" si="95"/>
        <v>0</v>
      </c>
      <c r="Z349" s="4">
        <f t="shared" si="96"/>
        <v>0</v>
      </c>
      <c r="AA349" s="7"/>
      <c r="AB349" s="4"/>
      <c r="AC349" s="4"/>
      <c r="AD349" s="4"/>
      <c r="AE349" s="4"/>
      <c r="AF349" s="4" t="s">
        <v>85</v>
      </c>
      <c r="AG349" s="4" t="s">
        <v>85</v>
      </c>
      <c r="AH349" s="4" t="s">
        <v>85</v>
      </c>
      <c r="AI349" s="4"/>
      <c r="AJ349" s="4"/>
      <c r="AK349" s="4"/>
      <c r="AL349" s="10"/>
      <c r="AM349" s="4"/>
      <c r="AN349" s="4"/>
      <c r="AO349" s="4"/>
      <c r="AP349" s="4"/>
      <c r="AQ349" s="4"/>
      <c r="AR349" s="4"/>
    </row>
    <row r="350" spans="1:44" ht="15" customHeight="1">
      <c r="A350" s="76"/>
      <c r="B350" s="4" t="s">
        <v>1293</v>
      </c>
      <c r="C350" s="4"/>
      <c r="D350" s="4" t="s">
        <v>246</v>
      </c>
      <c r="E350" s="4" t="s">
        <v>11</v>
      </c>
      <c r="F350" s="4" t="s">
        <v>12</v>
      </c>
      <c r="G350" s="4">
        <v>2</v>
      </c>
      <c r="H350" s="7">
        <v>43287</v>
      </c>
      <c r="I350" s="7">
        <v>44017</v>
      </c>
      <c r="J350" s="7">
        <v>43830</v>
      </c>
      <c r="K350" s="7">
        <v>43466</v>
      </c>
      <c r="L350" s="19" t="s">
        <v>13</v>
      </c>
      <c r="M350" s="7">
        <v>43506</v>
      </c>
      <c r="N350" s="7">
        <f>M350</f>
        <v>43506</v>
      </c>
      <c r="O350" s="25">
        <f t="shared" ca="1" si="91"/>
        <v>0</v>
      </c>
      <c r="P350" s="25">
        <f t="shared" ca="1" si="92"/>
        <v>0</v>
      </c>
      <c r="Q350" s="19"/>
      <c r="R350" s="5" t="str">
        <f t="shared" ca="1" si="93"/>
        <v/>
      </c>
      <c r="S350" s="5"/>
      <c r="T350" s="15">
        <v>43227</v>
      </c>
      <c r="U350" s="15">
        <v>43245</v>
      </c>
      <c r="V350" s="15">
        <v>43262</v>
      </c>
      <c r="W350" s="4"/>
      <c r="X350" s="20">
        <f t="shared" ca="1" si="94"/>
        <v>0</v>
      </c>
      <c r="Y350" s="4">
        <f t="shared" ca="1" si="95"/>
        <v>0</v>
      </c>
      <c r="Z350" s="4">
        <f t="shared" si="96"/>
        <v>0</v>
      </c>
      <c r="AA350" s="7"/>
      <c r="AB350" s="4"/>
      <c r="AC350" s="4"/>
      <c r="AD350" s="4" t="s">
        <v>132</v>
      </c>
      <c r="AE350" s="4" t="s">
        <v>89</v>
      </c>
      <c r="AF350" s="4" t="s">
        <v>85</v>
      </c>
      <c r="AG350" s="4" t="s">
        <v>85</v>
      </c>
      <c r="AH350" s="4" t="s">
        <v>85</v>
      </c>
      <c r="AI350" s="4"/>
      <c r="AJ350" s="4"/>
      <c r="AK350" s="4"/>
      <c r="AL350" s="10"/>
      <c r="AM350" s="4"/>
      <c r="AN350" s="4"/>
      <c r="AO350" s="4"/>
      <c r="AP350" s="4"/>
      <c r="AQ350" s="4"/>
      <c r="AR350" s="4"/>
    </row>
    <row r="351" spans="1:44" ht="30" customHeight="1">
      <c r="A351" s="76"/>
      <c r="B351" s="4" t="s">
        <v>1294</v>
      </c>
      <c r="C351" s="4"/>
      <c r="D351" s="4" t="s">
        <v>244</v>
      </c>
      <c r="E351" s="4" t="s">
        <v>11</v>
      </c>
      <c r="F351" s="4" t="s">
        <v>12</v>
      </c>
      <c r="G351" s="4">
        <v>1</v>
      </c>
      <c r="H351" s="7">
        <v>43411</v>
      </c>
      <c r="I351" s="7">
        <v>44141</v>
      </c>
      <c r="J351" s="7">
        <v>43830</v>
      </c>
      <c r="K351" s="7">
        <v>43466</v>
      </c>
      <c r="L351" s="19" t="s">
        <v>13</v>
      </c>
      <c r="M351" s="7"/>
      <c r="N351" s="7">
        <f t="shared" ref="N351:N359" si="97">IF(M351=0,J351,M351)</f>
        <v>43830</v>
      </c>
      <c r="O351" s="25">
        <f t="shared" ca="1" si="91"/>
        <v>12.133333333333333</v>
      </c>
      <c r="P351" s="25">
        <f t="shared" ca="1" si="92"/>
        <v>9016.0777777777785</v>
      </c>
      <c r="Q351" s="19"/>
      <c r="R351" s="5" t="str">
        <f t="shared" ca="1" si="93"/>
        <v/>
      </c>
      <c r="S351" s="5"/>
      <c r="T351" s="15">
        <v>43398</v>
      </c>
      <c r="U351" s="15">
        <v>43402</v>
      </c>
      <c r="V351" s="15">
        <v>43412</v>
      </c>
      <c r="W351" s="4"/>
      <c r="X351" s="20">
        <f t="shared" ca="1" si="94"/>
        <v>1</v>
      </c>
      <c r="Y351" s="4">
        <f t="shared" ca="1" si="95"/>
        <v>1</v>
      </c>
      <c r="Z351" s="4">
        <f t="shared" si="96"/>
        <v>0</v>
      </c>
      <c r="AA351" s="7"/>
      <c r="AB351" s="4"/>
      <c r="AC351" s="4"/>
      <c r="AD351" s="4"/>
      <c r="AE351" s="4"/>
      <c r="AF351" s="4" t="s">
        <v>85</v>
      </c>
      <c r="AG351" s="4" t="s">
        <v>85</v>
      </c>
      <c r="AH351" s="4" t="s">
        <v>85</v>
      </c>
      <c r="AI351" s="4"/>
      <c r="AJ351" s="4"/>
      <c r="AK351" s="4"/>
      <c r="AL351" s="10"/>
      <c r="AM351" s="4"/>
      <c r="AN351" s="4"/>
      <c r="AO351" s="4"/>
      <c r="AP351" s="4"/>
      <c r="AQ351" s="4"/>
      <c r="AR351" s="4"/>
    </row>
    <row r="352" spans="1:44" ht="15" customHeight="1">
      <c r="A352" s="76"/>
      <c r="B352" s="4" t="s">
        <v>1295</v>
      </c>
      <c r="C352" s="4"/>
      <c r="D352" s="4" t="s">
        <v>242</v>
      </c>
      <c r="E352" s="4" t="s">
        <v>19</v>
      </c>
      <c r="F352" s="4" t="s">
        <v>17</v>
      </c>
      <c r="G352" s="4">
        <v>1</v>
      </c>
      <c r="H352" s="7">
        <v>42996</v>
      </c>
      <c r="I352" s="7">
        <v>43725</v>
      </c>
      <c r="J352" s="7">
        <f>+I352</f>
        <v>43725</v>
      </c>
      <c r="K352" s="7">
        <v>43466</v>
      </c>
      <c r="L352" s="19" t="s">
        <v>13</v>
      </c>
      <c r="M352" s="7">
        <v>43329</v>
      </c>
      <c r="N352" s="7">
        <f t="shared" si="97"/>
        <v>43329</v>
      </c>
      <c r="O352" s="25">
        <f t="shared" ca="1" si="91"/>
        <v>0</v>
      </c>
      <c r="P352" s="25">
        <f t="shared" ca="1" si="92"/>
        <v>0</v>
      </c>
      <c r="Q352" s="19" t="s">
        <v>13</v>
      </c>
      <c r="R352" s="5" t="str">
        <f t="shared" ca="1" si="93"/>
        <v/>
      </c>
      <c r="S352" s="5"/>
      <c r="T352" s="15">
        <v>42964</v>
      </c>
      <c r="U352" s="15">
        <v>42972</v>
      </c>
      <c r="V352" s="15">
        <v>43007</v>
      </c>
      <c r="W352" s="4"/>
      <c r="X352" s="20">
        <f t="shared" ca="1" si="94"/>
        <v>0</v>
      </c>
      <c r="Y352" s="4">
        <f t="shared" si="95"/>
        <v>0</v>
      </c>
      <c r="Z352" s="4">
        <f t="shared" ca="1" si="96"/>
        <v>0</v>
      </c>
      <c r="AA352" s="7"/>
      <c r="AB352" s="4"/>
      <c r="AC352" s="4"/>
      <c r="AD352" s="4"/>
      <c r="AE352" s="4"/>
      <c r="AF352" s="4" t="s">
        <v>85</v>
      </c>
      <c r="AG352" s="4" t="s">
        <v>85</v>
      </c>
      <c r="AH352" s="4" t="s">
        <v>85</v>
      </c>
      <c r="AI352" s="4"/>
      <c r="AJ352" s="4"/>
      <c r="AK352" s="4"/>
      <c r="AL352" s="10"/>
      <c r="AM352" s="4"/>
      <c r="AN352" s="4"/>
      <c r="AO352" s="4"/>
      <c r="AP352" s="4"/>
      <c r="AQ352" s="4"/>
      <c r="AR352" s="4"/>
    </row>
    <row r="353" spans="1:44" ht="15" customHeight="1">
      <c r="A353" s="76"/>
      <c r="B353" s="4" t="s">
        <v>1296</v>
      </c>
      <c r="C353" s="4"/>
      <c r="D353" s="4" t="s">
        <v>240</v>
      </c>
      <c r="E353" s="4" t="s">
        <v>11</v>
      </c>
      <c r="F353" s="4" t="s">
        <v>12</v>
      </c>
      <c r="G353" s="4">
        <v>1</v>
      </c>
      <c r="H353" s="7">
        <v>42697</v>
      </c>
      <c r="I353" s="7">
        <v>43426</v>
      </c>
      <c r="J353" s="7"/>
      <c r="K353" s="7"/>
      <c r="L353" s="19" t="s">
        <v>13</v>
      </c>
      <c r="M353" s="7">
        <v>43271</v>
      </c>
      <c r="N353" s="7">
        <f t="shared" si="97"/>
        <v>43271</v>
      </c>
      <c r="O353" s="25">
        <f t="shared" ca="1" si="91"/>
        <v>0</v>
      </c>
      <c r="P353" s="25">
        <f t="shared" ca="1" si="92"/>
        <v>0</v>
      </c>
      <c r="Q353" s="19" t="s">
        <v>13</v>
      </c>
      <c r="R353" s="5" t="str">
        <f t="shared" ca="1" si="93"/>
        <v>ALERTE</v>
      </c>
      <c r="S353" s="5"/>
      <c r="T353" s="16" t="s">
        <v>15</v>
      </c>
      <c r="U353" s="15">
        <v>42636</v>
      </c>
      <c r="V353" s="16" t="s">
        <v>15</v>
      </c>
      <c r="W353" s="4"/>
      <c r="X353" s="20">
        <f t="shared" ca="1" si="94"/>
        <v>0</v>
      </c>
      <c r="Y353" s="4">
        <f t="shared" ca="1" si="95"/>
        <v>0</v>
      </c>
      <c r="Z353" s="4">
        <f t="shared" si="96"/>
        <v>0</v>
      </c>
      <c r="AA353" s="7"/>
      <c r="AB353" s="4"/>
      <c r="AC353" s="4"/>
      <c r="AD353" s="4"/>
      <c r="AE353" s="4"/>
      <c r="AF353" s="4" t="s">
        <v>85</v>
      </c>
      <c r="AG353" s="4" t="s">
        <v>85</v>
      </c>
      <c r="AH353" s="4" t="s">
        <v>85</v>
      </c>
      <c r="AI353" s="4"/>
      <c r="AJ353" s="4"/>
      <c r="AK353" s="4"/>
      <c r="AL353" s="10"/>
      <c r="AM353" s="4"/>
      <c r="AN353" s="4"/>
      <c r="AO353" s="4"/>
      <c r="AP353" s="4"/>
      <c r="AQ353" s="4"/>
      <c r="AR353" s="4"/>
    </row>
    <row r="354" spans="1:44" ht="15" customHeight="1">
      <c r="A354" s="76"/>
      <c r="B354" s="4" t="s">
        <v>1297</v>
      </c>
      <c r="C354" s="4"/>
      <c r="D354" s="4" t="s">
        <v>238</v>
      </c>
      <c r="E354" s="4" t="s">
        <v>19</v>
      </c>
      <c r="F354" s="4" t="s">
        <v>17</v>
      </c>
      <c r="G354" s="4">
        <v>1</v>
      </c>
      <c r="H354" s="7">
        <v>43346</v>
      </c>
      <c r="I354" s="7">
        <v>44076</v>
      </c>
      <c r="J354" s="7">
        <v>43830</v>
      </c>
      <c r="K354" s="7">
        <v>43466</v>
      </c>
      <c r="L354" s="19" t="s">
        <v>13</v>
      </c>
      <c r="M354" s="7"/>
      <c r="N354" s="7">
        <f t="shared" si="97"/>
        <v>43830</v>
      </c>
      <c r="O354" s="25">
        <f t="shared" ca="1" si="91"/>
        <v>12.133333333333333</v>
      </c>
      <c r="P354" s="25">
        <f t="shared" ca="1" si="92"/>
        <v>9016.0777777777785</v>
      </c>
      <c r="Q354" s="19"/>
      <c r="R354" s="5" t="str">
        <f t="shared" ca="1" si="93"/>
        <v/>
      </c>
      <c r="S354" s="5"/>
      <c r="T354" s="15">
        <v>43297</v>
      </c>
      <c r="U354" s="15">
        <v>43313</v>
      </c>
      <c r="V354" s="15">
        <v>43362</v>
      </c>
      <c r="W354" s="4"/>
      <c r="X354" s="20">
        <f t="shared" ca="1" si="94"/>
        <v>1</v>
      </c>
      <c r="Y354" s="4">
        <f t="shared" si="95"/>
        <v>0</v>
      </c>
      <c r="Z354" s="4">
        <f t="shared" ca="1" si="96"/>
        <v>1</v>
      </c>
      <c r="AA354" s="7"/>
      <c r="AB354" s="4"/>
      <c r="AC354" s="4"/>
      <c r="AD354" s="4"/>
      <c r="AE354" s="4"/>
      <c r="AF354" s="4" t="s">
        <v>85</v>
      </c>
      <c r="AG354" s="4" t="s">
        <v>85</v>
      </c>
      <c r="AH354" s="4" t="s">
        <v>85</v>
      </c>
      <c r="AI354" s="4"/>
      <c r="AJ354" s="4"/>
      <c r="AK354" s="4"/>
      <c r="AL354" s="10"/>
      <c r="AM354" s="4"/>
      <c r="AN354" s="4"/>
      <c r="AO354" s="4"/>
      <c r="AP354" s="4"/>
      <c r="AQ354" s="4"/>
      <c r="AR354" s="4"/>
    </row>
    <row r="355" spans="1:44" ht="15" customHeight="1">
      <c r="A355" s="76"/>
      <c r="B355" s="4" t="s">
        <v>1298</v>
      </c>
      <c r="C355" s="4"/>
      <c r="D355" s="4" t="s">
        <v>236</v>
      </c>
      <c r="E355" s="4" t="s">
        <v>23</v>
      </c>
      <c r="F355" s="4" t="s">
        <v>12</v>
      </c>
      <c r="G355" s="4">
        <v>1</v>
      </c>
      <c r="H355" s="7">
        <v>43419</v>
      </c>
      <c r="I355" s="7">
        <v>44149</v>
      </c>
      <c r="J355" s="7">
        <v>43830</v>
      </c>
      <c r="K355" s="7">
        <v>43466</v>
      </c>
      <c r="L355" s="19" t="s">
        <v>13</v>
      </c>
      <c r="M355" s="7"/>
      <c r="N355" s="7">
        <f t="shared" si="97"/>
        <v>43830</v>
      </c>
      <c r="O355" s="25">
        <f t="shared" ca="1" si="91"/>
        <v>12.133333333333333</v>
      </c>
      <c r="P355" s="25">
        <f t="shared" ca="1" si="92"/>
        <v>9016.0777777777785</v>
      </c>
      <c r="Q355" s="19"/>
      <c r="R355" s="5" t="str">
        <f t="shared" ca="1" si="93"/>
        <v/>
      </c>
      <c r="S355" s="5"/>
      <c r="T355" s="15">
        <v>43398</v>
      </c>
      <c r="U355" s="15">
        <v>43402</v>
      </c>
      <c r="V355" s="15">
        <v>43412</v>
      </c>
      <c r="W355" s="4"/>
      <c r="X355" s="20">
        <f t="shared" ca="1" si="94"/>
        <v>1</v>
      </c>
      <c r="Y355" s="4">
        <f t="shared" ca="1" si="95"/>
        <v>1</v>
      </c>
      <c r="Z355" s="4">
        <f t="shared" si="96"/>
        <v>0</v>
      </c>
      <c r="AA355" s="7"/>
      <c r="AB355" s="4"/>
      <c r="AC355" s="4"/>
      <c r="AD355" s="4"/>
      <c r="AE355" s="4"/>
      <c r="AF355" s="4" t="s">
        <v>85</v>
      </c>
      <c r="AG355" s="4" t="s">
        <v>85</v>
      </c>
      <c r="AH355" s="4" t="s">
        <v>85</v>
      </c>
      <c r="AI355" s="4"/>
      <c r="AJ355" s="4"/>
      <c r="AK355" s="4"/>
      <c r="AL355" s="10"/>
      <c r="AM355" s="4"/>
      <c r="AN355" s="4"/>
      <c r="AO355" s="4"/>
      <c r="AP355" s="4"/>
      <c r="AQ355" s="4"/>
      <c r="AR355" s="4"/>
    </row>
    <row r="356" spans="1:44" ht="15" customHeight="1">
      <c r="A356" s="76"/>
      <c r="B356" s="4" t="s">
        <v>1299</v>
      </c>
      <c r="C356" s="4"/>
      <c r="D356" s="4" t="s">
        <v>234</v>
      </c>
      <c r="E356" s="4" t="s">
        <v>19</v>
      </c>
      <c r="F356" s="4" t="s">
        <v>17</v>
      </c>
      <c r="G356" s="4">
        <v>1</v>
      </c>
      <c r="H356" s="7">
        <v>42984</v>
      </c>
      <c r="I356" s="7">
        <v>43713</v>
      </c>
      <c r="J356" s="7">
        <f>+I356</f>
        <v>43713</v>
      </c>
      <c r="K356" s="7">
        <v>43466</v>
      </c>
      <c r="L356" s="19" t="s">
        <v>13</v>
      </c>
      <c r="M356" s="7">
        <v>43389</v>
      </c>
      <c r="N356" s="7">
        <f t="shared" si="97"/>
        <v>43389</v>
      </c>
      <c r="O356" s="25">
        <f t="shared" ca="1" si="91"/>
        <v>0</v>
      </c>
      <c r="P356" s="25">
        <f t="shared" ca="1" si="92"/>
        <v>0</v>
      </c>
      <c r="Q356" s="19" t="s">
        <v>13</v>
      </c>
      <c r="R356" s="5" t="str">
        <f t="shared" ca="1" si="93"/>
        <v/>
      </c>
      <c r="S356" s="5"/>
      <c r="T356" s="15">
        <v>42928</v>
      </c>
      <c r="U356" s="15">
        <v>42941</v>
      </c>
      <c r="V356" s="15">
        <v>42998</v>
      </c>
      <c r="W356" s="4"/>
      <c r="X356" s="20">
        <f t="shared" ca="1" si="94"/>
        <v>0</v>
      </c>
      <c r="Y356" s="4">
        <f t="shared" si="95"/>
        <v>0</v>
      </c>
      <c r="Z356" s="4">
        <f t="shared" ca="1" si="96"/>
        <v>0</v>
      </c>
      <c r="AA356" s="7"/>
      <c r="AB356" s="4"/>
      <c r="AC356" s="4"/>
      <c r="AD356" s="4"/>
      <c r="AE356" s="4"/>
      <c r="AF356" s="4" t="s">
        <v>85</v>
      </c>
      <c r="AG356" s="4" t="s">
        <v>85</v>
      </c>
      <c r="AH356" s="4" t="s">
        <v>85</v>
      </c>
      <c r="AI356" s="4"/>
      <c r="AJ356" s="4"/>
      <c r="AK356" s="4"/>
      <c r="AL356" s="10"/>
      <c r="AM356" s="4"/>
      <c r="AN356" s="4"/>
      <c r="AO356" s="4"/>
      <c r="AP356" s="4"/>
      <c r="AQ356" s="4"/>
      <c r="AR356" s="4"/>
    </row>
    <row r="357" spans="1:44" ht="15" customHeight="1">
      <c r="A357" s="76"/>
      <c r="B357" s="4" t="s">
        <v>1300</v>
      </c>
      <c r="C357" s="4"/>
      <c r="D357" s="4" t="s">
        <v>232</v>
      </c>
      <c r="E357" s="4" t="s">
        <v>19</v>
      </c>
      <c r="F357" s="4" t="s">
        <v>12</v>
      </c>
      <c r="G357" s="4">
        <v>1</v>
      </c>
      <c r="H357" s="7">
        <v>43040</v>
      </c>
      <c r="I357" s="7">
        <v>43769</v>
      </c>
      <c r="J357" s="7">
        <f>+I357</f>
        <v>43769</v>
      </c>
      <c r="K357" s="7">
        <v>43466</v>
      </c>
      <c r="L357" s="19" t="s">
        <v>13</v>
      </c>
      <c r="M357" s="7"/>
      <c r="N357" s="7">
        <f t="shared" si="97"/>
        <v>43769</v>
      </c>
      <c r="O357" s="25">
        <f t="shared" ca="1" si="91"/>
        <v>10.1</v>
      </c>
      <c r="P357" s="25">
        <f t="shared" ca="1" si="92"/>
        <v>7505.1416666666664</v>
      </c>
      <c r="Q357" s="19"/>
      <c r="R357" s="5" t="str">
        <f t="shared" ca="1" si="93"/>
        <v/>
      </c>
      <c r="S357" s="5"/>
      <c r="T357" s="15">
        <v>43028</v>
      </c>
      <c r="U357" s="15">
        <v>43045</v>
      </c>
      <c r="V357" s="15">
        <v>43049</v>
      </c>
      <c r="W357" s="4"/>
      <c r="X357" s="20">
        <f t="shared" ca="1" si="94"/>
        <v>1</v>
      </c>
      <c r="Y357" s="4">
        <f t="shared" ca="1" si="95"/>
        <v>1</v>
      </c>
      <c r="Z357" s="4">
        <f t="shared" si="96"/>
        <v>0</v>
      </c>
      <c r="AA357" s="7"/>
      <c r="AB357" s="4"/>
      <c r="AC357" s="4"/>
      <c r="AD357" s="4"/>
      <c r="AE357" s="4"/>
      <c r="AF357" s="4" t="s">
        <v>85</v>
      </c>
      <c r="AG357" s="4" t="s">
        <v>85</v>
      </c>
      <c r="AH357" s="4" t="s">
        <v>85</v>
      </c>
      <c r="AI357" s="4"/>
      <c r="AJ357" s="4"/>
      <c r="AK357" s="4"/>
      <c r="AL357" s="10"/>
      <c r="AM357" s="4"/>
      <c r="AN357" s="4"/>
      <c r="AO357" s="4"/>
      <c r="AP357" s="4"/>
      <c r="AQ357" s="4"/>
      <c r="AR357" s="4"/>
    </row>
    <row r="358" spans="1:44" ht="15" customHeight="1">
      <c r="A358" s="76"/>
      <c r="B358" s="4" t="s">
        <v>1301</v>
      </c>
      <c r="C358" s="4"/>
      <c r="D358" s="4" t="s">
        <v>230</v>
      </c>
      <c r="E358" s="4" t="s">
        <v>11</v>
      </c>
      <c r="F358" s="4" t="s">
        <v>12</v>
      </c>
      <c r="G358" s="4">
        <v>1</v>
      </c>
      <c r="H358" s="7">
        <v>42991</v>
      </c>
      <c r="I358" s="7">
        <v>43720</v>
      </c>
      <c r="J358" s="7">
        <f>+I358</f>
        <v>43720</v>
      </c>
      <c r="K358" s="7">
        <v>43466</v>
      </c>
      <c r="L358" s="19" t="s">
        <v>13</v>
      </c>
      <c r="M358" s="7">
        <v>43373</v>
      </c>
      <c r="N358" s="7">
        <f t="shared" si="97"/>
        <v>43373</v>
      </c>
      <c r="O358" s="25">
        <f t="shared" ca="1" si="91"/>
        <v>0</v>
      </c>
      <c r="P358" s="25">
        <f t="shared" ca="1" si="92"/>
        <v>0</v>
      </c>
      <c r="Q358" s="19" t="s">
        <v>13</v>
      </c>
      <c r="R358" s="5" t="str">
        <f t="shared" ca="1" si="93"/>
        <v/>
      </c>
      <c r="S358" s="5"/>
      <c r="T358" s="15">
        <v>42943</v>
      </c>
      <c r="U358" s="15">
        <v>42955</v>
      </c>
      <c r="V358" s="15">
        <v>42993</v>
      </c>
      <c r="W358" s="4"/>
      <c r="X358" s="20">
        <f t="shared" ca="1" si="94"/>
        <v>0</v>
      </c>
      <c r="Y358" s="4">
        <f t="shared" ca="1" si="95"/>
        <v>0</v>
      </c>
      <c r="Z358" s="4">
        <f t="shared" si="96"/>
        <v>0</v>
      </c>
      <c r="AA358" s="7"/>
      <c r="AB358" s="4"/>
      <c r="AC358" s="4"/>
      <c r="AD358" s="4"/>
      <c r="AE358" s="4"/>
      <c r="AF358" s="4" t="s">
        <v>85</v>
      </c>
      <c r="AG358" s="4" t="s">
        <v>85</v>
      </c>
      <c r="AH358" s="4" t="s">
        <v>85</v>
      </c>
      <c r="AI358" s="4"/>
      <c r="AJ358" s="4"/>
      <c r="AK358" s="4"/>
      <c r="AL358" s="10"/>
      <c r="AM358" s="4"/>
      <c r="AN358" s="4"/>
      <c r="AO358" s="4"/>
      <c r="AP358" s="4"/>
      <c r="AQ358" s="4"/>
      <c r="AR358" s="4"/>
    </row>
    <row r="359" spans="1:44" ht="15" customHeight="1">
      <c r="A359" s="76"/>
      <c r="B359" s="4" t="s">
        <v>1302</v>
      </c>
      <c r="C359" s="4"/>
      <c r="D359" s="4" t="s">
        <v>228</v>
      </c>
      <c r="E359" s="4" t="s">
        <v>19</v>
      </c>
      <c r="F359" s="4" t="s">
        <v>12</v>
      </c>
      <c r="G359" s="4">
        <v>1</v>
      </c>
      <c r="H359" s="7">
        <v>43040</v>
      </c>
      <c r="I359" s="7">
        <v>43769</v>
      </c>
      <c r="J359" s="7">
        <f>+I359</f>
        <v>43769</v>
      </c>
      <c r="K359" s="7">
        <v>43466</v>
      </c>
      <c r="L359" s="19" t="s">
        <v>13</v>
      </c>
      <c r="M359" s="7">
        <v>43313</v>
      </c>
      <c r="N359" s="7">
        <f t="shared" si="97"/>
        <v>43313</v>
      </c>
      <c r="O359" s="25">
        <f t="shared" ca="1" si="91"/>
        <v>0</v>
      </c>
      <c r="P359" s="25">
        <f t="shared" ca="1" si="92"/>
        <v>0</v>
      </c>
      <c r="Q359" s="19" t="s">
        <v>13</v>
      </c>
      <c r="R359" s="5" t="str">
        <f t="shared" ca="1" si="93"/>
        <v/>
      </c>
      <c r="S359" s="5"/>
      <c r="T359" s="15">
        <v>43028</v>
      </c>
      <c r="U359" s="15">
        <v>43045</v>
      </c>
      <c r="V359" s="15">
        <v>43049</v>
      </c>
      <c r="W359" s="4"/>
      <c r="X359" s="20">
        <f t="shared" ca="1" si="94"/>
        <v>0</v>
      </c>
      <c r="Y359" s="4">
        <f t="shared" ca="1" si="95"/>
        <v>0</v>
      </c>
      <c r="Z359" s="4">
        <f t="shared" si="96"/>
        <v>0</v>
      </c>
      <c r="AA359" s="7"/>
      <c r="AB359" s="4"/>
      <c r="AC359" s="4"/>
      <c r="AD359" s="4"/>
      <c r="AE359" s="4"/>
      <c r="AF359" s="4" t="s">
        <v>85</v>
      </c>
      <c r="AG359" s="4" t="s">
        <v>85</v>
      </c>
      <c r="AH359" s="4" t="s">
        <v>85</v>
      </c>
      <c r="AI359" s="4"/>
      <c r="AJ359" s="4"/>
      <c r="AK359" s="4"/>
      <c r="AL359" s="10"/>
      <c r="AM359" s="4"/>
      <c r="AN359" s="4"/>
      <c r="AO359" s="4"/>
      <c r="AP359" s="4"/>
      <c r="AQ359" s="4"/>
      <c r="AR359" s="4"/>
    </row>
    <row r="360" spans="1:44" ht="15" customHeight="1">
      <c r="A360" s="76"/>
      <c r="B360" s="4" t="s">
        <v>1303</v>
      </c>
      <c r="C360" s="4"/>
      <c r="D360" s="4" t="s">
        <v>226</v>
      </c>
      <c r="E360" s="4" t="s">
        <v>26</v>
      </c>
      <c r="F360" s="4" t="s">
        <v>17</v>
      </c>
      <c r="G360" s="4">
        <v>1</v>
      </c>
      <c r="H360" s="7">
        <v>43110</v>
      </c>
      <c r="I360" s="7">
        <v>43839</v>
      </c>
      <c r="J360" s="7">
        <v>43830</v>
      </c>
      <c r="K360" s="7">
        <v>43466</v>
      </c>
      <c r="L360" s="19" t="s">
        <v>13</v>
      </c>
      <c r="M360" s="7">
        <v>43483</v>
      </c>
      <c r="N360" s="7">
        <f>M360</f>
        <v>43483</v>
      </c>
      <c r="O360" s="25">
        <f t="shared" ca="1" si="91"/>
        <v>0</v>
      </c>
      <c r="P360" s="25">
        <f t="shared" ca="1" si="92"/>
        <v>0</v>
      </c>
      <c r="Q360" s="19" t="s">
        <v>40</v>
      </c>
      <c r="R360" s="5" t="str">
        <f t="shared" ca="1" si="93"/>
        <v/>
      </c>
      <c r="S360" s="5"/>
      <c r="T360" s="15">
        <v>43075</v>
      </c>
      <c r="U360" s="15">
        <v>43088</v>
      </c>
      <c r="V360" s="15">
        <v>43110</v>
      </c>
      <c r="W360" s="4"/>
      <c r="X360" s="20">
        <f t="shared" ca="1" si="94"/>
        <v>0</v>
      </c>
      <c r="Y360" s="4">
        <f t="shared" si="95"/>
        <v>0</v>
      </c>
      <c r="Z360" s="4">
        <f t="shared" ca="1" si="96"/>
        <v>0</v>
      </c>
      <c r="AA360" s="7"/>
      <c r="AB360" s="4"/>
      <c r="AC360" s="4"/>
      <c r="AD360" s="26" t="s">
        <v>64</v>
      </c>
      <c r="AE360" s="4"/>
      <c r="AF360" s="4" t="s">
        <v>85</v>
      </c>
      <c r="AG360" s="4" t="s">
        <v>85</v>
      </c>
      <c r="AH360" s="4" t="s">
        <v>85</v>
      </c>
      <c r="AI360" s="4"/>
      <c r="AJ360" s="4"/>
      <c r="AK360" s="4"/>
      <c r="AL360" s="10"/>
      <c r="AM360" s="4"/>
      <c r="AN360" s="4"/>
      <c r="AO360" s="4"/>
      <c r="AP360" s="4"/>
      <c r="AQ360" s="4"/>
      <c r="AR360" s="4"/>
    </row>
    <row r="361" spans="1:44" ht="25.5" customHeight="1">
      <c r="A361" s="76"/>
      <c r="B361" s="4" t="s">
        <v>1304</v>
      </c>
      <c r="C361" s="4"/>
      <c r="D361" s="4" t="s">
        <v>224</v>
      </c>
      <c r="E361" s="4" t="s">
        <v>23</v>
      </c>
      <c r="F361" s="4" t="s">
        <v>17</v>
      </c>
      <c r="G361" s="4">
        <v>2</v>
      </c>
      <c r="H361" s="7">
        <v>43405</v>
      </c>
      <c r="I361" s="7">
        <v>44135</v>
      </c>
      <c r="J361" s="7">
        <v>43830</v>
      </c>
      <c r="K361" s="7">
        <v>43466</v>
      </c>
      <c r="L361" s="19" t="s">
        <v>13</v>
      </c>
      <c r="M361" s="7">
        <v>43452</v>
      </c>
      <c r="N361" s="7">
        <f t="shared" ref="N361:N368" si="98">IF(M361=0,J361,M361)</f>
        <v>43452</v>
      </c>
      <c r="O361" s="25">
        <f t="shared" ca="1" si="91"/>
        <v>0</v>
      </c>
      <c r="P361" s="25">
        <f t="shared" ca="1" si="92"/>
        <v>0</v>
      </c>
      <c r="Q361" s="19" t="s">
        <v>13</v>
      </c>
      <c r="R361" s="5" t="str">
        <f t="shared" ca="1" si="93"/>
        <v/>
      </c>
      <c r="S361" s="5"/>
      <c r="T361" s="15">
        <v>43398</v>
      </c>
      <c r="U361" s="15">
        <v>43402</v>
      </c>
      <c r="V361" s="15">
        <v>43411</v>
      </c>
      <c r="W361" s="4"/>
      <c r="X361" s="20">
        <f t="shared" ca="1" si="94"/>
        <v>0</v>
      </c>
      <c r="Y361" s="4">
        <f t="shared" si="95"/>
        <v>0</v>
      </c>
      <c r="Z361" s="4">
        <f t="shared" ca="1" si="96"/>
        <v>0</v>
      </c>
      <c r="AA361" s="7"/>
      <c r="AB361" s="4"/>
      <c r="AC361" s="4"/>
      <c r="AD361" s="4"/>
      <c r="AE361" s="4"/>
      <c r="AF361" s="4" t="s">
        <v>85</v>
      </c>
      <c r="AG361" s="4" t="s">
        <v>85</v>
      </c>
      <c r="AH361" s="4" t="s">
        <v>85</v>
      </c>
      <c r="AI361" s="4"/>
      <c r="AJ361" s="4"/>
      <c r="AK361" s="4"/>
      <c r="AL361" s="10"/>
      <c r="AM361" s="4"/>
      <c r="AN361" s="4"/>
      <c r="AO361" s="4"/>
      <c r="AP361" s="4"/>
      <c r="AQ361" s="4"/>
      <c r="AR361" s="4"/>
    </row>
    <row r="362" spans="1:44" ht="25.5" customHeight="1">
      <c r="A362" s="76"/>
      <c r="B362" s="4" t="s">
        <v>1305</v>
      </c>
      <c r="C362" s="4"/>
      <c r="D362" s="4" t="s">
        <v>222</v>
      </c>
      <c r="E362" s="4" t="s">
        <v>42</v>
      </c>
      <c r="F362" s="4" t="s">
        <v>12</v>
      </c>
      <c r="G362" s="4">
        <v>1</v>
      </c>
      <c r="H362" s="7">
        <v>43453</v>
      </c>
      <c r="I362" s="7">
        <v>44183</v>
      </c>
      <c r="J362" s="7">
        <v>43830</v>
      </c>
      <c r="K362" s="7">
        <v>43466</v>
      </c>
      <c r="L362" s="19"/>
      <c r="M362" s="7"/>
      <c r="N362" s="7">
        <f t="shared" si="98"/>
        <v>43830</v>
      </c>
      <c r="O362" s="25">
        <f t="shared" ca="1" si="91"/>
        <v>12.133333333333333</v>
      </c>
      <c r="P362" s="25">
        <f t="shared" ca="1" si="92"/>
        <v>9016.0777777777785</v>
      </c>
      <c r="Q362" s="19"/>
      <c r="R362" s="5" t="str">
        <f t="shared" ca="1" si="93"/>
        <v/>
      </c>
      <c r="S362" s="5"/>
      <c r="T362" s="15">
        <v>43441</v>
      </c>
      <c r="U362" s="16" t="s">
        <v>43</v>
      </c>
      <c r="V362" s="16"/>
      <c r="W362" s="4"/>
      <c r="X362" s="20">
        <f t="shared" ca="1" si="94"/>
        <v>1</v>
      </c>
      <c r="Y362" s="4">
        <f t="shared" ca="1" si="95"/>
        <v>1</v>
      </c>
      <c r="Z362" s="4">
        <f t="shared" si="96"/>
        <v>0</v>
      </c>
      <c r="AA362" s="7"/>
      <c r="AB362" s="4"/>
      <c r="AC362" s="4"/>
      <c r="AD362" s="4"/>
      <c r="AE362" s="4"/>
      <c r="AF362" s="4" t="s">
        <v>85</v>
      </c>
      <c r="AG362" s="4" t="s">
        <v>85</v>
      </c>
      <c r="AH362" s="4" t="s">
        <v>85</v>
      </c>
      <c r="AI362" s="4"/>
      <c r="AJ362" s="4"/>
      <c r="AK362" s="4"/>
      <c r="AL362" s="10"/>
      <c r="AM362" s="4"/>
      <c r="AN362" s="4"/>
      <c r="AO362" s="4"/>
      <c r="AP362" s="4"/>
      <c r="AQ362" s="4"/>
      <c r="AR362" s="4"/>
    </row>
    <row r="363" spans="1:44" ht="25.5" customHeight="1">
      <c r="A363" s="76"/>
      <c r="B363" s="4" t="s">
        <v>1306</v>
      </c>
      <c r="C363" s="4"/>
      <c r="D363" s="4" t="s">
        <v>220</v>
      </c>
      <c r="E363" s="4" t="s">
        <v>23</v>
      </c>
      <c r="F363" s="4" t="s">
        <v>12</v>
      </c>
      <c r="G363" s="4">
        <v>1</v>
      </c>
      <c r="H363" s="7">
        <v>42618</v>
      </c>
      <c r="I363" s="7">
        <v>43347</v>
      </c>
      <c r="J363" s="7"/>
      <c r="K363" s="7"/>
      <c r="L363" s="19" t="s">
        <v>13</v>
      </c>
      <c r="M363" s="7">
        <v>43066</v>
      </c>
      <c r="N363" s="7">
        <f t="shared" si="98"/>
        <v>43066</v>
      </c>
      <c r="O363" s="25">
        <f t="shared" ca="1" si="91"/>
        <v>0</v>
      </c>
      <c r="P363" s="25">
        <f t="shared" ca="1" si="92"/>
        <v>0</v>
      </c>
      <c r="Q363" s="19" t="s">
        <v>13</v>
      </c>
      <c r="R363" s="5" t="str">
        <f t="shared" ca="1" si="93"/>
        <v>ALERTE</v>
      </c>
      <c r="S363" s="5"/>
      <c r="T363" s="16" t="s">
        <v>15</v>
      </c>
      <c r="U363" s="16" t="s">
        <v>15</v>
      </c>
      <c r="V363" s="16" t="s">
        <v>15</v>
      </c>
      <c r="W363" s="4"/>
      <c r="X363" s="20">
        <f t="shared" ca="1" si="94"/>
        <v>0</v>
      </c>
      <c r="Y363" s="4">
        <f t="shared" ca="1" si="95"/>
        <v>0</v>
      </c>
      <c r="Z363" s="4">
        <f t="shared" si="96"/>
        <v>0</v>
      </c>
      <c r="AA363" s="7"/>
      <c r="AB363" s="4"/>
      <c r="AC363" s="4"/>
      <c r="AD363" s="4"/>
      <c r="AE363" s="4"/>
      <c r="AF363" s="4" t="s">
        <v>85</v>
      </c>
      <c r="AG363" s="4" t="s">
        <v>85</v>
      </c>
      <c r="AH363" s="4" t="s">
        <v>85</v>
      </c>
      <c r="AI363" s="4"/>
      <c r="AJ363" s="4"/>
      <c r="AK363" s="4"/>
      <c r="AL363" s="10"/>
      <c r="AM363" s="4"/>
      <c r="AN363" s="4"/>
      <c r="AO363" s="4"/>
      <c r="AP363" s="4"/>
      <c r="AQ363" s="4"/>
      <c r="AR363" s="4"/>
    </row>
    <row r="364" spans="1:44" ht="15" customHeight="1">
      <c r="A364" s="76"/>
      <c r="B364" s="4" t="s">
        <v>1307</v>
      </c>
      <c r="C364" s="4"/>
      <c r="D364" s="4" t="s">
        <v>218</v>
      </c>
      <c r="E364" s="4" t="s">
        <v>53</v>
      </c>
      <c r="F364" s="4" t="s">
        <v>12</v>
      </c>
      <c r="G364" s="4">
        <v>1</v>
      </c>
      <c r="H364" s="7">
        <v>43525</v>
      </c>
      <c r="I364" s="7">
        <v>44255</v>
      </c>
      <c r="J364" s="7">
        <v>43830</v>
      </c>
      <c r="K364" s="7">
        <f>H364</f>
        <v>43525</v>
      </c>
      <c r="L364" s="19" t="s">
        <v>13</v>
      </c>
      <c r="M364" s="7"/>
      <c r="N364" s="7">
        <f t="shared" si="98"/>
        <v>43830</v>
      </c>
      <c r="O364" s="25">
        <f t="shared" si="91"/>
        <v>0</v>
      </c>
      <c r="P364" s="25">
        <f t="shared" si="92"/>
        <v>0</v>
      </c>
      <c r="Q364" s="4"/>
      <c r="R364" s="4"/>
      <c r="S364" s="4"/>
      <c r="T364" s="15">
        <v>43515</v>
      </c>
      <c r="U364" s="15">
        <v>43516</v>
      </c>
      <c r="V364" s="15">
        <v>43517</v>
      </c>
      <c r="W364" s="4"/>
      <c r="X364" s="4"/>
      <c r="Y364" s="4"/>
      <c r="Z364" s="4"/>
      <c r="AA364" s="7">
        <v>43528</v>
      </c>
      <c r="AB364" s="30"/>
      <c r="AC364" s="4"/>
      <c r="AD364" s="4"/>
      <c r="AE364" s="4"/>
      <c r="AF364" s="4"/>
      <c r="AG364" s="4"/>
      <c r="AH364" s="4" t="s">
        <v>84</v>
      </c>
      <c r="AI364" s="4"/>
      <c r="AJ364" s="4"/>
      <c r="AK364" s="4" t="s">
        <v>84</v>
      </c>
      <c r="AL364" s="10"/>
      <c r="AM364" s="4"/>
      <c r="AN364" s="4"/>
      <c r="AO364" s="4"/>
      <c r="AP364" s="4"/>
      <c r="AQ364" s="4"/>
      <c r="AR364" s="4"/>
    </row>
    <row r="365" spans="1:44" ht="25.5" customHeight="1">
      <c r="A365" s="76"/>
      <c r="B365" s="4" t="s">
        <v>1308</v>
      </c>
      <c r="C365" s="4"/>
      <c r="D365" s="4" t="s">
        <v>216</v>
      </c>
      <c r="E365" s="4" t="s">
        <v>11</v>
      </c>
      <c r="F365" s="4" t="s">
        <v>12</v>
      </c>
      <c r="G365" s="4">
        <v>1</v>
      </c>
      <c r="H365" s="7">
        <v>43184</v>
      </c>
      <c r="I365" s="7">
        <v>43914</v>
      </c>
      <c r="J365" s="7">
        <v>43830</v>
      </c>
      <c r="K365" s="7">
        <v>43466</v>
      </c>
      <c r="L365" s="19" t="s">
        <v>13</v>
      </c>
      <c r="M365" s="7"/>
      <c r="N365" s="7">
        <f t="shared" si="98"/>
        <v>43830</v>
      </c>
      <c r="O365" s="25">
        <f t="shared" ca="1" si="91"/>
        <v>12.133333333333333</v>
      </c>
      <c r="P365" s="25">
        <f t="shared" ca="1" si="92"/>
        <v>9016.0777777777785</v>
      </c>
      <c r="Q365" s="19"/>
      <c r="R365" s="5" t="str">
        <f t="shared" ref="R365:R382" ca="1" si="99">IF(DATEDIF(H365,TODAY(),"m")&gt;=21,"ALERTE","")</f>
        <v/>
      </c>
      <c r="S365" s="5"/>
      <c r="T365" s="15">
        <v>43172</v>
      </c>
      <c r="U365" s="15">
        <v>43184</v>
      </c>
      <c r="V365" s="15">
        <v>43189</v>
      </c>
      <c r="W365" s="2"/>
      <c r="X365" s="20">
        <f t="shared" ref="X365:X382" ca="1" si="100">IF(I365&lt;TODAY(),0,IF(M365="",1,IF(M365&lt;TODAY(),0,1)))</f>
        <v>1</v>
      </c>
      <c r="Y365" s="4">
        <f t="shared" ref="Y365:Y382" ca="1" si="101">IF(F365="Siège",IF(X365=1,1,0),0)</f>
        <v>1</v>
      </c>
      <c r="Z365" s="4">
        <f t="shared" ref="Z365:Z382" si="102">IF(F365="Parquet",IF(X365=1,1,0),0)</f>
        <v>0</v>
      </c>
      <c r="AA365" s="7"/>
      <c r="AB365" s="4"/>
      <c r="AC365" s="4"/>
      <c r="AD365" s="4"/>
      <c r="AE365" s="4"/>
      <c r="AF365" s="4" t="s">
        <v>85</v>
      </c>
      <c r="AG365" s="4" t="s">
        <v>85</v>
      </c>
      <c r="AH365" s="4" t="s">
        <v>85</v>
      </c>
      <c r="AI365" s="4"/>
      <c r="AJ365" s="4"/>
      <c r="AK365" s="4"/>
      <c r="AL365" s="10"/>
      <c r="AM365" s="4"/>
      <c r="AN365" s="4"/>
      <c r="AO365" s="4"/>
      <c r="AP365" s="4"/>
      <c r="AQ365" s="4"/>
      <c r="AR365" s="4"/>
    </row>
    <row r="366" spans="1:44" ht="25.5" customHeight="1">
      <c r="A366" s="76"/>
      <c r="B366" s="4" t="s">
        <v>1309</v>
      </c>
      <c r="C366" s="4"/>
      <c r="D366" s="4" t="s">
        <v>214</v>
      </c>
      <c r="E366" s="4" t="s">
        <v>25</v>
      </c>
      <c r="F366" s="4" t="s">
        <v>17</v>
      </c>
      <c r="G366" s="4">
        <v>1</v>
      </c>
      <c r="H366" s="7">
        <v>43346</v>
      </c>
      <c r="I366" s="7">
        <v>44076</v>
      </c>
      <c r="J366" s="7">
        <v>43830</v>
      </c>
      <c r="K366" s="7">
        <v>43466</v>
      </c>
      <c r="L366" s="19" t="s">
        <v>13</v>
      </c>
      <c r="M366" s="7">
        <v>43524</v>
      </c>
      <c r="N366" s="7">
        <f t="shared" si="98"/>
        <v>43524</v>
      </c>
      <c r="O366" s="25">
        <f t="shared" ca="1" si="91"/>
        <v>0</v>
      </c>
      <c r="P366" s="25">
        <f t="shared" ca="1" si="92"/>
        <v>0</v>
      </c>
      <c r="Q366" s="19"/>
      <c r="R366" s="5" t="str">
        <f t="shared" ca="1" si="99"/>
        <v/>
      </c>
      <c r="S366" s="5"/>
      <c r="T366" s="15">
        <v>43297</v>
      </c>
      <c r="U366" s="15">
        <v>43313</v>
      </c>
      <c r="V366" s="15">
        <v>43325</v>
      </c>
      <c r="W366" s="4"/>
      <c r="X366" s="20">
        <f t="shared" ca="1" si="100"/>
        <v>0</v>
      </c>
      <c r="Y366" s="4">
        <f t="shared" si="101"/>
        <v>0</v>
      </c>
      <c r="Z366" s="4">
        <f t="shared" ca="1" si="102"/>
        <v>0</v>
      </c>
      <c r="AA366" s="7"/>
      <c r="AB366" s="4"/>
      <c r="AC366" s="4"/>
      <c r="AD366" s="4"/>
      <c r="AE366" s="4"/>
      <c r="AF366" s="4" t="s">
        <v>85</v>
      </c>
      <c r="AG366" s="4" t="s">
        <v>85</v>
      </c>
      <c r="AH366" s="4" t="s">
        <v>85</v>
      </c>
      <c r="AI366" s="4"/>
      <c r="AJ366" s="4"/>
      <c r="AK366" s="4"/>
      <c r="AL366" s="10"/>
      <c r="AM366" s="4"/>
      <c r="AN366" s="4"/>
      <c r="AO366" s="4"/>
      <c r="AP366" s="4"/>
      <c r="AQ366" s="4"/>
      <c r="AR366" s="4"/>
    </row>
    <row r="367" spans="1:44" ht="25.5" customHeight="1">
      <c r="A367" s="76"/>
      <c r="B367" s="4" t="s">
        <v>1310</v>
      </c>
      <c r="C367" s="4"/>
      <c r="D367" s="4" t="s">
        <v>212</v>
      </c>
      <c r="E367" s="4" t="s">
        <v>29</v>
      </c>
      <c r="F367" s="4" t="s">
        <v>12</v>
      </c>
      <c r="G367" s="4">
        <v>1</v>
      </c>
      <c r="H367" s="7">
        <v>42999</v>
      </c>
      <c r="I367" s="7">
        <v>43728</v>
      </c>
      <c r="J367" s="7">
        <f>+I367</f>
        <v>43728</v>
      </c>
      <c r="K367" s="7">
        <v>43466</v>
      </c>
      <c r="L367" s="19" t="s">
        <v>13</v>
      </c>
      <c r="M367" s="7">
        <v>43235</v>
      </c>
      <c r="N367" s="7">
        <f t="shared" si="98"/>
        <v>43235</v>
      </c>
      <c r="O367" s="25">
        <f t="shared" ca="1" si="91"/>
        <v>0</v>
      </c>
      <c r="P367" s="25">
        <f t="shared" ca="1" si="92"/>
        <v>0</v>
      </c>
      <c r="Q367" s="19" t="s">
        <v>13</v>
      </c>
      <c r="R367" s="5" t="str">
        <f t="shared" ca="1" si="99"/>
        <v/>
      </c>
      <c r="S367" s="5"/>
      <c r="T367" s="15">
        <v>42941</v>
      </c>
      <c r="U367" s="15">
        <v>42955</v>
      </c>
      <c r="V367" s="15">
        <v>43007</v>
      </c>
      <c r="W367" s="4"/>
      <c r="X367" s="20">
        <f t="shared" ca="1" si="100"/>
        <v>0</v>
      </c>
      <c r="Y367" s="4">
        <f t="shared" ca="1" si="101"/>
        <v>0</v>
      </c>
      <c r="Z367" s="4">
        <f t="shared" si="102"/>
        <v>0</v>
      </c>
      <c r="AA367" s="7"/>
      <c r="AB367" s="4"/>
      <c r="AC367" s="4"/>
      <c r="AD367" s="4"/>
      <c r="AE367" s="4"/>
      <c r="AF367" s="4" t="s">
        <v>85</v>
      </c>
      <c r="AG367" s="4" t="s">
        <v>85</v>
      </c>
      <c r="AH367" s="4" t="s">
        <v>85</v>
      </c>
      <c r="AI367" s="4"/>
      <c r="AJ367" s="4"/>
      <c r="AK367" s="4"/>
      <c r="AL367" s="10"/>
      <c r="AM367" s="4"/>
      <c r="AN367" s="4"/>
      <c r="AO367" s="4"/>
      <c r="AP367" s="4"/>
      <c r="AQ367" s="4"/>
      <c r="AR367" s="4"/>
    </row>
    <row r="368" spans="1:44" ht="25.5" customHeight="1">
      <c r="A368" s="76"/>
      <c r="B368" s="4" t="s">
        <v>1311</v>
      </c>
      <c r="C368" s="4"/>
      <c r="D368" s="4" t="s">
        <v>210</v>
      </c>
      <c r="E368" s="4" t="s">
        <v>11</v>
      </c>
      <c r="F368" s="4" t="s">
        <v>12</v>
      </c>
      <c r="G368" s="4">
        <v>1</v>
      </c>
      <c r="H368" s="7">
        <v>43419</v>
      </c>
      <c r="I368" s="7">
        <v>44149</v>
      </c>
      <c r="J368" s="7">
        <v>43830</v>
      </c>
      <c r="K368" s="7">
        <v>43466</v>
      </c>
      <c r="L368" s="19" t="s">
        <v>13</v>
      </c>
      <c r="M368" s="7"/>
      <c r="N368" s="7">
        <f t="shared" si="98"/>
        <v>43830</v>
      </c>
      <c r="O368" s="25">
        <f t="shared" ca="1" si="91"/>
        <v>12.133333333333333</v>
      </c>
      <c r="P368" s="25">
        <f t="shared" ca="1" si="92"/>
        <v>9016.0777777777785</v>
      </c>
      <c r="Q368" s="19"/>
      <c r="R368" s="5" t="str">
        <f t="shared" ca="1" si="99"/>
        <v/>
      </c>
      <c r="S368" s="5"/>
      <c r="T368" s="15">
        <v>43398</v>
      </c>
      <c r="U368" s="15">
        <v>43402</v>
      </c>
      <c r="V368" s="15">
        <v>43412</v>
      </c>
      <c r="W368" s="2"/>
      <c r="X368" s="20">
        <f t="shared" ca="1" si="100"/>
        <v>1</v>
      </c>
      <c r="Y368" s="4">
        <f t="shared" ca="1" si="101"/>
        <v>1</v>
      </c>
      <c r="Z368" s="4">
        <f t="shared" si="102"/>
        <v>0</v>
      </c>
      <c r="AA368" s="7"/>
      <c r="AB368" s="4"/>
      <c r="AC368" s="4"/>
      <c r="AD368" s="4"/>
      <c r="AE368" s="4"/>
      <c r="AF368" s="4" t="s">
        <v>85</v>
      </c>
      <c r="AG368" s="4" t="s">
        <v>85</v>
      </c>
      <c r="AH368" s="4" t="s">
        <v>85</v>
      </c>
      <c r="AI368" s="4"/>
      <c r="AJ368" s="4"/>
      <c r="AK368" s="4"/>
      <c r="AL368" s="10"/>
      <c r="AM368" s="4"/>
      <c r="AN368" s="4"/>
      <c r="AO368" s="4"/>
      <c r="AP368" s="4"/>
      <c r="AQ368" s="4"/>
      <c r="AR368" s="4"/>
    </row>
    <row r="369" spans="1:44" ht="25.5" customHeight="1">
      <c r="A369" s="76"/>
      <c r="B369" s="4" t="s">
        <v>1312</v>
      </c>
      <c r="C369" s="4"/>
      <c r="D369" s="4" t="s">
        <v>1354</v>
      </c>
      <c r="E369" s="4" t="s">
        <v>26</v>
      </c>
      <c r="F369" s="4" t="s">
        <v>12</v>
      </c>
      <c r="G369" s="4">
        <v>1</v>
      </c>
      <c r="H369" s="7">
        <v>42933</v>
      </c>
      <c r="I369" s="7">
        <v>43662</v>
      </c>
      <c r="J369" s="7">
        <f>+I369</f>
        <v>43662</v>
      </c>
      <c r="K369" s="7">
        <v>43466</v>
      </c>
      <c r="L369" s="19" t="s">
        <v>13</v>
      </c>
      <c r="M369" s="7">
        <v>43489</v>
      </c>
      <c r="N369" s="7">
        <f>M369</f>
        <v>43489</v>
      </c>
      <c r="O369" s="25">
        <f t="shared" ca="1" si="91"/>
        <v>0</v>
      </c>
      <c r="P369" s="25">
        <f t="shared" ca="1" si="92"/>
        <v>0</v>
      </c>
      <c r="Q369" s="19"/>
      <c r="R369" s="5" t="str">
        <f t="shared" ca="1" si="99"/>
        <v/>
      </c>
      <c r="S369" s="5"/>
      <c r="T369" s="15">
        <v>42915</v>
      </c>
      <c r="U369" s="15">
        <v>42927</v>
      </c>
      <c r="V369" s="15">
        <v>42935</v>
      </c>
      <c r="W369" s="4"/>
      <c r="X369" s="20">
        <f t="shared" ca="1" si="100"/>
        <v>0</v>
      </c>
      <c r="Y369" s="4">
        <f t="shared" ca="1" si="101"/>
        <v>0</v>
      </c>
      <c r="Z369" s="4">
        <f t="shared" si="102"/>
        <v>0</v>
      </c>
      <c r="AA369" s="7"/>
      <c r="AB369" s="4"/>
      <c r="AC369" s="4"/>
      <c r="AD369" s="4"/>
      <c r="AE369" s="4"/>
      <c r="AF369" s="4" t="s">
        <v>85</v>
      </c>
      <c r="AG369" s="4" t="s">
        <v>85</v>
      </c>
      <c r="AH369" s="4" t="s">
        <v>85</v>
      </c>
      <c r="AI369" s="4"/>
      <c r="AJ369" s="4"/>
      <c r="AK369" s="4"/>
      <c r="AL369" s="10"/>
      <c r="AM369" s="4"/>
      <c r="AN369" s="4"/>
      <c r="AO369" s="4"/>
      <c r="AP369" s="4"/>
      <c r="AQ369" s="4"/>
      <c r="AR369" s="4"/>
    </row>
    <row r="370" spans="1:44" ht="15" customHeight="1">
      <c r="A370" s="76"/>
      <c r="B370" s="4" t="s">
        <v>1313</v>
      </c>
      <c r="C370" s="4"/>
      <c r="D370" s="4" t="s">
        <v>1355</v>
      </c>
      <c r="E370" s="4" t="s">
        <v>19</v>
      </c>
      <c r="F370" s="4" t="s">
        <v>17</v>
      </c>
      <c r="G370" s="4">
        <v>1</v>
      </c>
      <c r="H370" s="7">
        <v>43110</v>
      </c>
      <c r="I370" s="7">
        <v>43839</v>
      </c>
      <c r="J370" s="7">
        <v>43830</v>
      </c>
      <c r="K370" s="7">
        <v>43466</v>
      </c>
      <c r="L370" s="19" t="s">
        <v>13</v>
      </c>
      <c r="M370" s="7"/>
      <c r="N370" s="7">
        <f t="shared" ref="N370:N379" si="103">IF(M370=0,J370,M370)</f>
        <v>43830</v>
      </c>
      <c r="O370" s="25">
        <f t="shared" ca="1" si="91"/>
        <v>12.133333333333333</v>
      </c>
      <c r="P370" s="25">
        <f t="shared" ca="1" si="92"/>
        <v>9016.0777777777785</v>
      </c>
      <c r="Q370" s="19"/>
      <c r="R370" s="5" t="str">
        <f t="shared" ca="1" si="99"/>
        <v/>
      </c>
      <c r="S370" s="5"/>
      <c r="T370" s="15">
        <v>43067</v>
      </c>
      <c r="U370" s="15">
        <v>43080</v>
      </c>
      <c r="V370" s="15">
        <v>43111</v>
      </c>
      <c r="W370" s="4"/>
      <c r="X370" s="20">
        <f t="shared" ca="1" si="100"/>
        <v>1</v>
      </c>
      <c r="Y370" s="4">
        <f t="shared" si="101"/>
        <v>0</v>
      </c>
      <c r="Z370" s="4">
        <f t="shared" ca="1" si="102"/>
        <v>1</v>
      </c>
      <c r="AA370" s="7"/>
      <c r="AB370" s="4"/>
      <c r="AC370" s="4"/>
      <c r="AD370" s="4"/>
      <c r="AE370" s="4"/>
      <c r="AF370" s="4" t="s">
        <v>85</v>
      </c>
      <c r="AG370" s="4" t="s">
        <v>85</v>
      </c>
      <c r="AH370" s="4" t="s">
        <v>85</v>
      </c>
      <c r="AI370" s="4"/>
      <c r="AJ370" s="4"/>
      <c r="AK370" s="4"/>
      <c r="AL370" s="10"/>
      <c r="AM370" s="4"/>
      <c r="AN370" s="4"/>
      <c r="AO370" s="4"/>
      <c r="AP370" s="4"/>
      <c r="AQ370" s="4"/>
      <c r="AR370" s="4"/>
    </row>
    <row r="371" spans="1:44" ht="15" customHeight="1">
      <c r="A371" s="76"/>
      <c r="B371" s="4" t="s">
        <v>1314</v>
      </c>
      <c r="C371" s="4"/>
      <c r="D371" s="4" t="s">
        <v>208</v>
      </c>
      <c r="E371" s="4" t="s">
        <v>19</v>
      </c>
      <c r="F371" s="4" t="s">
        <v>17</v>
      </c>
      <c r="G371" s="4">
        <v>1</v>
      </c>
      <c r="H371" s="7">
        <v>43180</v>
      </c>
      <c r="I371" s="7">
        <v>43910</v>
      </c>
      <c r="J371" s="7">
        <v>43830</v>
      </c>
      <c r="K371" s="7">
        <v>43466</v>
      </c>
      <c r="L371" s="19" t="s">
        <v>13</v>
      </c>
      <c r="M371" s="7"/>
      <c r="N371" s="7">
        <f t="shared" si="103"/>
        <v>43830</v>
      </c>
      <c r="O371" s="25">
        <f t="shared" ca="1" si="91"/>
        <v>12.133333333333333</v>
      </c>
      <c r="P371" s="25">
        <f t="shared" ca="1" si="92"/>
        <v>9016.0777777777785</v>
      </c>
      <c r="Q371" s="19"/>
      <c r="R371" s="5" t="str">
        <f t="shared" ca="1" si="99"/>
        <v/>
      </c>
      <c r="S371" s="5"/>
      <c r="T371" s="15">
        <v>43140</v>
      </c>
      <c r="U371" s="15">
        <v>43152</v>
      </c>
      <c r="V371" s="15">
        <v>43181</v>
      </c>
      <c r="W371" s="2"/>
      <c r="X371" s="20">
        <f t="shared" ca="1" si="100"/>
        <v>1</v>
      </c>
      <c r="Y371" s="4">
        <f t="shared" si="101"/>
        <v>0</v>
      </c>
      <c r="Z371" s="4">
        <f t="shared" ca="1" si="102"/>
        <v>1</v>
      </c>
      <c r="AA371" s="7"/>
      <c r="AB371" s="4"/>
      <c r="AC371" s="4"/>
      <c r="AD371" s="4"/>
      <c r="AE371" s="4"/>
      <c r="AF371" s="4" t="s">
        <v>85</v>
      </c>
      <c r="AG371" s="4" t="s">
        <v>85</v>
      </c>
      <c r="AH371" s="4" t="s">
        <v>85</v>
      </c>
      <c r="AI371" s="4"/>
      <c r="AJ371" s="4"/>
      <c r="AK371" s="4"/>
      <c r="AL371" s="10"/>
      <c r="AM371" s="4"/>
      <c r="AN371" s="4"/>
      <c r="AO371" s="4"/>
      <c r="AP371" s="4"/>
      <c r="AQ371" s="4"/>
      <c r="AR371" s="4"/>
    </row>
    <row r="372" spans="1:44" ht="15" customHeight="1">
      <c r="A372" s="76"/>
      <c r="B372" s="4" t="s">
        <v>1315</v>
      </c>
      <c r="C372" s="4"/>
      <c r="D372" s="4" t="s">
        <v>206</v>
      </c>
      <c r="E372" s="4" t="s">
        <v>11</v>
      </c>
      <c r="F372" s="4" t="s">
        <v>12</v>
      </c>
      <c r="G372" s="4">
        <v>1</v>
      </c>
      <c r="H372" s="7">
        <v>43070</v>
      </c>
      <c r="I372" s="7">
        <v>43799</v>
      </c>
      <c r="J372" s="7">
        <f>+I372</f>
        <v>43799</v>
      </c>
      <c r="K372" s="7">
        <v>43466</v>
      </c>
      <c r="L372" s="19" t="s">
        <v>13</v>
      </c>
      <c r="M372" s="7">
        <v>43315</v>
      </c>
      <c r="N372" s="7">
        <f t="shared" si="103"/>
        <v>43315</v>
      </c>
      <c r="O372" s="25">
        <f t="shared" ref="O372:O403" ca="1" si="104">IF(X372=1,(N372-K372)/30,0)</f>
        <v>0</v>
      </c>
      <c r="P372" s="25">
        <f t="shared" ref="P372:P403" ca="1" si="105">+O372*8917/12</f>
        <v>0</v>
      </c>
      <c r="Q372" s="19" t="s">
        <v>13</v>
      </c>
      <c r="R372" s="5" t="str">
        <f t="shared" ca="1" si="99"/>
        <v/>
      </c>
      <c r="S372" s="5"/>
      <c r="T372" s="15">
        <v>43038</v>
      </c>
      <c r="U372" s="15">
        <v>43048</v>
      </c>
      <c r="V372" s="15">
        <v>43055</v>
      </c>
      <c r="W372" s="4"/>
      <c r="X372" s="20">
        <f t="shared" ca="1" si="100"/>
        <v>0</v>
      </c>
      <c r="Y372" s="4">
        <f t="shared" ca="1" si="101"/>
        <v>0</v>
      </c>
      <c r="Z372" s="4">
        <f t="shared" si="102"/>
        <v>0</v>
      </c>
      <c r="AA372" s="7"/>
      <c r="AB372" s="4"/>
      <c r="AC372" s="4"/>
      <c r="AD372" s="4"/>
      <c r="AE372" s="4"/>
      <c r="AF372" s="4" t="s">
        <v>85</v>
      </c>
      <c r="AG372" s="4" t="s">
        <v>85</v>
      </c>
      <c r="AH372" s="4" t="s">
        <v>85</v>
      </c>
      <c r="AI372" s="4"/>
      <c r="AJ372" s="4"/>
      <c r="AK372" s="4"/>
      <c r="AL372" s="10"/>
      <c r="AM372" s="4"/>
      <c r="AN372" s="4"/>
      <c r="AO372" s="4"/>
      <c r="AP372" s="4"/>
      <c r="AQ372" s="4"/>
      <c r="AR372" s="4"/>
    </row>
    <row r="373" spans="1:44" ht="15" customHeight="1">
      <c r="A373" s="76"/>
      <c r="B373" s="4" t="s">
        <v>1316</v>
      </c>
      <c r="C373" s="4"/>
      <c r="D373" s="4" t="s">
        <v>204</v>
      </c>
      <c r="E373" s="4" t="s">
        <v>11</v>
      </c>
      <c r="F373" s="4" t="s">
        <v>17</v>
      </c>
      <c r="G373" s="4">
        <v>1</v>
      </c>
      <c r="H373" s="7">
        <v>42736</v>
      </c>
      <c r="I373" s="7">
        <v>43465</v>
      </c>
      <c r="J373" s="7"/>
      <c r="K373" s="7"/>
      <c r="L373" s="19" t="s">
        <v>13</v>
      </c>
      <c r="M373" s="7">
        <v>43131</v>
      </c>
      <c r="N373" s="7">
        <f t="shared" si="103"/>
        <v>43131</v>
      </c>
      <c r="O373" s="25">
        <f t="shared" ca="1" si="104"/>
        <v>0</v>
      </c>
      <c r="P373" s="25">
        <f t="shared" ca="1" si="105"/>
        <v>0</v>
      </c>
      <c r="Q373" s="19" t="s">
        <v>13</v>
      </c>
      <c r="R373" s="5" t="str">
        <f t="shared" ca="1" si="99"/>
        <v>ALERTE</v>
      </c>
      <c r="S373" s="5"/>
      <c r="T373" s="16" t="s">
        <v>15</v>
      </c>
      <c r="U373" s="16" t="s">
        <v>15</v>
      </c>
      <c r="V373" s="15">
        <v>42720</v>
      </c>
      <c r="W373" s="4"/>
      <c r="X373" s="20">
        <f t="shared" ca="1" si="100"/>
        <v>0</v>
      </c>
      <c r="Y373" s="4">
        <f t="shared" si="101"/>
        <v>0</v>
      </c>
      <c r="Z373" s="4">
        <f t="shared" ca="1" si="102"/>
        <v>0</v>
      </c>
      <c r="AA373" s="7"/>
      <c r="AB373" s="4"/>
      <c r="AC373" s="4"/>
      <c r="AD373" s="4"/>
      <c r="AE373" s="4"/>
      <c r="AF373" s="4" t="s">
        <v>85</v>
      </c>
      <c r="AG373" s="4" t="s">
        <v>85</v>
      </c>
      <c r="AH373" s="4" t="s">
        <v>85</v>
      </c>
      <c r="AI373" s="4"/>
      <c r="AJ373" s="4"/>
      <c r="AK373" s="4"/>
      <c r="AL373" s="10"/>
      <c r="AM373" s="4"/>
      <c r="AN373" s="4"/>
      <c r="AO373" s="4"/>
      <c r="AP373" s="4"/>
      <c r="AQ373" s="4"/>
      <c r="AR373" s="4"/>
    </row>
    <row r="374" spans="1:44" ht="15" customHeight="1">
      <c r="A374" s="84"/>
      <c r="B374" s="4" t="s">
        <v>1317</v>
      </c>
      <c r="C374" s="35"/>
      <c r="D374" s="4" t="s">
        <v>1356</v>
      </c>
      <c r="E374" s="35" t="s">
        <v>23</v>
      </c>
      <c r="F374" s="35" t="s">
        <v>12</v>
      </c>
      <c r="G374" s="35">
        <v>1</v>
      </c>
      <c r="H374" s="36">
        <v>42793</v>
      </c>
      <c r="I374" s="36">
        <v>43522</v>
      </c>
      <c r="J374" s="7"/>
      <c r="K374" s="7">
        <v>43466</v>
      </c>
      <c r="L374" s="35" t="s">
        <v>13</v>
      </c>
      <c r="M374" s="36">
        <v>43153</v>
      </c>
      <c r="N374" s="7">
        <f t="shared" si="103"/>
        <v>43153</v>
      </c>
      <c r="O374" s="25">
        <f t="shared" ca="1" si="104"/>
        <v>0</v>
      </c>
      <c r="P374" s="25">
        <f t="shared" ca="1" si="105"/>
        <v>0</v>
      </c>
      <c r="Q374" s="19" t="s">
        <v>13</v>
      </c>
      <c r="R374" s="5" t="str">
        <f t="shared" ca="1" si="99"/>
        <v>ALERTE</v>
      </c>
      <c r="S374" s="5"/>
      <c r="T374" s="35" t="s">
        <v>15</v>
      </c>
      <c r="U374" s="36">
        <v>42794</v>
      </c>
      <c r="V374" s="36">
        <v>42830</v>
      </c>
      <c r="W374" s="4"/>
      <c r="X374" s="20">
        <f t="shared" ca="1" si="100"/>
        <v>0</v>
      </c>
      <c r="Y374" s="4">
        <f t="shared" ca="1" si="101"/>
        <v>0</v>
      </c>
      <c r="Z374" s="4">
        <f t="shared" si="102"/>
        <v>0</v>
      </c>
      <c r="AA374" s="7"/>
      <c r="AB374" s="37"/>
      <c r="AC374" s="37"/>
      <c r="AD374" s="35"/>
      <c r="AE374" s="35"/>
      <c r="AF374" s="4" t="s">
        <v>85</v>
      </c>
      <c r="AG374" s="4" t="s">
        <v>85</v>
      </c>
      <c r="AH374" s="4" t="s">
        <v>85</v>
      </c>
      <c r="AI374" s="35"/>
      <c r="AJ374" s="35"/>
      <c r="AK374" s="35"/>
      <c r="AL374" s="10"/>
      <c r="AM374" s="4"/>
      <c r="AN374" s="4"/>
      <c r="AO374" s="4"/>
      <c r="AP374" s="4"/>
      <c r="AQ374" s="4"/>
      <c r="AR374" s="4"/>
    </row>
    <row r="375" spans="1:44" ht="25.5" customHeight="1">
      <c r="A375" s="76"/>
      <c r="B375" s="4" t="s">
        <v>1318</v>
      </c>
      <c r="C375" s="4"/>
      <c r="D375" s="4" t="s">
        <v>202</v>
      </c>
      <c r="E375" s="4" t="s">
        <v>30</v>
      </c>
      <c r="F375" s="4" t="s">
        <v>12</v>
      </c>
      <c r="G375" s="4">
        <v>1</v>
      </c>
      <c r="H375" s="7">
        <v>42892</v>
      </c>
      <c r="I375" s="7">
        <v>43621</v>
      </c>
      <c r="J375" s="7">
        <f>+I375</f>
        <v>43621</v>
      </c>
      <c r="K375" s="7">
        <v>43466</v>
      </c>
      <c r="L375" s="19" t="s">
        <v>13</v>
      </c>
      <c r="M375" s="7">
        <v>43131</v>
      </c>
      <c r="N375" s="7">
        <f t="shared" si="103"/>
        <v>43131</v>
      </c>
      <c r="O375" s="25">
        <f t="shared" ca="1" si="104"/>
        <v>0</v>
      </c>
      <c r="P375" s="25">
        <f t="shared" ca="1" si="105"/>
        <v>0</v>
      </c>
      <c r="Q375" s="19" t="s">
        <v>13</v>
      </c>
      <c r="R375" s="5" t="str">
        <f t="shared" ca="1" si="99"/>
        <v>ALERTE</v>
      </c>
      <c r="S375" s="5"/>
      <c r="T375" s="15">
        <v>42885</v>
      </c>
      <c r="U375" s="15">
        <v>42899</v>
      </c>
      <c r="V375" s="15">
        <v>42902</v>
      </c>
      <c r="W375" s="4"/>
      <c r="X375" s="20">
        <f t="shared" ca="1" si="100"/>
        <v>0</v>
      </c>
      <c r="Y375" s="4">
        <f t="shared" ca="1" si="101"/>
        <v>0</v>
      </c>
      <c r="Z375" s="4">
        <f t="shared" si="102"/>
        <v>0</v>
      </c>
      <c r="AA375" s="7"/>
      <c r="AB375" s="4"/>
      <c r="AC375" s="4"/>
      <c r="AD375" s="4"/>
      <c r="AE375" s="4"/>
      <c r="AF375" s="4" t="s">
        <v>85</v>
      </c>
      <c r="AG375" s="4" t="s">
        <v>85</v>
      </c>
      <c r="AH375" s="4" t="s">
        <v>85</v>
      </c>
      <c r="AI375" s="4"/>
      <c r="AJ375" s="4"/>
      <c r="AK375" s="4"/>
      <c r="AL375" s="10"/>
      <c r="AM375" s="4"/>
      <c r="AN375" s="4"/>
      <c r="AO375" s="4"/>
      <c r="AP375" s="4"/>
      <c r="AQ375" s="4"/>
      <c r="AR375" s="4"/>
    </row>
    <row r="376" spans="1:44" ht="15" customHeight="1">
      <c r="A376" s="76"/>
      <c r="B376" s="4" t="s">
        <v>1319</v>
      </c>
      <c r="C376" s="4"/>
      <c r="D376" s="4" t="s">
        <v>1357</v>
      </c>
      <c r="E376" s="4" t="s">
        <v>19</v>
      </c>
      <c r="F376" s="4" t="s">
        <v>17</v>
      </c>
      <c r="G376" s="4">
        <v>1</v>
      </c>
      <c r="H376" s="7">
        <v>42529</v>
      </c>
      <c r="I376" s="7">
        <v>43258</v>
      </c>
      <c r="J376" s="7"/>
      <c r="K376" s="7"/>
      <c r="L376" s="19" t="s">
        <v>13</v>
      </c>
      <c r="M376" s="7">
        <v>43127</v>
      </c>
      <c r="N376" s="7">
        <f t="shared" si="103"/>
        <v>43127</v>
      </c>
      <c r="O376" s="25">
        <f t="shared" ca="1" si="104"/>
        <v>0</v>
      </c>
      <c r="P376" s="25">
        <f t="shared" ca="1" si="105"/>
        <v>0</v>
      </c>
      <c r="Q376" s="19" t="s">
        <v>13</v>
      </c>
      <c r="R376" s="5" t="str">
        <f t="shared" ca="1" si="99"/>
        <v>ALERTE</v>
      </c>
      <c r="S376" s="5"/>
      <c r="T376" s="16" t="s">
        <v>15</v>
      </c>
      <c r="U376" s="16" t="s">
        <v>15</v>
      </c>
      <c r="V376" s="16" t="s">
        <v>15</v>
      </c>
      <c r="W376" s="4"/>
      <c r="X376" s="20">
        <f t="shared" ca="1" si="100"/>
        <v>0</v>
      </c>
      <c r="Y376" s="4">
        <f t="shared" si="101"/>
        <v>0</v>
      </c>
      <c r="Z376" s="4">
        <f t="shared" ca="1" si="102"/>
        <v>0</v>
      </c>
      <c r="AA376" s="7"/>
      <c r="AB376" s="4"/>
      <c r="AC376" s="4"/>
      <c r="AD376" s="4"/>
      <c r="AE376" s="4"/>
      <c r="AF376" s="4" t="s">
        <v>85</v>
      </c>
      <c r="AG376" s="4" t="s">
        <v>85</v>
      </c>
      <c r="AH376" s="4" t="s">
        <v>85</v>
      </c>
      <c r="AI376" s="4"/>
      <c r="AJ376" s="4"/>
      <c r="AK376" s="4"/>
      <c r="AL376" s="10"/>
      <c r="AM376" s="4"/>
      <c r="AN376" s="4"/>
      <c r="AO376" s="4"/>
      <c r="AP376" s="4"/>
      <c r="AQ376" s="4"/>
      <c r="AR376" s="4"/>
    </row>
    <row r="377" spans="1:44" ht="15" customHeight="1">
      <c r="A377" s="76"/>
      <c r="B377" s="4" t="s">
        <v>1320</v>
      </c>
      <c r="C377" s="4"/>
      <c r="D377" s="4" t="s">
        <v>200</v>
      </c>
      <c r="E377" s="4" t="s">
        <v>11</v>
      </c>
      <c r="F377" s="4" t="s">
        <v>12</v>
      </c>
      <c r="G377" s="4">
        <v>1</v>
      </c>
      <c r="H377" s="7">
        <v>43040</v>
      </c>
      <c r="I377" s="7">
        <v>43769</v>
      </c>
      <c r="J377" s="7">
        <f>+I377</f>
        <v>43769</v>
      </c>
      <c r="K377" s="7">
        <v>43466</v>
      </c>
      <c r="L377" s="19" t="s">
        <v>13</v>
      </c>
      <c r="M377" s="7">
        <v>43399</v>
      </c>
      <c r="N377" s="7">
        <f t="shared" si="103"/>
        <v>43399</v>
      </c>
      <c r="O377" s="25">
        <f t="shared" ca="1" si="104"/>
        <v>0</v>
      </c>
      <c r="P377" s="25">
        <f t="shared" ca="1" si="105"/>
        <v>0</v>
      </c>
      <c r="Q377" s="19" t="s">
        <v>13</v>
      </c>
      <c r="R377" s="5" t="str">
        <f t="shared" ca="1" si="99"/>
        <v/>
      </c>
      <c r="S377" s="5"/>
      <c r="T377" s="15">
        <v>42659</v>
      </c>
      <c r="U377" s="15">
        <v>43038</v>
      </c>
      <c r="V377" s="15">
        <v>43046</v>
      </c>
      <c r="W377" s="4"/>
      <c r="X377" s="20">
        <f t="shared" ca="1" si="100"/>
        <v>0</v>
      </c>
      <c r="Y377" s="4">
        <f t="shared" ca="1" si="101"/>
        <v>0</v>
      </c>
      <c r="Z377" s="4">
        <f t="shared" si="102"/>
        <v>0</v>
      </c>
      <c r="AA377" s="7"/>
      <c r="AB377" s="4"/>
      <c r="AC377" s="4"/>
      <c r="AD377" s="4"/>
      <c r="AE377" s="4"/>
      <c r="AF377" s="4" t="s">
        <v>85</v>
      </c>
      <c r="AG377" s="4" t="s">
        <v>85</v>
      </c>
      <c r="AH377" s="4" t="s">
        <v>85</v>
      </c>
      <c r="AI377" s="4"/>
      <c r="AJ377" s="4"/>
      <c r="AK377" s="4"/>
      <c r="AL377" s="10"/>
      <c r="AM377" s="4"/>
      <c r="AN377" s="4"/>
      <c r="AO377" s="4"/>
      <c r="AP377" s="4"/>
      <c r="AQ377" s="4"/>
      <c r="AR377" s="4"/>
    </row>
    <row r="378" spans="1:44" ht="15" customHeight="1">
      <c r="A378" s="76"/>
      <c r="B378" s="4" t="s">
        <v>1321</v>
      </c>
      <c r="C378" s="4"/>
      <c r="D378" s="4" t="s">
        <v>1358</v>
      </c>
      <c r="E378" s="4" t="s">
        <v>11</v>
      </c>
      <c r="F378" s="4" t="s">
        <v>17</v>
      </c>
      <c r="G378" s="4">
        <v>1</v>
      </c>
      <c r="H378" s="7">
        <v>43388</v>
      </c>
      <c r="I378" s="7">
        <v>44118</v>
      </c>
      <c r="J378" s="7">
        <v>43830</v>
      </c>
      <c r="K378" s="7">
        <v>43466</v>
      </c>
      <c r="L378" s="19" t="s">
        <v>13</v>
      </c>
      <c r="M378" s="7"/>
      <c r="N378" s="7">
        <f t="shared" si="103"/>
        <v>43830</v>
      </c>
      <c r="O378" s="25">
        <f t="shared" ca="1" si="104"/>
        <v>12.133333333333333</v>
      </c>
      <c r="P378" s="25">
        <f t="shared" ca="1" si="105"/>
        <v>9016.0777777777785</v>
      </c>
      <c r="Q378" s="19"/>
      <c r="R378" s="5" t="str">
        <f t="shared" ca="1" si="99"/>
        <v/>
      </c>
      <c r="S378" s="5"/>
      <c r="T378" s="15">
        <v>43393</v>
      </c>
      <c r="U378" s="15">
        <v>43378</v>
      </c>
      <c r="V378" s="15">
        <v>43385</v>
      </c>
      <c r="W378" s="4"/>
      <c r="X378" s="20">
        <f t="shared" ca="1" si="100"/>
        <v>1</v>
      </c>
      <c r="Y378" s="4">
        <f t="shared" si="101"/>
        <v>0</v>
      </c>
      <c r="Z378" s="4">
        <f t="shared" ca="1" si="102"/>
        <v>1</v>
      </c>
      <c r="AA378" s="7"/>
      <c r="AB378" s="4"/>
      <c r="AC378" s="4"/>
      <c r="AD378" s="4"/>
      <c r="AE378" s="4"/>
      <c r="AF378" s="4" t="s">
        <v>85</v>
      </c>
      <c r="AG378" s="4" t="s">
        <v>85</v>
      </c>
      <c r="AH378" s="4" t="s">
        <v>85</v>
      </c>
      <c r="AI378" s="4"/>
      <c r="AJ378" s="4"/>
      <c r="AK378" s="4"/>
      <c r="AL378" s="10"/>
      <c r="AM378" s="4"/>
      <c r="AN378" s="4"/>
      <c r="AO378" s="4"/>
      <c r="AP378" s="4"/>
      <c r="AQ378" s="4"/>
      <c r="AR378" s="4"/>
    </row>
    <row r="379" spans="1:44" ht="25.5" customHeight="1">
      <c r="A379" s="76"/>
      <c r="B379" s="4" t="s">
        <v>1322</v>
      </c>
      <c r="C379" s="4"/>
      <c r="D379" s="4" t="s">
        <v>198</v>
      </c>
      <c r="E379" s="4" t="s">
        <v>30</v>
      </c>
      <c r="F379" s="4" t="s">
        <v>12</v>
      </c>
      <c r="G379" s="4">
        <v>1</v>
      </c>
      <c r="H379" s="7">
        <v>43213</v>
      </c>
      <c r="I379" s="7">
        <v>43943</v>
      </c>
      <c r="J379" s="7">
        <v>43830</v>
      </c>
      <c r="K379" s="7">
        <v>43466</v>
      </c>
      <c r="L379" s="19" t="s">
        <v>13</v>
      </c>
      <c r="M379" s="7">
        <v>43326</v>
      </c>
      <c r="N379" s="7">
        <f t="shared" si="103"/>
        <v>43326</v>
      </c>
      <c r="O379" s="25">
        <f t="shared" ca="1" si="104"/>
        <v>0</v>
      </c>
      <c r="P379" s="25">
        <f t="shared" ca="1" si="105"/>
        <v>0</v>
      </c>
      <c r="Q379" s="19" t="s">
        <v>13</v>
      </c>
      <c r="R379" s="5" t="str">
        <f t="shared" ca="1" si="99"/>
        <v/>
      </c>
      <c r="S379" s="5"/>
      <c r="T379" s="15">
        <v>43186</v>
      </c>
      <c r="U379" s="15">
        <v>43206</v>
      </c>
      <c r="V379" s="15">
        <v>43269</v>
      </c>
      <c r="W379" s="4"/>
      <c r="X379" s="20">
        <f t="shared" ca="1" si="100"/>
        <v>0</v>
      </c>
      <c r="Y379" s="4">
        <f t="shared" ca="1" si="101"/>
        <v>0</v>
      </c>
      <c r="Z379" s="4">
        <f t="shared" si="102"/>
        <v>0</v>
      </c>
      <c r="AA379" s="7"/>
      <c r="AB379" s="4"/>
      <c r="AC379" s="4"/>
      <c r="AD379" s="4"/>
      <c r="AE379" s="4"/>
      <c r="AF379" s="4" t="s">
        <v>85</v>
      </c>
      <c r="AG379" s="4" t="s">
        <v>85</v>
      </c>
      <c r="AH379" s="4" t="s">
        <v>85</v>
      </c>
      <c r="AI379" s="4"/>
      <c r="AJ379" s="4"/>
      <c r="AK379" s="4"/>
      <c r="AL379" s="10"/>
      <c r="AM379" s="4"/>
      <c r="AN379" s="4"/>
      <c r="AO379" s="4"/>
      <c r="AP379" s="4"/>
      <c r="AQ379" s="4"/>
      <c r="AR379" s="4"/>
    </row>
    <row r="380" spans="1:44" ht="19.5" customHeight="1">
      <c r="A380" s="76"/>
      <c r="B380" s="4" t="s">
        <v>1323</v>
      </c>
      <c r="C380" s="4"/>
      <c r="D380" s="4" t="s">
        <v>1359</v>
      </c>
      <c r="E380" s="4" t="s">
        <v>28</v>
      </c>
      <c r="F380" s="4" t="s">
        <v>12</v>
      </c>
      <c r="G380" s="4">
        <v>1</v>
      </c>
      <c r="H380" s="7">
        <v>43204</v>
      </c>
      <c r="I380" s="7">
        <v>43934</v>
      </c>
      <c r="J380" s="7">
        <v>43830</v>
      </c>
      <c r="K380" s="7">
        <v>43466</v>
      </c>
      <c r="L380" s="19" t="s">
        <v>13</v>
      </c>
      <c r="M380" s="7">
        <v>43496</v>
      </c>
      <c r="N380" s="7">
        <f>M380</f>
        <v>43496</v>
      </c>
      <c r="O380" s="25">
        <f t="shared" ca="1" si="104"/>
        <v>0</v>
      </c>
      <c r="P380" s="25">
        <f t="shared" ca="1" si="105"/>
        <v>0</v>
      </c>
      <c r="Q380" s="19"/>
      <c r="R380" s="5" t="str">
        <f t="shared" ca="1" si="99"/>
        <v/>
      </c>
      <c r="S380" s="5"/>
      <c r="T380" s="15">
        <v>43206</v>
      </c>
      <c r="U380" s="15">
        <v>43227</v>
      </c>
      <c r="V380" s="15">
        <v>43234</v>
      </c>
      <c r="W380" s="2"/>
      <c r="X380" s="20">
        <f t="shared" ca="1" si="100"/>
        <v>0</v>
      </c>
      <c r="Y380" s="4">
        <f t="shared" ca="1" si="101"/>
        <v>0</v>
      </c>
      <c r="Z380" s="4">
        <f t="shared" si="102"/>
        <v>0</v>
      </c>
      <c r="AA380" s="7"/>
      <c r="AB380" s="4"/>
      <c r="AC380" s="4"/>
      <c r="AD380" s="4"/>
      <c r="AE380" s="4"/>
      <c r="AF380" s="4" t="s">
        <v>85</v>
      </c>
      <c r="AG380" s="4" t="s">
        <v>85</v>
      </c>
      <c r="AH380" s="4" t="s">
        <v>85</v>
      </c>
      <c r="AI380" s="4"/>
      <c r="AJ380" s="4"/>
      <c r="AK380" s="4"/>
      <c r="AL380" s="10"/>
      <c r="AM380" s="4"/>
      <c r="AN380" s="4"/>
      <c r="AO380" s="4"/>
      <c r="AP380" s="4"/>
      <c r="AQ380" s="4"/>
      <c r="AR380" s="4"/>
    </row>
    <row r="381" spans="1:44" ht="25.5" customHeight="1">
      <c r="A381" s="76"/>
      <c r="B381" s="4" t="s">
        <v>1324</v>
      </c>
      <c r="C381" s="4"/>
      <c r="D381" s="4" t="s">
        <v>1360</v>
      </c>
      <c r="E381" s="4" t="s">
        <v>25</v>
      </c>
      <c r="F381" s="4" t="s">
        <v>12</v>
      </c>
      <c r="G381" s="4">
        <v>2</v>
      </c>
      <c r="H381" s="7">
        <v>42840</v>
      </c>
      <c r="I381" s="7">
        <v>43569</v>
      </c>
      <c r="J381" s="7">
        <f>+I381</f>
        <v>43569</v>
      </c>
      <c r="K381" s="7">
        <v>43466</v>
      </c>
      <c r="L381" s="19" t="s">
        <v>13</v>
      </c>
      <c r="M381" s="7">
        <v>43343</v>
      </c>
      <c r="N381" s="7">
        <f>IF(M381=0,J381,M381)</f>
        <v>43343</v>
      </c>
      <c r="O381" s="25">
        <f t="shared" ca="1" si="104"/>
        <v>0</v>
      </c>
      <c r="P381" s="25">
        <f t="shared" ca="1" si="105"/>
        <v>0</v>
      </c>
      <c r="Q381" s="19" t="s">
        <v>13</v>
      </c>
      <c r="R381" s="5" t="str">
        <f t="shared" ca="1" si="99"/>
        <v>ALERTE</v>
      </c>
      <c r="S381" s="5"/>
      <c r="T381" s="15">
        <v>42873</v>
      </c>
      <c r="U381" s="15">
        <v>42887</v>
      </c>
      <c r="V381" s="15">
        <v>42906</v>
      </c>
      <c r="W381" s="4"/>
      <c r="X381" s="20">
        <f t="shared" ca="1" si="100"/>
        <v>0</v>
      </c>
      <c r="Y381" s="4">
        <f t="shared" ca="1" si="101"/>
        <v>0</v>
      </c>
      <c r="Z381" s="4">
        <f t="shared" si="102"/>
        <v>0</v>
      </c>
      <c r="AA381" s="7"/>
      <c r="AB381" s="4"/>
      <c r="AC381" s="4"/>
      <c r="AD381" s="4"/>
      <c r="AE381" s="4"/>
      <c r="AF381" s="4" t="s">
        <v>85</v>
      </c>
      <c r="AG381" s="4" t="s">
        <v>85</v>
      </c>
      <c r="AH381" s="4" t="s">
        <v>85</v>
      </c>
      <c r="AI381" s="4"/>
      <c r="AJ381" s="4"/>
      <c r="AK381" s="4"/>
      <c r="AL381" s="10"/>
      <c r="AM381" s="4"/>
      <c r="AN381" s="4"/>
      <c r="AO381" s="4"/>
      <c r="AP381" s="4"/>
      <c r="AQ381" s="4"/>
      <c r="AR381" s="4"/>
    </row>
    <row r="382" spans="1:44" ht="25.5" customHeight="1">
      <c r="A382" s="76"/>
      <c r="B382" s="4" t="s">
        <v>1325</v>
      </c>
      <c r="C382" s="4"/>
      <c r="D382" s="4" t="s">
        <v>1361</v>
      </c>
      <c r="E382" s="4" t="s">
        <v>19</v>
      </c>
      <c r="F382" s="4" t="s">
        <v>17</v>
      </c>
      <c r="G382" s="4">
        <v>1</v>
      </c>
      <c r="H382" s="7">
        <v>43405</v>
      </c>
      <c r="I382" s="7">
        <v>43404</v>
      </c>
      <c r="J382" s="7"/>
      <c r="K382" s="7"/>
      <c r="L382" s="19" t="s">
        <v>13</v>
      </c>
      <c r="M382" s="7"/>
      <c r="N382" s="7"/>
      <c r="O382" s="25">
        <f t="shared" ca="1" si="104"/>
        <v>0</v>
      </c>
      <c r="P382" s="25">
        <f t="shared" ca="1" si="105"/>
        <v>0</v>
      </c>
      <c r="Q382" s="19"/>
      <c r="R382" s="5" t="str">
        <f t="shared" ca="1" si="99"/>
        <v/>
      </c>
      <c r="S382" s="5"/>
      <c r="T382" s="15">
        <v>43371</v>
      </c>
      <c r="U382" s="15">
        <v>43381</v>
      </c>
      <c r="V382" s="15">
        <v>43385</v>
      </c>
      <c r="W382" s="2"/>
      <c r="X382" s="20">
        <f t="shared" ca="1" si="100"/>
        <v>0</v>
      </c>
      <c r="Y382" s="4">
        <f t="shared" si="101"/>
        <v>0</v>
      </c>
      <c r="Z382" s="4">
        <f t="shared" ca="1" si="102"/>
        <v>0</v>
      </c>
      <c r="AA382" s="7"/>
      <c r="AB382" s="4"/>
      <c r="AC382" s="4"/>
      <c r="AD382" s="4"/>
      <c r="AE382" s="4"/>
      <c r="AF382" s="4" t="s">
        <v>85</v>
      </c>
      <c r="AG382" s="4" t="s">
        <v>85</v>
      </c>
      <c r="AH382" s="4" t="s">
        <v>85</v>
      </c>
      <c r="AI382" s="4"/>
      <c r="AJ382" s="4"/>
      <c r="AK382" s="4"/>
      <c r="AL382" s="10"/>
      <c r="AM382" s="4"/>
      <c r="AN382" s="4"/>
      <c r="AO382" s="4"/>
      <c r="AP382" s="4"/>
      <c r="AQ382" s="4"/>
      <c r="AR382" s="4"/>
    </row>
    <row r="383" spans="1:44" ht="25.5" customHeight="1">
      <c r="A383" s="76"/>
      <c r="B383" s="4" t="s">
        <v>1326</v>
      </c>
      <c r="C383" s="4"/>
      <c r="D383" s="4" t="s">
        <v>1362</v>
      </c>
      <c r="E383" s="4" t="s">
        <v>39</v>
      </c>
      <c r="F383" s="4" t="s">
        <v>12</v>
      </c>
      <c r="G383" s="4">
        <v>1</v>
      </c>
      <c r="H383" s="7">
        <v>43525</v>
      </c>
      <c r="I383" s="7">
        <v>44255</v>
      </c>
      <c r="J383" s="7">
        <v>43830</v>
      </c>
      <c r="K383" s="7">
        <f>H383</f>
        <v>43525</v>
      </c>
      <c r="L383" s="19" t="s">
        <v>13</v>
      </c>
      <c r="M383" s="7"/>
      <c r="N383" s="7">
        <f>IF(M383=0,J383,M383)</f>
        <v>43830</v>
      </c>
      <c r="O383" s="25">
        <f t="shared" si="104"/>
        <v>0</v>
      </c>
      <c r="P383" s="25">
        <f t="shared" si="105"/>
        <v>0</v>
      </c>
      <c r="Q383" s="4"/>
      <c r="R383" s="4"/>
      <c r="S383" s="4"/>
      <c r="T383" s="15">
        <v>43509</v>
      </c>
      <c r="U383" s="15">
        <v>43510</v>
      </c>
      <c r="V383" s="15">
        <v>43511</v>
      </c>
      <c r="W383" s="4"/>
      <c r="X383" s="34"/>
      <c r="Y383" s="4"/>
      <c r="Z383" s="4"/>
      <c r="AA383" s="7">
        <v>43525</v>
      </c>
      <c r="AB383" s="30" t="s">
        <v>104</v>
      </c>
      <c r="AC383" s="4" t="s">
        <v>108</v>
      </c>
      <c r="AD383" s="4"/>
      <c r="AE383" s="4"/>
      <c r="AF383" s="29" t="s">
        <v>85</v>
      </c>
      <c r="AG383" s="4" t="s">
        <v>85</v>
      </c>
      <c r="AH383" s="4" t="s">
        <v>85</v>
      </c>
      <c r="AI383" s="29" t="s">
        <v>84</v>
      </c>
      <c r="AJ383" s="29" t="s">
        <v>84</v>
      </c>
      <c r="AK383" s="4"/>
      <c r="AL383" s="10"/>
      <c r="AM383" s="4"/>
      <c r="AN383" s="4"/>
      <c r="AO383" s="4"/>
      <c r="AP383" s="4"/>
      <c r="AQ383" s="4"/>
      <c r="AR383" s="4"/>
    </row>
    <row r="384" spans="1:44" ht="25.5" customHeight="1">
      <c r="A384" s="76"/>
      <c r="B384" s="4" t="s">
        <v>1327</v>
      </c>
      <c r="C384" s="4"/>
      <c r="D384" s="4" t="s">
        <v>1363</v>
      </c>
      <c r="E384" s="4" t="s">
        <v>19</v>
      </c>
      <c r="F384" s="4" t="s">
        <v>12</v>
      </c>
      <c r="G384" s="4">
        <v>1</v>
      </c>
      <c r="H384" s="7">
        <v>43164</v>
      </c>
      <c r="I384" s="7">
        <v>43894</v>
      </c>
      <c r="J384" s="7">
        <v>43830</v>
      </c>
      <c r="K384" s="7">
        <v>43466</v>
      </c>
      <c r="L384" s="19" t="s">
        <v>13</v>
      </c>
      <c r="M384" s="7"/>
      <c r="N384" s="7">
        <f>IF(M384=0,J384,M384)</f>
        <v>43830</v>
      </c>
      <c r="O384" s="25">
        <f t="shared" ca="1" si="104"/>
        <v>12.133333333333333</v>
      </c>
      <c r="P384" s="25">
        <f t="shared" ca="1" si="105"/>
        <v>9016.0777777777785</v>
      </c>
      <c r="Q384" s="19"/>
      <c r="R384" s="5" t="str">
        <f t="shared" ref="R384:R410" ca="1" si="106">IF(DATEDIF(H384,TODAY(),"m")&gt;=21,"ALERTE","")</f>
        <v/>
      </c>
      <c r="S384" s="5"/>
      <c r="T384" s="15">
        <v>43164</v>
      </c>
      <c r="U384" s="15">
        <v>43174</v>
      </c>
      <c r="V384" s="15">
        <v>43181</v>
      </c>
      <c r="W384" s="2"/>
      <c r="X384" s="20">
        <f t="shared" ref="X384:X410" ca="1" si="107">IF(I384&lt;TODAY(),0,IF(M384="",1,IF(M384&lt;TODAY(),0,1)))</f>
        <v>1</v>
      </c>
      <c r="Y384" s="4">
        <f t="shared" ref="Y384:Y410" ca="1" si="108">IF(F384="Siège",IF(X384=1,1,0),0)</f>
        <v>1</v>
      </c>
      <c r="Z384" s="4">
        <f t="shared" ref="Z384:Z410" si="109">IF(F384="Parquet",IF(X384=1,1,0),0)</f>
        <v>0</v>
      </c>
      <c r="AA384" s="7"/>
      <c r="AB384" s="4"/>
      <c r="AC384" s="4"/>
      <c r="AD384" s="4"/>
      <c r="AE384" s="4"/>
      <c r="AF384" s="4" t="s">
        <v>85</v>
      </c>
      <c r="AG384" s="4" t="s">
        <v>85</v>
      </c>
      <c r="AH384" s="4" t="s">
        <v>85</v>
      </c>
      <c r="AI384" s="4"/>
      <c r="AJ384" s="4"/>
      <c r="AK384" s="4"/>
      <c r="AL384" s="10"/>
      <c r="AM384" s="4"/>
      <c r="AN384" s="4"/>
      <c r="AO384" s="4"/>
      <c r="AP384" s="4"/>
      <c r="AQ384" s="4"/>
      <c r="AR384" s="4"/>
    </row>
    <row r="385" spans="1:44" ht="25.5" customHeight="1">
      <c r="A385" s="76"/>
      <c r="B385" s="4" t="s">
        <v>1328</v>
      </c>
      <c r="C385" s="4"/>
      <c r="D385" s="4" t="s">
        <v>1364</v>
      </c>
      <c r="E385" s="4" t="s">
        <v>29</v>
      </c>
      <c r="F385" s="4" t="s">
        <v>17</v>
      </c>
      <c r="G385" s="4">
        <v>1</v>
      </c>
      <c r="H385" s="7">
        <v>42867</v>
      </c>
      <c r="I385" s="7">
        <v>43596</v>
      </c>
      <c r="J385" s="7">
        <f>+I385</f>
        <v>43596</v>
      </c>
      <c r="K385" s="7">
        <v>43466</v>
      </c>
      <c r="L385" s="19" t="s">
        <v>13</v>
      </c>
      <c r="M385" s="7">
        <v>43231</v>
      </c>
      <c r="N385" s="7">
        <f>IF(M385=0,J385,M385)</f>
        <v>43231</v>
      </c>
      <c r="O385" s="25">
        <f t="shared" ca="1" si="104"/>
        <v>0</v>
      </c>
      <c r="P385" s="25">
        <f t="shared" ca="1" si="105"/>
        <v>0</v>
      </c>
      <c r="Q385" s="19" t="s">
        <v>13</v>
      </c>
      <c r="R385" s="5" t="str">
        <f t="shared" ca="1" si="106"/>
        <v>ALERTE</v>
      </c>
      <c r="S385" s="5"/>
      <c r="T385" s="15">
        <v>42829</v>
      </c>
      <c r="U385" s="16" t="s">
        <v>15</v>
      </c>
      <c r="V385" s="15">
        <v>42871</v>
      </c>
      <c r="W385" s="4"/>
      <c r="X385" s="20">
        <f t="shared" ca="1" si="107"/>
        <v>0</v>
      </c>
      <c r="Y385" s="4">
        <f t="shared" si="108"/>
        <v>0</v>
      </c>
      <c r="Z385" s="4">
        <f t="shared" ca="1" si="109"/>
        <v>0</v>
      </c>
      <c r="AA385" s="7"/>
      <c r="AB385" s="4"/>
      <c r="AC385" s="4"/>
      <c r="AD385" s="4"/>
      <c r="AE385" s="4"/>
      <c r="AF385" s="4" t="s">
        <v>85</v>
      </c>
      <c r="AG385" s="4" t="s">
        <v>85</v>
      </c>
      <c r="AH385" s="4" t="s">
        <v>85</v>
      </c>
      <c r="AI385" s="4"/>
      <c r="AJ385" s="4"/>
      <c r="AK385" s="4"/>
      <c r="AL385" s="10"/>
      <c r="AM385" s="4"/>
      <c r="AN385" s="4"/>
      <c r="AO385" s="4"/>
      <c r="AP385" s="4"/>
      <c r="AQ385" s="4"/>
      <c r="AR385" s="4"/>
    </row>
    <row r="386" spans="1:44" ht="25.5" customHeight="1">
      <c r="A386" s="76"/>
      <c r="B386" s="4" t="s">
        <v>1329</v>
      </c>
      <c r="C386" s="4"/>
      <c r="D386" s="4" t="s">
        <v>196</v>
      </c>
      <c r="E386" s="4" t="s">
        <v>11</v>
      </c>
      <c r="F386" s="4" t="s">
        <v>17</v>
      </c>
      <c r="G386" s="4">
        <v>1</v>
      </c>
      <c r="H386" s="7">
        <v>43346</v>
      </c>
      <c r="I386" s="7">
        <v>44076</v>
      </c>
      <c r="J386" s="7">
        <v>43830</v>
      </c>
      <c r="K386" s="7">
        <v>43466</v>
      </c>
      <c r="L386" s="19" t="s">
        <v>13</v>
      </c>
      <c r="M386" s="7">
        <v>43497</v>
      </c>
      <c r="N386" s="7">
        <f>M386</f>
        <v>43497</v>
      </c>
      <c r="O386" s="25">
        <f t="shared" ca="1" si="104"/>
        <v>0</v>
      </c>
      <c r="P386" s="25">
        <f t="shared" ca="1" si="105"/>
        <v>0</v>
      </c>
      <c r="Q386" s="19" t="s">
        <v>40</v>
      </c>
      <c r="R386" s="5" t="str">
        <f t="shared" ca="1" si="106"/>
        <v/>
      </c>
      <c r="S386" s="5"/>
      <c r="T386" s="15">
        <v>43299</v>
      </c>
      <c r="U386" s="15">
        <v>43313</v>
      </c>
      <c r="V386" s="15">
        <v>43325</v>
      </c>
      <c r="W386" s="4"/>
      <c r="X386" s="20">
        <f t="shared" ca="1" si="107"/>
        <v>0</v>
      </c>
      <c r="Y386" s="4">
        <f t="shared" si="108"/>
        <v>0</v>
      </c>
      <c r="Z386" s="4">
        <f t="shared" ca="1" si="109"/>
        <v>0</v>
      </c>
      <c r="AA386" s="7"/>
      <c r="AB386" s="4"/>
      <c r="AC386" s="4"/>
      <c r="AD386" s="4" t="s">
        <v>94</v>
      </c>
      <c r="AE386" s="4" t="s">
        <v>89</v>
      </c>
      <c r="AF386" s="4" t="s">
        <v>85</v>
      </c>
      <c r="AG386" s="4" t="s">
        <v>85</v>
      </c>
      <c r="AH386" s="4" t="s">
        <v>85</v>
      </c>
      <c r="AI386" s="4"/>
      <c r="AJ386" s="4"/>
      <c r="AK386" s="4"/>
      <c r="AL386" s="10"/>
      <c r="AM386" s="4"/>
      <c r="AN386" s="4"/>
      <c r="AO386" s="4"/>
      <c r="AP386" s="4"/>
      <c r="AQ386" s="4"/>
      <c r="AR386" s="4"/>
    </row>
    <row r="387" spans="1:44" ht="15" customHeight="1">
      <c r="A387" s="76"/>
      <c r="B387" s="4" t="s">
        <v>1330</v>
      </c>
      <c r="C387" s="4"/>
      <c r="D387" s="4" t="s">
        <v>1365</v>
      </c>
      <c r="E387" s="4" t="s">
        <v>32</v>
      </c>
      <c r="F387" s="4" t="s">
        <v>12</v>
      </c>
      <c r="G387" s="4">
        <v>1</v>
      </c>
      <c r="H387" s="7">
        <v>42849</v>
      </c>
      <c r="I387" s="7">
        <v>43578</v>
      </c>
      <c r="J387" s="7">
        <f>+I387</f>
        <v>43578</v>
      </c>
      <c r="K387" s="7">
        <v>43466</v>
      </c>
      <c r="L387" s="19" t="s">
        <v>13</v>
      </c>
      <c r="M387" s="7"/>
      <c r="N387" s="7">
        <f>IF(M387=0,J387,M387)</f>
        <v>43578</v>
      </c>
      <c r="O387" s="25">
        <f t="shared" ca="1" si="104"/>
        <v>3.7333333333333334</v>
      </c>
      <c r="P387" s="25">
        <f t="shared" ca="1" si="105"/>
        <v>2774.1777777777775</v>
      </c>
      <c r="Q387" s="19"/>
      <c r="R387" s="5" t="str">
        <f t="shared" ca="1" si="106"/>
        <v>ALERTE</v>
      </c>
      <c r="S387" s="5"/>
      <c r="T387" s="15">
        <v>42839</v>
      </c>
      <c r="U387" s="15">
        <v>42486</v>
      </c>
      <c r="V387" s="15">
        <v>42871</v>
      </c>
      <c r="W387" s="4"/>
      <c r="X387" s="20">
        <f t="shared" ca="1" si="107"/>
        <v>1</v>
      </c>
      <c r="Y387" s="4">
        <f t="shared" ca="1" si="108"/>
        <v>1</v>
      </c>
      <c r="Z387" s="4">
        <f t="shared" si="109"/>
        <v>0</v>
      </c>
      <c r="AA387" s="7"/>
      <c r="AB387" s="4"/>
      <c r="AC387" s="4"/>
      <c r="AD387" s="4"/>
      <c r="AE387" s="4"/>
      <c r="AF387" s="4" t="s">
        <v>85</v>
      </c>
      <c r="AG387" s="4" t="s">
        <v>85</v>
      </c>
      <c r="AH387" s="4" t="s">
        <v>85</v>
      </c>
      <c r="AI387" s="4"/>
      <c r="AJ387" s="4"/>
      <c r="AK387" s="4"/>
      <c r="AL387" s="10"/>
      <c r="AM387" s="4"/>
      <c r="AN387" s="4"/>
      <c r="AO387" s="4"/>
      <c r="AP387" s="4"/>
      <c r="AQ387" s="4"/>
      <c r="AR387" s="4"/>
    </row>
    <row r="388" spans="1:44" s="50" customFormat="1" ht="25.5" customHeight="1">
      <c r="A388" s="76"/>
      <c r="B388" s="4" t="s">
        <v>1331</v>
      </c>
      <c r="C388" s="4"/>
      <c r="D388" s="4" t="s">
        <v>194</v>
      </c>
      <c r="E388" s="4" t="s">
        <v>19</v>
      </c>
      <c r="F388" s="4" t="s">
        <v>17</v>
      </c>
      <c r="G388" s="4">
        <v>2</v>
      </c>
      <c r="H388" s="7">
        <v>43043</v>
      </c>
      <c r="I388" s="7">
        <v>43772</v>
      </c>
      <c r="J388" s="7">
        <f>+I388</f>
        <v>43772</v>
      </c>
      <c r="K388" s="7">
        <v>43466</v>
      </c>
      <c r="L388" s="19" t="s">
        <v>13</v>
      </c>
      <c r="M388" s="7">
        <v>43280</v>
      </c>
      <c r="N388" s="7">
        <f>IF(M388=0,J388,M388)</f>
        <v>43280</v>
      </c>
      <c r="O388" s="25">
        <f t="shared" ca="1" si="104"/>
        <v>0</v>
      </c>
      <c r="P388" s="25">
        <f t="shared" ca="1" si="105"/>
        <v>0</v>
      </c>
      <c r="Q388" s="19" t="s">
        <v>13</v>
      </c>
      <c r="R388" s="5" t="str">
        <f t="shared" ca="1" si="106"/>
        <v/>
      </c>
      <c r="S388" s="5"/>
      <c r="T388" s="15">
        <v>43013</v>
      </c>
      <c r="U388" s="15">
        <v>43025</v>
      </c>
      <c r="V388" s="15">
        <v>43038</v>
      </c>
      <c r="W388" s="4"/>
      <c r="X388" s="20">
        <f t="shared" ca="1" si="107"/>
        <v>0</v>
      </c>
      <c r="Y388" s="4">
        <f t="shared" si="108"/>
        <v>0</v>
      </c>
      <c r="Z388" s="4">
        <f t="shared" ca="1" si="109"/>
        <v>0</v>
      </c>
      <c r="AA388" s="7"/>
      <c r="AB388" s="4"/>
      <c r="AC388" s="4"/>
      <c r="AD388" s="4"/>
      <c r="AE388" s="4"/>
      <c r="AF388" s="4" t="s">
        <v>85</v>
      </c>
      <c r="AG388" s="4" t="s">
        <v>85</v>
      </c>
      <c r="AH388" s="4" t="s">
        <v>85</v>
      </c>
      <c r="AI388" s="4"/>
      <c r="AJ388" s="4"/>
      <c r="AK388" s="4"/>
      <c r="AL388" s="10"/>
      <c r="AM388" s="4"/>
      <c r="AN388" s="4"/>
      <c r="AO388" s="4"/>
      <c r="AP388" s="4"/>
      <c r="AQ388" s="4"/>
      <c r="AR388" s="4"/>
    </row>
    <row r="389" spans="1:44" ht="15" customHeight="1">
      <c r="A389" s="76"/>
      <c r="B389" s="4" t="s">
        <v>1332</v>
      </c>
      <c r="C389" s="4"/>
      <c r="D389" s="4" t="s">
        <v>192</v>
      </c>
      <c r="E389" s="4" t="s">
        <v>26</v>
      </c>
      <c r="F389" s="4" t="s">
        <v>17</v>
      </c>
      <c r="G389" s="4">
        <v>1</v>
      </c>
      <c r="H389" s="7">
        <v>42877</v>
      </c>
      <c r="I389" s="7">
        <v>43606</v>
      </c>
      <c r="J389" s="7">
        <f>+I389</f>
        <v>43606</v>
      </c>
      <c r="K389" s="7">
        <v>43466</v>
      </c>
      <c r="L389" s="19" t="s">
        <v>13</v>
      </c>
      <c r="M389" s="7"/>
      <c r="N389" s="7">
        <f>IF(M389=0,J389,M389)</f>
        <v>43606</v>
      </c>
      <c r="O389" s="25">
        <f t="shared" ca="1" si="104"/>
        <v>4.666666666666667</v>
      </c>
      <c r="P389" s="25">
        <f t="shared" ca="1" si="105"/>
        <v>3467.7222222222226</v>
      </c>
      <c r="Q389" s="19"/>
      <c r="R389" s="5" t="str">
        <f t="shared" ca="1" si="106"/>
        <v>ALERTE</v>
      </c>
      <c r="S389" s="5"/>
      <c r="T389" s="15">
        <v>42837</v>
      </c>
      <c r="U389" s="15">
        <v>42851</v>
      </c>
      <c r="V389" s="15">
        <v>42886</v>
      </c>
      <c r="W389" s="4"/>
      <c r="X389" s="20">
        <f t="shared" ca="1" si="107"/>
        <v>1</v>
      </c>
      <c r="Y389" s="4">
        <f t="shared" si="108"/>
        <v>0</v>
      </c>
      <c r="Z389" s="4">
        <f t="shared" ca="1" si="109"/>
        <v>1</v>
      </c>
      <c r="AA389" s="7"/>
      <c r="AB389" s="4"/>
      <c r="AC389" s="4"/>
      <c r="AD389" s="4"/>
      <c r="AE389" s="4"/>
      <c r="AF389" s="4" t="s">
        <v>85</v>
      </c>
      <c r="AG389" s="4" t="s">
        <v>85</v>
      </c>
      <c r="AH389" s="4" t="s">
        <v>85</v>
      </c>
      <c r="AI389" s="4"/>
      <c r="AJ389" s="4"/>
      <c r="AK389" s="4"/>
      <c r="AL389" s="10"/>
      <c r="AM389" s="4"/>
      <c r="AN389" s="4"/>
      <c r="AO389" s="4"/>
      <c r="AP389" s="4"/>
      <c r="AQ389" s="4"/>
      <c r="AR389" s="4"/>
    </row>
    <row r="390" spans="1:44" ht="15" customHeight="1">
      <c r="A390" s="76"/>
      <c r="B390" s="4" t="s">
        <v>1333</v>
      </c>
      <c r="C390" s="4"/>
      <c r="D390" s="4" t="s">
        <v>1366</v>
      </c>
      <c r="E390" s="4" t="s">
        <v>26</v>
      </c>
      <c r="F390" s="4" t="s">
        <v>12</v>
      </c>
      <c r="G390" s="4">
        <v>1</v>
      </c>
      <c r="H390" s="7">
        <v>43150</v>
      </c>
      <c r="I390" s="7">
        <v>43879</v>
      </c>
      <c r="J390" s="7">
        <v>43830</v>
      </c>
      <c r="K390" s="7">
        <v>43466</v>
      </c>
      <c r="L390" s="19" t="s">
        <v>13</v>
      </c>
      <c r="M390" s="7">
        <v>43416</v>
      </c>
      <c r="N390" s="7">
        <f>IF(M390=0,J390,M390)</f>
        <v>43416</v>
      </c>
      <c r="O390" s="25">
        <f t="shared" ca="1" si="104"/>
        <v>0</v>
      </c>
      <c r="P390" s="25">
        <f t="shared" ca="1" si="105"/>
        <v>0</v>
      </c>
      <c r="Q390" s="19" t="s">
        <v>40</v>
      </c>
      <c r="R390" s="5" t="str">
        <f t="shared" ca="1" si="106"/>
        <v/>
      </c>
      <c r="S390" s="5"/>
      <c r="T390" s="15">
        <v>43130</v>
      </c>
      <c r="U390" s="15">
        <v>43137</v>
      </c>
      <c r="V390" s="15">
        <v>43145</v>
      </c>
      <c r="W390" s="2"/>
      <c r="X390" s="20">
        <f t="shared" ca="1" si="107"/>
        <v>0</v>
      </c>
      <c r="Y390" s="4">
        <f t="shared" ca="1" si="108"/>
        <v>0</v>
      </c>
      <c r="Z390" s="4">
        <f t="shared" si="109"/>
        <v>0</v>
      </c>
      <c r="AA390" s="7"/>
      <c r="AB390" s="4"/>
      <c r="AC390" s="4"/>
      <c r="AD390" s="4"/>
      <c r="AE390" s="4"/>
      <c r="AF390" s="4" t="s">
        <v>85</v>
      </c>
      <c r="AG390" s="4" t="s">
        <v>85</v>
      </c>
      <c r="AH390" s="4" t="s">
        <v>85</v>
      </c>
      <c r="AI390" s="4"/>
      <c r="AJ390" s="4"/>
      <c r="AK390" s="4"/>
      <c r="AL390" s="10"/>
      <c r="AM390" s="4"/>
      <c r="AN390" s="4"/>
      <c r="AO390" s="4"/>
      <c r="AP390" s="4"/>
      <c r="AQ390" s="4"/>
      <c r="AR390" s="4"/>
    </row>
    <row r="391" spans="1:44" ht="25.5" customHeight="1">
      <c r="A391" s="76"/>
      <c r="B391" s="4" t="s">
        <v>1334</v>
      </c>
      <c r="C391" s="4"/>
      <c r="D391" s="4" t="s">
        <v>190</v>
      </c>
      <c r="E391" s="4" t="s">
        <v>11</v>
      </c>
      <c r="F391" s="4" t="s">
        <v>12</v>
      </c>
      <c r="G391" s="4">
        <v>1</v>
      </c>
      <c r="H391" s="7">
        <v>43047</v>
      </c>
      <c r="I391" s="7">
        <v>43776</v>
      </c>
      <c r="J391" s="7">
        <f>+I391</f>
        <v>43776</v>
      </c>
      <c r="K391" s="7">
        <v>43466</v>
      </c>
      <c r="L391" s="19" t="s">
        <v>13</v>
      </c>
      <c r="M391" s="7"/>
      <c r="N391" s="7">
        <f>IF(M391=0,J391,M391)</f>
        <v>43776</v>
      </c>
      <c r="O391" s="25">
        <f t="shared" ca="1" si="104"/>
        <v>10.333333333333334</v>
      </c>
      <c r="P391" s="25">
        <f t="shared" ca="1" si="105"/>
        <v>7678.5277777777783</v>
      </c>
      <c r="Q391" s="19"/>
      <c r="R391" s="5" t="str">
        <f t="shared" ca="1" si="106"/>
        <v/>
      </c>
      <c r="S391" s="5"/>
      <c r="T391" s="15">
        <v>43049</v>
      </c>
      <c r="U391" s="15">
        <v>43061</v>
      </c>
      <c r="V391" s="15">
        <v>43066</v>
      </c>
      <c r="W391" s="2"/>
      <c r="X391" s="20">
        <f t="shared" ca="1" si="107"/>
        <v>1</v>
      </c>
      <c r="Y391" s="4">
        <f t="shared" ca="1" si="108"/>
        <v>1</v>
      </c>
      <c r="Z391" s="4">
        <f t="shared" si="109"/>
        <v>0</v>
      </c>
      <c r="AA391" s="7"/>
      <c r="AB391" s="4"/>
      <c r="AC391" s="4"/>
      <c r="AD391" s="4"/>
      <c r="AE391" s="4"/>
      <c r="AF391" s="4" t="s">
        <v>85</v>
      </c>
      <c r="AG391" s="4" t="s">
        <v>85</v>
      </c>
      <c r="AH391" s="4" t="s">
        <v>85</v>
      </c>
      <c r="AI391" s="4"/>
      <c r="AJ391" s="4"/>
      <c r="AK391" s="4"/>
      <c r="AL391" s="10"/>
      <c r="AM391" s="4"/>
      <c r="AN391" s="4"/>
      <c r="AO391" s="4"/>
      <c r="AP391" s="4"/>
      <c r="AQ391" s="4"/>
      <c r="AR391" s="4"/>
    </row>
    <row r="392" spans="1:44" ht="15" customHeight="1">
      <c r="A392" s="76"/>
      <c r="B392" s="4" t="s">
        <v>1335</v>
      </c>
      <c r="C392" s="4"/>
      <c r="D392" s="4" t="s">
        <v>188</v>
      </c>
      <c r="E392" s="4" t="s">
        <v>25</v>
      </c>
      <c r="F392" s="4" t="s">
        <v>17</v>
      </c>
      <c r="G392" s="4">
        <v>1</v>
      </c>
      <c r="H392" s="7">
        <v>42898</v>
      </c>
      <c r="I392" s="7">
        <v>43627</v>
      </c>
      <c r="J392" s="7">
        <f>+I392</f>
        <v>43627</v>
      </c>
      <c r="K392" s="7">
        <v>43466</v>
      </c>
      <c r="L392" s="19" t="s">
        <v>13</v>
      </c>
      <c r="M392" s="7">
        <v>43528</v>
      </c>
      <c r="N392" s="7">
        <f>M392</f>
        <v>43528</v>
      </c>
      <c r="O392" s="25">
        <f t="shared" ca="1" si="104"/>
        <v>0</v>
      </c>
      <c r="P392" s="25">
        <f t="shared" ca="1" si="105"/>
        <v>0</v>
      </c>
      <c r="Q392" s="19"/>
      <c r="R392" s="5" t="str">
        <f t="shared" ca="1" si="106"/>
        <v>ALERTE</v>
      </c>
      <c r="S392" s="5"/>
      <c r="T392" s="15">
        <v>42898</v>
      </c>
      <c r="U392" s="15">
        <v>42912</v>
      </c>
      <c r="V392" s="15">
        <v>42941</v>
      </c>
      <c r="W392" s="4"/>
      <c r="X392" s="20">
        <f t="shared" ca="1" si="107"/>
        <v>0</v>
      </c>
      <c r="Y392" s="4">
        <f t="shared" si="108"/>
        <v>0</v>
      </c>
      <c r="Z392" s="4">
        <f t="shared" ca="1" si="109"/>
        <v>0</v>
      </c>
      <c r="AA392" s="7"/>
      <c r="AB392" s="4"/>
      <c r="AC392" s="4"/>
      <c r="AD392" s="4"/>
      <c r="AE392" s="4"/>
      <c r="AF392" s="4" t="s">
        <v>85</v>
      </c>
      <c r="AG392" s="4" t="s">
        <v>85</v>
      </c>
      <c r="AH392" s="4" t="s">
        <v>85</v>
      </c>
      <c r="AI392" s="4"/>
      <c r="AJ392" s="4"/>
      <c r="AK392" s="4"/>
      <c r="AL392" s="10"/>
      <c r="AM392" s="4"/>
      <c r="AN392" s="4"/>
      <c r="AO392" s="4"/>
      <c r="AP392" s="4"/>
      <c r="AQ392" s="4"/>
      <c r="AR392" s="4"/>
    </row>
    <row r="393" spans="1:44" ht="15" customHeight="1">
      <c r="A393" s="76"/>
      <c r="B393" s="4" t="s">
        <v>1336</v>
      </c>
      <c r="C393" s="4"/>
      <c r="D393" s="4" t="s">
        <v>186</v>
      </c>
      <c r="E393" s="4" t="s">
        <v>39</v>
      </c>
      <c r="F393" s="4" t="s">
        <v>12</v>
      </c>
      <c r="G393" s="4">
        <v>1</v>
      </c>
      <c r="H393" s="7">
        <v>43525</v>
      </c>
      <c r="I393" s="7">
        <v>44255</v>
      </c>
      <c r="J393" s="7">
        <v>43830</v>
      </c>
      <c r="K393" s="7">
        <f>H393</f>
        <v>43525</v>
      </c>
      <c r="L393" s="19" t="s">
        <v>13</v>
      </c>
      <c r="M393" s="7"/>
      <c r="N393" s="7">
        <f>IF(M393=0,J393,M393)</f>
        <v>43830</v>
      </c>
      <c r="O393" s="25">
        <f t="shared" ca="1" si="104"/>
        <v>10.166666666666666</v>
      </c>
      <c r="P393" s="25">
        <f t="shared" ca="1" si="105"/>
        <v>7554.6805555555547</v>
      </c>
      <c r="Q393" s="19"/>
      <c r="R393" s="5" t="str">
        <f t="shared" ca="1" si="106"/>
        <v/>
      </c>
      <c r="S393" s="5"/>
      <c r="T393" s="15">
        <v>43497</v>
      </c>
      <c r="U393" s="15">
        <v>43503</v>
      </c>
      <c r="V393" s="15">
        <v>43504</v>
      </c>
      <c r="W393" s="4"/>
      <c r="X393" s="4">
        <f t="shared" ca="1" si="107"/>
        <v>1</v>
      </c>
      <c r="Y393" s="4">
        <f t="shared" ca="1" si="108"/>
        <v>1</v>
      </c>
      <c r="Z393" s="4">
        <f t="shared" si="109"/>
        <v>0</v>
      </c>
      <c r="AA393" s="7"/>
      <c r="AB393" s="30"/>
      <c r="AC393" s="4"/>
      <c r="AD393" s="4"/>
      <c r="AE393" s="4"/>
      <c r="AF393" s="4" t="s">
        <v>85</v>
      </c>
      <c r="AG393" s="4" t="s">
        <v>85</v>
      </c>
      <c r="AH393" s="4"/>
      <c r="AI393" s="4"/>
      <c r="AJ393" s="4"/>
      <c r="AK393" s="4"/>
      <c r="AL393" s="10"/>
      <c r="AM393" s="4"/>
      <c r="AN393" s="4"/>
      <c r="AO393" s="4"/>
      <c r="AP393" s="4"/>
      <c r="AQ393" s="4"/>
      <c r="AR393" s="4"/>
    </row>
    <row r="394" spans="1:44" ht="15" customHeight="1">
      <c r="A394" s="76"/>
      <c r="B394" s="4" t="s">
        <v>1337</v>
      </c>
      <c r="C394" s="4"/>
      <c r="D394" s="4" t="s">
        <v>184</v>
      </c>
      <c r="E394" s="4" t="s">
        <v>25</v>
      </c>
      <c r="F394" s="4" t="s">
        <v>12</v>
      </c>
      <c r="G394" s="4">
        <v>1</v>
      </c>
      <c r="H394" s="7">
        <v>43363</v>
      </c>
      <c r="I394" s="7">
        <v>44093</v>
      </c>
      <c r="J394" s="7">
        <v>43830</v>
      </c>
      <c r="K394" s="7">
        <v>43466</v>
      </c>
      <c r="L394" s="19" t="s">
        <v>13</v>
      </c>
      <c r="M394" s="7"/>
      <c r="N394" s="7">
        <f>IF(M394=0,J394,M394)</f>
        <v>43830</v>
      </c>
      <c r="O394" s="25">
        <f t="shared" ca="1" si="104"/>
        <v>12.133333333333333</v>
      </c>
      <c r="P394" s="25">
        <f t="shared" ca="1" si="105"/>
        <v>9016.0777777777785</v>
      </c>
      <c r="Q394" s="19"/>
      <c r="R394" s="5" t="str">
        <f t="shared" ca="1" si="106"/>
        <v/>
      </c>
      <c r="S394" s="5"/>
      <c r="T394" s="15">
        <v>43333</v>
      </c>
      <c r="U394" s="15">
        <v>43340</v>
      </c>
      <c r="V394" s="15">
        <v>43347</v>
      </c>
      <c r="W394" s="4"/>
      <c r="X394" s="20">
        <f t="shared" ca="1" si="107"/>
        <v>1</v>
      </c>
      <c r="Y394" s="4">
        <f t="shared" ca="1" si="108"/>
        <v>1</v>
      </c>
      <c r="Z394" s="4">
        <f t="shared" si="109"/>
        <v>0</v>
      </c>
      <c r="AA394" s="7"/>
      <c r="AB394" s="4"/>
      <c r="AC394" s="4"/>
      <c r="AD394" s="4"/>
      <c r="AE394" s="4"/>
      <c r="AF394" s="4" t="s">
        <v>85</v>
      </c>
      <c r="AG394" s="4" t="s">
        <v>85</v>
      </c>
      <c r="AH394" s="4" t="s">
        <v>85</v>
      </c>
      <c r="AI394" s="4"/>
      <c r="AJ394" s="4"/>
      <c r="AK394" s="4"/>
      <c r="AL394" s="10"/>
      <c r="AM394" s="4"/>
      <c r="AN394" s="4"/>
      <c r="AO394" s="4"/>
      <c r="AP394" s="4"/>
      <c r="AQ394" s="4"/>
      <c r="AR394" s="4"/>
    </row>
    <row r="395" spans="1:44">
      <c r="A395" s="76"/>
      <c r="B395" s="4" t="s">
        <v>1338</v>
      </c>
      <c r="C395" s="4"/>
      <c r="D395" s="4" t="s">
        <v>182</v>
      </c>
      <c r="E395" s="4" t="s">
        <v>19</v>
      </c>
      <c r="F395" s="4" t="s">
        <v>12</v>
      </c>
      <c r="G395" s="4">
        <v>1</v>
      </c>
      <c r="H395" s="7">
        <v>43070</v>
      </c>
      <c r="I395" s="7">
        <v>43799</v>
      </c>
      <c r="J395" s="7">
        <f>+I395</f>
        <v>43799</v>
      </c>
      <c r="K395" s="7">
        <v>43466</v>
      </c>
      <c r="L395" s="19" t="s">
        <v>13</v>
      </c>
      <c r="M395" s="7">
        <v>43217</v>
      </c>
      <c r="N395" s="7">
        <f>IF(M395=0,J395,M395)</f>
        <v>43217</v>
      </c>
      <c r="O395" s="25">
        <f t="shared" ca="1" si="104"/>
        <v>0</v>
      </c>
      <c r="P395" s="25">
        <f t="shared" ca="1" si="105"/>
        <v>0</v>
      </c>
      <c r="Q395" s="19" t="s">
        <v>13</v>
      </c>
      <c r="R395" s="5" t="str">
        <f t="shared" ca="1" si="106"/>
        <v/>
      </c>
      <c r="S395" s="5"/>
      <c r="T395" s="15">
        <v>43049</v>
      </c>
      <c r="U395" s="15">
        <v>43062</v>
      </c>
      <c r="V395" s="15">
        <v>43065</v>
      </c>
      <c r="W395" s="4"/>
      <c r="X395" s="20">
        <f t="shared" ca="1" si="107"/>
        <v>0</v>
      </c>
      <c r="Y395" s="4">
        <f t="shared" ca="1" si="108"/>
        <v>0</v>
      </c>
      <c r="Z395" s="4">
        <f t="shared" si="109"/>
        <v>0</v>
      </c>
      <c r="AA395" s="7"/>
      <c r="AB395" s="4"/>
      <c r="AC395" s="4"/>
      <c r="AD395" s="4"/>
      <c r="AE395" s="4"/>
      <c r="AF395" s="4" t="s">
        <v>85</v>
      </c>
      <c r="AG395" s="4" t="s">
        <v>85</v>
      </c>
      <c r="AH395" s="4" t="s">
        <v>85</v>
      </c>
      <c r="AI395" s="4"/>
      <c r="AJ395" s="4"/>
      <c r="AK395" s="4"/>
      <c r="AL395" s="10"/>
      <c r="AM395" s="4"/>
      <c r="AN395" s="4"/>
      <c r="AO395" s="4"/>
      <c r="AP395" s="4"/>
      <c r="AQ395" s="4"/>
      <c r="AR395" s="4"/>
    </row>
    <row r="396" spans="1:44">
      <c r="A396" s="76"/>
      <c r="B396" s="4" t="s">
        <v>1339</v>
      </c>
      <c r="C396" s="4"/>
      <c r="D396" s="4" t="s">
        <v>180</v>
      </c>
      <c r="E396" s="4" t="s">
        <v>11</v>
      </c>
      <c r="F396" s="4" t="s">
        <v>17</v>
      </c>
      <c r="G396" s="4">
        <v>1</v>
      </c>
      <c r="H396" s="7">
        <v>42705</v>
      </c>
      <c r="I396" s="7">
        <v>43434</v>
      </c>
      <c r="J396" s="7"/>
      <c r="K396" s="7"/>
      <c r="L396" s="19" t="s">
        <v>13</v>
      </c>
      <c r="M396" s="7">
        <v>43112</v>
      </c>
      <c r="N396" s="7">
        <f>IF(M396=0,J396,M396)</f>
        <v>43112</v>
      </c>
      <c r="O396" s="25">
        <f t="shared" ca="1" si="104"/>
        <v>0</v>
      </c>
      <c r="P396" s="25">
        <f t="shared" ca="1" si="105"/>
        <v>0</v>
      </c>
      <c r="Q396" s="19" t="s">
        <v>13</v>
      </c>
      <c r="R396" s="5" t="str">
        <f t="shared" ca="1" si="106"/>
        <v>ALERTE</v>
      </c>
      <c r="S396" s="5"/>
      <c r="T396" s="16" t="s">
        <v>15</v>
      </c>
      <c r="U396" s="15">
        <v>42689</v>
      </c>
      <c r="V396" s="16" t="s">
        <v>15</v>
      </c>
      <c r="W396" s="4"/>
      <c r="X396" s="20">
        <f t="shared" ca="1" si="107"/>
        <v>0</v>
      </c>
      <c r="Y396" s="4">
        <f t="shared" si="108"/>
        <v>0</v>
      </c>
      <c r="Z396" s="4">
        <f t="shared" ca="1" si="109"/>
        <v>0</v>
      </c>
      <c r="AA396" s="7"/>
      <c r="AB396" s="4"/>
      <c r="AC396" s="4"/>
      <c r="AD396" s="4"/>
      <c r="AE396" s="4"/>
      <c r="AF396" s="4" t="s">
        <v>85</v>
      </c>
      <c r="AG396" s="4" t="s">
        <v>85</v>
      </c>
      <c r="AH396" s="4" t="s">
        <v>85</v>
      </c>
      <c r="AI396" s="4"/>
      <c r="AJ396" s="4"/>
      <c r="AK396" s="4"/>
      <c r="AL396" s="10"/>
      <c r="AM396" s="4"/>
      <c r="AN396" s="4"/>
      <c r="AO396" s="4"/>
      <c r="AP396" s="4"/>
      <c r="AQ396" s="4"/>
      <c r="AR396" s="4"/>
    </row>
    <row r="397" spans="1:44">
      <c r="A397" s="76"/>
      <c r="B397" s="4" t="s">
        <v>1340</v>
      </c>
      <c r="C397" s="4"/>
      <c r="D397" s="4" t="s">
        <v>178</v>
      </c>
      <c r="E397" s="4" t="s">
        <v>29</v>
      </c>
      <c r="F397" s="4" t="s">
        <v>17</v>
      </c>
      <c r="G397" s="4">
        <v>1</v>
      </c>
      <c r="H397" s="7">
        <v>43346</v>
      </c>
      <c r="I397" s="7">
        <v>44076</v>
      </c>
      <c r="J397" s="7">
        <v>43830</v>
      </c>
      <c r="K397" s="7">
        <v>43466</v>
      </c>
      <c r="L397" s="19" t="s">
        <v>13</v>
      </c>
      <c r="M397" s="7">
        <v>43798</v>
      </c>
      <c r="N397" s="7">
        <f>M397</f>
        <v>43798</v>
      </c>
      <c r="O397" s="25">
        <f t="shared" ca="1" si="104"/>
        <v>11.066666666666666</v>
      </c>
      <c r="P397" s="25">
        <f t="shared" ca="1" si="105"/>
        <v>8223.4555555555544</v>
      </c>
      <c r="Q397" s="19"/>
      <c r="R397" s="5" t="str">
        <f t="shared" ca="1" si="106"/>
        <v/>
      </c>
      <c r="S397" s="5"/>
      <c r="T397" s="15">
        <v>43299</v>
      </c>
      <c r="U397" s="15">
        <v>43313</v>
      </c>
      <c r="V397" s="15">
        <v>43325</v>
      </c>
      <c r="W397" s="4"/>
      <c r="X397" s="20">
        <f t="shared" ca="1" si="107"/>
        <v>1</v>
      </c>
      <c r="Y397" s="4">
        <f t="shared" si="108"/>
        <v>0</v>
      </c>
      <c r="Z397" s="4">
        <f t="shared" ca="1" si="109"/>
        <v>1</v>
      </c>
      <c r="AA397" s="7"/>
      <c r="AB397" s="4"/>
      <c r="AC397" s="4"/>
      <c r="AD397" s="4"/>
      <c r="AE397" s="4"/>
      <c r="AF397" s="4" t="s">
        <v>85</v>
      </c>
      <c r="AG397" s="4" t="s">
        <v>85</v>
      </c>
      <c r="AH397" s="4" t="s">
        <v>85</v>
      </c>
      <c r="AI397" s="4"/>
      <c r="AJ397" s="4"/>
      <c r="AK397" s="4"/>
      <c r="AL397" s="10"/>
      <c r="AM397" s="4"/>
      <c r="AN397" s="4"/>
      <c r="AO397" s="4"/>
      <c r="AP397" s="4"/>
      <c r="AQ397" s="4"/>
      <c r="AR397" s="4"/>
    </row>
    <row r="398" spans="1:44">
      <c r="A398" s="76"/>
      <c r="B398" s="4" t="s">
        <v>1341</v>
      </c>
      <c r="C398" s="4"/>
      <c r="D398" s="4" t="s">
        <v>176</v>
      </c>
      <c r="E398" s="4" t="s">
        <v>25</v>
      </c>
      <c r="F398" s="4" t="s">
        <v>12</v>
      </c>
      <c r="G398" s="4">
        <v>2</v>
      </c>
      <c r="H398" s="7">
        <v>43148</v>
      </c>
      <c r="I398" s="7">
        <v>43877</v>
      </c>
      <c r="J398" s="7">
        <v>43830</v>
      </c>
      <c r="K398" s="7">
        <v>43466</v>
      </c>
      <c r="L398" s="19" t="s">
        <v>13</v>
      </c>
      <c r="M398" s="7"/>
      <c r="N398" s="7">
        <f t="shared" ref="N398:N460" si="110">IF(M398=0,J398,M398)</f>
        <v>43830</v>
      </c>
      <c r="O398" s="25">
        <f t="shared" ca="1" si="104"/>
        <v>12.133333333333333</v>
      </c>
      <c r="P398" s="25">
        <f t="shared" ca="1" si="105"/>
        <v>9016.0777777777785</v>
      </c>
      <c r="Q398" s="19"/>
      <c r="R398" s="5" t="str">
        <f t="shared" ca="1" si="106"/>
        <v/>
      </c>
      <c r="S398" s="5"/>
      <c r="T398" s="15">
        <v>43126</v>
      </c>
      <c r="U398" s="15">
        <v>43137</v>
      </c>
      <c r="V398" s="15">
        <v>43145</v>
      </c>
      <c r="W398" s="4"/>
      <c r="X398" s="20">
        <f t="shared" ca="1" si="107"/>
        <v>1</v>
      </c>
      <c r="Y398" s="4">
        <f t="shared" ca="1" si="108"/>
        <v>1</v>
      </c>
      <c r="Z398" s="4">
        <f t="shared" si="109"/>
        <v>0</v>
      </c>
      <c r="AA398" s="7"/>
      <c r="AB398" s="4"/>
      <c r="AC398" s="4"/>
      <c r="AD398" s="4"/>
      <c r="AE398" s="4"/>
      <c r="AF398" s="4" t="s">
        <v>85</v>
      </c>
      <c r="AG398" s="4" t="s">
        <v>85</v>
      </c>
      <c r="AH398" s="4" t="s">
        <v>85</v>
      </c>
      <c r="AI398" s="4"/>
      <c r="AJ398" s="4"/>
      <c r="AK398" s="4"/>
      <c r="AL398" s="10"/>
      <c r="AM398" s="4"/>
      <c r="AN398" s="4"/>
      <c r="AO398" s="4"/>
      <c r="AP398" s="4"/>
      <c r="AQ398" s="4"/>
      <c r="AR398" s="4"/>
    </row>
    <row r="399" spans="1:44" ht="25.5">
      <c r="A399" s="76"/>
      <c r="B399" s="4" t="s">
        <v>1342</v>
      </c>
      <c r="C399" s="4"/>
      <c r="D399" s="4" t="s">
        <v>174</v>
      </c>
      <c r="E399" s="4" t="s">
        <v>23</v>
      </c>
      <c r="F399" s="4" t="s">
        <v>17</v>
      </c>
      <c r="G399" s="4">
        <v>1</v>
      </c>
      <c r="H399" s="7">
        <v>43486</v>
      </c>
      <c r="I399" s="7">
        <v>43850</v>
      </c>
      <c r="J399" s="7">
        <v>43830</v>
      </c>
      <c r="K399" s="7">
        <f>H399</f>
        <v>43486</v>
      </c>
      <c r="L399" s="19" t="s">
        <v>13</v>
      </c>
      <c r="M399" s="7"/>
      <c r="N399" s="7">
        <f t="shared" si="110"/>
        <v>43830</v>
      </c>
      <c r="O399" s="25">
        <f t="shared" ca="1" si="104"/>
        <v>11.466666666666667</v>
      </c>
      <c r="P399" s="25">
        <f t="shared" ca="1" si="105"/>
        <v>8520.688888888888</v>
      </c>
      <c r="Q399" s="19"/>
      <c r="R399" s="5" t="str">
        <f t="shared" ca="1" si="106"/>
        <v/>
      </c>
      <c r="S399" s="5"/>
      <c r="T399" s="15">
        <v>43469</v>
      </c>
      <c r="U399" s="15">
        <v>43472</v>
      </c>
      <c r="V399" s="16" t="s">
        <v>16</v>
      </c>
      <c r="W399" s="4" t="s">
        <v>73</v>
      </c>
      <c r="X399" s="20">
        <f t="shared" ca="1" si="107"/>
        <v>1</v>
      </c>
      <c r="Y399" s="4">
        <f t="shared" si="108"/>
        <v>0</v>
      </c>
      <c r="Z399" s="4">
        <f t="shared" ca="1" si="109"/>
        <v>1</v>
      </c>
      <c r="AA399" s="7"/>
      <c r="AB399" s="30" t="s">
        <v>109</v>
      </c>
      <c r="AC399" s="4" t="s">
        <v>106</v>
      </c>
      <c r="AD399" s="4"/>
      <c r="AE399" s="4"/>
      <c r="AF399" s="4" t="s">
        <v>85</v>
      </c>
      <c r="AG399" s="4" t="s">
        <v>85</v>
      </c>
      <c r="AH399" s="4" t="s">
        <v>85</v>
      </c>
      <c r="AI399" s="4"/>
      <c r="AJ399" s="4"/>
      <c r="AK399" s="4"/>
      <c r="AL399" s="10"/>
      <c r="AM399" s="4"/>
      <c r="AN399" s="4"/>
      <c r="AO399" s="4"/>
      <c r="AP399" s="4"/>
      <c r="AQ399" s="4"/>
      <c r="AR399" s="4"/>
    </row>
    <row r="400" spans="1:44">
      <c r="A400" s="76"/>
      <c r="B400" s="4" t="s">
        <v>1343</v>
      </c>
      <c r="C400" s="4"/>
      <c r="D400" s="4" t="s">
        <v>172</v>
      </c>
      <c r="E400" s="4" t="s">
        <v>11</v>
      </c>
      <c r="F400" s="4" t="s">
        <v>12</v>
      </c>
      <c r="G400" s="4">
        <v>1</v>
      </c>
      <c r="H400" s="7">
        <v>42760</v>
      </c>
      <c r="I400" s="7">
        <v>43489</v>
      </c>
      <c r="J400" s="7">
        <f>+I400</f>
        <v>43489</v>
      </c>
      <c r="K400" s="7">
        <v>43466</v>
      </c>
      <c r="L400" s="19" t="s">
        <v>13</v>
      </c>
      <c r="M400" s="7">
        <v>43105</v>
      </c>
      <c r="N400" s="7">
        <f t="shared" si="110"/>
        <v>43105</v>
      </c>
      <c r="O400" s="25">
        <f t="shared" ca="1" si="104"/>
        <v>0</v>
      </c>
      <c r="P400" s="25">
        <f t="shared" ca="1" si="105"/>
        <v>0</v>
      </c>
      <c r="Q400" s="19" t="s">
        <v>13</v>
      </c>
      <c r="R400" s="5" t="str">
        <f t="shared" ca="1" si="106"/>
        <v>ALERTE</v>
      </c>
      <c r="S400" s="5"/>
      <c r="T400" s="15">
        <v>42745</v>
      </c>
      <c r="U400" s="15">
        <v>42759</v>
      </c>
      <c r="V400" s="15">
        <v>42795</v>
      </c>
      <c r="W400" s="4"/>
      <c r="X400" s="20">
        <f t="shared" ca="1" si="107"/>
        <v>0</v>
      </c>
      <c r="Y400" s="4">
        <f t="shared" ca="1" si="108"/>
        <v>0</v>
      </c>
      <c r="Z400" s="4">
        <f t="shared" si="109"/>
        <v>0</v>
      </c>
      <c r="AA400" s="7"/>
      <c r="AB400" s="4"/>
      <c r="AC400" s="4"/>
      <c r="AD400" s="4"/>
      <c r="AE400" s="4"/>
      <c r="AF400" s="4" t="s">
        <v>85</v>
      </c>
      <c r="AG400" s="4" t="s">
        <v>85</v>
      </c>
      <c r="AH400" s="4" t="s">
        <v>85</v>
      </c>
      <c r="AI400" s="4"/>
      <c r="AJ400" s="4"/>
      <c r="AK400" s="4"/>
      <c r="AL400" s="10"/>
      <c r="AM400" s="4"/>
      <c r="AN400" s="4"/>
      <c r="AO400" s="4"/>
      <c r="AP400" s="4"/>
      <c r="AQ400" s="4"/>
      <c r="AR400" s="4"/>
    </row>
    <row r="401" spans="1:44" ht="15.75" customHeight="1">
      <c r="A401" s="76"/>
      <c r="B401" s="4" t="s">
        <v>1344</v>
      </c>
      <c r="C401" s="4"/>
      <c r="D401" s="4" t="s">
        <v>170</v>
      </c>
      <c r="E401" s="4" t="s">
        <v>25</v>
      </c>
      <c r="F401" s="4" t="s">
        <v>17</v>
      </c>
      <c r="G401" s="4">
        <v>1</v>
      </c>
      <c r="H401" s="7">
        <v>43138</v>
      </c>
      <c r="I401" s="7">
        <v>43867</v>
      </c>
      <c r="J401" s="7">
        <v>43830</v>
      </c>
      <c r="K401" s="7">
        <v>43466</v>
      </c>
      <c r="L401" s="19" t="s">
        <v>13</v>
      </c>
      <c r="M401" s="7">
        <v>43539</v>
      </c>
      <c r="N401" s="7">
        <f t="shared" si="110"/>
        <v>43539</v>
      </c>
      <c r="O401" s="25">
        <f t="shared" ca="1" si="104"/>
        <v>2.4333333333333331</v>
      </c>
      <c r="P401" s="25">
        <f t="shared" ca="1" si="105"/>
        <v>1808.1694444444445</v>
      </c>
      <c r="Q401" s="19"/>
      <c r="R401" s="5" t="str">
        <f t="shared" ca="1" si="106"/>
        <v/>
      </c>
      <c r="S401" s="5"/>
      <c r="T401" s="15">
        <v>43097</v>
      </c>
      <c r="U401" s="15">
        <v>43111</v>
      </c>
      <c r="V401" s="15">
        <v>43139</v>
      </c>
      <c r="W401" s="4"/>
      <c r="X401" s="20">
        <f t="shared" ca="1" si="107"/>
        <v>1</v>
      </c>
      <c r="Y401" s="4">
        <f t="shared" si="108"/>
        <v>0</v>
      </c>
      <c r="Z401" s="4">
        <f t="shared" ca="1" si="109"/>
        <v>1</v>
      </c>
      <c r="AA401" s="7"/>
      <c r="AB401" s="4"/>
      <c r="AC401" s="4"/>
      <c r="AD401" s="4"/>
      <c r="AE401" s="4"/>
      <c r="AF401" s="4" t="s">
        <v>85</v>
      </c>
      <c r="AG401" s="4" t="s">
        <v>85</v>
      </c>
      <c r="AH401" s="4" t="s">
        <v>85</v>
      </c>
      <c r="AI401" s="4"/>
      <c r="AJ401" s="4"/>
      <c r="AK401" s="4"/>
      <c r="AL401" s="10"/>
      <c r="AM401" s="4"/>
      <c r="AN401" s="4"/>
      <c r="AO401" s="4"/>
      <c r="AP401" s="4"/>
      <c r="AQ401" s="4"/>
      <c r="AR401" s="4"/>
    </row>
    <row r="402" spans="1:44">
      <c r="A402" s="76"/>
      <c r="B402" s="4" t="s">
        <v>1345</v>
      </c>
      <c r="C402" s="4"/>
      <c r="D402" s="4" t="s">
        <v>168</v>
      </c>
      <c r="E402" s="4" t="s">
        <v>25</v>
      </c>
      <c r="F402" s="4" t="s">
        <v>12</v>
      </c>
      <c r="G402" s="4">
        <v>1</v>
      </c>
      <c r="H402" s="7">
        <v>42618</v>
      </c>
      <c r="I402" s="7">
        <v>43347</v>
      </c>
      <c r="J402" s="7"/>
      <c r="K402" s="7"/>
      <c r="L402" s="19" t="s">
        <v>13</v>
      </c>
      <c r="M402" s="7">
        <v>43313</v>
      </c>
      <c r="N402" s="7">
        <f t="shared" si="110"/>
        <v>43313</v>
      </c>
      <c r="O402" s="25">
        <f t="shared" ca="1" si="104"/>
        <v>0</v>
      </c>
      <c r="P402" s="25">
        <f t="shared" ca="1" si="105"/>
        <v>0</v>
      </c>
      <c r="Q402" s="19" t="s">
        <v>13</v>
      </c>
      <c r="R402" s="5" t="str">
        <f t="shared" ca="1" si="106"/>
        <v>ALERTE</v>
      </c>
      <c r="S402" s="5"/>
      <c r="T402" s="16" t="s">
        <v>15</v>
      </c>
      <c r="U402" s="16" t="s">
        <v>15</v>
      </c>
      <c r="V402" s="16" t="s">
        <v>15</v>
      </c>
      <c r="W402" s="4"/>
      <c r="X402" s="20">
        <f t="shared" ca="1" si="107"/>
        <v>0</v>
      </c>
      <c r="Y402" s="4">
        <f t="shared" ca="1" si="108"/>
        <v>0</v>
      </c>
      <c r="Z402" s="4">
        <f t="shared" si="109"/>
        <v>0</v>
      </c>
      <c r="AA402" s="7"/>
      <c r="AB402" s="4"/>
      <c r="AC402" s="4"/>
      <c r="AD402" s="4"/>
      <c r="AE402" s="4"/>
      <c r="AF402" s="4" t="s">
        <v>85</v>
      </c>
      <c r="AG402" s="4" t="s">
        <v>85</v>
      </c>
      <c r="AH402" s="4" t="s">
        <v>85</v>
      </c>
      <c r="AI402" s="4"/>
      <c r="AJ402" s="4"/>
      <c r="AK402" s="4"/>
      <c r="AL402" s="10"/>
      <c r="AM402" s="4"/>
      <c r="AN402" s="4"/>
      <c r="AO402" s="4"/>
      <c r="AP402" s="4"/>
      <c r="AQ402" s="4"/>
      <c r="AR402" s="4"/>
    </row>
    <row r="403" spans="1:44" ht="25.5">
      <c r="A403" s="76"/>
      <c r="B403" s="4" t="s">
        <v>1346</v>
      </c>
      <c r="C403" s="4"/>
      <c r="D403" s="4" t="s">
        <v>166</v>
      </c>
      <c r="E403" s="4" t="s">
        <v>11</v>
      </c>
      <c r="F403" s="4" t="s">
        <v>17</v>
      </c>
      <c r="G403" s="4">
        <v>1</v>
      </c>
      <c r="H403" s="7">
        <v>43472</v>
      </c>
      <c r="I403" s="7">
        <v>44202</v>
      </c>
      <c r="J403" s="7">
        <v>43830</v>
      </c>
      <c r="K403" s="7">
        <f>H403</f>
        <v>43472</v>
      </c>
      <c r="L403" s="19" t="s">
        <v>13</v>
      </c>
      <c r="M403" s="7"/>
      <c r="N403" s="7">
        <f t="shared" si="110"/>
        <v>43830</v>
      </c>
      <c r="O403" s="25">
        <f t="shared" ca="1" si="104"/>
        <v>11.933333333333334</v>
      </c>
      <c r="P403" s="25">
        <f t="shared" ca="1" si="105"/>
        <v>8867.4611111111117</v>
      </c>
      <c r="Q403" s="19"/>
      <c r="R403" s="5" t="str">
        <f t="shared" ca="1" si="106"/>
        <v/>
      </c>
      <c r="S403" s="5"/>
      <c r="T403" s="15">
        <v>43432</v>
      </c>
      <c r="U403" s="16" t="s">
        <v>16</v>
      </c>
      <c r="V403" s="15">
        <v>43439</v>
      </c>
      <c r="W403" s="4"/>
      <c r="X403" s="20">
        <f t="shared" ca="1" si="107"/>
        <v>1</v>
      </c>
      <c r="Y403" s="4">
        <f t="shared" si="108"/>
        <v>0</v>
      </c>
      <c r="Z403" s="4">
        <f t="shared" ca="1" si="109"/>
        <v>1</v>
      </c>
      <c r="AA403" s="7"/>
      <c r="AB403" s="30" t="s">
        <v>109</v>
      </c>
      <c r="AC403" s="4" t="s">
        <v>106</v>
      </c>
      <c r="AD403" s="4"/>
      <c r="AE403" s="4"/>
      <c r="AF403" s="4" t="s">
        <v>85</v>
      </c>
      <c r="AG403" s="4" t="s">
        <v>85</v>
      </c>
      <c r="AH403" s="4" t="s">
        <v>85</v>
      </c>
      <c r="AI403" s="4"/>
      <c r="AJ403" s="4"/>
      <c r="AK403" s="4"/>
      <c r="AL403" s="10"/>
      <c r="AM403" s="4"/>
      <c r="AN403" s="4"/>
      <c r="AO403" s="4"/>
      <c r="AP403" s="4"/>
      <c r="AQ403" s="4"/>
      <c r="AR403" s="4"/>
    </row>
    <row r="404" spans="1:44">
      <c r="A404" s="76"/>
      <c r="B404" s="4" t="s">
        <v>1347</v>
      </c>
      <c r="C404" s="4"/>
      <c r="D404" s="4" t="s">
        <v>164</v>
      </c>
      <c r="E404" s="4" t="s">
        <v>11</v>
      </c>
      <c r="F404" s="4" t="s">
        <v>12</v>
      </c>
      <c r="G404" s="4">
        <v>1</v>
      </c>
      <c r="H404" s="7">
        <v>43143</v>
      </c>
      <c r="I404" s="7">
        <v>43872</v>
      </c>
      <c r="J404" s="7">
        <v>43830</v>
      </c>
      <c r="K404" s="7">
        <v>43466</v>
      </c>
      <c r="L404" s="19" t="s">
        <v>13</v>
      </c>
      <c r="M404" s="7"/>
      <c r="N404" s="7">
        <f t="shared" si="110"/>
        <v>43830</v>
      </c>
      <c r="O404" s="25">
        <f t="shared" ref="O404:O434" ca="1" si="111">IF(X404=1,(N404-K404)/30,0)</f>
        <v>12.133333333333333</v>
      </c>
      <c r="P404" s="25">
        <f t="shared" ref="P404:P434" ca="1" si="112">+O404*8917/12</f>
        <v>9016.0777777777785</v>
      </c>
      <c r="Q404" s="19"/>
      <c r="R404" s="5" t="str">
        <f t="shared" ca="1" si="106"/>
        <v/>
      </c>
      <c r="S404" s="5"/>
      <c r="T404" s="15">
        <v>43122</v>
      </c>
      <c r="U404" s="15">
        <v>43130</v>
      </c>
      <c r="V404" s="15">
        <v>43137</v>
      </c>
      <c r="W404" s="2"/>
      <c r="X404" s="20">
        <f t="shared" ca="1" si="107"/>
        <v>1</v>
      </c>
      <c r="Y404" s="4">
        <f t="shared" ca="1" si="108"/>
        <v>1</v>
      </c>
      <c r="Z404" s="4">
        <f t="shared" si="109"/>
        <v>0</v>
      </c>
      <c r="AA404" s="7"/>
      <c r="AB404" s="4"/>
      <c r="AC404" s="4"/>
      <c r="AD404" s="4"/>
      <c r="AE404" s="4"/>
      <c r="AF404" s="4" t="s">
        <v>85</v>
      </c>
      <c r="AG404" s="4" t="s">
        <v>85</v>
      </c>
      <c r="AH404" s="4" t="s">
        <v>85</v>
      </c>
      <c r="AI404" s="4"/>
      <c r="AJ404" s="4"/>
      <c r="AK404" s="4"/>
      <c r="AL404" s="10"/>
      <c r="AM404" s="4"/>
      <c r="AN404" s="4"/>
      <c r="AO404" s="4"/>
      <c r="AP404" s="4"/>
      <c r="AQ404" s="4"/>
      <c r="AR404" s="4"/>
    </row>
    <row r="405" spans="1:44">
      <c r="A405" s="76"/>
      <c r="B405" s="4" t="s">
        <v>1348</v>
      </c>
      <c r="C405" s="4"/>
      <c r="D405" s="4" t="s">
        <v>162</v>
      </c>
      <c r="E405" s="4" t="s">
        <v>26</v>
      </c>
      <c r="F405" s="4" t="s">
        <v>12</v>
      </c>
      <c r="G405" s="4">
        <v>1</v>
      </c>
      <c r="H405" s="7">
        <v>43358</v>
      </c>
      <c r="I405" s="7">
        <v>44088</v>
      </c>
      <c r="J405" s="7">
        <v>43830</v>
      </c>
      <c r="K405" s="7">
        <v>43466</v>
      </c>
      <c r="L405" s="19" t="s">
        <v>13</v>
      </c>
      <c r="M405" s="7"/>
      <c r="N405" s="7">
        <f t="shared" si="110"/>
        <v>43830</v>
      </c>
      <c r="O405" s="25">
        <f t="shared" ca="1" si="111"/>
        <v>12.133333333333333</v>
      </c>
      <c r="P405" s="25">
        <f t="shared" ca="1" si="112"/>
        <v>9016.0777777777785</v>
      </c>
      <c r="Q405" s="19"/>
      <c r="R405" s="5" t="str">
        <f t="shared" ca="1" si="106"/>
        <v/>
      </c>
      <c r="S405" s="5"/>
      <c r="T405" s="15">
        <v>43350</v>
      </c>
      <c r="U405" s="15">
        <v>43357</v>
      </c>
      <c r="V405" s="15">
        <v>43411</v>
      </c>
      <c r="W405" s="4"/>
      <c r="X405" s="20">
        <f t="shared" ca="1" si="107"/>
        <v>1</v>
      </c>
      <c r="Y405" s="4">
        <f t="shared" ca="1" si="108"/>
        <v>1</v>
      </c>
      <c r="Z405" s="4">
        <f t="shared" si="109"/>
        <v>0</v>
      </c>
      <c r="AA405" s="7"/>
      <c r="AB405" s="4"/>
      <c r="AC405" s="4"/>
      <c r="AD405" s="4"/>
      <c r="AE405" s="4"/>
      <c r="AF405" s="4" t="s">
        <v>85</v>
      </c>
      <c r="AG405" s="4" t="s">
        <v>85</v>
      </c>
      <c r="AH405" s="4" t="s">
        <v>85</v>
      </c>
      <c r="AI405" s="4"/>
      <c r="AJ405" s="4"/>
      <c r="AK405" s="4"/>
      <c r="AL405" s="10"/>
      <c r="AM405" s="4"/>
      <c r="AN405" s="4"/>
      <c r="AO405" s="4"/>
      <c r="AP405" s="4"/>
      <c r="AQ405" s="4"/>
      <c r="AR405" s="4"/>
    </row>
    <row r="406" spans="1:44">
      <c r="A406" s="76"/>
      <c r="B406" s="4" t="s">
        <v>1349</v>
      </c>
      <c r="C406" s="4"/>
      <c r="D406" s="4" t="s">
        <v>160</v>
      </c>
      <c r="E406" s="4" t="s">
        <v>30</v>
      </c>
      <c r="F406" s="4" t="s">
        <v>12</v>
      </c>
      <c r="G406" s="4">
        <v>1</v>
      </c>
      <c r="H406" s="7">
        <v>43132</v>
      </c>
      <c r="I406" s="7">
        <v>43861</v>
      </c>
      <c r="J406" s="7">
        <v>43830</v>
      </c>
      <c r="K406" s="7">
        <v>43466</v>
      </c>
      <c r="L406" s="19" t="s">
        <v>13</v>
      </c>
      <c r="M406" s="7">
        <v>43353</v>
      </c>
      <c r="N406" s="7">
        <f t="shared" si="110"/>
        <v>43353</v>
      </c>
      <c r="O406" s="25">
        <f t="shared" ca="1" si="111"/>
        <v>0</v>
      </c>
      <c r="P406" s="25">
        <f t="shared" ca="1" si="112"/>
        <v>0</v>
      </c>
      <c r="Q406" s="19" t="s">
        <v>13</v>
      </c>
      <c r="R406" s="5" t="str">
        <f t="shared" ca="1" si="106"/>
        <v/>
      </c>
      <c r="S406" s="5"/>
      <c r="T406" s="15">
        <v>43118</v>
      </c>
      <c r="U406" s="15">
        <v>43126</v>
      </c>
      <c r="V406" s="15">
        <v>43133</v>
      </c>
      <c r="W406" s="2"/>
      <c r="X406" s="20">
        <f t="shared" ca="1" si="107"/>
        <v>0</v>
      </c>
      <c r="Y406" s="4">
        <f t="shared" ca="1" si="108"/>
        <v>0</v>
      </c>
      <c r="Z406" s="4">
        <f t="shared" si="109"/>
        <v>0</v>
      </c>
      <c r="AA406" s="7"/>
      <c r="AB406" s="4"/>
      <c r="AC406" s="4"/>
      <c r="AD406" s="4"/>
      <c r="AE406" s="4"/>
      <c r="AF406" s="4" t="s">
        <v>85</v>
      </c>
      <c r="AG406" s="4" t="s">
        <v>85</v>
      </c>
      <c r="AH406" s="4" t="s">
        <v>85</v>
      </c>
      <c r="AI406" s="4"/>
      <c r="AJ406" s="4"/>
      <c r="AK406" s="4"/>
      <c r="AL406" s="10"/>
      <c r="AM406" s="4"/>
      <c r="AN406" s="4"/>
      <c r="AO406" s="4"/>
      <c r="AP406" s="4"/>
      <c r="AQ406" s="4"/>
      <c r="AR406" s="4"/>
    </row>
    <row r="407" spans="1:44" ht="30">
      <c r="A407" s="76"/>
      <c r="B407" s="4" t="s">
        <v>1350</v>
      </c>
      <c r="C407" s="4"/>
      <c r="D407" s="4" t="s">
        <v>158</v>
      </c>
      <c r="E407" s="4" t="s">
        <v>11</v>
      </c>
      <c r="F407" s="4" t="s">
        <v>17</v>
      </c>
      <c r="G407" s="4">
        <v>2</v>
      </c>
      <c r="H407" s="7">
        <v>42979</v>
      </c>
      <c r="I407" s="7">
        <v>43708</v>
      </c>
      <c r="J407" s="7">
        <f>+I407</f>
        <v>43708</v>
      </c>
      <c r="K407" s="7">
        <v>43466</v>
      </c>
      <c r="L407" s="19" t="s">
        <v>13</v>
      </c>
      <c r="M407" s="7">
        <v>43112</v>
      </c>
      <c r="N407" s="7">
        <f t="shared" si="110"/>
        <v>43112</v>
      </c>
      <c r="O407" s="25">
        <f t="shared" ca="1" si="111"/>
        <v>0</v>
      </c>
      <c r="P407" s="25">
        <f t="shared" ca="1" si="112"/>
        <v>0</v>
      </c>
      <c r="Q407" s="19" t="s">
        <v>13</v>
      </c>
      <c r="R407" s="5" t="str">
        <f t="shared" ca="1" si="106"/>
        <v/>
      </c>
      <c r="S407" s="5"/>
      <c r="T407" s="15">
        <v>42928</v>
      </c>
      <c r="U407" s="15">
        <v>42941</v>
      </c>
      <c r="V407" s="15">
        <v>42970</v>
      </c>
      <c r="W407" s="4" t="s">
        <v>10</v>
      </c>
      <c r="X407" s="20">
        <f t="shared" ca="1" si="107"/>
        <v>0</v>
      </c>
      <c r="Y407" s="4">
        <f t="shared" si="108"/>
        <v>0</v>
      </c>
      <c r="Z407" s="4">
        <f t="shared" ca="1" si="109"/>
        <v>0</v>
      </c>
      <c r="AA407" s="7"/>
      <c r="AB407" s="4"/>
      <c r="AC407" s="4"/>
      <c r="AD407" s="4"/>
      <c r="AE407" s="4"/>
      <c r="AF407" s="4" t="s">
        <v>85</v>
      </c>
      <c r="AG407" s="4" t="s">
        <v>85</v>
      </c>
      <c r="AH407" s="4" t="s">
        <v>85</v>
      </c>
      <c r="AI407" s="4"/>
      <c r="AJ407" s="4"/>
      <c r="AK407" s="4"/>
      <c r="AL407" s="10"/>
      <c r="AM407" s="4"/>
      <c r="AN407" s="4"/>
      <c r="AO407" s="4"/>
      <c r="AP407" s="4"/>
      <c r="AQ407" s="4"/>
      <c r="AR407" s="4"/>
    </row>
    <row r="408" spans="1:44">
      <c r="A408" s="76"/>
      <c r="B408" s="4" t="s">
        <v>1351</v>
      </c>
      <c r="C408" s="4"/>
      <c r="D408" s="4" t="s">
        <v>156</v>
      </c>
      <c r="E408" s="4" t="s">
        <v>23</v>
      </c>
      <c r="F408" s="4" t="s">
        <v>17</v>
      </c>
      <c r="G408" s="4">
        <v>2</v>
      </c>
      <c r="H408" s="7">
        <v>42743</v>
      </c>
      <c r="I408" s="7">
        <v>43472</v>
      </c>
      <c r="J408" s="7">
        <f>+I408</f>
        <v>43472</v>
      </c>
      <c r="K408" s="7">
        <v>43466</v>
      </c>
      <c r="L408" s="19" t="s">
        <v>13</v>
      </c>
      <c r="M408" s="7">
        <v>43358</v>
      </c>
      <c r="N408" s="7">
        <f t="shared" si="110"/>
        <v>43358</v>
      </c>
      <c r="O408" s="25">
        <f t="shared" ca="1" si="111"/>
        <v>0</v>
      </c>
      <c r="P408" s="25">
        <f t="shared" ca="1" si="112"/>
        <v>0</v>
      </c>
      <c r="Q408" s="19" t="s">
        <v>13</v>
      </c>
      <c r="R408" s="5" t="str">
        <f t="shared" ca="1" si="106"/>
        <v>ALERTE</v>
      </c>
      <c r="S408" s="5"/>
      <c r="T408" s="16" t="s">
        <v>15</v>
      </c>
      <c r="U408" s="15">
        <v>42725</v>
      </c>
      <c r="V408" s="15">
        <v>42752</v>
      </c>
      <c r="W408" s="4"/>
      <c r="X408" s="20">
        <f t="shared" ca="1" si="107"/>
        <v>0</v>
      </c>
      <c r="Y408" s="4">
        <f t="shared" si="108"/>
        <v>0</v>
      </c>
      <c r="Z408" s="4">
        <f t="shared" ca="1" si="109"/>
        <v>0</v>
      </c>
      <c r="AA408" s="7"/>
      <c r="AB408" s="4"/>
      <c r="AC408" s="4"/>
      <c r="AD408" s="4"/>
      <c r="AE408" s="4"/>
      <c r="AF408" s="4" t="s">
        <v>85</v>
      </c>
      <c r="AG408" s="4" t="s">
        <v>85</v>
      </c>
      <c r="AH408" s="4" t="s">
        <v>85</v>
      </c>
      <c r="AI408" s="4"/>
      <c r="AJ408" s="4"/>
      <c r="AK408" s="4"/>
      <c r="AL408" s="10"/>
      <c r="AM408" s="4"/>
      <c r="AN408" s="4"/>
      <c r="AO408" s="4"/>
      <c r="AP408" s="4"/>
      <c r="AQ408" s="4"/>
      <c r="AR408" s="4"/>
    </row>
    <row r="409" spans="1:44">
      <c r="A409" s="76"/>
      <c r="B409" s="4" t="s">
        <v>1352</v>
      </c>
      <c r="C409" s="4"/>
      <c r="D409" s="4" t="s">
        <v>154</v>
      </c>
      <c r="E409" s="4" t="s">
        <v>23</v>
      </c>
      <c r="F409" s="4" t="s">
        <v>17</v>
      </c>
      <c r="G409" s="4">
        <v>1</v>
      </c>
      <c r="H409" s="7">
        <v>43405</v>
      </c>
      <c r="I409" s="7">
        <v>44135</v>
      </c>
      <c r="J409" s="7">
        <v>43830</v>
      </c>
      <c r="K409" s="7">
        <v>43466</v>
      </c>
      <c r="L409" s="19" t="s">
        <v>13</v>
      </c>
      <c r="M409" s="7">
        <v>43544</v>
      </c>
      <c r="N409" s="7">
        <f t="shared" si="110"/>
        <v>43544</v>
      </c>
      <c r="O409" s="25">
        <f t="shared" ca="1" si="111"/>
        <v>2.6</v>
      </c>
      <c r="P409" s="25">
        <f t="shared" ca="1" si="112"/>
        <v>1932.0166666666667</v>
      </c>
      <c r="Q409" s="19"/>
      <c r="R409" s="5" t="str">
        <f t="shared" ca="1" si="106"/>
        <v/>
      </c>
      <c r="S409" s="5"/>
      <c r="T409" s="15">
        <v>43398</v>
      </c>
      <c r="U409" s="15">
        <v>43402</v>
      </c>
      <c r="V409" s="15">
        <v>43411</v>
      </c>
      <c r="W409" s="4"/>
      <c r="X409" s="20">
        <f t="shared" ca="1" si="107"/>
        <v>1</v>
      </c>
      <c r="Y409" s="4">
        <f t="shared" si="108"/>
        <v>0</v>
      </c>
      <c r="Z409" s="4">
        <f t="shared" ca="1" si="109"/>
        <v>1</v>
      </c>
      <c r="AA409" s="7"/>
      <c r="AB409" s="4"/>
      <c r="AC409" s="4"/>
      <c r="AD409" s="4"/>
      <c r="AE409" s="4"/>
      <c r="AF409" s="4" t="s">
        <v>85</v>
      </c>
      <c r="AG409" s="4" t="s">
        <v>85</v>
      </c>
      <c r="AH409" s="4" t="s">
        <v>85</v>
      </c>
      <c r="AI409" s="4"/>
      <c r="AJ409" s="4"/>
      <c r="AK409" s="4"/>
      <c r="AL409" s="10"/>
      <c r="AM409" s="4"/>
      <c r="AN409" s="4"/>
      <c r="AO409" s="4"/>
      <c r="AP409" s="4"/>
      <c r="AQ409" s="4"/>
      <c r="AR409" s="4"/>
    </row>
    <row r="410" spans="1:44" ht="15" customHeight="1">
      <c r="A410" s="76"/>
      <c r="B410" s="4" t="s">
        <v>1353</v>
      </c>
      <c r="C410" s="4"/>
      <c r="D410" s="4" t="s">
        <v>152</v>
      </c>
      <c r="E410" s="4" t="s">
        <v>11</v>
      </c>
      <c r="F410" s="4" t="s">
        <v>12</v>
      </c>
      <c r="G410" s="4">
        <v>1</v>
      </c>
      <c r="H410" s="7">
        <v>42634</v>
      </c>
      <c r="I410" s="7">
        <v>43363</v>
      </c>
      <c r="J410" s="7"/>
      <c r="K410" s="7">
        <v>43466</v>
      </c>
      <c r="L410" s="19" t="s">
        <v>13</v>
      </c>
      <c r="M410" s="7">
        <v>43112</v>
      </c>
      <c r="N410" s="7">
        <f t="shared" si="110"/>
        <v>43112</v>
      </c>
      <c r="O410" s="25">
        <f t="shared" ca="1" si="111"/>
        <v>0</v>
      </c>
      <c r="P410" s="25">
        <f t="shared" ca="1" si="112"/>
        <v>0</v>
      </c>
      <c r="Q410" s="19" t="s">
        <v>13</v>
      </c>
      <c r="R410" s="5" t="str">
        <f t="shared" ca="1" si="106"/>
        <v>ALERTE</v>
      </c>
      <c r="S410" s="5"/>
      <c r="T410" s="16" t="s">
        <v>15</v>
      </c>
      <c r="U410" s="15">
        <v>42636</v>
      </c>
      <c r="V410" s="16" t="s">
        <v>15</v>
      </c>
      <c r="W410" s="4"/>
      <c r="X410" s="20">
        <f t="shared" ca="1" si="107"/>
        <v>0</v>
      </c>
      <c r="Y410" s="4">
        <f t="shared" ca="1" si="108"/>
        <v>0</v>
      </c>
      <c r="Z410" s="4">
        <f t="shared" si="109"/>
        <v>0</v>
      </c>
      <c r="AA410" s="7"/>
      <c r="AB410" s="4"/>
      <c r="AC410" s="4"/>
      <c r="AD410" s="4"/>
      <c r="AE410" s="4"/>
      <c r="AF410" s="4" t="s">
        <v>85</v>
      </c>
      <c r="AG410" s="4" t="s">
        <v>85</v>
      </c>
      <c r="AH410" s="4" t="s">
        <v>85</v>
      </c>
      <c r="AI410" s="4"/>
      <c r="AJ410" s="4"/>
      <c r="AK410" s="4"/>
      <c r="AL410" s="10"/>
      <c r="AM410" s="4"/>
      <c r="AN410" s="4"/>
      <c r="AO410" s="4"/>
      <c r="AP410" s="4"/>
      <c r="AQ410" s="4"/>
      <c r="AR410" s="4"/>
    </row>
    <row r="411" spans="1:44" ht="15" customHeight="1">
      <c r="A411" s="49"/>
      <c r="K411" s="64">
        <v>43466</v>
      </c>
      <c r="L411" s="65" t="s">
        <v>91</v>
      </c>
      <c r="N411" s="64">
        <f t="shared" si="110"/>
        <v>0</v>
      </c>
      <c r="O411" s="66">
        <f t="shared" si="111"/>
        <v>0</v>
      </c>
      <c r="P411" s="66">
        <f t="shared" si="112"/>
        <v>0</v>
      </c>
      <c r="AB411" s="69"/>
      <c r="AC411" s="69"/>
    </row>
    <row r="412" spans="1:44" ht="15" customHeight="1">
      <c r="A412" s="49"/>
      <c r="K412" s="64">
        <f t="shared" ref="K412:K475" si="113">H412</f>
        <v>0</v>
      </c>
      <c r="L412" s="65"/>
      <c r="N412" s="64">
        <f t="shared" si="110"/>
        <v>0</v>
      </c>
      <c r="O412" s="66">
        <f t="shared" si="111"/>
        <v>0</v>
      </c>
      <c r="P412" s="66">
        <f t="shared" si="112"/>
        <v>0</v>
      </c>
      <c r="AB412" s="69"/>
      <c r="AC412" s="69"/>
    </row>
    <row r="413" spans="1:44" ht="15" customHeight="1">
      <c r="A413" s="49"/>
      <c r="K413" s="64">
        <f t="shared" si="113"/>
        <v>0</v>
      </c>
      <c r="L413" s="65"/>
      <c r="N413" s="64">
        <f t="shared" si="110"/>
        <v>0</v>
      </c>
      <c r="O413" s="66">
        <f t="shared" si="111"/>
        <v>0</v>
      </c>
      <c r="P413" s="66">
        <f t="shared" si="112"/>
        <v>0</v>
      </c>
      <c r="AB413" s="69"/>
      <c r="AC413" s="69"/>
    </row>
    <row r="414" spans="1:44" ht="15" customHeight="1">
      <c r="A414" s="49"/>
      <c r="K414" s="64">
        <f t="shared" si="113"/>
        <v>0</v>
      </c>
      <c r="L414" s="65"/>
      <c r="N414" s="64">
        <f t="shared" si="110"/>
        <v>0</v>
      </c>
      <c r="O414" s="66">
        <f t="shared" si="111"/>
        <v>0</v>
      </c>
      <c r="P414" s="66">
        <f t="shared" si="112"/>
        <v>0</v>
      </c>
      <c r="AB414" s="69"/>
      <c r="AC414" s="69"/>
    </row>
    <row r="415" spans="1:44" ht="15" customHeight="1">
      <c r="A415" s="49"/>
      <c r="K415" s="64">
        <f t="shared" si="113"/>
        <v>0</v>
      </c>
      <c r="L415" s="65"/>
      <c r="N415" s="64">
        <f t="shared" si="110"/>
        <v>0</v>
      </c>
      <c r="O415" s="66">
        <f t="shared" si="111"/>
        <v>0</v>
      </c>
      <c r="P415" s="66">
        <f t="shared" si="112"/>
        <v>0</v>
      </c>
      <c r="AB415" s="69"/>
      <c r="AC415" s="69"/>
    </row>
    <row r="416" spans="1:44" ht="15" customHeight="1">
      <c r="A416" s="49"/>
      <c r="K416" s="64">
        <f t="shared" si="113"/>
        <v>0</v>
      </c>
      <c r="L416" s="65"/>
      <c r="N416" s="64">
        <f t="shared" si="110"/>
        <v>0</v>
      </c>
      <c r="O416" s="66">
        <f t="shared" si="111"/>
        <v>0</v>
      </c>
      <c r="P416" s="66">
        <f t="shared" si="112"/>
        <v>0</v>
      </c>
      <c r="AB416" s="69"/>
      <c r="AC416" s="69"/>
    </row>
    <row r="417" spans="1:29" ht="15" customHeight="1">
      <c r="A417" s="49"/>
      <c r="K417" s="64">
        <f t="shared" si="113"/>
        <v>0</v>
      </c>
      <c r="L417" s="65"/>
      <c r="N417" s="64">
        <f t="shared" si="110"/>
        <v>0</v>
      </c>
      <c r="O417" s="66">
        <f t="shared" si="111"/>
        <v>0</v>
      </c>
      <c r="P417" s="66">
        <f t="shared" si="112"/>
        <v>0</v>
      </c>
      <c r="AB417" s="69"/>
      <c r="AC417" s="69"/>
    </row>
    <row r="418" spans="1:29" ht="15" customHeight="1">
      <c r="A418" s="49"/>
      <c r="K418" s="64">
        <f t="shared" si="113"/>
        <v>0</v>
      </c>
      <c r="L418" s="65"/>
      <c r="N418" s="64">
        <f t="shared" si="110"/>
        <v>0</v>
      </c>
      <c r="O418" s="66">
        <f t="shared" si="111"/>
        <v>0</v>
      </c>
      <c r="P418" s="66">
        <f t="shared" si="112"/>
        <v>0</v>
      </c>
      <c r="AB418" s="69"/>
      <c r="AC418" s="69"/>
    </row>
    <row r="419" spans="1:29" ht="15" customHeight="1">
      <c r="A419" s="49"/>
      <c r="K419" s="64">
        <f t="shared" si="113"/>
        <v>0</v>
      </c>
      <c r="L419" s="65"/>
      <c r="N419" s="64">
        <f t="shared" si="110"/>
        <v>0</v>
      </c>
      <c r="O419" s="66">
        <f t="shared" si="111"/>
        <v>0</v>
      </c>
      <c r="P419" s="66">
        <f t="shared" si="112"/>
        <v>0</v>
      </c>
      <c r="AB419" s="69"/>
      <c r="AC419" s="69"/>
    </row>
    <row r="420" spans="1:29" ht="15" customHeight="1">
      <c r="A420" s="49"/>
      <c r="K420" s="64">
        <f t="shared" si="113"/>
        <v>0</v>
      </c>
      <c r="L420" s="65"/>
      <c r="N420" s="64">
        <f t="shared" si="110"/>
        <v>0</v>
      </c>
      <c r="O420" s="66">
        <f t="shared" si="111"/>
        <v>0</v>
      </c>
      <c r="P420" s="66">
        <f t="shared" si="112"/>
        <v>0</v>
      </c>
      <c r="AB420" s="69"/>
      <c r="AC420" s="69"/>
    </row>
    <row r="421" spans="1:29" ht="15" customHeight="1">
      <c r="A421" s="49"/>
      <c r="K421" s="64">
        <f t="shared" si="113"/>
        <v>0</v>
      </c>
      <c r="L421" s="65"/>
      <c r="N421" s="64">
        <f t="shared" si="110"/>
        <v>0</v>
      </c>
      <c r="O421" s="66">
        <f t="shared" si="111"/>
        <v>0</v>
      </c>
      <c r="P421" s="66">
        <f t="shared" si="112"/>
        <v>0</v>
      </c>
      <c r="AB421" s="69"/>
      <c r="AC421" s="69"/>
    </row>
    <row r="422" spans="1:29" ht="15" customHeight="1">
      <c r="A422" s="49"/>
      <c r="K422" s="64">
        <f t="shared" si="113"/>
        <v>0</v>
      </c>
      <c r="L422" s="65"/>
      <c r="N422" s="64">
        <f t="shared" si="110"/>
        <v>0</v>
      </c>
      <c r="O422" s="66">
        <f t="shared" si="111"/>
        <v>0</v>
      </c>
      <c r="P422" s="66">
        <f t="shared" si="112"/>
        <v>0</v>
      </c>
      <c r="AB422" s="69"/>
      <c r="AC422" s="69"/>
    </row>
    <row r="423" spans="1:29" ht="15" customHeight="1">
      <c r="A423" s="49"/>
      <c r="K423" s="64">
        <f t="shared" si="113"/>
        <v>0</v>
      </c>
      <c r="L423" s="65"/>
      <c r="N423" s="64">
        <f t="shared" si="110"/>
        <v>0</v>
      </c>
      <c r="O423" s="66">
        <f t="shared" si="111"/>
        <v>0</v>
      </c>
      <c r="P423" s="66">
        <f t="shared" si="112"/>
        <v>0</v>
      </c>
      <c r="AB423" s="69"/>
      <c r="AC423" s="69"/>
    </row>
    <row r="424" spans="1:29" ht="15" customHeight="1">
      <c r="A424" s="49"/>
      <c r="K424" s="64">
        <f t="shared" si="113"/>
        <v>0</v>
      </c>
      <c r="L424" s="65"/>
      <c r="N424" s="64">
        <f t="shared" si="110"/>
        <v>0</v>
      </c>
      <c r="O424" s="66">
        <f t="shared" si="111"/>
        <v>0</v>
      </c>
      <c r="P424" s="66">
        <f t="shared" si="112"/>
        <v>0</v>
      </c>
      <c r="AB424" s="69"/>
      <c r="AC424" s="69"/>
    </row>
    <row r="425" spans="1:29" ht="15" customHeight="1">
      <c r="A425" s="49"/>
      <c r="K425" s="64">
        <f t="shared" si="113"/>
        <v>0</v>
      </c>
      <c r="L425" s="65"/>
      <c r="N425" s="64">
        <f t="shared" si="110"/>
        <v>0</v>
      </c>
      <c r="O425" s="66">
        <f t="shared" si="111"/>
        <v>0</v>
      </c>
      <c r="P425" s="66">
        <f t="shared" si="112"/>
        <v>0</v>
      </c>
      <c r="AB425" s="69"/>
      <c r="AC425" s="69"/>
    </row>
    <row r="426" spans="1:29" ht="15" customHeight="1">
      <c r="A426" s="49"/>
      <c r="K426" s="64">
        <f t="shared" si="113"/>
        <v>0</v>
      </c>
      <c r="L426" s="65"/>
      <c r="N426" s="64">
        <f t="shared" si="110"/>
        <v>0</v>
      </c>
      <c r="O426" s="66">
        <f t="shared" si="111"/>
        <v>0</v>
      </c>
      <c r="P426" s="66">
        <f t="shared" si="112"/>
        <v>0</v>
      </c>
      <c r="AB426" s="69"/>
      <c r="AC426" s="69"/>
    </row>
    <row r="427" spans="1:29" ht="15" customHeight="1">
      <c r="A427" s="49"/>
      <c r="K427" s="64">
        <f t="shared" si="113"/>
        <v>0</v>
      </c>
      <c r="L427" s="65"/>
      <c r="N427" s="64">
        <f t="shared" si="110"/>
        <v>0</v>
      </c>
      <c r="O427" s="66">
        <f t="shared" si="111"/>
        <v>0</v>
      </c>
      <c r="P427" s="66">
        <f t="shared" si="112"/>
        <v>0</v>
      </c>
      <c r="AB427" s="69"/>
      <c r="AC427" s="69"/>
    </row>
    <row r="428" spans="1:29" ht="15" customHeight="1">
      <c r="A428" s="49"/>
      <c r="K428" s="64">
        <f t="shared" si="113"/>
        <v>0</v>
      </c>
      <c r="L428" s="65"/>
      <c r="N428" s="64">
        <f t="shared" si="110"/>
        <v>0</v>
      </c>
      <c r="O428" s="66">
        <f t="shared" si="111"/>
        <v>0</v>
      </c>
      <c r="P428" s="66">
        <f t="shared" si="112"/>
        <v>0</v>
      </c>
      <c r="AB428" s="69"/>
      <c r="AC428" s="69"/>
    </row>
    <row r="429" spans="1:29" ht="15" customHeight="1">
      <c r="A429" s="49"/>
      <c r="K429" s="64">
        <f t="shared" si="113"/>
        <v>0</v>
      </c>
      <c r="L429" s="65"/>
      <c r="N429" s="64">
        <f t="shared" si="110"/>
        <v>0</v>
      </c>
      <c r="O429" s="66">
        <f t="shared" si="111"/>
        <v>0</v>
      </c>
      <c r="P429" s="66">
        <f t="shared" si="112"/>
        <v>0</v>
      </c>
      <c r="AB429" s="69"/>
      <c r="AC429" s="69"/>
    </row>
    <row r="430" spans="1:29" ht="15" customHeight="1">
      <c r="A430" s="49"/>
      <c r="K430" s="64">
        <f t="shared" si="113"/>
        <v>0</v>
      </c>
      <c r="L430" s="65"/>
      <c r="N430" s="64">
        <f t="shared" si="110"/>
        <v>0</v>
      </c>
      <c r="O430" s="66">
        <f t="shared" si="111"/>
        <v>0</v>
      </c>
      <c r="P430" s="66">
        <f t="shared" si="112"/>
        <v>0</v>
      </c>
      <c r="AB430" s="69"/>
      <c r="AC430" s="69"/>
    </row>
    <row r="431" spans="1:29" ht="15" customHeight="1">
      <c r="A431" s="49"/>
      <c r="K431" s="64">
        <f t="shared" si="113"/>
        <v>0</v>
      </c>
      <c r="L431" s="65"/>
      <c r="N431" s="64">
        <f t="shared" si="110"/>
        <v>0</v>
      </c>
      <c r="O431" s="66">
        <f t="shared" si="111"/>
        <v>0</v>
      </c>
      <c r="P431" s="66">
        <f t="shared" si="112"/>
        <v>0</v>
      </c>
      <c r="AB431" s="69"/>
      <c r="AC431" s="69"/>
    </row>
    <row r="432" spans="1:29" ht="15" customHeight="1">
      <c r="A432" s="49"/>
      <c r="K432" s="64">
        <f t="shared" si="113"/>
        <v>0</v>
      </c>
      <c r="L432" s="65"/>
      <c r="N432" s="64">
        <f t="shared" si="110"/>
        <v>0</v>
      </c>
      <c r="O432" s="66">
        <f t="shared" si="111"/>
        <v>0</v>
      </c>
      <c r="P432" s="66">
        <f t="shared" si="112"/>
        <v>0</v>
      </c>
      <c r="AB432" s="69"/>
      <c r="AC432" s="69"/>
    </row>
    <row r="433" spans="1:29" ht="15" customHeight="1">
      <c r="A433" s="49"/>
      <c r="K433" s="64">
        <f t="shared" si="113"/>
        <v>0</v>
      </c>
      <c r="L433" s="65"/>
      <c r="N433" s="64">
        <f t="shared" si="110"/>
        <v>0</v>
      </c>
      <c r="O433" s="66">
        <f t="shared" si="111"/>
        <v>0</v>
      </c>
      <c r="P433" s="66">
        <f t="shared" si="112"/>
        <v>0</v>
      </c>
      <c r="AB433" s="69"/>
      <c r="AC433" s="69"/>
    </row>
    <row r="434" spans="1:29" ht="15" customHeight="1">
      <c r="A434" s="49"/>
      <c r="K434" s="64">
        <f t="shared" si="113"/>
        <v>0</v>
      </c>
      <c r="L434" s="65"/>
      <c r="N434" s="64">
        <f t="shared" si="110"/>
        <v>0</v>
      </c>
      <c r="O434" s="66">
        <f t="shared" si="111"/>
        <v>0</v>
      </c>
      <c r="P434" s="66">
        <f t="shared" si="112"/>
        <v>0</v>
      </c>
      <c r="AB434" s="69"/>
      <c r="AC434" s="69"/>
    </row>
    <row r="435" spans="1:29" ht="15" customHeight="1">
      <c r="A435" s="49"/>
      <c r="K435" s="64">
        <f t="shared" si="113"/>
        <v>0</v>
      </c>
      <c r="L435" s="65"/>
      <c r="N435" s="64">
        <f t="shared" si="110"/>
        <v>0</v>
      </c>
      <c r="O435" s="66">
        <f t="shared" ref="O435:O465" si="114">IF(X435=1,(N435-K435)/30,0)</f>
        <v>0</v>
      </c>
      <c r="P435" s="66">
        <f t="shared" ref="P435:P465" si="115">+O435*8917/12</f>
        <v>0</v>
      </c>
      <c r="AB435" s="69"/>
      <c r="AC435" s="69"/>
    </row>
    <row r="436" spans="1:29" ht="15" customHeight="1">
      <c r="A436" s="49"/>
      <c r="K436" s="64">
        <f t="shared" si="113"/>
        <v>0</v>
      </c>
      <c r="L436" s="65"/>
      <c r="N436" s="64">
        <f t="shared" si="110"/>
        <v>0</v>
      </c>
      <c r="O436" s="66">
        <f t="shared" si="114"/>
        <v>0</v>
      </c>
      <c r="P436" s="66">
        <f t="shared" si="115"/>
        <v>0</v>
      </c>
      <c r="AB436" s="69"/>
      <c r="AC436" s="69"/>
    </row>
    <row r="437" spans="1:29" ht="15" customHeight="1">
      <c r="A437" s="49"/>
      <c r="K437" s="64">
        <f t="shared" si="113"/>
        <v>0</v>
      </c>
      <c r="L437" s="65"/>
      <c r="N437" s="64">
        <f t="shared" si="110"/>
        <v>0</v>
      </c>
      <c r="O437" s="66">
        <f t="shared" si="114"/>
        <v>0</v>
      </c>
      <c r="P437" s="66">
        <f t="shared" si="115"/>
        <v>0</v>
      </c>
      <c r="AB437" s="69"/>
      <c r="AC437" s="69"/>
    </row>
    <row r="438" spans="1:29" ht="15" customHeight="1">
      <c r="A438" s="49"/>
      <c r="K438" s="64">
        <f t="shared" si="113"/>
        <v>0</v>
      </c>
      <c r="L438" s="65"/>
      <c r="N438" s="64">
        <f t="shared" si="110"/>
        <v>0</v>
      </c>
      <c r="O438" s="66">
        <f t="shared" si="114"/>
        <v>0</v>
      </c>
      <c r="P438" s="66">
        <f t="shared" si="115"/>
        <v>0</v>
      </c>
      <c r="AB438" s="69"/>
      <c r="AC438" s="69"/>
    </row>
    <row r="439" spans="1:29" ht="15" customHeight="1">
      <c r="A439" s="49"/>
      <c r="K439" s="64">
        <f t="shared" si="113"/>
        <v>0</v>
      </c>
      <c r="L439" s="65"/>
      <c r="N439" s="64">
        <f t="shared" si="110"/>
        <v>0</v>
      </c>
      <c r="O439" s="66">
        <f t="shared" si="114"/>
        <v>0</v>
      </c>
      <c r="P439" s="66">
        <f t="shared" si="115"/>
        <v>0</v>
      </c>
      <c r="AB439" s="69"/>
      <c r="AC439" s="69"/>
    </row>
    <row r="440" spans="1:29" ht="15" customHeight="1">
      <c r="A440" s="49"/>
      <c r="K440" s="64">
        <f t="shared" si="113"/>
        <v>0</v>
      </c>
      <c r="L440" s="65"/>
      <c r="N440" s="64">
        <f t="shared" si="110"/>
        <v>0</v>
      </c>
      <c r="O440" s="66">
        <f t="shared" si="114"/>
        <v>0</v>
      </c>
      <c r="P440" s="66">
        <f t="shared" si="115"/>
        <v>0</v>
      </c>
      <c r="AB440" s="69"/>
      <c r="AC440" s="69"/>
    </row>
    <row r="441" spans="1:29" ht="15" customHeight="1">
      <c r="A441" s="49"/>
      <c r="K441" s="64">
        <f t="shared" si="113"/>
        <v>0</v>
      </c>
      <c r="L441" s="65"/>
      <c r="N441" s="64">
        <f t="shared" si="110"/>
        <v>0</v>
      </c>
      <c r="O441" s="66">
        <f t="shared" si="114"/>
        <v>0</v>
      </c>
      <c r="P441" s="66">
        <f t="shared" si="115"/>
        <v>0</v>
      </c>
      <c r="AB441" s="69"/>
      <c r="AC441" s="69"/>
    </row>
    <row r="442" spans="1:29" ht="15" customHeight="1">
      <c r="A442" s="49"/>
      <c r="K442" s="64">
        <f t="shared" si="113"/>
        <v>0</v>
      </c>
      <c r="L442" s="65"/>
      <c r="N442" s="64">
        <f t="shared" si="110"/>
        <v>0</v>
      </c>
      <c r="O442" s="66">
        <f t="shared" si="114"/>
        <v>0</v>
      </c>
      <c r="P442" s="66">
        <f t="shared" si="115"/>
        <v>0</v>
      </c>
      <c r="AB442" s="69"/>
      <c r="AC442" s="69"/>
    </row>
    <row r="443" spans="1:29" ht="15" customHeight="1">
      <c r="A443" s="49"/>
      <c r="K443" s="64">
        <f t="shared" si="113"/>
        <v>0</v>
      </c>
      <c r="L443" s="65"/>
      <c r="N443" s="64">
        <f t="shared" si="110"/>
        <v>0</v>
      </c>
      <c r="O443" s="66">
        <f t="shared" si="114"/>
        <v>0</v>
      </c>
      <c r="P443" s="66">
        <f t="shared" si="115"/>
        <v>0</v>
      </c>
      <c r="AB443" s="69"/>
      <c r="AC443" s="69"/>
    </row>
    <row r="444" spans="1:29" ht="15" customHeight="1">
      <c r="A444" s="49"/>
      <c r="K444" s="64">
        <f t="shared" si="113"/>
        <v>0</v>
      </c>
      <c r="L444" s="65"/>
      <c r="N444" s="64">
        <f t="shared" si="110"/>
        <v>0</v>
      </c>
      <c r="O444" s="66">
        <f t="shared" si="114"/>
        <v>0</v>
      </c>
      <c r="P444" s="66">
        <f t="shared" si="115"/>
        <v>0</v>
      </c>
      <c r="AB444" s="69"/>
      <c r="AC444" s="69"/>
    </row>
    <row r="445" spans="1:29" ht="15" customHeight="1">
      <c r="A445" s="49"/>
      <c r="K445" s="64">
        <f t="shared" si="113"/>
        <v>0</v>
      </c>
      <c r="L445" s="65"/>
      <c r="N445" s="64">
        <f t="shared" si="110"/>
        <v>0</v>
      </c>
      <c r="O445" s="66">
        <f t="shared" si="114"/>
        <v>0</v>
      </c>
      <c r="P445" s="66">
        <f t="shared" si="115"/>
        <v>0</v>
      </c>
      <c r="AB445" s="69"/>
      <c r="AC445" s="69"/>
    </row>
    <row r="446" spans="1:29" ht="15" customHeight="1">
      <c r="A446" s="49"/>
      <c r="K446" s="64">
        <f t="shared" si="113"/>
        <v>0</v>
      </c>
      <c r="L446" s="65"/>
      <c r="N446" s="64">
        <f t="shared" si="110"/>
        <v>0</v>
      </c>
      <c r="O446" s="66">
        <f t="shared" si="114"/>
        <v>0</v>
      </c>
      <c r="P446" s="66">
        <f t="shared" si="115"/>
        <v>0</v>
      </c>
      <c r="AB446" s="69"/>
      <c r="AC446" s="69"/>
    </row>
    <row r="447" spans="1:29" ht="15" customHeight="1">
      <c r="A447" s="49"/>
      <c r="K447" s="64">
        <f t="shared" si="113"/>
        <v>0</v>
      </c>
      <c r="L447" s="65"/>
      <c r="N447" s="64">
        <f t="shared" si="110"/>
        <v>0</v>
      </c>
      <c r="O447" s="66">
        <f t="shared" si="114"/>
        <v>0</v>
      </c>
      <c r="P447" s="66">
        <f t="shared" si="115"/>
        <v>0</v>
      </c>
      <c r="AB447" s="69"/>
      <c r="AC447" s="69"/>
    </row>
    <row r="448" spans="1:29" ht="15" customHeight="1">
      <c r="A448" s="49"/>
      <c r="K448" s="64">
        <f t="shared" si="113"/>
        <v>0</v>
      </c>
      <c r="L448" s="65"/>
      <c r="N448" s="64">
        <f t="shared" si="110"/>
        <v>0</v>
      </c>
      <c r="O448" s="66">
        <f t="shared" si="114"/>
        <v>0</v>
      </c>
      <c r="P448" s="66">
        <f t="shared" si="115"/>
        <v>0</v>
      </c>
      <c r="AB448" s="69"/>
      <c r="AC448" s="69"/>
    </row>
    <row r="449" spans="1:29" ht="15" customHeight="1">
      <c r="A449" s="49"/>
      <c r="K449" s="64">
        <f t="shared" si="113"/>
        <v>0</v>
      </c>
      <c r="L449" s="65"/>
      <c r="N449" s="64">
        <f t="shared" si="110"/>
        <v>0</v>
      </c>
      <c r="O449" s="66">
        <f t="shared" si="114"/>
        <v>0</v>
      </c>
      <c r="P449" s="66">
        <f t="shared" si="115"/>
        <v>0</v>
      </c>
      <c r="AB449" s="69"/>
      <c r="AC449" s="69"/>
    </row>
    <row r="450" spans="1:29" ht="15" customHeight="1">
      <c r="A450" s="49"/>
      <c r="K450" s="64">
        <f t="shared" si="113"/>
        <v>0</v>
      </c>
      <c r="L450" s="65"/>
      <c r="N450" s="64">
        <f t="shared" si="110"/>
        <v>0</v>
      </c>
      <c r="O450" s="66">
        <f t="shared" si="114"/>
        <v>0</v>
      </c>
      <c r="P450" s="66">
        <f t="shared" si="115"/>
        <v>0</v>
      </c>
      <c r="AB450" s="69"/>
      <c r="AC450" s="69"/>
    </row>
    <row r="451" spans="1:29" ht="15" customHeight="1">
      <c r="A451" s="49"/>
      <c r="K451" s="64">
        <f t="shared" si="113"/>
        <v>0</v>
      </c>
      <c r="L451" s="65"/>
      <c r="N451" s="64">
        <f t="shared" si="110"/>
        <v>0</v>
      </c>
      <c r="O451" s="66">
        <f t="shared" si="114"/>
        <v>0</v>
      </c>
      <c r="P451" s="66">
        <f t="shared" si="115"/>
        <v>0</v>
      </c>
      <c r="AB451" s="69"/>
      <c r="AC451" s="69"/>
    </row>
    <row r="452" spans="1:29" ht="15" customHeight="1">
      <c r="A452" s="49"/>
      <c r="K452" s="64">
        <f t="shared" si="113"/>
        <v>0</v>
      </c>
      <c r="L452" s="65"/>
      <c r="N452" s="64">
        <f t="shared" si="110"/>
        <v>0</v>
      </c>
      <c r="O452" s="66">
        <f t="shared" si="114"/>
        <v>0</v>
      </c>
      <c r="P452" s="66">
        <f t="shared" si="115"/>
        <v>0</v>
      </c>
      <c r="AB452" s="69"/>
      <c r="AC452" s="69"/>
    </row>
    <row r="453" spans="1:29" ht="15" customHeight="1">
      <c r="A453" s="49"/>
      <c r="K453" s="64">
        <f t="shared" si="113"/>
        <v>0</v>
      </c>
      <c r="L453" s="65"/>
      <c r="N453" s="64">
        <f t="shared" si="110"/>
        <v>0</v>
      </c>
      <c r="O453" s="66">
        <f t="shared" si="114"/>
        <v>0</v>
      </c>
      <c r="P453" s="66">
        <f t="shared" si="115"/>
        <v>0</v>
      </c>
      <c r="AB453" s="69"/>
      <c r="AC453" s="69"/>
    </row>
    <row r="454" spans="1:29" ht="15" customHeight="1">
      <c r="A454" s="49"/>
      <c r="K454" s="64">
        <f t="shared" si="113"/>
        <v>0</v>
      </c>
      <c r="L454" s="65"/>
      <c r="N454" s="64">
        <f t="shared" si="110"/>
        <v>0</v>
      </c>
      <c r="O454" s="66">
        <f t="shared" si="114"/>
        <v>0</v>
      </c>
      <c r="P454" s="66">
        <f t="shared" si="115"/>
        <v>0</v>
      </c>
      <c r="AB454" s="69"/>
      <c r="AC454" s="69"/>
    </row>
    <row r="455" spans="1:29" ht="15" customHeight="1">
      <c r="A455" s="49"/>
      <c r="K455" s="64">
        <f t="shared" si="113"/>
        <v>0</v>
      </c>
      <c r="L455" s="65"/>
      <c r="N455" s="64">
        <f t="shared" si="110"/>
        <v>0</v>
      </c>
      <c r="O455" s="66">
        <f t="shared" si="114"/>
        <v>0</v>
      </c>
      <c r="P455" s="66">
        <f t="shared" si="115"/>
        <v>0</v>
      </c>
      <c r="AB455" s="69"/>
      <c r="AC455" s="69"/>
    </row>
    <row r="456" spans="1:29" ht="15" customHeight="1">
      <c r="A456" s="49"/>
      <c r="K456" s="64">
        <f t="shared" si="113"/>
        <v>0</v>
      </c>
      <c r="L456" s="65"/>
      <c r="N456" s="64">
        <f t="shared" si="110"/>
        <v>0</v>
      </c>
      <c r="O456" s="66">
        <f t="shared" si="114"/>
        <v>0</v>
      </c>
      <c r="P456" s="66">
        <f t="shared" si="115"/>
        <v>0</v>
      </c>
      <c r="AB456" s="69"/>
      <c r="AC456" s="69"/>
    </row>
    <row r="457" spans="1:29" ht="15" customHeight="1">
      <c r="A457" s="49"/>
      <c r="K457" s="64">
        <f t="shared" si="113"/>
        <v>0</v>
      </c>
      <c r="L457" s="65"/>
      <c r="N457" s="64">
        <f t="shared" si="110"/>
        <v>0</v>
      </c>
      <c r="O457" s="66">
        <f t="shared" si="114"/>
        <v>0</v>
      </c>
      <c r="P457" s="66">
        <f t="shared" si="115"/>
        <v>0</v>
      </c>
      <c r="AB457" s="69"/>
      <c r="AC457" s="69"/>
    </row>
    <row r="458" spans="1:29" ht="15" customHeight="1">
      <c r="A458" s="49"/>
      <c r="K458" s="64">
        <f t="shared" si="113"/>
        <v>0</v>
      </c>
      <c r="L458" s="65"/>
      <c r="N458" s="64">
        <f t="shared" si="110"/>
        <v>0</v>
      </c>
      <c r="O458" s="66">
        <f t="shared" si="114"/>
        <v>0</v>
      </c>
      <c r="P458" s="66">
        <f t="shared" si="115"/>
        <v>0</v>
      </c>
      <c r="AB458" s="69"/>
      <c r="AC458" s="69"/>
    </row>
    <row r="459" spans="1:29" ht="15" customHeight="1">
      <c r="A459" s="49"/>
      <c r="K459" s="64">
        <f t="shared" si="113"/>
        <v>0</v>
      </c>
      <c r="L459" s="65"/>
      <c r="N459" s="64">
        <f t="shared" si="110"/>
        <v>0</v>
      </c>
      <c r="O459" s="66">
        <f t="shared" si="114"/>
        <v>0</v>
      </c>
      <c r="P459" s="66">
        <f t="shared" si="115"/>
        <v>0</v>
      </c>
      <c r="AB459" s="69"/>
      <c r="AC459" s="69"/>
    </row>
    <row r="460" spans="1:29" ht="15" customHeight="1">
      <c r="A460" s="49"/>
      <c r="K460" s="64">
        <f t="shared" si="113"/>
        <v>0</v>
      </c>
      <c r="L460" s="65"/>
      <c r="N460" s="64">
        <f t="shared" si="110"/>
        <v>0</v>
      </c>
      <c r="O460" s="66">
        <f t="shared" si="114"/>
        <v>0</v>
      </c>
      <c r="P460" s="66">
        <f t="shared" si="115"/>
        <v>0</v>
      </c>
      <c r="AB460" s="69"/>
      <c r="AC460" s="69"/>
    </row>
    <row r="461" spans="1:29" ht="15" customHeight="1">
      <c r="A461" s="49"/>
      <c r="K461" s="64">
        <f t="shared" si="113"/>
        <v>0</v>
      </c>
      <c r="L461" s="65"/>
      <c r="N461" s="64">
        <f t="shared" ref="N461:N524" si="116">IF(M461=0,J461,M461)</f>
        <v>0</v>
      </c>
      <c r="O461" s="66">
        <f t="shared" si="114"/>
        <v>0</v>
      </c>
      <c r="P461" s="66">
        <f t="shared" si="115"/>
        <v>0</v>
      </c>
      <c r="AB461" s="69"/>
      <c r="AC461" s="69"/>
    </row>
    <row r="462" spans="1:29" ht="15" customHeight="1">
      <c r="A462" s="49"/>
      <c r="K462" s="64">
        <f t="shared" si="113"/>
        <v>0</v>
      </c>
      <c r="L462" s="65"/>
      <c r="N462" s="64">
        <f t="shared" si="116"/>
        <v>0</v>
      </c>
      <c r="O462" s="66">
        <f t="shared" si="114"/>
        <v>0</v>
      </c>
      <c r="P462" s="66">
        <f t="shared" si="115"/>
        <v>0</v>
      </c>
      <c r="AB462" s="69"/>
      <c r="AC462" s="69"/>
    </row>
    <row r="463" spans="1:29" ht="15" customHeight="1">
      <c r="A463" s="49"/>
      <c r="K463" s="64">
        <f t="shared" si="113"/>
        <v>0</v>
      </c>
      <c r="L463" s="65"/>
      <c r="N463" s="64">
        <f t="shared" si="116"/>
        <v>0</v>
      </c>
      <c r="O463" s="66">
        <f t="shared" si="114"/>
        <v>0</v>
      </c>
      <c r="P463" s="66">
        <f t="shared" si="115"/>
        <v>0</v>
      </c>
      <c r="AB463" s="69"/>
      <c r="AC463" s="69"/>
    </row>
    <row r="464" spans="1:29" ht="15" customHeight="1">
      <c r="A464" s="49"/>
      <c r="K464" s="64">
        <f t="shared" si="113"/>
        <v>0</v>
      </c>
      <c r="L464" s="65"/>
      <c r="N464" s="64">
        <f t="shared" si="116"/>
        <v>0</v>
      </c>
      <c r="O464" s="66">
        <f t="shared" si="114"/>
        <v>0</v>
      </c>
      <c r="P464" s="66">
        <f t="shared" si="115"/>
        <v>0</v>
      </c>
      <c r="AB464" s="69"/>
      <c r="AC464" s="69"/>
    </row>
    <row r="465" spans="1:29" ht="15" customHeight="1">
      <c r="A465" s="49"/>
      <c r="K465" s="64">
        <f t="shared" si="113"/>
        <v>0</v>
      </c>
      <c r="L465" s="65"/>
      <c r="N465" s="64">
        <f t="shared" si="116"/>
        <v>0</v>
      </c>
      <c r="O465" s="66">
        <f t="shared" si="114"/>
        <v>0</v>
      </c>
      <c r="P465" s="66">
        <f t="shared" si="115"/>
        <v>0</v>
      </c>
      <c r="AB465" s="69"/>
      <c r="AC465" s="69"/>
    </row>
    <row r="466" spans="1:29" ht="15" customHeight="1">
      <c r="A466" s="49"/>
      <c r="K466" s="64">
        <f t="shared" si="113"/>
        <v>0</v>
      </c>
      <c r="L466" s="65"/>
      <c r="N466" s="64">
        <f t="shared" si="116"/>
        <v>0</v>
      </c>
      <c r="AB466" s="69"/>
      <c r="AC466" s="69"/>
    </row>
    <row r="467" spans="1:29" ht="15" customHeight="1">
      <c r="A467" s="49"/>
      <c r="K467" s="64">
        <f t="shared" si="113"/>
        <v>0</v>
      </c>
      <c r="L467" s="65"/>
      <c r="N467" s="64">
        <f t="shared" si="116"/>
        <v>0</v>
      </c>
      <c r="AB467" s="69"/>
      <c r="AC467" s="69"/>
    </row>
    <row r="468" spans="1:29" ht="15" customHeight="1">
      <c r="A468" s="49"/>
      <c r="K468" s="64">
        <f t="shared" si="113"/>
        <v>0</v>
      </c>
      <c r="L468" s="65"/>
      <c r="N468" s="64">
        <f t="shared" si="116"/>
        <v>0</v>
      </c>
      <c r="AB468" s="69"/>
      <c r="AC468" s="69"/>
    </row>
    <row r="469" spans="1:29" ht="15" customHeight="1">
      <c r="A469" s="49"/>
      <c r="K469" s="64">
        <f t="shared" si="113"/>
        <v>0</v>
      </c>
      <c r="L469" s="65"/>
      <c r="N469" s="64">
        <f t="shared" si="116"/>
        <v>0</v>
      </c>
      <c r="AB469" s="69"/>
      <c r="AC469" s="69"/>
    </row>
    <row r="470" spans="1:29" ht="15" customHeight="1">
      <c r="A470" s="49"/>
      <c r="K470" s="64">
        <f t="shared" si="113"/>
        <v>0</v>
      </c>
      <c r="L470" s="65"/>
      <c r="N470" s="64">
        <f t="shared" si="116"/>
        <v>0</v>
      </c>
      <c r="AB470" s="69"/>
      <c r="AC470" s="69"/>
    </row>
    <row r="471" spans="1:29" ht="15" customHeight="1">
      <c r="A471" s="49"/>
      <c r="K471" s="64">
        <f t="shared" si="113"/>
        <v>0</v>
      </c>
      <c r="L471" s="65"/>
      <c r="N471" s="64">
        <f t="shared" si="116"/>
        <v>0</v>
      </c>
      <c r="AB471" s="69"/>
      <c r="AC471" s="69"/>
    </row>
    <row r="472" spans="1:29" ht="15" customHeight="1">
      <c r="A472" s="49"/>
      <c r="K472" s="64">
        <f t="shared" si="113"/>
        <v>0</v>
      </c>
      <c r="L472" s="65"/>
      <c r="N472" s="64">
        <f t="shared" si="116"/>
        <v>0</v>
      </c>
      <c r="AB472" s="69"/>
      <c r="AC472" s="69"/>
    </row>
    <row r="473" spans="1:29" ht="15" customHeight="1">
      <c r="A473" s="49"/>
      <c r="K473" s="64">
        <f t="shared" si="113"/>
        <v>0</v>
      </c>
      <c r="L473" s="65"/>
      <c r="N473" s="64">
        <f t="shared" si="116"/>
        <v>0</v>
      </c>
      <c r="AB473" s="69"/>
      <c r="AC473" s="69"/>
    </row>
    <row r="474" spans="1:29" ht="15" customHeight="1">
      <c r="A474" s="49"/>
      <c r="K474" s="64">
        <f t="shared" si="113"/>
        <v>0</v>
      </c>
      <c r="L474" s="65"/>
      <c r="N474" s="64">
        <f t="shared" si="116"/>
        <v>0</v>
      </c>
      <c r="AB474" s="69"/>
      <c r="AC474" s="69"/>
    </row>
    <row r="475" spans="1:29" ht="15" customHeight="1">
      <c r="A475" s="49"/>
      <c r="K475" s="64">
        <f t="shared" si="113"/>
        <v>0</v>
      </c>
      <c r="L475" s="65"/>
      <c r="N475" s="64">
        <f t="shared" si="116"/>
        <v>0</v>
      </c>
      <c r="AB475" s="69"/>
      <c r="AC475" s="69"/>
    </row>
    <row r="476" spans="1:29" ht="15" customHeight="1">
      <c r="A476" s="49"/>
      <c r="K476" s="64">
        <f t="shared" ref="K476:K539" si="117">H476</f>
        <v>0</v>
      </c>
      <c r="L476" s="65"/>
      <c r="N476" s="64">
        <f t="shared" si="116"/>
        <v>0</v>
      </c>
      <c r="AB476" s="69"/>
      <c r="AC476" s="69"/>
    </row>
    <row r="477" spans="1:29" ht="15" customHeight="1">
      <c r="A477" s="49"/>
      <c r="K477" s="64">
        <f t="shared" si="117"/>
        <v>0</v>
      </c>
      <c r="L477" s="65"/>
      <c r="N477" s="64">
        <f t="shared" si="116"/>
        <v>0</v>
      </c>
      <c r="AB477" s="69"/>
      <c r="AC477" s="69"/>
    </row>
    <row r="478" spans="1:29" ht="15" customHeight="1">
      <c r="A478" s="49"/>
      <c r="K478" s="64">
        <f t="shared" si="117"/>
        <v>0</v>
      </c>
      <c r="L478" s="65"/>
      <c r="N478" s="64">
        <f t="shared" si="116"/>
        <v>0</v>
      </c>
      <c r="AB478" s="69"/>
      <c r="AC478" s="69"/>
    </row>
    <row r="479" spans="1:29" ht="15" customHeight="1">
      <c r="A479" s="49"/>
      <c r="K479" s="64">
        <f t="shared" si="117"/>
        <v>0</v>
      </c>
      <c r="L479" s="65"/>
      <c r="N479" s="64">
        <f t="shared" si="116"/>
        <v>0</v>
      </c>
      <c r="AB479" s="69"/>
      <c r="AC479" s="69"/>
    </row>
    <row r="480" spans="1:29" ht="15" customHeight="1">
      <c r="A480" s="49"/>
      <c r="K480" s="64">
        <f t="shared" si="117"/>
        <v>0</v>
      </c>
      <c r="L480" s="65"/>
      <c r="N480" s="64">
        <f t="shared" si="116"/>
        <v>0</v>
      </c>
      <c r="AB480" s="69"/>
      <c r="AC480" s="69"/>
    </row>
    <row r="481" spans="1:29" ht="15" customHeight="1">
      <c r="A481" s="49"/>
      <c r="K481" s="64">
        <f t="shared" si="117"/>
        <v>0</v>
      </c>
      <c r="L481" s="65"/>
      <c r="N481" s="64">
        <f t="shared" si="116"/>
        <v>0</v>
      </c>
      <c r="AB481" s="69"/>
      <c r="AC481" s="69"/>
    </row>
    <row r="482" spans="1:29" ht="15" customHeight="1">
      <c r="A482" s="49"/>
      <c r="K482" s="64">
        <f t="shared" si="117"/>
        <v>0</v>
      </c>
      <c r="L482" s="65"/>
      <c r="N482" s="64">
        <f t="shared" si="116"/>
        <v>0</v>
      </c>
      <c r="AB482" s="69"/>
      <c r="AC482" s="69"/>
    </row>
    <row r="483" spans="1:29" ht="15" customHeight="1">
      <c r="A483" s="49"/>
      <c r="K483" s="64">
        <f t="shared" si="117"/>
        <v>0</v>
      </c>
      <c r="L483" s="65"/>
      <c r="N483" s="64">
        <f t="shared" si="116"/>
        <v>0</v>
      </c>
      <c r="AB483" s="69"/>
      <c r="AC483" s="69"/>
    </row>
    <row r="484" spans="1:29" ht="15" customHeight="1">
      <c r="A484" s="49"/>
      <c r="K484" s="64">
        <f t="shared" si="117"/>
        <v>0</v>
      </c>
      <c r="L484" s="65"/>
      <c r="N484" s="64">
        <f t="shared" si="116"/>
        <v>0</v>
      </c>
      <c r="AB484" s="69"/>
      <c r="AC484" s="69"/>
    </row>
    <row r="485" spans="1:29" ht="15" customHeight="1">
      <c r="A485" s="49"/>
      <c r="K485" s="64">
        <f t="shared" si="117"/>
        <v>0</v>
      </c>
      <c r="L485" s="65"/>
      <c r="N485" s="64">
        <f t="shared" si="116"/>
        <v>0</v>
      </c>
      <c r="AB485" s="69"/>
      <c r="AC485" s="69"/>
    </row>
    <row r="486" spans="1:29" ht="15" customHeight="1">
      <c r="A486" s="49"/>
      <c r="K486" s="64">
        <f t="shared" si="117"/>
        <v>0</v>
      </c>
      <c r="L486" s="65"/>
      <c r="N486" s="64">
        <f t="shared" si="116"/>
        <v>0</v>
      </c>
      <c r="AB486" s="69"/>
      <c r="AC486" s="69"/>
    </row>
    <row r="487" spans="1:29" ht="15" customHeight="1">
      <c r="A487" s="49"/>
      <c r="K487" s="64">
        <f t="shared" si="117"/>
        <v>0</v>
      </c>
      <c r="L487" s="65"/>
      <c r="N487" s="64">
        <f t="shared" si="116"/>
        <v>0</v>
      </c>
      <c r="AB487" s="69"/>
      <c r="AC487" s="69"/>
    </row>
    <row r="488" spans="1:29" ht="15" customHeight="1">
      <c r="A488" s="49"/>
      <c r="K488" s="64">
        <f t="shared" si="117"/>
        <v>0</v>
      </c>
      <c r="L488" s="65"/>
      <c r="N488" s="64">
        <f t="shared" si="116"/>
        <v>0</v>
      </c>
      <c r="AB488" s="69"/>
      <c r="AC488" s="69"/>
    </row>
    <row r="489" spans="1:29" ht="15" customHeight="1">
      <c r="A489" s="49"/>
      <c r="K489" s="64">
        <f t="shared" si="117"/>
        <v>0</v>
      </c>
      <c r="L489" s="65"/>
      <c r="N489" s="64">
        <f t="shared" si="116"/>
        <v>0</v>
      </c>
      <c r="AB489" s="69"/>
      <c r="AC489" s="69"/>
    </row>
    <row r="490" spans="1:29" ht="15" customHeight="1">
      <c r="A490" s="49"/>
      <c r="K490" s="64">
        <f t="shared" si="117"/>
        <v>0</v>
      </c>
      <c r="L490" s="65"/>
      <c r="N490" s="64">
        <f t="shared" si="116"/>
        <v>0</v>
      </c>
      <c r="AB490" s="69"/>
      <c r="AC490" s="69"/>
    </row>
    <row r="491" spans="1:29" ht="15" customHeight="1">
      <c r="A491" s="49"/>
      <c r="K491" s="64">
        <f t="shared" si="117"/>
        <v>0</v>
      </c>
      <c r="L491" s="65"/>
      <c r="N491" s="64">
        <f t="shared" si="116"/>
        <v>0</v>
      </c>
      <c r="AB491" s="69"/>
      <c r="AC491" s="69"/>
    </row>
    <row r="492" spans="1:29" ht="15" customHeight="1">
      <c r="A492" s="49"/>
      <c r="K492" s="64">
        <f t="shared" si="117"/>
        <v>0</v>
      </c>
      <c r="L492" s="65"/>
      <c r="N492" s="64">
        <f t="shared" si="116"/>
        <v>0</v>
      </c>
      <c r="AB492" s="69"/>
      <c r="AC492" s="69"/>
    </row>
    <row r="493" spans="1:29" ht="15" customHeight="1">
      <c r="A493" s="49"/>
      <c r="K493" s="64">
        <f t="shared" si="117"/>
        <v>0</v>
      </c>
      <c r="L493" s="65"/>
      <c r="N493" s="64">
        <f t="shared" si="116"/>
        <v>0</v>
      </c>
      <c r="AB493" s="69"/>
      <c r="AC493" s="69"/>
    </row>
    <row r="494" spans="1:29" ht="15" customHeight="1">
      <c r="A494" s="49"/>
      <c r="K494" s="64">
        <f t="shared" si="117"/>
        <v>0</v>
      </c>
      <c r="L494" s="65"/>
      <c r="N494" s="64">
        <f t="shared" si="116"/>
        <v>0</v>
      </c>
      <c r="AB494" s="69"/>
      <c r="AC494" s="69"/>
    </row>
    <row r="495" spans="1:29" ht="15" customHeight="1">
      <c r="A495" s="49"/>
      <c r="K495" s="64">
        <f t="shared" si="117"/>
        <v>0</v>
      </c>
      <c r="L495" s="65"/>
      <c r="N495" s="64">
        <f t="shared" si="116"/>
        <v>0</v>
      </c>
      <c r="AB495" s="69"/>
      <c r="AC495" s="69"/>
    </row>
    <row r="496" spans="1:29" ht="15" customHeight="1">
      <c r="A496" s="49"/>
      <c r="K496" s="64">
        <f t="shared" si="117"/>
        <v>0</v>
      </c>
      <c r="L496" s="65"/>
      <c r="N496" s="64">
        <f t="shared" si="116"/>
        <v>0</v>
      </c>
      <c r="AB496" s="69"/>
      <c r="AC496" s="69"/>
    </row>
    <row r="497" spans="1:29" ht="15" customHeight="1">
      <c r="A497" s="49"/>
      <c r="K497" s="64">
        <f t="shared" si="117"/>
        <v>0</v>
      </c>
      <c r="L497" s="65"/>
      <c r="N497" s="64">
        <f t="shared" si="116"/>
        <v>0</v>
      </c>
      <c r="AB497" s="69"/>
      <c r="AC497" s="69"/>
    </row>
    <row r="498" spans="1:29" ht="15" customHeight="1">
      <c r="A498" s="49"/>
      <c r="K498" s="64">
        <f t="shared" si="117"/>
        <v>0</v>
      </c>
      <c r="L498" s="65"/>
      <c r="N498" s="64">
        <f t="shared" si="116"/>
        <v>0</v>
      </c>
      <c r="AB498" s="69"/>
      <c r="AC498" s="69"/>
    </row>
    <row r="499" spans="1:29" ht="15" customHeight="1">
      <c r="A499" s="49"/>
      <c r="K499" s="64">
        <f t="shared" si="117"/>
        <v>0</v>
      </c>
      <c r="L499" s="65"/>
      <c r="N499" s="64">
        <f t="shared" si="116"/>
        <v>0</v>
      </c>
      <c r="AB499" s="69"/>
      <c r="AC499" s="69"/>
    </row>
    <row r="500" spans="1:29" ht="15" customHeight="1">
      <c r="A500" s="49"/>
      <c r="K500" s="64">
        <f t="shared" si="117"/>
        <v>0</v>
      </c>
      <c r="L500" s="65"/>
      <c r="N500" s="64">
        <f t="shared" si="116"/>
        <v>0</v>
      </c>
      <c r="AB500" s="69"/>
      <c r="AC500" s="69"/>
    </row>
    <row r="501" spans="1:29" ht="15" customHeight="1">
      <c r="A501" s="49"/>
      <c r="K501" s="64">
        <f t="shared" si="117"/>
        <v>0</v>
      </c>
      <c r="L501" s="65"/>
      <c r="N501" s="64">
        <f t="shared" si="116"/>
        <v>0</v>
      </c>
      <c r="AB501" s="69"/>
      <c r="AC501" s="69"/>
    </row>
    <row r="502" spans="1:29" ht="15" customHeight="1">
      <c r="A502" s="49"/>
      <c r="K502" s="64">
        <f t="shared" si="117"/>
        <v>0</v>
      </c>
      <c r="L502" s="65"/>
      <c r="N502" s="64">
        <f t="shared" si="116"/>
        <v>0</v>
      </c>
      <c r="AB502" s="69"/>
      <c r="AC502" s="69"/>
    </row>
    <row r="503" spans="1:29" ht="15" customHeight="1">
      <c r="A503" s="49"/>
      <c r="K503" s="64">
        <f t="shared" si="117"/>
        <v>0</v>
      </c>
      <c r="L503" s="65"/>
      <c r="N503" s="64">
        <f t="shared" si="116"/>
        <v>0</v>
      </c>
      <c r="AB503" s="69"/>
      <c r="AC503" s="69"/>
    </row>
    <row r="504" spans="1:29" ht="15" customHeight="1">
      <c r="A504" s="49"/>
      <c r="K504" s="64">
        <f t="shared" si="117"/>
        <v>0</v>
      </c>
      <c r="L504" s="65"/>
      <c r="N504" s="64">
        <f t="shared" si="116"/>
        <v>0</v>
      </c>
      <c r="AB504" s="69"/>
      <c r="AC504" s="69"/>
    </row>
    <row r="505" spans="1:29" ht="15" customHeight="1">
      <c r="A505" s="49"/>
      <c r="K505" s="64">
        <f t="shared" si="117"/>
        <v>0</v>
      </c>
      <c r="L505" s="65"/>
      <c r="N505" s="64">
        <f t="shared" si="116"/>
        <v>0</v>
      </c>
      <c r="AB505" s="69"/>
      <c r="AC505" s="69"/>
    </row>
    <row r="506" spans="1:29" ht="15" customHeight="1">
      <c r="A506" s="49"/>
      <c r="K506" s="64">
        <f t="shared" si="117"/>
        <v>0</v>
      </c>
      <c r="L506" s="65"/>
      <c r="N506" s="64">
        <f t="shared" si="116"/>
        <v>0</v>
      </c>
      <c r="AB506" s="69"/>
      <c r="AC506" s="69"/>
    </row>
    <row r="507" spans="1:29" ht="15" customHeight="1">
      <c r="A507" s="49"/>
      <c r="K507" s="64">
        <f t="shared" si="117"/>
        <v>0</v>
      </c>
      <c r="L507" s="65"/>
      <c r="N507" s="64">
        <f t="shared" si="116"/>
        <v>0</v>
      </c>
      <c r="AB507" s="69"/>
      <c r="AC507" s="69"/>
    </row>
    <row r="508" spans="1:29" ht="15" customHeight="1">
      <c r="A508" s="49"/>
      <c r="K508" s="64">
        <f t="shared" si="117"/>
        <v>0</v>
      </c>
      <c r="L508" s="65"/>
      <c r="N508" s="64">
        <f t="shared" si="116"/>
        <v>0</v>
      </c>
      <c r="AB508" s="69"/>
      <c r="AC508" s="69"/>
    </row>
    <row r="509" spans="1:29" ht="15" customHeight="1">
      <c r="A509" s="49"/>
      <c r="K509" s="64">
        <f t="shared" si="117"/>
        <v>0</v>
      </c>
      <c r="L509" s="65"/>
      <c r="N509" s="64">
        <f t="shared" si="116"/>
        <v>0</v>
      </c>
      <c r="AB509" s="69"/>
      <c r="AC509" s="69"/>
    </row>
    <row r="510" spans="1:29" ht="15" customHeight="1">
      <c r="A510" s="49"/>
      <c r="K510" s="64">
        <f t="shared" si="117"/>
        <v>0</v>
      </c>
      <c r="L510" s="65"/>
      <c r="N510" s="64">
        <f t="shared" si="116"/>
        <v>0</v>
      </c>
      <c r="AB510" s="69"/>
      <c r="AC510" s="69"/>
    </row>
    <row r="511" spans="1:29" ht="15" customHeight="1">
      <c r="A511" s="49"/>
      <c r="K511" s="64">
        <f t="shared" si="117"/>
        <v>0</v>
      </c>
      <c r="L511" s="65"/>
      <c r="N511" s="64">
        <f t="shared" si="116"/>
        <v>0</v>
      </c>
      <c r="AB511" s="69"/>
      <c r="AC511" s="69"/>
    </row>
    <row r="512" spans="1:29" ht="15" customHeight="1">
      <c r="A512" s="49"/>
      <c r="K512" s="64">
        <f t="shared" si="117"/>
        <v>0</v>
      </c>
      <c r="L512" s="65"/>
      <c r="N512" s="64">
        <f t="shared" si="116"/>
        <v>0</v>
      </c>
      <c r="AB512" s="69"/>
      <c r="AC512" s="69"/>
    </row>
    <row r="513" spans="1:29" ht="15" customHeight="1">
      <c r="A513" s="49"/>
      <c r="K513" s="64">
        <f t="shared" si="117"/>
        <v>0</v>
      </c>
      <c r="L513" s="65"/>
      <c r="N513" s="64">
        <f t="shared" si="116"/>
        <v>0</v>
      </c>
      <c r="AB513" s="69"/>
      <c r="AC513" s="69"/>
    </row>
    <row r="514" spans="1:29" ht="15" customHeight="1">
      <c r="A514" s="49"/>
      <c r="K514" s="64">
        <f t="shared" si="117"/>
        <v>0</v>
      </c>
      <c r="L514" s="65"/>
      <c r="N514" s="64">
        <f t="shared" si="116"/>
        <v>0</v>
      </c>
      <c r="AB514" s="69"/>
      <c r="AC514" s="69"/>
    </row>
    <row r="515" spans="1:29" ht="15" customHeight="1">
      <c r="A515" s="49"/>
      <c r="K515" s="64">
        <f t="shared" si="117"/>
        <v>0</v>
      </c>
      <c r="L515" s="65"/>
      <c r="N515" s="64">
        <f t="shared" si="116"/>
        <v>0</v>
      </c>
      <c r="AB515" s="69"/>
      <c r="AC515" s="69"/>
    </row>
    <row r="516" spans="1:29" ht="15" customHeight="1">
      <c r="A516" s="49"/>
      <c r="K516" s="64">
        <f t="shared" si="117"/>
        <v>0</v>
      </c>
      <c r="L516" s="65"/>
      <c r="N516" s="64">
        <f t="shared" si="116"/>
        <v>0</v>
      </c>
      <c r="AB516" s="69"/>
      <c r="AC516" s="69"/>
    </row>
    <row r="517" spans="1:29" ht="15" customHeight="1">
      <c r="A517" s="49"/>
      <c r="K517" s="64">
        <f t="shared" si="117"/>
        <v>0</v>
      </c>
      <c r="L517" s="65"/>
      <c r="N517" s="64">
        <f t="shared" si="116"/>
        <v>0</v>
      </c>
      <c r="AB517" s="69"/>
      <c r="AC517" s="69"/>
    </row>
    <row r="518" spans="1:29" ht="15" customHeight="1">
      <c r="A518" s="49"/>
      <c r="K518" s="64">
        <f t="shared" si="117"/>
        <v>0</v>
      </c>
      <c r="L518" s="65"/>
      <c r="N518" s="64">
        <f t="shared" si="116"/>
        <v>0</v>
      </c>
      <c r="AB518" s="69"/>
      <c r="AC518" s="69"/>
    </row>
    <row r="519" spans="1:29" ht="15" customHeight="1">
      <c r="A519" s="49"/>
      <c r="K519" s="64">
        <f t="shared" si="117"/>
        <v>0</v>
      </c>
      <c r="L519" s="65"/>
      <c r="N519" s="64">
        <f t="shared" si="116"/>
        <v>0</v>
      </c>
      <c r="AB519" s="69"/>
      <c r="AC519" s="69"/>
    </row>
    <row r="520" spans="1:29" ht="15" customHeight="1">
      <c r="A520" s="49"/>
      <c r="K520" s="64">
        <f t="shared" si="117"/>
        <v>0</v>
      </c>
      <c r="L520" s="65"/>
      <c r="N520" s="64">
        <f t="shared" si="116"/>
        <v>0</v>
      </c>
      <c r="AB520" s="69"/>
      <c r="AC520" s="69"/>
    </row>
    <row r="521" spans="1:29" ht="15" customHeight="1">
      <c r="A521" s="49"/>
      <c r="K521" s="64">
        <f t="shared" si="117"/>
        <v>0</v>
      </c>
      <c r="L521" s="65"/>
      <c r="N521" s="64">
        <f t="shared" si="116"/>
        <v>0</v>
      </c>
      <c r="AB521" s="69"/>
      <c r="AC521" s="69"/>
    </row>
    <row r="522" spans="1:29" ht="15" customHeight="1">
      <c r="A522" s="49"/>
      <c r="K522" s="64">
        <f t="shared" si="117"/>
        <v>0</v>
      </c>
      <c r="L522" s="65"/>
      <c r="N522" s="64">
        <f t="shared" si="116"/>
        <v>0</v>
      </c>
      <c r="AB522" s="69"/>
      <c r="AC522" s="69"/>
    </row>
    <row r="523" spans="1:29" ht="15" customHeight="1">
      <c r="A523" s="49"/>
      <c r="K523" s="64">
        <f t="shared" si="117"/>
        <v>0</v>
      </c>
      <c r="L523" s="65"/>
      <c r="N523" s="64">
        <f t="shared" si="116"/>
        <v>0</v>
      </c>
      <c r="AB523" s="69"/>
      <c r="AC523" s="69"/>
    </row>
    <row r="524" spans="1:29" ht="15" customHeight="1">
      <c r="A524" s="49"/>
      <c r="K524" s="64">
        <f t="shared" si="117"/>
        <v>0</v>
      </c>
      <c r="L524" s="65"/>
      <c r="N524" s="64">
        <f t="shared" si="116"/>
        <v>0</v>
      </c>
      <c r="AB524" s="69"/>
      <c r="AC524" s="69"/>
    </row>
    <row r="525" spans="1:29" ht="15" customHeight="1">
      <c r="A525" s="49"/>
      <c r="K525" s="64">
        <f t="shared" si="117"/>
        <v>0</v>
      </c>
      <c r="L525" s="65"/>
      <c r="N525" s="64">
        <f t="shared" ref="N525:N588" si="118">IF(M525=0,J525,M525)</f>
        <v>0</v>
      </c>
      <c r="AB525" s="69"/>
      <c r="AC525" s="69"/>
    </row>
    <row r="526" spans="1:29" ht="15" customHeight="1">
      <c r="A526" s="49"/>
      <c r="K526" s="64">
        <f t="shared" si="117"/>
        <v>0</v>
      </c>
      <c r="L526" s="65"/>
      <c r="N526" s="64">
        <f t="shared" si="118"/>
        <v>0</v>
      </c>
      <c r="AB526" s="69"/>
      <c r="AC526" s="69"/>
    </row>
    <row r="527" spans="1:29" ht="15" customHeight="1">
      <c r="A527" s="49"/>
      <c r="K527" s="64">
        <f t="shared" si="117"/>
        <v>0</v>
      </c>
      <c r="L527" s="65"/>
      <c r="N527" s="64">
        <f t="shared" si="118"/>
        <v>0</v>
      </c>
      <c r="AB527" s="69"/>
      <c r="AC527" s="69"/>
    </row>
    <row r="528" spans="1:29" ht="15" customHeight="1">
      <c r="A528" s="49"/>
      <c r="K528" s="64">
        <f t="shared" si="117"/>
        <v>0</v>
      </c>
      <c r="L528" s="65"/>
      <c r="N528" s="64">
        <f t="shared" si="118"/>
        <v>0</v>
      </c>
      <c r="AB528" s="69"/>
      <c r="AC528" s="69"/>
    </row>
    <row r="529" spans="1:29" ht="15" customHeight="1">
      <c r="A529" s="49"/>
      <c r="K529" s="64">
        <f t="shared" si="117"/>
        <v>0</v>
      </c>
      <c r="L529" s="65"/>
      <c r="N529" s="64">
        <f t="shared" si="118"/>
        <v>0</v>
      </c>
      <c r="AB529" s="69"/>
      <c r="AC529" s="69"/>
    </row>
    <row r="530" spans="1:29" ht="15" customHeight="1">
      <c r="A530" s="49"/>
      <c r="K530" s="64">
        <f t="shared" si="117"/>
        <v>0</v>
      </c>
      <c r="L530" s="65"/>
      <c r="N530" s="64">
        <f t="shared" si="118"/>
        <v>0</v>
      </c>
      <c r="AB530" s="69"/>
      <c r="AC530" s="69"/>
    </row>
    <row r="531" spans="1:29" ht="15" customHeight="1">
      <c r="A531" s="49"/>
      <c r="K531" s="64">
        <f t="shared" si="117"/>
        <v>0</v>
      </c>
      <c r="L531" s="65"/>
      <c r="N531" s="64">
        <f t="shared" si="118"/>
        <v>0</v>
      </c>
      <c r="AB531" s="69"/>
      <c r="AC531" s="69"/>
    </row>
    <row r="532" spans="1:29" ht="15" customHeight="1">
      <c r="A532" s="49"/>
      <c r="K532" s="64">
        <f t="shared" si="117"/>
        <v>0</v>
      </c>
      <c r="L532" s="65"/>
      <c r="N532" s="64">
        <f t="shared" si="118"/>
        <v>0</v>
      </c>
      <c r="AB532" s="69"/>
      <c r="AC532" s="69"/>
    </row>
    <row r="533" spans="1:29" ht="15" customHeight="1">
      <c r="A533" s="49"/>
      <c r="K533" s="64">
        <f t="shared" si="117"/>
        <v>0</v>
      </c>
      <c r="L533" s="65"/>
      <c r="N533" s="64">
        <f t="shared" si="118"/>
        <v>0</v>
      </c>
      <c r="AB533" s="69"/>
      <c r="AC533" s="69"/>
    </row>
    <row r="534" spans="1:29" ht="15" customHeight="1">
      <c r="A534" s="49"/>
      <c r="K534" s="64">
        <f t="shared" si="117"/>
        <v>0</v>
      </c>
      <c r="L534" s="65"/>
      <c r="N534" s="64">
        <f t="shared" si="118"/>
        <v>0</v>
      </c>
      <c r="AB534" s="69"/>
      <c r="AC534" s="69"/>
    </row>
    <row r="535" spans="1:29" ht="15" customHeight="1">
      <c r="A535" s="49"/>
      <c r="K535" s="64">
        <f t="shared" si="117"/>
        <v>0</v>
      </c>
      <c r="L535" s="65"/>
      <c r="N535" s="64">
        <f t="shared" si="118"/>
        <v>0</v>
      </c>
      <c r="AB535" s="69"/>
      <c r="AC535" s="69"/>
    </row>
    <row r="536" spans="1:29" ht="15" customHeight="1">
      <c r="A536" s="49"/>
      <c r="K536" s="64">
        <f t="shared" si="117"/>
        <v>0</v>
      </c>
      <c r="L536" s="65"/>
      <c r="N536" s="64">
        <f t="shared" si="118"/>
        <v>0</v>
      </c>
      <c r="AB536" s="69"/>
      <c r="AC536" s="69"/>
    </row>
    <row r="537" spans="1:29" ht="15" customHeight="1">
      <c r="A537" s="49"/>
      <c r="K537" s="64">
        <f t="shared" si="117"/>
        <v>0</v>
      </c>
      <c r="L537" s="65"/>
      <c r="N537" s="64">
        <f t="shared" si="118"/>
        <v>0</v>
      </c>
      <c r="AB537" s="69"/>
      <c r="AC537" s="69"/>
    </row>
    <row r="538" spans="1:29" ht="15" customHeight="1">
      <c r="A538" s="49"/>
      <c r="K538" s="64">
        <f t="shared" si="117"/>
        <v>0</v>
      </c>
      <c r="L538" s="65"/>
      <c r="N538" s="64">
        <f t="shared" si="118"/>
        <v>0</v>
      </c>
      <c r="AB538" s="69"/>
      <c r="AC538" s="69"/>
    </row>
    <row r="539" spans="1:29" ht="15" customHeight="1">
      <c r="A539" s="49"/>
      <c r="K539" s="64">
        <f t="shared" si="117"/>
        <v>0</v>
      </c>
      <c r="L539" s="65"/>
      <c r="N539" s="64">
        <f t="shared" si="118"/>
        <v>0</v>
      </c>
      <c r="AB539" s="69"/>
      <c r="AC539" s="69"/>
    </row>
    <row r="540" spans="1:29" ht="15" customHeight="1">
      <c r="A540" s="49"/>
      <c r="K540" s="64">
        <f t="shared" ref="K540:K603" si="119">H540</f>
        <v>0</v>
      </c>
      <c r="L540" s="65"/>
      <c r="N540" s="64">
        <f t="shared" si="118"/>
        <v>0</v>
      </c>
      <c r="AB540" s="69"/>
      <c r="AC540" s="69"/>
    </row>
    <row r="541" spans="1:29" ht="15" customHeight="1">
      <c r="A541" s="49"/>
      <c r="K541" s="64">
        <f t="shared" si="119"/>
        <v>0</v>
      </c>
      <c r="L541" s="65"/>
      <c r="N541" s="64">
        <f t="shared" si="118"/>
        <v>0</v>
      </c>
      <c r="AB541" s="69"/>
      <c r="AC541" s="69"/>
    </row>
    <row r="542" spans="1:29" ht="15" customHeight="1">
      <c r="A542" s="49"/>
      <c r="K542" s="64">
        <f t="shared" si="119"/>
        <v>0</v>
      </c>
      <c r="L542" s="65"/>
      <c r="N542" s="64">
        <f t="shared" si="118"/>
        <v>0</v>
      </c>
      <c r="AB542" s="69"/>
      <c r="AC542" s="69"/>
    </row>
    <row r="543" spans="1:29" ht="15" customHeight="1">
      <c r="A543" s="49"/>
      <c r="K543" s="64">
        <f t="shared" si="119"/>
        <v>0</v>
      </c>
      <c r="L543" s="65"/>
      <c r="N543" s="64">
        <f t="shared" si="118"/>
        <v>0</v>
      </c>
      <c r="AB543" s="69"/>
      <c r="AC543" s="69"/>
    </row>
    <row r="544" spans="1:29" ht="15" customHeight="1">
      <c r="A544" s="49"/>
      <c r="K544" s="64">
        <f t="shared" si="119"/>
        <v>0</v>
      </c>
      <c r="L544" s="65"/>
      <c r="N544" s="64">
        <f t="shared" si="118"/>
        <v>0</v>
      </c>
      <c r="AB544" s="69"/>
      <c r="AC544" s="69"/>
    </row>
    <row r="545" spans="1:29" ht="15" customHeight="1">
      <c r="A545" s="49"/>
      <c r="K545" s="64">
        <f t="shared" si="119"/>
        <v>0</v>
      </c>
      <c r="L545" s="65"/>
      <c r="N545" s="64">
        <f t="shared" si="118"/>
        <v>0</v>
      </c>
      <c r="AB545" s="69"/>
      <c r="AC545" s="69"/>
    </row>
    <row r="546" spans="1:29" ht="15" customHeight="1">
      <c r="A546" s="49"/>
      <c r="K546" s="64">
        <f t="shared" si="119"/>
        <v>0</v>
      </c>
      <c r="L546" s="65"/>
      <c r="N546" s="64">
        <f t="shared" si="118"/>
        <v>0</v>
      </c>
      <c r="AB546" s="69"/>
      <c r="AC546" s="69"/>
    </row>
    <row r="547" spans="1:29" ht="15" customHeight="1">
      <c r="A547" s="49"/>
      <c r="K547" s="64">
        <f t="shared" si="119"/>
        <v>0</v>
      </c>
      <c r="L547" s="65"/>
      <c r="N547" s="64">
        <f t="shared" si="118"/>
        <v>0</v>
      </c>
      <c r="AB547" s="69"/>
      <c r="AC547" s="69"/>
    </row>
    <row r="548" spans="1:29" ht="15" customHeight="1">
      <c r="A548" s="49"/>
      <c r="K548" s="64">
        <f t="shared" si="119"/>
        <v>0</v>
      </c>
      <c r="L548" s="65"/>
      <c r="N548" s="64">
        <f t="shared" si="118"/>
        <v>0</v>
      </c>
      <c r="AB548" s="69"/>
      <c r="AC548" s="69"/>
    </row>
    <row r="549" spans="1:29" ht="15" customHeight="1">
      <c r="A549" s="49"/>
      <c r="K549" s="64">
        <f t="shared" si="119"/>
        <v>0</v>
      </c>
      <c r="L549" s="65"/>
      <c r="N549" s="64">
        <f t="shared" si="118"/>
        <v>0</v>
      </c>
      <c r="AB549" s="69"/>
      <c r="AC549" s="69"/>
    </row>
    <row r="550" spans="1:29" ht="15" customHeight="1">
      <c r="A550" s="49"/>
      <c r="K550" s="64">
        <f t="shared" si="119"/>
        <v>0</v>
      </c>
      <c r="L550" s="65"/>
      <c r="N550" s="64">
        <f t="shared" si="118"/>
        <v>0</v>
      </c>
      <c r="AB550" s="69"/>
      <c r="AC550" s="69"/>
    </row>
    <row r="551" spans="1:29" ht="15" customHeight="1">
      <c r="A551" s="49"/>
      <c r="K551" s="64">
        <f t="shared" si="119"/>
        <v>0</v>
      </c>
      <c r="L551" s="65"/>
      <c r="N551" s="64">
        <f t="shared" si="118"/>
        <v>0</v>
      </c>
      <c r="AB551" s="69"/>
      <c r="AC551" s="69"/>
    </row>
    <row r="552" spans="1:29" ht="15" customHeight="1">
      <c r="A552" s="49"/>
      <c r="K552" s="64">
        <f t="shared" si="119"/>
        <v>0</v>
      </c>
      <c r="L552" s="65"/>
      <c r="N552" s="64">
        <f t="shared" si="118"/>
        <v>0</v>
      </c>
      <c r="AB552" s="69"/>
      <c r="AC552" s="69"/>
    </row>
    <row r="553" spans="1:29" ht="15" customHeight="1">
      <c r="A553" s="49"/>
      <c r="K553" s="64">
        <f t="shared" si="119"/>
        <v>0</v>
      </c>
      <c r="L553" s="65"/>
      <c r="N553" s="64">
        <f t="shared" si="118"/>
        <v>0</v>
      </c>
      <c r="AB553" s="69"/>
      <c r="AC553" s="69"/>
    </row>
    <row r="554" spans="1:29" ht="15" customHeight="1">
      <c r="A554" s="49"/>
      <c r="K554" s="64">
        <f t="shared" si="119"/>
        <v>0</v>
      </c>
      <c r="L554" s="65"/>
      <c r="N554" s="64">
        <f t="shared" si="118"/>
        <v>0</v>
      </c>
      <c r="AB554" s="69"/>
      <c r="AC554" s="69"/>
    </row>
    <row r="555" spans="1:29" ht="15" customHeight="1">
      <c r="A555" s="49"/>
      <c r="K555" s="64">
        <f t="shared" si="119"/>
        <v>0</v>
      </c>
      <c r="L555" s="65"/>
      <c r="N555" s="64">
        <f t="shared" si="118"/>
        <v>0</v>
      </c>
      <c r="AB555" s="69"/>
      <c r="AC555" s="69"/>
    </row>
    <row r="556" spans="1:29" ht="15" customHeight="1">
      <c r="A556" s="49"/>
      <c r="K556" s="64">
        <f t="shared" si="119"/>
        <v>0</v>
      </c>
      <c r="L556" s="65"/>
      <c r="N556" s="64">
        <f t="shared" si="118"/>
        <v>0</v>
      </c>
      <c r="AB556" s="69"/>
      <c r="AC556" s="69"/>
    </row>
    <row r="557" spans="1:29" ht="15" customHeight="1">
      <c r="A557" s="49"/>
      <c r="K557" s="64">
        <f t="shared" si="119"/>
        <v>0</v>
      </c>
      <c r="L557" s="65"/>
      <c r="N557" s="64">
        <f t="shared" si="118"/>
        <v>0</v>
      </c>
      <c r="AB557" s="69"/>
      <c r="AC557" s="69"/>
    </row>
    <row r="558" spans="1:29" ht="15" customHeight="1">
      <c r="A558" s="49"/>
      <c r="K558" s="64">
        <f t="shared" si="119"/>
        <v>0</v>
      </c>
      <c r="L558" s="65"/>
      <c r="N558" s="64">
        <f t="shared" si="118"/>
        <v>0</v>
      </c>
      <c r="AB558" s="69"/>
      <c r="AC558" s="69"/>
    </row>
    <row r="559" spans="1:29" ht="15" customHeight="1">
      <c r="A559" s="49"/>
      <c r="K559" s="64">
        <f t="shared" si="119"/>
        <v>0</v>
      </c>
      <c r="L559" s="65"/>
      <c r="N559" s="64">
        <f t="shared" si="118"/>
        <v>0</v>
      </c>
      <c r="AB559" s="69"/>
      <c r="AC559" s="69"/>
    </row>
    <row r="560" spans="1:29" ht="15" customHeight="1">
      <c r="A560" s="49"/>
      <c r="K560" s="64">
        <f t="shared" si="119"/>
        <v>0</v>
      </c>
      <c r="L560" s="65"/>
      <c r="N560" s="64">
        <f t="shared" si="118"/>
        <v>0</v>
      </c>
      <c r="AB560" s="69"/>
      <c r="AC560" s="69"/>
    </row>
    <row r="561" spans="1:29" ht="15" customHeight="1">
      <c r="A561" s="49"/>
      <c r="K561" s="64">
        <f t="shared" si="119"/>
        <v>0</v>
      </c>
      <c r="L561" s="65"/>
      <c r="N561" s="64">
        <f t="shared" si="118"/>
        <v>0</v>
      </c>
      <c r="AB561" s="69"/>
      <c r="AC561" s="69"/>
    </row>
    <row r="562" spans="1:29" ht="15" customHeight="1">
      <c r="A562" s="49"/>
      <c r="K562" s="64">
        <f t="shared" si="119"/>
        <v>0</v>
      </c>
      <c r="L562" s="65"/>
      <c r="N562" s="64">
        <f t="shared" si="118"/>
        <v>0</v>
      </c>
      <c r="AB562" s="69"/>
      <c r="AC562" s="69"/>
    </row>
    <row r="563" spans="1:29" ht="15" customHeight="1">
      <c r="A563" s="49"/>
      <c r="K563" s="64">
        <f t="shared" si="119"/>
        <v>0</v>
      </c>
      <c r="L563" s="65"/>
      <c r="N563" s="64">
        <f t="shared" si="118"/>
        <v>0</v>
      </c>
      <c r="AB563" s="69"/>
      <c r="AC563" s="69"/>
    </row>
    <row r="564" spans="1:29" ht="15" customHeight="1">
      <c r="A564" s="49"/>
      <c r="K564" s="64">
        <f t="shared" si="119"/>
        <v>0</v>
      </c>
      <c r="L564" s="65"/>
      <c r="N564" s="64">
        <f t="shared" si="118"/>
        <v>0</v>
      </c>
      <c r="AB564" s="69"/>
      <c r="AC564" s="69"/>
    </row>
    <row r="565" spans="1:29" ht="15" customHeight="1">
      <c r="A565" s="49"/>
      <c r="K565" s="64">
        <f t="shared" si="119"/>
        <v>0</v>
      </c>
      <c r="L565" s="65"/>
      <c r="N565" s="64">
        <f t="shared" si="118"/>
        <v>0</v>
      </c>
      <c r="AB565" s="69"/>
      <c r="AC565" s="69"/>
    </row>
    <row r="566" spans="1:29" ht="15" customHeight="1">
      <c r="A566" s="49"/>
      <c r="K566" s="64">
        <f t="shared" si="119"/>
        <v>0</v>
      </c>
      <c r="L566" s="65"/>
      <c r="N566" s="64">
        <f t="shared" si="118"/>
        <v>0</v>
      </c>
      <c r="AB566" s="69"/>
      <c r="AC566" s="69"/>
    </row>
    <row r="567" spans="1:29" ht="15" customHeight="1">
      <c r="A567" s="49"/>
      <c r="K567" s="64">
        <f t="shared" si="119"/>
        <v>0</v>
      </c>
      <c r="L567" s="65"/>
      <c r="N567" s="64">
        <f t="shared" si="118"/>
        <v>0</v>
      </c>
      <c r="AB567" s="69"/>
      <c r="AC567" s="69"/>
    </row>
    <row r="568" spans="1:29" ht="15" customHeight="1">
      <c r="A568" s="49"/>
      <c r="K568" s="64">
        <f t="shared" si="119"/>
        <v>0</v>
      </c>
      <c r="L568" s="65"/>
      <c r="N568" s="64">
        <f t="shared" si="118"/>
        <v>0</v>
      </c>
      <c r="AB568" s="69"/>
      <c r="AC568" s="69"/>
    </row>
    <row r="569" spans="1:29" ht="15" customHeight="1">
      <c r="A569" s="49"/>
      <c r="K569" s="64">
        <f t="shared" si="119"/>
        <v>0</v>
      </c>
      <c r="L569" s="65"/>
      <c r="N569" s="64">
        <f t="shared" si="118"/>
        <v>0</v>
      </c>
      <c r="AB569" s="69"/>
      <c r="AC569" s="69"/>
    </row>
    <row r="570" spans="1:29" ht="15" customHeight="1">
      <c r="A570" s="49"/>
      <c r="K570" s="64">
        <f t="shared" si="119"/>
        <v>0</v>
      </c>
      <c r="L570" s="65"/>
      <c r="N570" s="64">
        <f t="shared" si="118"/>
        <v>0</v>
      </c>
      <c r="AB570" s="69"/>
      <c r="AC570" s="69"/>
    </row>
    <row r="571" spans="1:29" ht="15" customHeight="1">
      <c r="A571" s="49"/>
      <c r="K571" s="64">
        <f t="shared" si="119"/>
        <v>0</v>
      </c>
      <c r="L571" s="65"/>
      <c r="N571" s="64">
        <f t="shared" si="118"/>
        <v>0</v>
      </c>
      <c r="AB571" s="69"/>
      <c r="AC571" s="69"/>
    </row>
    <row r="572" spans="1:29" ht="15" customHeight="1">
      <c r="A572" s="49"/>
      <c r="K572" s="64">
        <f t="shared" si="119"/>
        <v>0</v>
      </c>
      <c r="L572" s="65"/>
      <c r="N572" s="64">
        <f t="shared" si="118"/>
        <v>0</v>
      </c>
      <c r="AB572" s="69"/>
      <c r="AC572" s="69"/>
    </row>
    <row r="573" spans="1:29" ht="15" customHeight="1">
      <c r="A573" s="49"/>
      <c r="K573" s="64">
        <f t="shared" si="119"/>
        <v>0</v>
      </c>
      <c r="L573" s="65"/>
      <c r="N573" s="64">
        <f t="shared" si="118"/>
        <v>0</v>
      </c>
      <c r="AB573" s="69"/>
      <c r="AC573" s="69"/>
    </row>
    <row r="574" spans="1:29" ht="15" customHeight="1">
      <c r="A574" s="49"/>
      <c r="K574" s="64">
        <f t="shared" si="119"/>
        <v>0</v>
      </c>
      <c r="L574" s="65"/>
      <c r="N574" s="64">
        <f t="shared" si="118"/>
        <v>0</v>
      </c>
      <c r="AB574" s="69"/>
      <c r="AC574" s="69"/>
    </row>
    <row r="575" spans="1:29" ht="15" customHeight="1">
      <c r="A575" s="49"/>
      <c r="K575" s="64">
        <f t="shared" si="119"/>
        <v>0</v>
      </c>
      <c r="L575" s="65"/>
      <c r="N575" s="64">
        <f t="shared" si="118"/>
        <v>0</v>
      </c>
      <c r="AB575" s="69"/>
      <c r="AC575" s="69"/>
    </row>
    <row r="576" spans="1:29" ht="15" customHeight="1">
      <c r="A576" s="49"/>
      <c r="K576" s="64">
        <f t="shared" si="119"/>
        <v>0</v>
      </c>
      <c r="L576" s="65"/>
      <c r="N576" s="64">
        <f t="shared" si="118"/>
        <v>0</v>
      </c>
      <c r="AB576" s="69"/>
      <c r="AC576" s="69"/>
    </row>
    <row r="577" spans="1:29" ht="15" customHeight="1">
      <c r="A577" s="49"/>
      <c r="K577" s="64">
        <f t="shared" si="119"/>
        <v>0</v>
      </c>
      <c r="L577" s="65"/>
      <c r="N577" s="64">
        <f t="shared" si="118"/>
        <v>0</v>
      </c>
      <c r="AB577" s="69"/>
      <c r="AC577" s="69"/>
    </row>
    <row r="578" spans="1:29" ht="15" customHeight="1">
      <c r="A578" s="49"/>
      <c r="K578" s="64">
        <f t="shared" si="119"/>
        <v>0</v>
      </c>
      <c r="L578" s="65"/>
      <c r="N578" s="64">
        <f t="shared" si="118"/>
        <v>0</v>
      </c>
      <c r="AB578" s="69"/>
      <c r="AC578" s="69"/>
    </row>
    <row r="579" spans="1:29" ht="15" customHeight="1">
      <c r="A579" s="49"/>
      <c r="K579" s="64">
        <f t="shared" si="119"/>
        <v>0</v>
      </c>
      <c r="L579" s="65"/>
      <c r="N579" s="64">
        <f t="shared" si="118"/>
        <v>0</v>
      </c>
      <c r="AB579" s="69"/>
      <c r="AC579" s="69"/>
    </row>
    <row r="580" spans="1:29" ht="15" customHeight="1">
      <c r="A580" s="49"/>
      <c r="K580" s="64">
        <f t="shared" si="119"/>
        <v>0</v>
      </c>
      <c r="L580" s="65"/>
      <c r="N580" s="64">
        <f t="shared" si="118"/>
        <v>0</v>
      </c>
      <c r="AB580" s="69"/>
      <c r="AC580" s="69"/>
    </row>
    <row r="581" spans="1:29" ht="15" customHeight="1">
      <c r="A581" s="49"/>
      <c r="K581" s="64">
        <f t="shared" si="119"/>
        <v>0</v>
      </c>
      <c r="L581" s="65"/>
      <c r="N581" s="64">
        <f t="shared" si="118"/>
        <v>0</v>
      </c>
      <c r="AB581" s="69"/>
      <c r="AC581" s="69"/>
    </row>
    <row r="582" spans="1:29" ht="15" customHeight="1">
      <c r="A582" s="49"/>
      <c r="K582" s="64">
        <f t="shared" si="119"/>
        <v>0</v>
      </c>
      <c r="L582" s="65"/>
      <c r="N582" s="64">
        <f t="shared" si="118"/>
        <v>0</v>
      </c>
      <c r="AB582" s="69"/>
      <c r="AC582" s="69"/>
    </row>
    <row r="583" spans="1:29" ht="15" customHeight="1">
      <c r="A583" s="49"/>
      <c r="K583" s="64">
        <f t="shared" si="119"/>
        <v>0</v>
      </c>
      <c r="L583" s="65"/>
      <c r="N583" s="64">
        <f t="shared" si="118"/>
        <v>0</v>
      </c>
      <c r="AB583" s="69"/>
      <c r="AC583" s="69"/>
    </row>
    <row r="584" spans="1:29" ht="15" customHeight="1">
      <c r="A584" s="49"/>
      <c r="K584" s="64">
        <f t="shared" si="119"/>
        <v>0</v>
      </c>
      <c r="L584" s="65"/>
      <c r="N584" s="64">
        <f t="shared" si="118"/>
        <v>0</v>
      </c>
      <c r="AB584" s="69"/>
      <c r="AC584" s="69"/>
    </row>
    <row r="585" spans="1:29" ht="15" customHeight="1">
      <c r="A585" s="49"/>
      <c r="K585" s="64">
        <f t="shared" si="119"/>
        <v>0</v>
      </c>
      <c r="L585" s="65"/>
      <c r="N585" s="64">
        <f t="shared" si="118"/>
        <v>0</v>
      </c>
      <c r="AB585" s="69"/>
      <c r="AC585" s="69"/>
    </row>
    <row r="586" spans="1:29" ht="15" customHeight="1">
      <c r="A586" s="49"/>
      <c r="K586" s="64">
        <f t="shared" si="119"/>
        <v>0</v>
      </c>
      <c r="L586" s="65"/>
      <c r="N586" s="64">
        <f t="shared" si="118"/>
        <v>0</v>
      </c>
      <c r="AB586" s="69"/>
      <c r="AC586" s="69"/>
    </row>
    <row r="587" spans="1:29" ht="15" customHeight="1">
      <c r="A587" s="49"/>
      <c r="K587" s="64">
        <f t="shared" si="119"/>
        <v>0</v>
      </c>
      <c r="L587" s="65"/>
      <c r="N587" s="64">
        <f t="shared" si="118"/>
        <v>0</v>
      </c>
      <c r="AB587" s="69"/>
      <c r="AC587" s="69"/>
    </row>
    <row r="588" spans="1:29" ht="15" customHeight="1">
      <c r="A588" s="49"/>
      <c r="K588" s="64">
        <f t="shared" si="119"/>
        <v>0</v>
      </c>
      <c r="L588" s="65"/>
      <c r="N588" s="64">
        <f t="shared" si="118"/>
        <v>0</v>
      </c>
      <c r="AB588" s="69"/>
      <c r="AC588" s="69"/>
    </row>
    <row r="589" spans="1:29" ht="15" customHeight="1">
      <c r="A589" s="49"/>
      <c r="K589" s="64">
        <f t="shared" si="119"/>
        <v>0</v>
      </c>
      <c r="L589" s="65"/>
      <c r="N589" s="64">
        <f t="shared" ref="N589:N652" si="120">IF(M589=0,J589,M589)</f>
        <v>0</v>
      </c>
      <c r="AB589" s="69"/>
      <c r="AC589" s="69"/>
    </row>
    <row r="590" spans="1:29" ht="15" customHeight="1">
      <c r="A590" s="49"/>
      <c r="K590" s="64">
        <f t="shared" si="119"/>
        <v>0</v>
      </c>
      <c r="L590" s="65"/>
      <c r="N590" s="64">
        <f t="shared" si="120"/>
        <v>0</v>
      </c>
      <c r="AB590" s="69"/>
      <c r="AC590" s="69"/>
    </row>
    <row r="591" spans="1:29" ht="15" customHeight="1">
      <c r="A591" s="49"/>
      <c r="K591" s="64">
        <f t="shared" si="119"/>
        <v>0</v>
      </c>
      <c r="L591" s="65"/>
      <c r="N591" s="64">
        <f t="shared" si="120"/>
        <v>0</v>
      </c>
      <c r="AB591" s="69"/>
      <c r="AC591" s="69"/>
    </row>
    <row r="592" spans="1:29" ht="15" customHeight="1">
      <c r="A592" s="49"/>
      <c r="K592" s="64">
        <f t="shared" si="119"/>
        <v>0</v>
      </c>
      <c r="L592" s="65"/>
      <c r="N592" s="64">
        <f t="shared" si="120"/>
        <v>0</v>
      </c>
      <c r="AB592" s="69"/>
      <c r="AC592" s="69"/>
    </row>
    <row r="593" spans="1:29" ht="15" customHeight="1">
      <c r="A593" s="49"/>
      <c r="K593" s="64">
        <f t="shared" si="119"/>
        <v>0</v>
      </c>
      <c r="L593" s="65"/>
      <c r="N593" s="64">
        <f t="shared" si="120"/>
        <v>0</v>
      </c>
      <c r="AB593" s="69"/>
      <c r="AC593" s="69"/>
    </row>
    <row r="594" spans="1:29" ht="15" customHeight="1">
      <c r="A594" s="49"/>
      <c r="K594" s="64">
        <f t="shared" si="119"/>
        <v>0</v>
      </c>
      <c r="L594" s="65"/>
      <c r="N594" s="64">
        <f t="shared" si="120"/>
        <v>0</v>
      </c>
      <c r="AB594" s="69"/>
      <c r="AC594" s="69"/>
    </row>
    <row r="595" spans="1:29" ht="15" customHeight="1">
      <c r="A595" s="49"/>
      <c r="K595" s="64">
        <f t="shared" si="119"/>
        <v>0</v>
      </c>
      <c r="L595" s="65"/>
      <c r="N595" s="64">
        <f t="shared" si="120"/>
        <v>0</v>
      </c>
      <c r="AB595" s="69"/>
      <c r="AC595" s="69"/>
    </row>
    <row r="596" spans="1:29" ht="15" customHeight="1">
      <c r="A596" s="49"/>
      <c r="K596" s="64">
        <f t="shared" si="119"/>
        <v>0</v>
      </c>
      <c r="L596" s="65"/>
      <c r="N596" s="64">
        <f t="shared" si="120"/>
        <v>0</v>
      </c>
      <c r="AB596" s="69"/>
      <c r="AC596" s="69"/>
    </row>
    <row r="597" spans="1:29" ht="15" customHeight="1">
      <c r="A597" s="49"/>
      <c r="K597" s="64">
        <f t="shared" si="119"/>
        <v>0</v>
      </c>
      <c r="L597" s="65"/>
      <c r="N597" s="64">
        <f t="shared" si="120"/>
        <v>0</v>
      </c>
      <c r="AB597" s="69"/>
      <c r="AC597" s="69"/>
    </row>
    <row r="598" spans="1:29" ht="15" customHeight="1">
      <c r="A598" s="49"/>
      <c r="K598" s="64">
        <f t="shared" si="119"/>
        <v>0</v>
      </c>
      <c r="L598" s="65"/>
      <c r="N598" s="64">
        <f t="shared" si="120"/>
        <v>0</v>
      </c>
      <c r="AB598" s="69"/>
      <c r="AC598" s="69"/>
    </row>
    <row r="599" spans="1:29" ht="15" customHeight="1">
      <c r="A599" s="49"/>
      <c r="K599" s="64">
        <f t="shared" si="119"/>
        <v>0</v>
      </c>
      <c r="L599" s="65"/>
      <c r="N599" s="64">
        <f t="shared" si="120"/>
        <v>0</v>
      </c>
      <c r="AB599" s="69"/>
      <c r="AC599" s="69"/>
    </row>
    <row r="600" spans="1:29" ht="15" customHeight="1">
      <c r="A600" s="49"/>
      <c r="K600" s="64">
        <f t="shared" si="119"/>
        <v>0</v>
      </c>
      <c r="L600" s="65"/>
      <c r="N600" s="64">
        <f t="shared" si="120"/>
        <v>0</v>
      </c>
      <c r="AB600" s="69"/>
      <c r="AC600" s="69"/>
    </row>
    <row r="601" spans="1:29" ht="15" customHeight="1">
      <c r="A601" s="49"/>
      <c r="K601" s="64">
        <f t="shared" si="119"/>
        <v>0</v>
      </c>
      <c r="L601" s="65"/>
      <c r="N601" s="64">
        <f t="shared" si="120"/>
        <v>0</v>
      </c>
      <c r="AB601" s="69"/>
      <c r="AC601" s="69"/>
    </row>
    <row r="602" spans="1:29" ht="15" customHeight="1">
      <c r="A602" s="49"/>
      <c r="K602" s="64">
        <f t="shared" si="119"/>
        <v>0</v>
      </c>
      <c r="L602" s="65"/>
      <c r="N602" s="64">
        <f t="shared" si="120"/>
        <v>0</v>
      </c>
      <c r="AB602" s="69"/>
      <c r="AC602" s="69"/>
    </row>
    <row r="603" spans="1:29" ht="15" customHeight="1">
      <c r="A603" s="49"/>
      <c r="K603" s="64">
        <f t="shared" si="119"/>
        <v>0</v>
      </c>
      <c r="L603" s="65"/>
      <c r="N603" s="64">
        <f t="shared" si="120"/>
        <v>0</v>
      </c>
      <c r="AB603" s="69"/>
      <c r="AC603" s="69"/>
    </row>
    <row r="604" spans="1:29" ht="15" customHeight="1">
      <c r="A604" s="49"/>
      <c r="K604" s="64">
        <f t="shared" ref="K604:K647" si="121">H604</f>
        <v>0</v>
      </c>
      <c r="L604" s="65"/>
      <c r="N604" s="64">
        <f t="shared" si="120"/>
        <v>0</v>
      </c>
      <c r="AB604" s="69"/>
      <c r="AC604" s="69"/>
    </row>
    <row r="605" spans="1:29" ht="15" customHeight="1">
      <c r="A605" s="49"/>
      <c r="K605" s="64">
        <f t="shared" si="121"/>
        <v>0</v>
      </c>
      <c r="L605" s="65"/>
      <c r="N605" s="64">
        <f t="shared" si="120"/>
        <v>0</v>
      </c>
      <c r="AB605" s="69"/>
      <c r="AC605" s="69"/>
    </row>
    <row r="606" spans="1:29" ht="15" customHeight="1">
      <c r="A606" s="49"/>
      <c r="K606" s="64">
        <f t="shared" si="121"/>
        <v>0</v>
      </c>
      <c r="L606" s="65"/>
      <c r="N606" s="64">
        <f t="shared" si="120"/>
        <v>0</v>
      </c>
      <c r="AB606" s="69"/>
      <c r="AC606" s="69"/>
    </row>
    <row r="607" spans="1:29" ht="15" customHeight="1">
      <c r="A607" s="49"/>
      <c r="K607" s="64">
        <f t="shared" si="121"/>
        <v>0</v>
      </c>
      <c r="L607" s="65"/>
      <c r="N607" s="64">
        <f t="shared" si="120"/>
        <v>0</v>
      </c>
      <c r="AB607" s="69"/>
      <c r="AC607" s="69"/>
    </row>
    <row r="608" spans="1:29" ht="15" customHeight="1">
      <c r="A608" s="49"/>
      <c r="K608" s="64">
        <f t="shared" si="121"/>
        <v>0</v>
      </c>
      <c r="L608" s="65"/>
      <c r="N608" s="64">
        <f t="shared" si="120"/>
        <v>0</v>
      </c>
      <c r="AB608" s="69"/>
      <c r="AC608" s="69"/>
    </row>
    <row r="609" spans="1:29" ht="15" customHeight="1">
      <c r="A609" s="49"/>
      <c r="K609" s="64">
        <f t="shared" si="121"/>
        <v>0</v>
      </c>
      <c r="L609" s="65"/>
      <c r="N609" s="64">
        <f t="shared" si="120"/>
        <v>0</v>
      </c>
      <c r="AB609" s="69"/>
      <c r="AC609" s="69"/>
    </row>
    <row r="610" spans="1:29" ht="15" customHeight="1">
      <c r="A610" s="49"/>
      <c r="K610" s="64">
        <f t="shared" si="121"/>
        <v>0</v>
      </c>
      <c r="L610" s="65"/>
      <c r="N610" s="64">
        <f t="shared" si="120"/>
        <v>0</v>
      </c>
      <c r="AB610" s="69"/>
      <c r="AC610" s="69"/>
    </row>
    <row r="611" spans="1:29" ht="15" customHeight="1">
      <c r="A611" s="49"/>
      <c r="K611" s="64">
        <f t="shared" si="121"/>
        <v>0</v>
      </c>
      <c r="L611" s="65"/>
      <c r="N611" s="64">
        <f t="shared" si="120"/>
        <v>0</v>
      </c>
      <c r="AB611" s="69"/>
      <c r="AC611" s="69"/>
    </row>
    <row r="612" spans="1:29" ht="15" customHeight="1">
      <c r="A612" s="49"/>
      <c r="K612" s="64">
        <f t="shared" si="121"/>
        <v>0</v>
      </c>
      <c r="L612" s="65"/>
      <c r="N612" s="64">
        <f t="shared" si="120"/>
        <v>0</v>
      </c>
      <c r="AB612" s="69"/>
      <c r="AC612" s="69"/>
    </row>
    <row r="613" spans="1:29" ht="15" customHeight="1">
      <c r="A613" s="49"/>
      <c r="K613" s="64">
        <f t="shared" si="121"/>
        <v>0</v>
      </c>
      <c r="L613" s="65"/>
      <c r="N613" s="64">
        <f t="shared" si="120"/>
        <v>0</v>
      </c>
      <c r="AB613" s="69"/>
      <c r="AC613" s="69"/>
    </row>
    <row r="614" spans="1:29" ht="15" customHeight="1">
      <c r="A614" s="49"/>
      <c r="K614" s="64">
        <f t="shared" si="121"/>
        <v>0</v>
      </c>
      <c r="L614" s="65"/>
      <c r="N614" s="64">
        <f t="shared" si="120"/>
        <v>0</v>
      </c>
      <c r="AB614" s="69"/>
      <c r="AC614" s="69"/>
    </row>
    <row r="615" spans="1:29" ht="15" customHeight="1">
      <c r="A615" s="49"/>
      <c r="K615" s="64">
        <f t="shared" si="121"/>
        <v>0</v>
      </c>
      <c r="L615" s="65"/>
      <c r="N615" s="64">
        <f t="shared" si="120"/>
        <v>0</v>
      </c>
      <c r="AB615" s="69"/>
      <c r="AC615" s="69"/>
    </row>
    <row r="616" spans="1:29" ht="15" customHeight="1">
      <c r="A616" s="49"/>
      <c r="K616" s="64">
        <f t="shared" si="121"/>
        <v>0</v>
      </c>
      <c r="L616" s="65"/>
      <c r="N616" s="64">
        <f t="shared" si="120"/>
        <v>0</v>
      </c>
      <c r="AB616" s="69"/>
      <c r="AC616" s="69"/>
    </row>
    <row r="617" spans="1:29" ht="15" customHeight="1">
      <c r="A617" s="49"/>
      <c r="K617" s="64">
        <f t="shared" si="121"/>
        <v>0</v>
      </c>
      <c r="L617" s="65"/>
      <c r="N617" s="64">
        <f t="shared" si="120"/>
        <v>0</v>
      </c>
      <c r="AB617" s="69"/>
      <c r="AC617" s="69"/>
    </row>
    <row r="618" spans="1:29" ht="15" customHeight="1">
      <c r="A618" s="49"/>
      <c r="K618" s="64">
        <f t="shared" si="121"/>
        <v>0</v>
      </c>
      <c r="L618" s="65"/>
      <c r="N618" s="64">
        <f t="shared" si="120"/>
        <v>0</v>
      </c>
      <c r="AB618" s="69"/>
      <c r="AC618" s="69"/>
    </row>
    <row r="619" spans="1:29" ht="15" customHeight="1">
      <c r="A619" s="49"/>
      <c r="K619" s="64">
        <f t="shared" si="121"/>
        <v>0</v>
      </c>
      <c r="L619" s="65"/>
      <c r="N619" s="64">
        <f t="shared" si="120"/>
        <v>0</v>
      </c>
      <c r="AB619" s="69"/>
      <c r="AC619" s="69"/>
    </row>
    <row r="620" spans="1:29" ht="15" customHeight="1">
      <c r="A620" s="49"/>
      <c r="K620" s="64">
        <f t="shared" si="121"/>
        <v>0</v>
      </c>
      <c r="L620" s="65"/>
      <c r="N620" s="64">
        <f t="shared" si="120"/>
        <v>0</v>
      </c>
      <c r="AB620" s="69"/>
      <c r="AC620" s="69"/>
    </row>
    <row r="621" spans="1:29" ht="15" customHeight="1">
      <c r="A621" s="49"/>
      <c r="K621" s="64">
        <f t="shared" si="121"/>
        <v>0</v>
      </c>
      <c r="L621" s="65"/>
      <c r="N621" s="64">
        <f t="shared" si="120"/>
        <v>0</v>
      </c>
      <c r="AB621" s="69"/>
      <c r="AC621" s="69"/>
    </row>
    <row r="622" spans="1:29" ht="15" customHeight="1">
      <c r="A622" s="49"/>
      <c r="K622" s="64">
        <f t="shared" si="121"/>
        <v>0</v>
      </c>
      <c r="L622" s="65"/>
      <c r="N622" s="64">
        <f t="shared" si="120"/>
        <v>0</v>
      </c>
      <c r="AB622" s="69"/>
      <c r="AC622" s="69"/>
    </row>
    <row r="623" spans="1:29" ht="15" customHeight="1">
      <c r="A623" s="49"/>
      <c r="K623" s="64">
        <f t="shared" si="121"/>
        <v>0</v>
      </c>
      <c r="L623" s="65"/>
      <c r="N623" s="64">
        <f t="shared" si="120"/>
        <v>0</v>
      </c>
      <c r="AB623" s="69"/>
      <c r="AC623" s="69"/>
    </row>
    <row r="624" spans="1:29" ht="15" customHeight="1">
      <c r="A624" s="49"/>
      <c r="K624" s="64">
        <f t="shared" si="121"/>
        <v>0</v>
      </c>
      <c r="L624" s="65"/>
      <c r="N624" s="64">
        <f t="shared" si="120"/>
        <v>0</v>
      </c>
      <c r="AB624" s="69"/>
      <c r="AC624" s="69"/>
    </row>
    <row r="625" spans="1:29" ht="15" customHeight="1">
      <c r="A625" s="49"/>
      <c r="K625" s="64">
        <f t="shared" si="121"/>
        <v>0</v>
      </c>
      <c r="L625" s="65"/>
      <c r="N625" s="64">
        <f t="shared" si="120"/>
        <v>0</v>
      </c>
      <c r="AB625" s="69"/>
      <c r="AC625" s="69"/>
    </row>
    <row r="626" spans="1:29" ht="15" customHeight="1">
      <c r="A626" s="49"/>
      <c r="K626" s="64">
        <f t="shared" si="121"/>
        <v>0</v>
      </c>
      <c r="L626" s="65"/>
      <c r="N626" s="64">
        <f t="shared" si="120"/>
        <v>0</v>
      </c>
      <c r="AB626" s="69"/>
      <c r="AC626" s="69"/>
    </row>
    <row r="627" spans="1:29" ht="15" customHeight="1">
      <c r="A627" s="49"/>
      <c r="K627" s="64">
        <f t="shared" si="121"/>
        <v>0</v>
      </c>
      <c r="L627" s="65"/>
      <c r="N627" s="64">
        <f t="shared" si="120"/>
        <v>0</v>
      </c>
      <c r="AB627" s="69"/>
      <c r="AC627" s="69"/>
    </row>
    <row r="628" spans="1:29" ht="15" customHeight="1">
      <c r="A628" s="49"/>
      <c r="K628" s="64">
        <f t="shared" si="121"/>
        <v>0</v>
      </c>
      <c r="L628" s="65"/>
      <c r="N628" s="64">
        <f t="shared" si="120"/>
        <v>0</v>
      </c>
      <c r="AB628" s="69"/>
      <c r="AC628" s="69"/>
    </row>
    <row r="629" spans="1:29" ht="15" customHeight="1">
      <c r="A629" s="49"/>
      <c r="K629" s="64">
        <f t="shared" si="121"/>
        <v>0</v>
      </c>
      <c r="L629" s="65"/>
      <c r="N629" s="64">
        <f t="shared" si="120"/>
        <v>0</v>
      </c>
      <c r="AB629" s="69"/>
      <c r="AC629" s="69"/>
    </row>
    <row r="630" spans="1:29" ht="15" customHeight="1">
      <c r="A630" s="49"/>
      <c r="K630" s="64">
        <f t="shared" si="121"/>
        <v>0</v>
      </c>
      <c r="L630" s="65"/>
      <c r="N630" s="64">
        <f t="shared" si="120"/>
        <v>0</v>
      </c>
      <c r="AB630" s="69"/>
      <c r="AC630" s="69"/>
    </row>
    <row r="631" spans="1:29" ht="15" customHeight="1">
      <c r="A631" s="49"/>
      <c r="K631" s="64">
        <f t="shared" si="121"/>
        <v>0</v>
      </c>
      <c r="L631" s="65"/>
      <c r="N631" s="64">
        <f t="shared" si="120"/>
        <v>0</v>
      </c>
      <c r="AB631" s="69"/>
      <c r="AC631" s="69"/>
    </row>
    <row r="632" spans="1:29" ht="15" customHeight="1">
      <c r="A632" s="49"/>
      <c r="K632" s="64">
        <f t="shared" si="121"/>
        <v>0</v>
      </c>
      <c r="L632" s="65"/>
      <c r="N632" s="64">
        <f t="shared" si="120"/>
        <v>0</v>
      </c>
      <c r="AB632" s="69"/>
      <c r="AC632" s="69"/>
    </row>
    <row r="633" spans="1:29" ht="15" customHeight="1">
      <c r="A633" s="49"/>
      <c r="K633" s="64">
        <f t="shared" si="121"/>
        <v>0</v>
      </c>
      <c r="L633" s="65"/>
      <c r="N633" s="64">
        <f t="shared" si="120"/>
        <v>0</v>
      </c>
      <c r="AB633" s="69"/>
      <c r="AC633" s="69"/>
    </row>
    <row r="634" spans="1:29" ht="15" customHeight="1">
      <c r="A634" s="49"/>
      <c r="K634" s="64">
        <f t="shared" si="121"/>
        <v>0</v>
      </c>
      <c r="L634" s="65"/>
      <c r="N634" s="64">
        <f t="shared" si="120"/>
        <v>0</v>
      </c>
      <c r="AB634" s="69"/>
      <c r="AC634" s="69"/>
    </row>
    <row r="635" spans="1:29" ht="15" customHeight="1">
      <c r="A635" s="49"/>
      <c r="K635" s="64">
        <f t="shared" si="121"/>
        <v>0</v>
      </c>
      <c r="L635" s="65"/>
      <c r="N635" s="64">
        <f t="shared" si="120"/>
        <v>0</v>
      </c>
      <c r="AB635" s="69"/>
      <c r="AC635" s="69"/>
    </row>
    <row r="636" spans="1:29" ht="15" customHeight="1">
      <c r="A636" s="49"/>
      <c r="K636" s="64">
        <f t="shared" si="121"/>
        <v>0</v>
      </c>
      <c r="L636" s="65"/>
      <c r="N636" s="64">
        <f t="shared" si="120"/>
        <v>0</v>
      </c>
      <c r="AB636" s="69"/>
      <c r="AC636" s="69"/>
    </row>
    <row r="637" spans="1:29" ht="15" customHeight="1">
      <c r="A637" s="49"/>
      <c r="K637" s="64">
        <f t="shared" si="121"/>
        <v>0</v>
      </c>
      <c r="L637" s="65"/>
      <c r="N637" s="64">
        <f t="shared" si="120"/>
        <v>0</v>
      </c>
      <c r="AB637" s="69"/>
      <c r="AC637" s="69"/>
    </row>
    <row r="638" spans="1:29" ht="15" customHeight="1">
      <c r="A638" s="49"/>
      <c r="K638" s="64">
        <f t="shared" si="121"/>
        <v>0</v>
      </c>
      <c r="L638" s="65"/>
      <c r="N638" s="64">
        <f t="shared" si="120"/>
        <v>0</v>
      </c>
      <c r="AB638" s="69"/>
      <c r="AC638" s="69"/>
    </row>
    <row r="639" spans="1:29" ht="15" customHeight="1">
      <c r="A639" s="49"/>
      <c r="K639" s="64">
        <f t="shared" si="121"/>
        <v>0</v>
      </c>
      <c r="L639" s="65"/>
      <c r="N639" s="64">
        <f t="shared" si="120"/>
        <v>0</v>
      </c>
      <c r="AB639" s="69"/>
      <c r="AC639" s="69"/>
    </row>
    <row r="640" spans="1:29" ht="15" customHeight="1">
      <c r="A640" s="49"/>
      <c r="K640" s="64">
        <f t="shared" si="121"/>
        <v>0</v>
      </c>
      <c r="L640" s="65"/>
      <c r="N640" s="64">
        <f t="shared" si="120"/>
        <v>0</v>
      </c>
      <c r="AB640" s="69"/>
      <c r="AC640" s="69"/>
    </row>
    <row r="641" spans="1:29" ht="15" customHeight="1">
      <c r="A641" s="49"/>
      <c r="K641" s="64">
        <f t="shared" si="121"/>
        <v>0</v>
      </c>
      <c r="L641" s="65"/>
      <c r="N641" s="64">
        <f t="shared" si="120"/>
        <v>0</v>
      </c>
      <c r="AB641" s="69"/>
      <c r="AC641" s="69"/>
    </row>
    <row r="642" spans="1:29" ht="15" customHeight="1">
      <c r="A642" s="49"/>
      <c r="K642" s="64">
        <f t="shared" si="121"/>
        <v>0</v>
      </c>
      <c r="L642" s="65"/>
      <c r="N642" s="64">
        <f t="shared" si="120"/>
        <v>0</v>
      </c>
      <c r="AB642" s="69"/>
      <c r="AC642" s="69"/>
    </row>
    <row r="643" spans="1:29" ht="15" customHeight="1">
      <c r="A643" s="49"/>
      <c r="K643" s="64">
        <f t="shared" si="121"/>
        <v>0</v>
      </c>
      <c r="L643" s="65"/>
      <c r="N643" s="64">
        <f t="shared" si="120"/>
        <v>0</v>
      </c>
      <c r="AB643" s="69"/>
      <c r="AC643" s="69"/>
    </row>
    <row r="644" spans="1:29" ht="15" customHeight="1">
      <c r="A644" s="49"/>
      <c r="K644" s="64">
        <f t="shared" si="121"/>
        <v>0</v>
      </c>
      <c r="L644" s="65"/>
      <c r="N644" s="64">
        <f t="shared" si="120"/>
        <v>0</v>
      </c>
      <c r="AB644" s="69"/>
      <c r="AC644" s="69"/>
    </row>
    <row r="645" spans="1:29" ht="15" customHeight="1">
      <c r="A645" s="49"/>
      <c r="K645" s="64">
        <f t="shared" si="121"/>
        <v>0</v>
      </c>
      <c r="L645" s="65"/>
      <c r="N645" s="64">
        <f t="shared" si="120"/>
        <v>0</v>
      </c>
      <c r="AB645" s="69"/>
      <c r="AC645" s="69"/>
    </row>
    <row r="646" spans="1:29" ht="15" customHeight="1">
      <c r="A646" s="49"/>
      <c r="K646" s="64">
        <f t="shared" si="121"/>
        <v>0</v>
      </c>
      <c r="L646" s="65"/>
      <c r="N646" s="64">
        <f t="shared" si="120"/>
        <v>0</v>
      </c>
      <c r="AB646" s="69"/>
      <c r="AC646" s="69"/>
    </row>
    <row r="647" spans="1:29" ht="15" customHeight="1">
      <c r="A647" s="49"/>
      <c r="K647" s="64">
        <f t="shared" si="121"/>
        <v>0</v>
      </c>
      <c r="L647" s="65"/>
      <c r="N647" s="64">
        <f t="shared" si="120"/>
        <v>0</v>
      </c>
      <c r="AB647" s="69"/>
      <c r="AC647" s="69"/>
    </row>
    <row r="648" spans="1:29" ht="15" customHeight="1">
      <c r="A648" s="49"/>
      <c r="L648" s="65"/>
      <c r="N648" s="64">
        <f t="shared" si="120"/>
        <v>0</v>
      </c>
      <c r="AB648" s="69"/>
      <c r="AC648" s="69"/>
    </row>
    <row r="649" spans="1:29" ht="15" customHeight="1">
      <c r="A649" s="49"/>
      <c r="L649" s="65"/>
      <c r="N649" s="64">
        <f t="shared" si="120"/>
        <v>0</v>
      </c>
      <c r="AB649" s="69"/>
      <c r="AC649" s="69"/>
    </row>
    <row r="650" spans="1:29" ht="15" customHeight="1">
      <c r="A650" s="49"/>
      <c r="L650" s="65"/>
      <c r="N650" s="64">
        <f t="shared" si="120"/>
        <v>0</v>
      </c>
      <c r="AB650" s="69"/>
      <c r="AC650" s="69"/>
    </row>
    <row r="651" spans="1:29" ht="15" customHeight="1">
      <c r="A651" s="49"/>
      <c r="L651" s="65"/>
      <c r="N651" s="64">
        <f t="shared" si="120"/>
        <v>0</v>
      </c>
      <c r="AB651" s="69"/>
      <c r="AC651" s="69"/>
    </row>
    <row r="652" spans="1:29" ht="15" customHeight="1">
      <c r="A652" s="49"/>
      <c r="L652" s="65"/>
      <c r="N652" s="64">
        <f t="shared" si="120"/>
        <v>0</v>
      </c>
      <c r="AB652" s="69"/>
      <c r="AC652" s="69"/>
    </row>
    <row r="653" spans="1:29" ht="15" customHeight="1">
      <c r="A653" s="49"/>
      <c r="L653" s="65"/>
      <c r="N653" s="64">
        <f t="shared" ref="N653:N716" si="122">IF(M653=0,J653,M653)</f>
        <v>0</v>
      </c>
      <c r="AB653" s="69"/>
      <c r="AC653" s="69"/>
    </row>
    <row r="654" spans="1:29" ht="15" customHeight="1">
      <c r="A654" s="49"/>
      <c r="L654" s="65"/>
      <c r="N654" s="64">
        <f t="shared" si="122"/>
        <v>0</v>
      </c>
      <c r="AB654" s="69"/>
      <c r="AC654" s="69"/>
    </row>
    <row r="655" spans="1:29" ht="15" customHeight="1">
      <c r="A655" s="49"/>
      <c r="L655" s="65"/>
      <c r="N655" s="64">
        <f t="shared" si="122"/>
        <v>0</v>
      </c>
      <c r="AB655" s="69"/>
      <c r="AC655" s="69"/>
    </row>
    <row r="656" spans="1:29" ht="15" customHeight="1">
      <c r="A656" s="49"/>
      <c r="L656" s="65"/>
      <c r="N656" s="64">
        <f t="shared" si="122"/>
        <v>0</v>
      </c>
      <c r="AB656" s="69"/>
      <c r="AC656" s="69"/>
    </row>
    <row r="657" spans="1:29" ht="15" customHeight="1">
      <c r="A657" s="49"/>
      <c r="L657" s="65"/>
      <c r="N657" s="64">
        <f t="shared" si="122"/>
        <v>0</v>
      </c>
      <c r="AB657" s="69"/>
      <c r="AC657" s="69"/>
    </row>
    <row r="658" spans="1:29" ht="15" customHeight="1">
      <c r="A658" s="49"/>
      <c r="L658" s="65"/>
      <c r="N658" s="64">
        <f t="shared" si="122"/>
        <v>0</v>
      </c>
      <c r="AB658" s="69"/>
      <c r="AC658" s="69"/>
    </row>
    <row r="659" spans="1:29" ht="15" customHeight="1">
      <c r="A659" s="49"/>
      <c r="L659" s="65"/>
      <c r="N659" s="64">
        <f t="shared" si="122"/>
        <v>0</v>
      </c>
      <c r="AB659" s="69"/>
      <c r="AC659" s="69"/>
    </row>
    <row r="660" spans="1:29" ht="15" customHeight="1">
      <c r="A660" s="49"/>
      <c r="L660" s="65"/>
      <c r="N660" s="64">
        <f t="shared" si="122"/>
        <v>0</v>
      </c>
      <c r="AB660" s="69"/>
      <c r="AC660" s="69"/>
    </row>
    <row r="661" spans="1:29" ht="15" customHeight="1">
      <c r="A661" s="49"/>
      <c r="L661" s="65"/>
      <c r="N661" s="64">
        <f t="shared" si="122"/>
        <v>0</v>
      </c>
      <c r="AB661" s="69"/>
      <c r="AC661" s="69"/>
    </row>
    <row r="662" spans="1:29" ht="15" customHeight="1">
      <c r="A662" s="49"/>
      <c r="L662" s="65"/>
      <c r="N662" s="64">
        <f t="shared" si="122"/>
        <v>0</v>
      </c>
      <c r="AB662" s="69"/>
      <c r="AC662" s="69"/>
    </row>
    <row r="663" spans="1:29" ht="15" customHeight="1">
      <c r="A663" s="49"/>
      <c r="L663" s="65"/>
      <c r="N663" s="64">
        <f t="shared" si="122"/>
        <v>0</v>
      </c>
      <c r="AB663" s="69"/>
      <c r="AC663" s="69"/>
    </row>
    <row r="664" spans="1:29" ht="15" customHeight="1">
      <c r="A664" s="49"/>
      <c r="L664" s="65"/>
      <c r="N664" s="64">
        <f t="shared" si="122"/>
        <v>0</v>
      </c>
      <c r="AB664" s="69"/>
      <c r="AC664" s="69"/>
    </row>
    <row r="665" spans="1:29" ht="15" customHeight="1">
      <c r="A665" s="49"/>
      <c r="L665" s="65"/>
      <c r="N665" s="64">
        <f t="shared" si="122"/>
        <v>0</v>
      </c>
      <c r="AB665" s="69"/>
      <c r="AC665" s="69"/>
    </row>
    <row r="666" spans="1:29" ht="15" customHeight="1">
      <c r="A666" s="49"/>
      <c r="L666" s="65"/>
      <c r="N666" s="64">
        <f t="shared" si="122"/>
        <v>0</v>
      </c>
      <c r="AB666" s="69"/>
      <c r="AC666" s="69"/>
    </row>
    <row r="667" spans="1:29" ht="15" customHeight="1">
      <c r="A667" s="49"/>
      <c r="L667" s="65"/>
      <c r="N667" s="64">
        <f t="shared" si="122"/>
        <v>0</v>
      </c>
      <c r="AB667" s="69"/>
      <c r="AC667" s="69"/>
    </row>
    <row r="668" spans="1:29" ht="15" customHeight="1">
      <c r="A668" s="49"/>
      <c r="L668" s="65"/>
      <c r="N668" s="64">
        <f t="shared" si="122"/>
        <v>0</v>
      </c>
      <c r="AB668" s="69"/>
      <c r="AC668" s="69"/>
    </row>
    <row r="669" spans="1:29" ht="15" customHeight="1">
      <c r="A669" s="49"/>
      <c r="L669" s="65"/>
      <c r="N669" s="64">
        <f t="shared" si="122"/>
        <v>0</v>
      </c>
      <c r="AB669" s="69"/>
      <c r="AC669" s="69"/>
    </row>
    <row r="670" spans="1:29" ht="15" customHeight="1">
      <c r="A670" s="49"/>
      <c r="L670" s="65"/>
      <c r="N670" s="64">
        <f t="shared" si="122"/>
        <v>0</v>
      </c>
      <c r="AB670" s="69"/>
      <c r="AC670" s="69"/>
    </row>
    <row r="671" spans="1:29" ht="15" customHeight="1">
      <c r="A671" s="49"/>
      <c r="L671" s="65"/>
      <c r="N671" s="64">
        <f t="shared" si="122"/>
        <v>0</v>
      </c>
      <c r="AB671" s="69"/>
      <c r="AC671" s="69"/>
    </row>
    <row r="672" spans="1:29" ht="15" customHeight="1">
      <c r="A672" s="49"/>
      <c r="L672" s="65"/>
      <c r="N672" s="64">
        <f t="shared" si="122"/>
        <v>0</v>
      </c>
      <c r="AB672" s="69"/>
      <c r="AC672" s="69"/>
    </row>
    <row r="673" spans="1:29" ht="15" customHeight="1">
      <c r="A673" s="49"/>
      <c r="L673" s="65"/>
      <c r="N673" s="64">
        <f t="shared" si="122"/>
        <v>0</v>
      </c>
      <c r="AB673" s="69"/>
      <c r="AC673" s="69"/>
    </row>
    <row r="674" spans="1:29" ht="15" customHeight="1">
      <c r="A674" s="49"/>
      <c r="L674" s="65"/>
      <c r="N674" s="64">
        <f t="shared" si="122"/>
        <v>0</v>
      </c>
      <c r="AB674" s="69"/>
      <c r="AC674" s="69"/>
    </row>
    <row r="675" spans="1:29" ht="15" customHeight="1">
      <c r="A675" s="49"/>
      <c r="L675" s="65"/>
      <c r="N675" s="64">
        <f t="shared" si="122"/>
        <v>0</v>
      </c>
      <c r="AB675" s="69"/>
      <c r="AC675" s="69"/>
    </row>
    <row r="676" spans="1:29" ht="15" customHeight="1">
      <c r="A676" s="49"/>
      <c r="L676" s="65"/>
      <c r="N676" s="64">
        <f t="shared" si="122"/>
        <v>0</v>
      </c>
      <c r="AB676" s="69"/>
      <c r="AC676" s="69"/>
    </row>
    <row r="677" spans="1:29" ht="15" customHeight="1">
      <c r="A677" s="49"/>
      <c r="L677" s="65"/>
      <c r="N677" s="64">
        <f t="shared" si="122"/>
        <v>0</v>
      </c>
      <c r="AB677" s="69"/>
      <c r="AC677" s="69"/>
    </row>
    <row r="678" spans="1:29" ht="15" customHeight="1">
      <c r="A678" s="49"/>
      <c r="L678" s="65"/>
      <c r="N678" s="64">
        <f t="shared" si="122"/>
        <v>0</v>
      </c>
      <c r="AB678" s="69"/>
      <c r="AC678" s="69"/>
    </row>
    <row r="679" spans="1:29" ht="15" customHeight="1">
      <c r="A679" s="49"/>
      <c r="L679" s="65"/>
      <c r="N679" s="64">
        <f t="shared" si="122"/>
        <v>0</v>
      </c>
      <c r="AB679" s="69"/>
      <c r="AC679" s="69"/>
    </row>
    <row r="680" spans="1:29" ht="15" customHeight="1">
      <c r="A680" s="49"/>
      <c r="L680" s="65"/>
      <c r="N680" s="64">
        <f t="shared" si="122"/>
        <v>0</v>
      </c>
      <c r="AB680" s="69"/>
      <c r="AC680" s="69"/>
    </row>
    <row r="681" spans="1:29" ht="15" customHeight="1">
      <c r="A681" s="49"/>
      <c r="L681" s="65"/>
      <c r="N681" s="64">
        <f t="shared" si="122"/>
        <v>0</v>
      </c>
      <c r="AB681" s="69"/>
      <c r="AC681" s="69"/>
    </row>
    <row r="682" spans="1:29" ht="15" customHeight="1">
      <c r="A682" s="49"/>
      <c r="L682" s="65"/>
      <c r="N682" s="64">
        <f t="shared" si="122"/>
        <v>0</v>
      </c>
      <c r="AB682" s="69"/>
      <c r="AC682" s="69"/>
    </row>
    <row r="683" spans="1:29" ht="15" customHeight="1">
      <c r="A683" s="49"/>
      <c r="L683" s="65"/>
      <c r="N683" s="64">
        <f t="shared" si="122"/>
        <v>0</v>
      </c>
      <c r="AB683" s="69"/>
      <c r="AC683" s="69"/>
    </row>
    <row r="684" spans="1:29" ht="15" customHeight="1">
      <c r="A684" s="49"/>
      <c r="L684" s="65"/>
      <c r="N684" s="64">
        <f t="shared" si="122"/>
        <v>0</v>
      </c>
      <c r="AB684" s="69"/>
      <c r="AC684" s="69"/>
    </row>
    <row r="685" spans="1:29" ht="15" customHeight="1">
      <c r="A685" s="49"/>
      <c r="L685" s="65"/>
      <c r="N685" s="64">
        <f t="shared" si="122"/>
        <v>0</v>
      </c>
      <c r="AB685" s="69"/>
      <c r="AC685" s="69"/>
    </row>
    <row r="686" spans="1:29" ht="15" customHeight="1">
      <c r="A686" s="49"/>
      <c r="L686" s="65"/>
      <c r="N686" s="64">
        <f t="shared" si="122"/>
        <v>0</v>
      </c>
      <c r="AB686" s="69"/>
      <c r="AC686" s="69"/>
    </row>
    <row r="687" spans="1:29" ht="15" customHeight="1">
      <c r="A687" s="49"/>
      <c r="L687" s="65"/>
      <c r="N687" s="64">
        <f t="shared" si="122"/>
        <v>0</v>
      </c>
      <c r="AB687" s="69"/>
      <c r="AC687" s="69"/>
    </row>
    <row r="688" spans="1:29" ht="15" customHeight="1">
      <c r="A688" s="49"/>
      <c r="L688" s="65"/>
      <c r="N688" s="64">
        <f t="shared" si="122"/>
        <v>0</v>
      </c>
      <c r="AB688" s="69"/>
      <c r="AC688" s="69"/>
    </row>
    <row r="689" spans="1:29" ht="15" customHeight="1">
      <c r="A689" s="49"/>
      <c r="L689" s="65"/>
      <c r="N689" s="64">
        <f t="shared" si="122"/>
        <v>0</v>
      </c>
      <c r="AB689" s="69"/>
      <c r="AC689" s="69"/>
    </row>
    <row r="690" spans="1:29" ht="15" customHeight="1">
      <c r="A690" s="49"/>
      <c r="L690" s="65"/>
      <c r="N690" s="64">
        <f t="shared" si="122"/>
        <v>0</v>
      </c>
      <c r="AB690" s="69"/>
      <c r="AC690" s="69"/>
    </row>
    <row r="691" spans="1:29" ht="15" customHeight="1">
      <c r="A691" s="49"/>
      <c r="L691" s="65"/>
      <c r="N691" s="64">
        <f t="shared" si="122"/>
        <v>0</v>
      </c>
      <c r="AB691" s="69"/>
      <c r="AC691" s="69"/>
    </row>
    <row r="692" spans="1:29" ht="15" customHeight="1">
      <c r="A692" s="49"/>
      <c r="L692" s="65"/>
      <c r="N692" s="64">
        <f t="shared" si="122"/>
        <v>0</v>
      </c>
      <c r="AB692" s="69"/>
      <c r="AC692" s="69"/>
    </row>
    <row r="693" spans="1:29" ht="15" customHeight="1">
      <c r="A693" s="49"/>
      <c r="L693" s="65"/>
      <c r="N693" s="64">
        <f t="shared" si="122"/>
        <v>0</v>
      </c>
      <c r="AB693" s="69"/>
      <c r="AC693" s="69"/>
    </row>
    <row r="694" spans="1:29" ht="15" customHeight="1">
      <c r="A694" s="49"/>
      <c r="L694" s="65"/>
      <c r="N694" s="64">
        <f t="shared" si="122"/>
        <v>0</v>
      </c>
      <c r="AB694" s="69"/>
      <c r="AC694" s="69"/>
    </row>
    <row r="695" spans="1:29" ht="15" customHeight="1">
      <c r="A695" s="49"/>
      <c r="L695" s="65"/>
      <c r="N695" s="64">
        <f t="shared" si="122"/>
        <v>0</v>
      </c>
      <c r="AB695" s="69"/>
      <c r="AC695" s="69"/>
    </row>
    <row r="696" spans="1:29" ht="15" customHeight="1">
      <c r="A696" s="49"/>
      <c r="L696" s="65"/>
      <c r="N696" s="64">
        <f t="shared" si="122"/>
        <v>0</v>
      </c>
      <c r="AB696" s="69"/>
      <c r="AC696" s="69"/>
    </row>
    <row r="697" spans="1:29" ht="15" customHeight="1">
      <c r="A697" s="49"/>
      <c r="L697" s="65"/>
      <c r="N697" s="64">
        <f t="shared" si="122"/>
        <v>0</v>
      </c>
      <c r="AB697" s="69"/>
      <c r="AC697" s="69"/>
    </row>
    <row r="698" spans="1:29" ht="15" customHeight="1">
      <c r="A698" s="49"/>
      <c r="L698" s="65"/>
      <c r="N698" s="64">
        <f t="shared" si="122"/>
        <v>0</v>
      </c>
      <c r="AB698" s="69"/>
      <c r="AC698" s="69"/>
    </row>
    <row r="699" spans="1:29" ht="15" customHeight="1">
      <c r="A699" s="49"/>
      <c r="L699" s="65"/>
      <c r="N699" s="64">
        <f t="shared" si="122"/>
        <v>0</v>
      </c>
      <c r="AB699" s="69"/>
      <c r="AC699" s="69"/>
    </row>
    <row r="700" spans="1:29" ht="15" customHeight="1">
      <c r="A700" s="49"/>
      <c r="L700" s="65"/>
      <c r="N700" s="64">
        <f t="shared" si="122"/>
        <v>0</v>
      </c>
      <c r="AB700" s="69"/>
      <c r="AC700" s="69"/>
    </row>
    <row r="701" spans="1:29" ht="15" customHeight="1">
      <c r="A701" s="49"/>
      <c r="L701" s="65"/>
      <c r="N701" s="64">
        <f t="shared" si="122"/>
        <v>0</v>
      </c>
      <c r="AB701" s="69"/>
      <c r="AC701" s="69"/>
    </row>
    <row r="702" spans="1:29" ht="15" customHeight="1">
      <c r="A702" s="49"/>
      <c r="L702" s="65"/>
      <c r="N702" s="64">
        <f t="shared" si="122"/>
        <v>0</v>
      </c>
      <c r="AB702" s="69"/>
      <c r="AC702" s="69"/>
    </row>
    <row r="703" spans="1:29" ht="15" customHeight="1">
      <c r="A703" s="49"/>
      <c r="L703" s="65"/>
      <c r="N703" s="64">
        <f t="shared" si="122"/>
        <v>0</v>
      </c>
      <c r="AB703" s="69"/>
      <c r="AC703" s="69"/>
    </row>
    <row r="704" spans="1:29" ht="15" customHeight="1">
      <c r="A704" s="49"/>
      <c r="L704" s="65"/>
      <c r="N704" s="64">
        <f t="shared" si="122"/>
        <v>0</v>
      </c>
      <c r="AB704" s="69"/>
      <c r="AC704" s="69"/>
    </row>
    <row r="705" spans="1:29" ht="15" customHeight="1">
      <c r="A705" s="49"/>
      <c r="L705" s="65"/>
      <c r="N705" s="64">
        <f t="shared" si="122"/>
        <v>0</v>
      </c>
      <c r="AB705" s="69"/>
      <c r="AC705" s="69"/>
    </row>
    <row r="706" spans="1:29" ht="15" customHeight="1">
      <c r="A706" s="49"/>
      <c r="L706" s="65"/>
      <c r="N706" s="64">
        <f t="shared" si="122"/>
        <v>0</v>
      </c>
      <c r="AB706" s="69"/>
      <c r="AC706" s="69"/>
    </row>
    <row r="707" spans="1:29" ht="15" customHeight="1">
      <c r="A707" s="49"/>
      <c r="L707" s="65"/>
      <c r="N707" s="64">
        <f t="shared" si="122"/>
        <v>0</v>
      </c>
      <c r="AB707" s="69"/>
      <c r="AC707" s="69"/>
    </row>
    <row r="708" spans="1:29" ht="15" customHeight="1">
      <c r="A708" s="49"/>
      <c r="L708" s="65"/>
      <c r="N708" s="64">
        <f t="shared" si="122"/>
        <v>0</v>
      </c>
      <c r="AB708" s="69"/>
      <c r="AC708" s="69"/>
    </row>
    <row r="709" spans="1:29" ht="15" customHeight="1">
      <c r="A709" s="49"/>
      <c r="L709" s="65"/>
      <c r="N709" s="64">
        <f t="shared" si="122"/>
        <v>0</v>
      </c>
      <c r="AB709" s="69"/>
      <c r="AC709" s="69"/>
    </row>
    <row r="710" spans="1:29" ht="15" customHeight="1">
      <c r="A710" s="49"/>
      <c r="L710" s="65"/>
      <c r="N710" s="64">
        <f t="shared" si="122"/>
        <v>0</v>
      </c>
      <c r="AB710" s="69"/>
      <c r="AC710" s="69"/>
    </row>
    <row r="711" spans="1:29" ht="15" customHeight="1">
      <c r="A711" s="49"/>
      <c r="L711" s="65"/>
      <c r="N711" s="64">
        <f t="shared" si="122"/>
        <v>0</v>
      </c>
      <c r="AB711" s="69"/>
      <c r="AC711" s="69"/>
    </row>
    <row r="712" spans="1:29" ht="15" customHeight="1">
      <c r="A712" s="49"/>
      <c r="L712" s="65"/>
      <c r="N712" s="64">
        <f t="shared" si="122"/>
        <v>0</v>
      </c>
      <c r="AB712" s="69"/>
      <c r="AC712" s="69"/>
    </row>
    <row r="713" spans="1:29" ht="15" customHeight="1">
      <c r="A713" s="49"/>
      <c r="L713" s="65"/>
      <c r="N713" s="64">
        <f t="shared" si="122"/>
        <v>0</v>
      </c>
      <c r="AB713" s="69"/>
      <c r="AC713" s="69"/>
    </row>
    <row r="714" spans="1:29" ht="15" customHeight="1">
      <c r="A714" s="49"/>
      <c r="L714" s="65"/>
      <c r="N714" s="64">
        <f t="shared" si="122"/>
        <v>0</v>
      </c>
      <c r="AB714" s="69"/>
      <c r="AC714" s="69"/>
    </row>
    <row r="715" spans="1:29" ht="15" customHeight="1">
      <c r="A715" s="49"/>
      <c r="L715" s="65"/>
      <c r="N715" s="64">
        <f t="shared" si="122"/>
        <v>0</v>
      </c>
      <c r="AB715" s="69"/>
      <c r="AC715" s="69"/>
    </row>
    <row r="716" spans="1:29" ht="15" customHeight="1">
      <c r="A716" s="49"/>
      <c r="L716" s="65"/>
      <c r="N716" s="64">
        <f t="shared" si="122"/>
        <v>0</v>
      </c>
      <c r="AB716" s="69"/>
      <c r="AC716" s="69"/>
    </row>
    <row r="717" spans="1:29" ht="15" customHeight="1">
      <c r="A717" s="49"/>
      <c r="L717" s="65"/>
      <c r="N717" s="64">
        <f t="shared" ref="N717:N780" si="123">IF(M717=0,J717,M717)</f>
        <v>0</v>
      </c>
      <c r="AB717" s="69"/>
      <c r="AC717" s="69"/>
    </row>
    <row r="718" spans="1:29" ht="15" customHeight="1">
      <c r="A718" s="49"/>
      <c r="L718" s="65"/>
      <c r="N718" s="64">
        <f t="shared" si="123"/>
        <v>0</v>
      </c>
      <c r="AB718" s="69"/>
      <c r="AC718" s="69"/>
    </row>
    <row r="719" spans="1:29" ht="15" customHeight="1">
      <c r="A719" s="49"/>
      <c r="L719" s="65"/>
      <c r="N719" s="64">
        <f t="shared" si="123"/>
        <v>0</v>
      </c>
      <c r="AB719" s="69"/>
      <c r="AC719" s="69"/>
    </row>
    <row r="720" spans="1:29" ht="15" customHeight="1">
      <c r="A720" s="49"/>
      <c r="L720" s="65"/>
      <c r="N720" s="64">
        <f t="shared" si="123"/>
        <v>0</v>
      </c>
      <c r="AB720" s="69"/>
      <c r="AC720" s="69"/>
    </row>
    <row r="721" spans="1:29" ht="15" customHeight="1">
      <c r="A721" s="49"/>
      <c r="L721" s="65"/>
      <c r="N721" s="64">
        <f t="shared" si="123"/>
        <v>0</v>
      </c>
      <c r="AB721" s="69"/>
      <c r="AC721" s="69"/>
    </row>
    <row r="722" spans="1:29" ht="15" customHeight="1">
      <c r="A722" s="49"/>
      <c r="L722" s="65"/>
      <c r="N722" s="64">
        <f t="shared" si="123"/>
        <v>0</v>
      </c>
      <c r="AB722" s="69"/>
      <c r="AC722" s="69"/>
    </row>
    <row r="723" spans="1:29" ht="15" customHeight="1">
      <c r="A723" s="49"/>
      <c r="L723" s="65"/>
      <c r="N723" s="64">
        <f t="shared" si="123"/>
        <v>0</v>
      </c>
      <c r="AB723" s="69"/>
      <c r="AC723" s="69"/>
    </row>
    <row r="724" spans="1:29" ht="15" customHeight="1">
      <c r="A724" s="49"/>
      <c r="L724" s="65"/>
      <c r="N724" s="64">
        <f t="shared" si="123"/>
        <v>0</v>
      </c>
      <c r="AB724" s="69"/>
      <c r="AC724" s="69"/>
    </row>
    <row r="725" spans="1:29" ht="15" customHeight="1">
      <c r="A725" s="49"/>
      <c r="L725" s="65"/>
      <c r="N725" s="64">
        <f t="shared" si="123"/>
        <v>0</v>
      </c>
      <c r="AB725" s="69"/>
      <c r="AC725" s="69"/>
    </row>
    <row r="726" spans="1:29" ht="15" customHeight="1">
      <c r="A726" s="49"/>
      <c r="L726" s="65"/>
      <c r="N726" s="64">
        <f t="shared" si="123"/>
        <v>0</v>
      </c>
      <c r="AB726" s="69"/>
      <c r="AC726" s="69"/>
    </row>
    <row r="727" spans="1:29" ht="15" customHeight="1">
      <c r="A727" s="49"/>
      <c r="L727" s="65"/>
      <c r="N727" s="64">
        <f t="shared" si="123"/>
        <v>0</v>
      </c>
      <c r="AB727" s="69"/>
      <c r="AC727" s="69"/>
    </row>
    <row r="728" spans="1:29" ht="15" customHeight="1">
      <c r="A728" s="49"/>
      <c r="L728" s="65"/>
      <c r="N728" s="64">
        <f t="shared" si="123"/>
        <v>0</v>
      </c>
      <c r="AB728" s="69"/>
      <c r="AC728" s="69"/>
    </row>
    <row r="729" spans="1:29" ht="15" customHeight="1">
      <c r="A729" s="49"/>
      <c r="L729" s="65"/>
      <c r="N729" s="64">
        <f t="shared" si="123"/>
        <v>0</v>
      </c>
      <c r="AB729" s="69"/>
      <c r="AC729" s="69"/>
    </row>
    <row r="730" spans="1:29" ht="15" customHeight="1">
      <c r="A730" s="49"/>
      <c r="L730" s="65"/>
      <c r="N730" s="64">
        <f t="shared" si="123"/>
        <v>0</v>
      </c>
      <c r="AB730" s="69"/>
      <c r="AC730" s="69"/>
    </row>
    <row r="731" spans="1:29" ht="15" customHeight="1">
      <c r="A731" s="49"/>
      <c r="L731" s="65"/>
      <c r="N731" s="64">
        <f t="shared" si="123"/>
        <v>0</v>
      </c>
      <c r="AB731" s="69"/>
      <c r="AC731" s="69"/>
    </row>
    <row r="732" spans="1:29" ht="15" customHeight="1">
      <c r="A732" s="49"/>
      <c r="L732" s="65"/>
      <c r="N732" s="64">
        <f t="shared" si="123"/>
        <v>0</v>
      </c>
      <c r="AB732" s="69"/>
      <c r="AC732" s="69"/>
    </row>
    <row r="733" spans="1:29" ht="15" customHeight="1">
      <c r="A733" s="49"/>
      <c r="L733" s="65"/>
      <c r="N733" s="64">
        <f t="shared" si="123"/>
        <v>0</v>
      </c>
      <c r="AB733" s="69"/>
      <c r="AC733" s="69"/>
    </row>
    <row r="734" spans="1:29" ht="15" customHeight="1">
      <c r="A734" s="49"/>
      <c r="L734" s="65"/>
      <c r="N734" s="64">
        <f t="shared" si="123"/>
        <v>0</v>
      </c>
      <c r="AB734" s="69"/>
      <c r="AC734" s="69"/>
    </row>
    <row r="735" spans="1:29" ht="15" customHeight="1">
      <c r="A735" s="49"/>
      <c r="L735" s="65"/>
      <c r="N735" s="64">
        <f t="shared" si="123"/>
        <v>0</v>
      </c>
      <c r="AB735" s="69"/>
      <c r="AC735" s="69"/>
    </row>
    <row r="736" spans="1:29" ht="15" customHeight="1">
      <c r="A736" s="49"/>
      <c r="L736" s="65"/>
      <c r="N736" s="64">
        <f t="shared" si="123"/>
        <v>0</v>
      </c>
      <c r="AB736" s="69"/>
      <c r="AC736" s="69"/>
    </row>
    <row r="737" spans="1:29" ht="15" customHeight="1">
      <c r="A737" s="49"/>
      <c r="L737" s="65"/>
      <c r="N737" s="64">
        <f t="shared" si="123"/>
        <v>0</v>
      </c>
      <c r="AB737" s="69"/>
      <c r="AC737" s="69"/>
    </row>
    <row r="738" spans="1:29" ht="15" customHeight="1">
      <c r="A738" s="49"/>
      <c r="L738" s="65"/>
      <c r="N738" s="64">
        <f t="shared" si="123"/>
        <v>0</v>
      </c>
      <c r="AB738" s="69"/>
      <c r="AC738" s="69"/>
    </row>
    <row r="739" spans="1:29" ht="15" customHeight="1">
      <c r="A739" s="49"/>
      <c r="L739" s="65"/>
      <c r="N739" s="64">
        <f t="shared" si="123"/>
        <v>0</v>
      </c>
      <c r="AB739" s="69"/>
      <c r="AC739" s="69"/>
    </row>
    <row r="740" spans="1:29" ht="15" customHeight="1">
      <c r="A740" s="49"/>
      <c r="L740" s="65"/>
      <c r="N740" s="64">
        <f t="shared" si="123"/>
        <v>0</v>
      </c>
      <c r="AB740" s="69"/>
      <c r="AC740" s="69"/>
    </row>
    <row r="741" spans="1:29" ht="15" customHeight="1">
      <c r="A741" s="49"/>
      <c r="L741" s="65"/>
      <c r="N741" s="64">
        <f t="shared" si="123"/>
        <v>0</v>
      </c>
      <c r="AB741" s="69"/>
      <c r="AC741" s="69"/>
    </row>
    <row r="742" spans="1:29" ht="15" customHeight="1">
      <c r="A742" s="49"/>
      <c r="L742" s="65"/>
      <c r="N742" s="64">
        <f t="shared" si="123"/>
        <v>0</v>
      </c>
      <c r="AB742" s="69"/>
      <c r="AC742" s="69"/>
    </row>
    <row r="743" spans="1:29" ht="15" customHeight="1">
      <c r="A743" s="49"/>
      <c r="L743" s="65"/>
      <c r="N743" s="64">
        <f t="shared" si="123"/>
        <v>0</v>
      </c>
      <c r="AB743" s="69"/>
      <c r="AC743" s="69"/>
    </row>
    <row r="744" spans="1:29" ht="15" customHeight="1">
      <c r="A744" s="49"/>
      <c r="L744" s="65"/>
      <c r="N744" s="64">
        <f t="shared" si="123"/>
        <v>0</v>
      </c>
      <c r="AB744" s="69"/>
      <c r="AC744" s="69"/>
    </row>
    <row r="745" spans="1:29" ht="15" customHeight="1">
      <c r="A745" s="49"/>
      <c r="L745" s="65"/>
      <c r="N745" s="64">
        <f t="shared" si="123"/>
        <v>0</v>
      </c>
      <c r="AB745" s="69"/>
      <c r="AC745" s="69"/>
    </row>
    <row r="746" spans="1:29" ht="15" customHeight="1">
      <c r="A746" s="49"/>
      <c r="L746" s="65"/>
      <c r="N746" s="64">
        <f t="shared" si="123"/>
        <v>0</v>
      </c>
      <c r="AB746" s="69"/>
      <c r="AC746" s="69"/>
    </row>
    <row r="747" spans="1:29" ht="15" customHeight="1">
      <c r="A747" s="49"/>
      <c r="L747" s="65"/>
      <c r="N747" s="64">
        <f t="shared" si="123"/>
        <v>0</v>
      </c>
      <c r="AB747" s="69"/>
      <c r="AC747" s="69"/>
    </row>
    <row r="748" spans="1:29" ht="15" customHeight="1">
      <c r="A748" s="49"/>
      <c r="L748" s="65"/>
      <c r="N748" s="64">
        <f t="shared" si="123"/>
        <v>0</v>
      </c>
      <c r="AB748" s="69"/>
      <c r="AC748" s="69"/>
    </row>
    <row r="749" spans="1:29" ht="15" customHeight="1">
      <c r="A749" s="49"/>
      <c r="L749" s="65"/>
      <c r="N749" s="64">
        <f t="shared" si="123"/>
        <v>0</v>
      </c>
      <c r="AB749" s="69"/>
      <c r="AC749" s="69"/>
    </row>
    <row r="750" spans="1:29" ht="15" customHeight="1">
      <c r="A750" s="49"/>
      <c r="L750" s="65"/>
      <c r="N750" s="64">
        <f t="shared" si="123"/>
        <v>0</v>
      </c>
      <c r="AB750" s="69"/>
      <c r="AC750" s="69"/>
    </row>
    <row r="751" spans="1:29" ht="15" customHeight="1">
      <c r="A751" s="49"/>
      <c r="L751" s="65"/>
      <c r="N751" s="64">
        <f t="shared" si="123"/>
        <v>0</v>
      </c>
      <c r="AB751" s="69"/>
      <c r="AC751" s="69"/>
    </row>
    <row r="752" spans="1:29" ht="15" customHeight="1">
      <c r="A752" s="49"/>
      <c r="L752" s="65"/>
      <c r="N752" s="64">
        <f t="shared" si="123"/>
        <v>0</v>
      </c>
      <c r="AB752" s="69"/>
      <c r="AC752" s="69"/>
    </row>
    <row r="753" spans="1:29" ht="15" customHeight="1">
      <c r="A753" s="49"/>
      <c r="L753" s="65"/>
      <c r="N753" s="64">
        <f t="shared" si="123"/>
        <v>0</v>
      </c>
      <c r="AB753" s="69"/>
      <c r="AC753" s="69"/>
    </row>
    <row r="754" spans="1:29" ht="15" customHeight="1">
      <c r="A754" s="49"/>
      <c r="L754" s="65"/>
      <c r="N754" s="64">
        <f t="shared" si="123"/>
        <v>0</v>
      </c>
      <c r="AB754" s="69"/>
      <c r="AC754" s="69"/>
    </row>
    <row r="755" spans="1:29" ht="15" customHeight="1">
      <c r="A755" s="49"/>
      <c r="L755" s="65"/>
      <c r="N755" s="64">
        <f t="shared" si="123"/>
        <v>0</v>
      </c>
      <c r="AB755" s="69"/>
      <c r="AC755" s="69"/>
    </row>
    <row r="756" spans="1:29" ht="15" customHeight="1">
      <c r="A756" s="49"/>
      <c r="L756" s="65"/>
      <c r="N756" s="64">
        <f t="shared" si="123"/>
        <v>0</v>
      </c>
      <c r="AB756" s="69"/>
      <c r="AC756" s="69"/>
    </row>
    <row r="757" spans="1:29" ht="15" customHeight="1">
      <c r="A757" s="49"/>
      <c r="L757" s="65"/>
      <c r="N757" s="64">
        <f t="shared" si="123"/>
        <v>0</v>
      </c>
      <c r="AB757" s="69"/>
      <c r="AC757" s="69"/>
    </row>
    <row r="758" spans="1:29" ht="15" customHeight="1">
      <c r="A758" s="49"/>
      <c r="L758" s="65"/>
      <c r="N758" s="64">
        <f t="shared" si="123"/>
        <v>0</v>
      </c>
      <c r="AB758" s="69"/>
      <c r="AC758" s="69"/>
    </row>
    <row r="759" spans="1:29" ht="15" customHeight="1">
      <c r="A759" s="49"/>
      <c r="L759" s="65"/>
      <c r="N759" s="64">
        <f t="shared" si="123"/>
        <v>0</v>
      </c>
      <c r="AB759" s="69"/>
      <c r="AC759" s="69"/>
    </row>
    <row r="760" spans="1:29" ht="15" customHeight="1">
      <c r="A760" s="49"/>
      <c r="L760" s="65"/>
      <c r="N760" s="64">
        <f t="shared" si="123"/>
        <v>0</v>
      </c>
      <c r="AB760" s="69"/>
      <c r="AC760" s="69"/>
    </row>
    <row r="761" spans="1:29" ht="15" customHeight="1">
      <c r="A761" s="49"/>
      <c r="L761" s="65"/>
      <c r="N761" s="64">
        <f t="shared" si="123"/>
        <v>0</v>
      </c>
      <c r="AB761" s="69"/>
      <c r="AC761" s="69"/>
    </row>
    <row r="762" spans="1:29" ht="15" customHeight="1">
      <c r="A762" s="49"/>
      <c r="L762" s="65"/>
      <c r="N762" s="64">
        <f t="shared" si="123"/>
        <v>0</v>
      </c>
      <c r="AB762" s="69"/>
      <c r="AC762" s="69"/>
    </row>
    <row r="763" spans="1:29" ht="15" customHeight="1">
      <c r="A763" s="49"/>
      <c r="L763" s="65"/>
      <c r="N763" s="64">
        <f t="shared" si="123"/>
        <v>0</v>
      </c>
      <c r="AB763" s="69"/>
      <c r="AC763" s="69"/>
    </row>
    <row r="764" spans="1:29" ht="15" customHeight="1">
      <c r="A764" s="49"/>
      <c r="L764" s="65"/>
      <c r="N764" s="64">
        <f t="shared" si="123"/>
        <v>0</v>
      </c>
      <c r="AB764" s="69"/>
      <c r="AC764" s="69"/>
    </row>
    <row r="765" spans="1:29" ht="15" customHeight="1">
      <c r="A765" s="49"/>
      <c r="L765" s="65"/>
      <c r="N765" s="64">
        <f t="shared" si="123"/>
        <v>0</v>
      </c>
      <c r="AB765" s="69"/>
      <c r="AC765" s="69"/>
    </row>
    <row r="766" spans="1:29" ht="15" customHeight="1">
      <c r="A766" s="49"/>
      <c r="L766" s="65"/>
      <c r="N766" s="64">
        <f t="shared" si="123"/>
        <v>0</v>
      </c>
      <c r="AB766" s="69"/>
      <c r="AC766" s="69"/>
    </row>
    <row r="767" spans="1:29" ht="15" customHeight="1">
      <c r="A767" s="49"/>
      <c r="L767" s="65"/>
      <c r="N767" s="64">
        <f t="shared" si="123"/>
        <v>0</v>
      </c>
      <c r="AB767" s="69"/>
      <c r="AC767" s="69"/>
    </row>
    <row r="768" spans="1:29" ht="15" customHeight="1">
      <c r="A768" s="49"/>
      <c r="L768" s="65"/>
      <c r="N768" s="64">
        <f t="shared" si="123"/>
        <v>0</v>
      </c>
      <c r="AB768" s="69"/>
      <c r="AC768" s="69"/>
    </row>
    <row r="769" spans="1:29" ht="15" customHeight="1">
      <c r="A769" s="49"/>
      <c r="L769" s="65"/>
      <c r="N769" s="64">
        <f t="shared" si="123"/>
        <v>0</v>
      </c>
      <c r="AB769" s="69"/>
      <c r="AC769" s="69"/>
    </row>
    <row r="770" spans="1:29" ht="15" customHeight="1">
      <c r="A770" s="49"/>
      <c r="L770" s="65"/>
      <c r="N770" s="64">
        <f t="shared" si="123"/>
        <v>0</v>
      </c>
      <c r="AB770" s="69"/>
      <c r="AC770" s="69"/>
    </row>
    <row r="771" spans="1:29" ht="15" customHeight="1">
      <c r="A771" s="49"/>
      <c r="L771" s="65"/>
      <c r="N771" s="64">
        <f t="shared" si="123"/>
        <v>0</v>
      </c>
      <c r="AB771" s="69"/>
      <c r="AC771" s="69"/>
    </row>
    <row r="772" spans="1:29" ht="15" customHeight="1">
      <c r="A772" s="49"/>
      <c r="L772" s="65"/>
      <c r="N772" s="64">
        <f t="shared" si="123"/>
        <v>0</v>
      </c>
      <c r="AB772" s="69"/>
      <c r="AC772" s="69"/>
    </row>
    <row r="773" spans="1:29" ht="15" customHeight="1">
      <c r="A773" s="49"/>
      <c r="L773" s="65"/>
      <c r="N773" s="64">
        <f t="shared" si="123"/>
        <v>0</v>
      </c>
      <c r="AB773" s="69"/>
      <c r="AC773" s="69"/>
    </row>
    <row r="774" spans="1:29" ht="15" customHeight="1">
      <c r="A774" s="49"/>
      <c r="L774" s="65"/>
      <c r="N774" s="64">
        <f t="shared" si="123"/>
        <v>0</v>
      </c>
      <c r="AB774" s="69"/>
      <c r="AC774" s="69"/>
    </row>
    <row r="775" spans="1:29" ht="15" customHeight="1">
      <c r="A775" s="49"/>
      <c r="L775" s="65"/>
      <c r="N775" s="64">
        <f t="shared" si="123"/>
        <v>0</v>
      </c>
      <c r="AB775" s="69"/>
      <c r="AC775" s="69"/>
    </row>
    <row r="776" spans="1:29" ht="15" customHeight="1">
      <c r="A776" s="49"/>
      <c r="L776" s="65"/>
      <c r="N776" s="64">
        <f t="shared" si="123"/>
        <v>0</v>
      </c>
      <c r="AB776" s="69"/>
      <c r="AC776" s="69"/>
    </row>
    <row r="777" spans="1:29" ht="15" customHeight="1">
      <c r="A777" s="49"/>
      <c r="L777" s="65"/>
      <c r="N777" s="64">
        <f t="shared" si="123"/>
        <v>0</v>
      </c>
      <c r="AB777" s="69"/>
      <c r="AC777" s="69"/>
    </row>
    <row r="778" spans="1:29" ht="15" customHeight="1">
      <c r="A778" s="49"/>
      <c r="L778" s="65"/>
      <c r="N778" s="64">
        <f t="shared" si="123"/>
        <v>0</v>
      </c>
      <c r="AB778" s="69"/>
      <c r="AC778" s="69"/>
    </row>
    <row r="779" spans="1:29" ht="15" customHeight="1">
      <c r="A779" s="49"/>
      <c r="L779" s="65"/>
      <c r="N779" s="64">
        <f t="shared" si="123"/>
        <v>0</v>
      </c>
      <c r="AB779" s="69"/>
      <c r="AC779" s="69"/>
    </row>
    <row r="780" spans="1:29" ht="15" customHeight="1">
      <c r="A780" s="49"/>
      <c r="L780" s="65"/>
      <c r="N780" s="64">
        <f t="shared" si="123"/>
        <v>0</v>
      </c>
      <c r="AB780" s="69"/>
      <c r="AC780" s="69"/>
    </row>
    <row r="781" spans="1:29" ht="15" customHeight="1">
      <c r="A781" s="49"/>
      <c r="L781" s="65"/>
      <c r="N781" s="64">
        <f t="shared" ref="N781:N844" si="124">IF(M781=0,J781,M781)</f>
        <v>0</v>
      </c>
      <c r="AB781" s="69"/>
      <c r="AC781" s="69"/>
    </row>
    <row r="782" spans="1:29" ht="15" customHeight="1">
      <c r="A782" s="49"/>
      <c r="L782" s="65"/>
      <c r="N782" s="64">
        <f t="shared" si="124"/>
        <v>0</v>
      </c>
      <c r="AB782" s="69"/>
      <c r="AC782" s="69"/>
    </row>
    <row r="783" spans="1:29" ht="15" customHeight="1">
      <c r="A783" s="49"/>
      <c r="L783" s="65"/>
      <c r="N783" s="64">
        <f t="shared" si="124"/>
        <v>0</v>
      </c>
      <c r="AB783" s="69"/>
      <c r="AC783" s="69"/>
    </row>
    <row r="784" spans="1:29" ht="15" customHeight="1">
      <c r="A784" s="49"/>
      <c r="L784" s="65"/>
      <c r="N784" s="64">
        <f t="shared" si="124"/>
        <v>0</v>
      </c>
      <c r="AB784" s="69"/>
      <c r="AC784" s="69"/>
    </row>
    <row r="785" spans="1:29" ht="15" customHeight="1">
      <c r="A785" s="49"/>
      <c r="L785" s="65"/>
      <c r="N785" s="64">
        <f t="shared" si="124"/>
        <v>0</v>
      </c>
      <c r="AB785" s="69"/>
      <c r="AC785" s="69"/>
    </row>
    <row r="786" spans="1:29" ht="15" customHeight="1">
      <c r="A786" s="49"/>
      <c r="L786" s="65"/>
      <c r="N786" s="64">
        <f t="shared" si="124"/>
        <v>0</v>
      </c>
      <c r="AB786" s="69"/>
      <c r="AC786" s="69"/>
    </row>
    <row r="787" spans="1:29" ht="15" customHeight="1">
      <c r="A787" s="49"/>
      <c r="L787" s="65"/>
      <c r="N787" s="64">
        <f t="shared" si="124"/>
        <v>0</v>
      </c>
      <c r="AB787" s="69"/>
      <c r="AC787" s="69"/>
    </row>
    <row r="788" spans="1:29" ht="15" customHeight="1">
      <c r="A788" s="49"/>
      <c r="L788" s="65"/>
      <c r="N788" s="64">
        <f t="shared" si="124"/>
        <v>0</v>
      </c>
      <c r="AB788" s="69"/>
      <c r="AC788" s="69"/>
    </row>
    <row r="789" spans="1:29" ht="15" customHeight="1">
      <c r="A789" s="49"/>
      <c r="L789" s="65"/>
      <c r="N789" s="64">
        <f t="shared" si="124"/>
        <v>0</v>
      </c>
      <c r="AB789" s="69"/>
      <c r="AC789" s="69"/>
    </row>
    <row r="790" spans="1:29" ht="15" customHeight="1">
      <c r="A790" s="49"/>
      <c r="L790" s="65"/>
      <c r="N790" s="64">
        <f t="shared" si="124"/>
        <v>0</v>
      </c>
      <c r="AB790" s="69"/>
      <c r="AC790" s="69"/>
    </row>
    <row r="791" spans="1:29" ht="15" customHeight="1">
      <c r="A791" s="49"/>
      <c r="L791" s="65"/>
      <c r="N791" s="64">
        <f t="shared" si="124"/>
        <v>0</v>
      </c>
      <c r="AB791" s="69"/>
      <c r="AC791" s="69"/>
    </row>
    <row r="792" spans="1:29" ht="15" customHeight="1">
      <c r="A792" s="49"/>
      <c r="L792" s="65"/>
      <c r="N792" s="64">
        <f t="shared" si="124"/>
        <v>0</v>
      </c>
      <c r="AB792" s="69"/>
      <c r="AC792" s="69"/>
    </row>
    <row r="793" spans="1:29" ht="15" customHeight="1">
      <c r="A793" s="49"/>
      <c r="L793" s="65"/>
      <c r="N793" s="64">
        <f t="shared" si="124"/>
        <v>0</v>
      </c>
      <c r="AB793" s="69"/>
      <c r="AC793" s="69"/>
    </row>
    <row r="794" spans="1:29" ht="15" customHeight="1">
      <c r="A794" s="49"/>
      <c r="L794" s="65"/>
      <c r="N794" s="64">
        <f t="shared" si="124"/>
        <v>0</v>
      </c>
      <c r="AB794" s="69"/>
      <c r="AC794" s="69"/>
    </row>
    <row r="795" spans="1:29" ht="15" customHeight="1">
      <c r="A795" s="49"/>
      <c r="L795" s="65"/>
      <c r="N795" s="64">
        <f t="shared" si="124"/>
        <v>0</v>
      </c>
      <c r="AB795" s="69"/>
      <c r="AC795" s="69"/>
    </row>
    <row r="796" spans="1:29" ht="15" customHeight="1">
      <c r="A796" s="49"/>
      <c r="L796" s="65"/>
      <c r="N796" s="64">
        <f t="shared" si="124"/>
        <v>0</v>
      </c>
      <c r="AB796" s="69"/>
      <c r="AC796" s="69"/>
    </row>
    <row r="797" spans="1:29" ht="15" customHeight="1">
      <c r="A797" s="49"/>
      <c r="L797" s="65"/>
      <c r="N797" s="64">
        <f t="shared" si="124"/>
        <v>0</v>
      </c>
      <c r="AB797" s="69"/>
      <c r="AC797" s="69"/>
    </row>
    <row r="798" spans="1:29" ht="15" customHeight="1">
      <c r="A798" s="49"/>
      <c r="L798" s="65"/>
      <c r="N798" s="64">
        <f t="shared" si="124"/>
        <v>0</v>
      </c>
      <c r="AB798" s="69"/>
      <c r="AC798" s="69"/>
    </row>
    <row r="799" spans="1:29" ht="15" customHeight="1">
      <c r="A799" s="49"/>
      <c r="L799" s="65"/>
      <c r="N799" s="64">
        <f t="shared" si="124"/>
        <v>0</v>
      </c>
      <c r="AB799" s="69"/>
      <c r="AC799" s="69"/>
    </row>
    <row r="800" spans="1:29" ht="15" customHeight="1">
      <c r="A800" s="49"/>
      <c r="L800" s="65"/>
      <c r="N800" s="64">
        <f t="shared" si="124"/>
        <v>0</v>
      </c>
      <c r="AB800" s="69"/>
      <c r="AC800" s="69"/>
    </row>
    <row r="801" spans="1:29" ht="15" customHeight="1">
      <c r="A801" s="49"/>
      <c r="L801" s="65"/>
      <c r="N801" s="64">
        <f t="shared" si="124"/>
        <v>0</v>
      </c>
      <c r="AB801" s="69"/>
      <c r="AC801" s="69"/>
    </row>
    <row r="802" spans="1:29" ht="15" customHeight="1">
      <c r="A802" s="49"/>
      <c r="L802" s="65"/>
      <c r="N802" s="64">
        <f t="shared" si="124"/>
        <v>0</v>
      </c>
      <c r="AB802" s="69"/>
      <c r="AC802" s="69"/>
    </row>
    <row r="803" spans="1:29" ht="15" customHeight="1">
      <c r="A803" s="49"/>
      <c r="L803" s="65"/>
      <c r="N803" s="64">
        <f t="shared" si="124"/>
        <v>0</v>
      </c>
      <c r="AB803" s="69"/>
      <c r="AC803" s="69"/>
    </row>
    <row r="804" spans="1:29" ht="15" customHeight="1">
      <c r="A804" s="49"/>
      <c r="L804" s="65"/>
      <c r="N804" s="64">
        <f t="shared" si="124"/>
        <v>0</v>
      </c>
      <c r="AB804" s="69"/>
      <c r="AC804" s="69"/>
    </row>
    <row r="805" spans="1:29" ht="15" customHeight="1">
      <c r="A805" s="49"/>
      <c r="L805" s="65"/>
      <c r="N805" s="64">
        <f t="shared" si="124"/>
        <v>0</v>
      </c>
      <c r="AB805" s="69"/>
      <c r="AC805" s="69"/>
    </row>
    <row r="806" spans="1:29" ht="15" customHeight="1">
      <c r="A806" s="49"/>
      <c r="L806" s="65"/>
      <c r="N806" s="64">
        <f t="shared" si="124"/>
        <v>0</v>
      </c>
      <c r="AB806" s="69"/>
      <c r="AC806" s="69"/>
    </row>
    <row r="807" spans="1:29" ht="15" customHeight="1">
      <c r="A807" s="49"/>
      <c r="L807" s="65"/>
      <c r="N807" s="64">
        <f t="shared" si="124"/>
        <v>0</v>
      </c>
      <c r="AB807" s="69"/>
      <c r="AC807" s="69"/>
    </row>
    <row r="808" spans="1:29" ht="15" customHeight="1">
      <c r="A808" s="49"/>
      <c r="L808" s="65"/>
      <c r="N808" s="64">
        <f t="shared" si="124"/>
        <v>0</v>
      </c>
      <c r="AB808" s="69"/>
      <c r="AC808" s="69"/>
    </row>
    <row r="809" spans="1:29" ht="15" customHeight="1">
      <c r="A809" s="49"/>
      <c r="L809" s="65"/>
      <c r="N809" s="64">
        <f t="shared" si="124"/>
        <v>0</v>
      </c>
      <c r="AB809" s="69"/>
      <c r="AC809" s="69"/>
    </row>
    <row r="810" spans="1:29" ht="15" customHeight="1">
      <c r="A810" s="49"/>
      <c r="L810" s="65"/>
      <c r="N810" s="64">
        <f t="shared" si="124"/>
        <v>0</v>
      </c>
      <c r="AB810" s="69"/>
      <c r="AC810" s="69"/>
    </row>
    <row r="811" spans="1:29" ht="15" customHeight="1">
      <c r="A811" s="49"/>
      <c r="L811" s="65"/>
      <c r="N811" s="64">
        <f t="shared" si="124"/>
        <v>0</v>
      </c>
      <c r="AB811" s="69"/>
      <c r="AC811" s="69"/>
    </row>
    <row r="812" spans="1:29" ht="15" customHeight="1">
      <c r="A812" s="49"/>
      <c r="L812" s="65"/>
      <c r="N812" s="64">
        <f t="shared" si="124"/>
        <v>0</v>
      </c>
      <c r="AB812" s="69"/>
      <c r="AC812" s="69"/>
    </row>
    <row r="813" spans="1:29" ht="15" customHeight="1">
      <c r="A813" s="49"/>
      <c r="L813" s="65"/>
      <c r="N813" s="64">
        <f t="shared" si="124"/>
        <v>0</v>
      </c>
      <c r="AB813" s="69"/>
      <c r="AC813" s="69"/>
    </row>
    <row r="814" spans="1:29" ht="15" customHeight="1">
      <c r="A814" s="49"/>
      <c r="L814" s="65"/>
      <c r="N814" s="64">
        <f t="shared" si="124"/>
        <v>0</v>
      </c>
      <c r="AB814" s="69"/>
      <c r="AC814" s="69"/>
    </row>
    <row r="815" spans="1:29" ht="15" customHeight="1">
      <c r="A815" s="49"/>
      <c r="L815" s="65"/>
      <c r="N815" s="64">
        <f t="shared" si="124"/>
        <v>0</v>
      </c>
      <c r="AB815" s="69"/>
      <c r="AC815" s="69"/>
    </row>
    <row r="816" spans="1:29" ht="15" customHeight="1">
      <c r="A816" s="49"/>
      <c r="L816" s="65"/>
      <c r="N816" s="64">
        <f t="shared" si="124"/>
        <v>0</v>
      </c>
      <c r="AB816" s="69"/>
      <c r="AC816" s="69"/>
    </row>
    <row r="817" spans="1:29" ht="15" customHeight="1">
      <c r="A817" s="49"/>
      <c r="L817" s="65"/>
      <c r="N817" s="64">
        <f t="shared" si="124"/>
        <v>0</v>
      </c>
      <c r="AB817" s="69"/>
      <c r="AC817" s="69"/>
    </row>
    <row r="818" spans="1:29" ht="15" customHeight="1">
      <c r="A818" s="49"/>
      <c r="L818" s="65"/>
      <c r="N818" s="64">
        <f t="shared" si="124"/>
        <v>0</v>
      </c>
      <c r="AB818" s="69"/>
      <c r="AC818" s="69"/>
    </row>
    <row r="819" spans="1:29" ht="15" customHeight="1">
      <c r="A819" s="49"/>
      <c r="L819" s="65"/>
      <c r="N819" s="64">
        <f t="shared" si="124"/>
        <v>0</v>
      </c>
      <c r="AB819" s="69"/>
      <c r="AC819" s="69"/>
    </row>
    <row r="820" spans="1:29" ht="15" customHeight="1">
      <c r="A820" s="49"/>
      <c r="L820" s="65"/>
      <c r="N820" s="64">
        <f t="shared" si="124"/>
        <v>0</v>
      </c>
      <c r="AB820" s="69"/>
      <c r="AC820" s="69"/>
    </row>
    <row r="821" spans="1:29" ht="15" customHeight="1">
      <c r="A821" s="49"/>
      <c r="L821" s="65"/>
      <c r="N821" s="64">
        <f t="shared" si="124"/>
        <v>0</v>
      </c>
      <c r="AB821" s="69"/>
      <c r="AC821" s="69"/>
    </row>
    <row r="822" spans="1:29" ht="15" customHeight="1">
      <c r="A822" s="49"/>
      <c r="L822" s="65"/>
      <c r="N822" s="64">
        <f t="shared" si="124"/>
        <v>0</v>
      </c>
      <c r="AB822" s="69"/>
      <c r="AC822" s="69"/>
    </row>
    <row r="823" spans="1:29" ht="15" customHeight="1">
      <c r="A823" s="49"/>
      <c r="L823" s="65"/>
      <c r="N823" s="64">
        <f t="shared" si="124"/>
        <v>0</v>
      </c>
      <c r="AB823" s="69"/>
      <c r="AC823" s="69"/>
    </row>
    <row r="824" spans="1:29" ht="15" customHeight="1">
      <c r="A824" s="49"/>
      <c r="L824" s="65"/>
      <c r="N824" s="64">
        <f t="shared" si="124"/>
        <v>0</v>
      </c>
      <c r="AB824" s="69"/>
      <c r="AC824" s="69"/>
    </row>
    <row r="825" spans="1:29" ht="15" customHeight="1">
      <c r="A825" s="49"/>
      <c r="L825" s="65"/>
      <c r="N825" s="64">
        <f t="shared" si="124"/>
        <v>0</v>
      </c>
      <c r="AB825" s="69"/>
      <c r="AC825" s="69"/>
    </row>
    <row r="826" spans="1:29" ht="15" customHeight="1">
      <c r="A826" s="49"/>
      <c r="L826" s="65"/>
      <c r="N826" s="64">
        <f t="shared" si="124"/>
        <v>0</v>
      </c>
      <c r="AB826" s="69"/>
      <c r="AC826" s="69"/>
    </row>
    <row r="827" spans="1:29" ht="15" customHeight="1">
      <c r="A827" s="49"/>
      <c r="L827" s="65"/>
      <c r="N827" s="64">
        <f t="shared" si="124"/>
        <v>0</v>
      </c>
      <c r="AB827" s="69"/>
      <c r="AC827" s="69"/>
    </row>
    <row r="828" spans="1:29" ht="15" customHeight="1">
      <c r="A828" s="49"/>
      <c r="L828" s="65"/>
      <c r="N828" s="64">
        <f t="shared" si="124"/>
        <v>0</v>
      </c>
      <c r="AB828" s="69"/>
      <c r="AC828" s="69"/>
    </row>
    <row r="829" spans="1:29" ht="15" customHeight="1">
      <c r="A829" s="49"/>
      <c r="L829" s="65"/>
      <c r="N829" s="64">
        <f t="shared" si="124"/>
        <v>0</v>
      </c>
      <c r="AB829" s="69"/>
      <c r="AC829" s="69"/>
    </row>
    <row r="830" spans="1:29" ht="15" customHeight="1">
      <c r="A830" s="49"/>
      <c r="L830" s="65"/>
      <c r="N830" s="64">
        <f t="shared" si="124"/>
        <v>0</v>
      </c>
      <c r="AB830" s="69"/>
      <c r="AC830" s="69"/>
    </row>
    <row r="831" spans="1:29" ht="15" customHeight="1">
      <c r="A831" s="49"/>
      <c r="L831" s="65"/>
      <c r="N831" s="64">
        <f t="shared" si="124"/>
        <v>0</v>
      </c>
      <c r="AB831" s="69"/>
      <c r="AC831" s="69"/>
    </row>
    <row r="832" spans="1:29" ht="15" customHeight="1">
      <c r="A832" s="49"/>
      <c r="L832" s="65"/>
      <c r="N832" s="64">
        <f t="shared" si="124"/>
        <v>0</v>
      </c>
      <c r="AB832" s="69"/>
      <c r="AC832" s="69"/>
    </row>
    <row r="833" spans="1:29" ht="15" customHeight="1">
      <c r="A833" s="49"/>
      <c r="L833" s="65"/>
      <c r="N833" s="64">
        <f t="shared" si="124"/>
        <v>0</v>
      </c>
      <c r="AB833" s="69"/>
      <c r="AC833" s="69"/>
    </row>
    <row r="834" spans="1:29" ht="15" customHeight="1">
      <c r="A834" s="49"/>
      <c r="L834" s="65"/>
      <c r="N834" s="64">
        <f t="shared" si="124"/>
        <v>0</v>
      </c>
      <c r="AB834" s="69"/>
      <c r="AC834" s="69"/>
    </row>
    <row r="835" spans="1:29" ht="15" customHeight="1">
      <c r="A835" s="49"/>
      <c r="L835" s="65"/>
      <c r="N835" s="64">
        <f t="shared" si="124"/>
        <v>0</v>
      </c>
      <c r="AB835" s="69"/>
      <c r="AC835" s="69"/>
    </row>
    <row r="836" spans="1:29" ht="15" customHeight="1">
      <c r="A836" s="49"/>
      <c r="L836" s="65"/>
      <c r="N836" s="64">
        <f t="shared" si="124"/>
        <v>0</v>
      </c>
      <c r="AB836" s="69"/>
      <c r="AC836" s="69"/>
    </row>
    <row r="837" spans="1:29" ht="15" customHeight="1">
      <c r="A837" s="49"/>
      <c r="L837" s="65"/>
      <c r="N837" s="64">
        <f t="shared" si="124"/>
        <v>0</v>
      </c>
      <c r="AB837" s="69"/>
      <c r="AC837" s="69"/>
    </row>
    <row r="838" spans="1:29" ht="15" customHeight="1">
      <c r="A838" s="49"/>
      <c r="L838" s="65"/>
      <c r="N838" s="64">
        <f t="shared" si="124"/>
        <v>0</v>
      </c>
      <c r="AB838" s="69"/>
      <c r="AC838" s="69"/>
    </row>
    <row r="839" spans="1:29" ht="15" customHeight="1">
      <c r="A839" s="49"/>
      <c r="L839" s="65"/>
      <c r="N839" s="64">
        <f t="shared" si="124"/>
        <v>0</v>
      </c>
      <c r="AB839" s="69"/>
      <c r="AC839" s="69"/>
    </row>
    <row r="840" spans="1:29" ht="15" customHeight="1">
      <c r="A840" s="49"/>
      <c r="L840" s="65"/>
      <c r="N840" s="64">
        <f t="shared" si="124"/>
        <v>0</v>
      </c>
      <c r="AB840" s="69"/>
      <c r="AC840" s="69"/>
    </row>
    <row r="841" spans="1:29" ht="15" customHeight="1">
      <c r="A841" s="49"/>
      <c r="L841" s="65"/>
      <c r="N841" s="64">
        <f t="shared" si="124"/>
        <v>0</v>
      </c>
      <c r="AB841" s="69"/>
      <c r="AC841" s="69"/>
    </row>
    <row r="842" spans="1:29" ht="15" customHeight="1">
      <c r="A842" s="49"/>
      <c r="L842" s="65"/>
      <c r="N842" s="64">
        <f t="shared" si="124"/>
        <v>0</v>
      </c>
      <c r="AB842" s="69"/>
      <c r="AC842" s="69"/>
    </row>
    <row r="843" spans="1:29" ht="15" customHeight="1">
      <c r="A843" s="49"/>
      <c r="L843" s="65"/>
      <c r="N843" s="64">
        <f t="shared" si="124"/>
        <v>0</v>
      </c>
      <c r="AB843" s="69"/>
      <c r="AC843" s="69"/>
    </row>
    <row r="844" spans="1:29" ht="15" customHeight="1">
      <c r="A844" s="49"/>
      <c r="L844" s="65"/>
      <c r="N844" s="64">
        <f t="shared" si="124"/>
        <v>0</v>
      </c>
      <c r="AB844" s="69"/>
      <c r="AC844" s="69"/>
    </row>
    <row r="845" spans="1:29" ht="15" customHeight="1">
      <c r="A845" s="49"/>
      <c r="L845" s="65"/>
      <c r="N845" s="64">
        <f t="shared" ref="N845:N849" si="125">IF(M845=0,J845,M845)</f>
        <v>0</v>
      </c>
      <c r="AB845" s="69"/>
      <c r="AC845" s="69"/>
    </row>
    <row r="846" spans="1:29" ht="15" customHeight="1">
      <c r="A846" s="49"/>
      <c r="L846" s="65"/>
      <c r="N846" s="64">
        <f t="shared" si="125"/>
        <v>0</v>
      </c>
      <c r="AB846" s="69"/>
      <c r="AC846" s="69"/>
    </row>
    <row r="847" spans="1:29" ht="15" customHeight="1">
      <c r="A847" s="49"/>
      <c r="L847" s="65"/>
      <c r="N847" s="64">
        <f t="shared" si="125"/>
        <v>0</v>
      </c>
      <c r="AB847" s="69"/>
      <c r="AC847" s="69"/>
    </row>
    <row r="848" spans="1:29" ht="15" customHeight="1">
      <c r="A848" s="49"/>
      <c r="L848" s="65"/>
      <c r="N848" s="64">
        <f t="shared" si="125"/>
        <v>0</v>
      </c>
      <c r="AB848" s="69"/>
      <c r="AC848" s="69"/>
    </row>
    <row r="849" spans="1:29" ht="15" customHeight="1">
      <c r="A849" s="49"/>
      <c r="L849" s="65"/>
      <c r="N849" s="64">
        <f t="shared" si="125"/>
        <v>0</v>
      </c>
      <c r="AB849" s="69"/>
      <c r="AC849" s="69"/>
    </row>
    <row r="850" spans="1:29" ht="15" customHeight="1">
      <c r="L850" s="65"/>
    </row>
    <row r="851" spans="1:29">
      <c r="L851" s="65"/>
    </row>
    <row r="852" spans="1:29">
      <c r="L852" s="65"/>
    </row>
  </sheetData>
  <sortState ref="B2:U337">
    <sortCondition ref="B2:B337"/>
    <sortCondition ref="E2:E337"/>
    <sortCondition ref="F2:F337"/>
  </sortState>
  <conditionalFormatting sqref="I2:J365 J367 J370 J372 J374 J376 J378 J380 J382 J384 J386">
    <cfRule type="cellIs" dxfId="50" priority="5" operator="lessThan">
      <formula>43830</formula>
    </cfRule>
  </conditionalFormatting>
  <conditionalFormatting sqref="J388:J396 J399 J401 J404 J407 N2:N368">
    <cfRule type="cellIs" dxfId="49" priority="4" operator="greaterThan">
      <formula>43830</formula>
    </cfRule>
  </conditionalFormatting>
  <conditionalFormatting sqref="J366 J368:J369 J371 J373 J375 J377 J379 J381 J383 J385 J387">
    <cfRule type="cellIs" dxfId="48" priority="1" operator="greaterThan">
      <formula>43830</formula>
    </cfRule>
  </conditionalFormatting>
  <dataValidations xWindow="354" yWindow="265" count="10">
    <dataValidation type="date" operator="greaterThan" allowBlank="1" showInputMessage="1" showErrorMessage="1" prompt="Saisir au format date (exemple : 01/01/2020)" sqref="J348 H336:I351 J343 M336:M351">
      <formula1>1</formula1>
    </dataValidation>
    <dataValidation allowBlank="1" showInputMessage="1" showErrorMessage="1" prompt="Utiliser la formule de calcul automatique de l'effectif (étirer la case au dessus contenant la formule)" sqref="X336 X338:X340 X342"/>
    <dataValidation type="list" allowBlank="1" showInputMessage="1" showErrorMessage="1" sqref="AE1 AE3:AE1048576 AC1:AC1048576">
      <formula1>"Nécessaire,Pas nécessaire,Effectuée"</formula1>
    </dataValidation>
    <dataValidation type="list" allowBlank="1" showInputMessage="1" showErrorMessage="1" sqref="AB1:AB1048576">
      <formula1>"Au prorata(mois complet),Au prorata (mois imcomplet),Payé aux heures effectuées"</formula1>
    </dataValidation>
    <dataValidation type="list" allowBlank="1" showInputMessage="1" showErrorMessage="1" sqref="AD1:AD1048576">
      <formula1>"Au prorata (mois complet),Au prorata (mois imcomplet)"</formula1>
    </dataValidation>
    <dataValidation type="list" allowBlank="1" showInputMessage="1" showErrorMessage="1" sqref="AO1:AO1048576">
      <formula1>"Monsieur,Madame"</formula1>
    </dataValidation>
    <dataValidation type="list" allowBlank="1" showInputMessage="1" showErrorMessage="1" sqref="AP1:AP1048576">
      <formula1>"Célibataire,Marié,Concubinage"</formula1>
    </dataValidation>
    <dataValidation type="whole" allowBlank="1" showInputMessage="1" showErrorMessage="1" sqref="G1:G1048576">
      <formula1>1</formula1>
      <formula2>3</formula2>
    </dataValidation>
    <dataValidation type="list" showInputMessage="1" showErrorMessage="1" error="Choisir une juridiction de la liste" prompt="Choisir une juridiction de la liste" sqref="E2:E351">
      <formula1>#REF!</formula1>
    </dataValidation>
    <dataValidation type="list" showInputMessage="1" showErrorMessage="1" error="Choisir Siège ou Parquet" prompt="Choisir Siège ou Parquet" sqref="F2:F351">
      <formula1>#REF!</formula1>
    </dataValidation>
  </dataValidations>
  <pageMargins left="0.7" right="0.7" top="0.75" bottom="0.75" header="0.3" footer="0.3"/>
  <pageSetup paperSize="9" scale="1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ASJ AVEC DOCUMENTS MANQUANTS</vt:lpstr>
      <vt:lpstr>ASJ DEBUT A REGULARISER</vt:lpstr>
      <vt:lpstr>NEPASTOUCHER</vt:lpstr>
      <vt:lpstr>TABLEAU DE SUIVI</vt:lpstr>
      <vt:lpstr>'ASJ AVEC DOCUMENTS MANQUANTS'!Extraire</vt:lpstr>
      <vt:lpstr>'ASJ DEBUT A REGULARISER'!Extraire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GARRIGUES Charlotte</dc:creator>
  <cp:lastModifiedBy>SORIMOUTOU Sullivan</cp:lastModifiedBy>
  <cp:lastPrinted>2019-02-28T10:22:53Z</cp:lastPrinted>
  <dcterms:created xsi:type="dcterms:W3CDTF">2018-10-23T08:38:15Z</dcterms:created>
  <dcterms:modified xsi:type="dcterms:W3CDTF">2019-03-13T16:28:50Z</dcterms:modified>
</cp:coreProperties>
</file>