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lli\Documents\Expérience excel\"/>
    </mc:Choice>
  </mc:AlternateContent>
  <bookViews>
    <workbookView xWindow="0" yWindow="0" windowWidth="20490" windowHeight="7755"/>
  </bookViews>
  <sheets>
    <sheet name="NEPASTOUCHER" sheetId="8" r:id="rId1"/>
    <sheet name="TABLEAU DE BORD ASJ" sheetId="7" r:id="rId2"/>
    <sheet name="TABLEAU DE SUIVI" sheetId="1" r:id="rId3"/>
  </sheets>
  <definedNames>
    <definedName name="_xlnm._FilterDatabase" localSheetId="2" hidden="1">'TABLEAU DE SUIVI'!$A$1:$AD$10000</definedName>
    <definedName name="_xlnm.Extract" localSheetId="1">'TABLEAU DE BORD ASJ'!$B$4:$G$4</definedName>
  </definedNames>
  <calcPr calcId="152511"/>
</workbook>
</file>

<file path=xl/calcChain.xml><?xml version="1.0" encoding="utf-8"?>
<calcChain xmlns="http://schemas.openxmlformats.org/spreadsheetml/2006/main">
  <c r="Q379" i="1" l="1"/>
  <c r="P184" i="1" l="1"/>
  <c r="P357" i="1"/>
  <c r="P159" i="1"/>
  <c r="P359" i="1"/>
  <c r="P360" i="1"/>
  <c r="P361" i="1"/>
  <c r="P362" i="1"/>
  <c r="P363" i="1"/>
  <c r="P358" i="1"/>
  <c r="P365" i="1"/>
  <c r="P202" i="1"/>
  <c r="P380" i="1"/>
  <c r="P364" i="1"/>
  <c r="P366" i="1"/>
  <c r="P384" i="1"/>
  <c r="P381" i="1"/>
  <c r="P382" i="1"/>
  <c r="P383" i="1"/>
  <c r="P248" i="1"/>
  <c r="P395" i="1"/>
  <c r="P371" i="1"/>
  <c r="P372" i="1"/>
  <c r="P373" i="1"/>
  <c r="P398" i="1"/>
  <c r="P374" i="1"/>
  <c r="P385" i="1"/>
  <c r="P391" i="1"/>
  <c r="P392" i="1"/>
  <c r="P375" i="1"/>
  <c r="P376" i="1"/>
  <c r="P377" i="1"/>
  <c r="P387" i="1"/>
  <c r="P386" i="1"/>
  <c r="P370" i="1"/>
  <c r="P399" i="1"/>
  <c r="P388" i="1"/>
  <c r="P389" i="1"/>
  <c r="P390" i="1"/>
  <c r="P393" i="1"/>
  <c r="P356" i="1"/>
  <c r="P396" i="1"/>
  <c r="P397" i="1"/>
  <c r="P401" i="1"/>
  <c r="P352" i="1"/>
  <c r="P353" i="1"/>
  <c r="P354" i="1"/>
  <c r="P35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05" i="1"/>
  <c r="P306" i="1"/>
  <c r="P307" i="1"/>
  <c r="P308" i="1"/>
  <c r="P309" i="1"/>
  <c r="P310" i="1"/>
  <c r="P164" i="1"/>
  <c r="P312" i="1"/>
  <c r="P313" i="1"/>
  <c r="P298" i="1"/>
  <c r="P299" i="1"/>
  <c r="P300" i="1"/>
  <c r="P185" i="1"/>
  <c r="P302" i="1"/>
  <c r="P303" i="1"/>
  <c r="P304" i="1"/>
  <c r="P295" i="1"/>
  <c r="P296" i="1"/>
  <c r="P297" i="1"/>
  <c r="P284" i="1"/>
  <c r="P285" i="1"/>
  <c r="P286" i="1"/>
  <c r="P287" i="1"/>
  <c r="P288" i="1"/>
  <c r="U399" i="1" l="1"/>
  <c r="U370" i="1"/>
  <c r="U386" i="1"/>
  <c r="U387" i="1" l="1"/>
  <c r="U377" i="1"/>
  <c r="U376" i="1"/>
  <c r="U375" i="1"/>
  <c r="P379" i="1" l="1"/>
  <c r="P261" i="1"/>
  <c r="P186" i="1"/>
  <c r="U392" i="1" l="1"/>
  <c r="U391" i="1"/>
  <c r="U385" i="1"/>
  <c r="U374" i="1"/>
  <c r="U398" i="1"/>
  <c r="U373" i="1"/>
  <c r="U372" i="1"/>
  <c r="U371" i="1"/>
  <c r="U395" i="1"/>
  <c r="P257" i="1" l="1"/>
  <c r="P252" i="1"/>
  <c r="P231" i="1"/>
  <c r="P207" i="1"/>
  <c r="P190" i="1"/>
  <c r="P162" i="1"/>
  <c r="P147" i="1"/>
  <c r="P97" i="1"/>
  <c r="P49" i="1"/>
  <c r="P46" i="1"/>
  <c r="P16" i="1"/>
  <c r="P272" i="1"/>
  <c r="P273" i="1"/>
  <c r="P274" i="1"/>
  <c r="P275" i="1"/>
  <c r="P276" i="1"/>
  <c r="P277" i="1"/>
  <c r="P278" i="1"/>
  <c r="P279" i="1"/>
  <c r="P280" i="1"/>
  <c r="P281" i="1"/>
  <c r="P282" i="1"/>
  <c r="P267" i="1"/>
  <c r="P268" i="1"/>
  <c r="P269" i="1"/>
  <c r="P270" i="1"/>
  <c r="U248" i="1"/>
  <c r="U202" i="1"/>
  <c r="U380" i="1"/>
  <c r="U364" i="1"/>
  <c r="U366" i="1"/>
  <c r="U384" i="1"/>
  <c r="U381" i="1"/>
  <c r="U382" i="1"/>
  <c r="U383" i="1"/>
  <c r="U365" i="1"/>
  <c r="U358" i="1"/>
  <c r="U363" i="1"/>
  <c r="V388" i="1" l="1"/>
  <c r="W388" i="1"/>
  <c r="V389" i="1"/>
  <c r="W389" i="1"/>
  <c r="V390" i="1"/>
  <c r="W390" i="1"/>
  <c r="V393" i="1"/>
  <c r="W393" i="1"/>
  <c r="V356" i="1"/>
  <c r="W356" i="1"/>
  <c r="V396" i="1"/>
  <c r="W396" i="1"/>
  <c r="V397" i="1"/>
  <c r="W397" i="1"/>
  <c r="V401" i="1"/>
  <c r="W401" i="1"/>
  <c r="M248" i="1"/>
  <c r="N248" i="1" s="1"/>
  <c r="M395" i="1"/>
  <c r="N395" i="1" s="1"/>
  <c r="M371" i="1"/>
  <c r="N371" i="1" s="1"/>
  <c r="M372" i="1"/>
  <c r="N372" i="1" s="1"/>
  <c r="M373" i="1"/>
  <c r="N373" i="1" s="1"/>
  <c r="M398" i="1"/>
  <c r="N398" i="1" s="1"/>
  <c r="M374" i="1"/>
  <c r="N374" i="1" s="1"/>
  <c r="M385" i="1"/>
  <c r="N385" i="1" s="1"/>
  <c r="M391" i="1"/>
  <c r="N391" i="1" s="1"/>
  <c r="M392" i="1"/>
  <c r="N392" i="1" s="1"/>
  <c r="M375" i="1"/>
  <c r="N375" i="1" s="1"/>
  <c r="M376" i="1"/>
  <c r="N376" i="1" s="1"/>
  <c r="M377" i="1"/>
  <c r="N377" i="1" s="1"/>
  <c r="M387" i="1"/>
  <c r="N387" i="1" s="1"/>
  <c r="M386" i="1"/>
  <c r="N386" i="1" s="1"/>
  <c r="M370" i="1"/>
  <c r="N370" i="1" s="1"/>
  <c r="M399" i="1"/>
  <c r="N399" i="1" s="1"/>
  <c r="M388" i="1"/>
  <c r="N388" i="1" s="1"/>
  <c r="M389" i="1"/>
  <c r="N389" i="1" s="1"/>
  <c r="M390" i="1"/>
  <c r="N390" i="1" s="1"/>
  <c r="M393" i="1"/>
  <c r="N393" i="1" s="1"/>
  <c r="M356" i="1"/>
  <c r="N356" i="1" s="1"/>
  <c r="M396" i="1"/>
  <c r="N396" i="1" s="1"/>
  <c r="M397" i="1"/>
  <c r="N397" i="1" s="1"/>
  <c r="M401" i="1"/>
  <c r="N401" i="1" s="1"/>
  <c r="W3" i="1" l="1"/>
  <c r="W4" i="1"/>
  <c r="W7" i="1"/>
  <c r="W9" i="1"/>
  <c r="W11" i="1"/>
  <c r="W13" i="1"/>
  <c r="W14" i="1"/>
  <c r="W15" i="1"/>
  <c r="W17" i="1"/>
  <c r="W18" i="1"/>
  <c r="W19" i="1"/>
  <c r="W21" i="1"/>
  <c r="W24" i="1"/>
  <c r="W25" i="1"/>
  <c r="W26" i="1"/>
  <c r="W28" i="1"/>
  <c r="W29" i="1"/>
  <c r="W30" i="1"/>
  <c r="W31" i="1"/>
  <c r="W33" i="1"/>
  <c r="W34" i="1"/>
  <c r="W301" i="1"/>
  <c r="W37" i="1"/>
  <c r="W38" i="1"/>
  <c r="W168" i="1"/>
  <c r="W41" i="1"/>
  <c r="W42" i="1"/>
  <c r="W43" i="1"/>
  <c r="W45" i="1"/>
  <c r="W47" i="1"/>
  <c r="W48" i="1"/>
  <c r="W50" i="1"/>
  <c r="W51" i="1"/>
  <c r="W52" i="1"/>
  <c r="W53" i="1"/>
  <c r="W54" i="1"/>
  <c r="W55" i="1"/>
  <c r="W56" i="1"/>
  <c r="W58" i="1"/>
  <c r="W59" i="1"/>
  <c r="W60" i="1"/>
  <c r="W62" i="1"/>
  <c r="W143" i="1"/>
  <c r="W64" i="1"/>
  <c r="W66" i="1"/>
  <c r="W67" i="1"/>
  <c r="W69" i="1"/>
  <c r="W70" i="1"/>
  <c r="W71" i="1"/>
  <c r="W73" i="1"/>
  <c r="W74" i="1"/>
  <c r="W75" i="1"/>
  <c r="W76" i="1"/>
  <c r="W77" i="1"/>
  <c r="W78" i="1"/>
  <c r="W79" i="1"/>
  <c r="W80" i="1"/>
  <c r="W81" i="1"/>
  <c r="W84" i="1"/>
  <c r="W87" i="1"/>
  <c r="W88" i="1"/>
  <c r="W89" i="1"/>
  <c r="W90" i="1"/>
  <c r="W94" i="1"/>
  <c r="W98" i="1"/>
  <c r="W99" i="1"/>
  <c r="W101" i="1"/>
  <c r="W102" i="1"/>
  <c r="W103" i="1"/>
  <c r="W104" i="1"/>
  <c r="W105" i="1"/>
  <c r="W106" i="1"/>
  <c r="W169" i="1"/>
  <c r="W108" i="1"/>
  <c r="W111" i="1"/>
  <c r="W112" i="1"/>
  <c r="W114" i="1"/>
  <c r="W115" i="1"/>
  <c r="W116" i="1"/>
  <c r="W117" i="1"/>
  <c r="W120" i="1"/>
  <c r="W121" i="1"/>
  <c r="W122" i="1"/>
  <c r="W127" i="1"/>
  <c r="W128" i="1"/>
  <c r="W129" i="1"/>
  <c r="W130" i="1"/>
  <c r="W132" i="1"/>
  <c r="W133" i="1"/>
  <c r="W134" i="1"/>
  <c r="W135" i="1"/>
  <c r="W145" i="1"/>
  <c r="W138" i="1"/>
  <c r="W139" i="1"/>
  <c r="W140" i="1"/>
  <c r="W141" i="1"/>
  <c r="W142" i="1"/>
  <c r="W107" i="1"/>
  <c r="W179" i="1"/>
  <c r="W148" i="1"/>
  <c r="W151" i="1"/>
  <c r="W152" i="1"/>
  <c r="W154" i="1"/>
  <c r="W155" i="1"/>
  <c r="W156" i="1"/>
  <c r="W157" i="1"/>
  <c r="W158" i="1"/>
  <c r="W368" i="1"/>
  <c r="W160" i="1"/>
  <c r="W162" i="1"/>
  <c r="W189" i="1"/>
  <c r="W166" i="1"/>
  <c r="W167" i="1"/>
  <c r="W170" i="1"/>
  <c r="W171" i="1"/>
  <c r="W172" i="1"/>
  <c r="W173" i="1"/>
  <c r="W174" i="1"/>
  <c r="W175" i="1"/>
  <c r="W40" i="1"/>
  <c r="W177" i="1"/>
  <c r="W178" i="1"/>
  <c r="W180" i="1"/>
  <c r="W181" i="1"/>
  <c r="W379" i="1"/>
  <c r="W186" i="1"/>
  <c r="W187" i="1"/>
  <c r="W136" i="1"/>
  <c r="W191" i="1"/>
  <c r="W192" i="1"/>
  <c r="W193" i="1"/>
  <c r="W195" i="1"/>
  <c r="W198" i="1"/>
  <c r="W199" i="1"/>
  <c r="W200" i="1"/>
  <c r="W201" i="1"/>
  <c r="W369" i="1"/>
  <c r="W203" i="1"/>
  <c r="W205" i="1"/>
  <c r="W206" i="1"/>
  <c r="W210" i="1"/>
  <c r="W211" i="1"/>
  <c r="W212" i="1"/>
  <c r="W214" i="1"/>
  <c r="W215" i="1"/>
  <c r="W216" i="1"/>
  <c r="W220" i="1"/>
  <c r="W221" i="1"/>
  <c r="W223" i="1"/>
  <c r="W225" i="1"/>
  <c r="W229" i="1"/>
  <c r="W230" i="1"/>
  <c r="W231" i="1"/>
  <c r="W232" i="1"/>
  <c r="W233" i="1"/>
  <c r="W234" i="1"/>
  <c r="W235" i="1"/>
  <c r="W236" i="1"/>
  <c r="W237" i="1"/>
  <c r="W238" i="1"/>
  <c r="W242" i="1"/>
  <c r="W244" i="1"/>
  <c r="W245" i="1"/>
  <c r="W246" i="1"/>
  <c r="W249" i="1"/>
  <c r="W250" i="1"/>
  <c r="W255" i="1"/>
  <c r="W256" i="1"/>
  <c r="W257" i="1"/>
  <c r="W259" i="1"/>
  <c r="W262" i="1"/>
  <c r="W263" i="1"/>
  <c r="W264" i="1"/>
  <c r="W265" i="1"/>
  <c r="W267" i="1"/>
  <c r="W268" i="1"/>
  <c r="W269" i="1"/>
  <c r="W270" i="1"/>
  <c r="W272" i="1"/>
  <c r="W273" i="1"/>
  <c r="W275" i="1"/>
  <c r="W276" i="1"/>
  <c r="W277" i="1"/>
  <c r="W278" i="1"/>
  <c r="W280" i="1"/>
  <c r="W283" i="1"/>
  <c r="W284" i="1"/>
  <c r="W287" i="1"/>
  <c r="W288" i="1"/>
  <c r="W290" i="1"/>
  <c r="W291" i="1"/>
  <c r="W294" i="1"/>
  <c r="W297" i="1"/>
  <c r="W298" i="1"/>
  <c r="W299" i="1"/>
  <c r="W300" i="1"/>
  <c r="W185" i="1"/>
  <c r="W302" i="1"/>
  <c r="W304" i="1"/>
  <c r="W306" i="1"/>
  <c r="W308" i="1"/>
  <c r="W309" i="1"/>
  <c r="W310" i="1"/>
  <c r="W313" i="1"/>
  <c r="W314" i="1"/>
  <c r="W316" i="1"/>
  <c r="W317" i="1"/>
  <c r="W318" i="1"/>
  <c r="W321" i="1"/>
  <c r="W323" i="1"/>
  <c r="W324" i="1"/>
  <c r="W326" i="1"/>
  <c r="W328" i="1"/>
  <c r="W329" i="1"/>
  <c r="W330" i="1"/>
  <c r="W332" i="1"/>
  <c r="W335" i="1"/>
  <c r="W338" i="1"/>
  <c r="W339" i="1"/>
  <c r="W341" i="1"/>
  <c r="W342" i="1"/>
  <c r="W345" i="1"/>
  <c r="W346" i="1"/>
  <c r="W348" i="1"/>
  <c r="W349" i="1"/>
  <c r="W350" i="1"/>
  <c r="W352" i="1"/>
  <c r="W355" i="1"/>
  <c r="W357" i="1"/>
  <c r="W359" i="1"/>
  <c r="W360" i="1"/>
  <c r="W361" i="1"/>
  <c r="W362" i="1"/>
  <c r="W363" i="1"/>
  <c r="W358" i="1"/>
  <c r="W365" i="1"/>
  <c r="W202" i="1"/>
  <c r="W380" i="1"/>
  <c r="W364" i="1"/>
  <c r="W366" i="1"/>
  <c r="W384" i="1"/>
  <c r="W381" i="1"/>
  <c r="W382" i="1"/>
  <c r="W383" i="1"/>
  <c r="W248" i="1"/>
  <c r="W395" i="1"/>
  <c r="W371" i="1"/>
  <c r="W372" i="1"/>
  <c r="W373" i="1"/>
  <c r="W398" i="1"/>
  <c r="W374" i="1"/>
  <c r="W385" i="1"/>
  <c r="W391" i="1"/>
  <c r="W392" i="1"/>
  <c r="W375" i="1"/>
  <c r="W376" i="1"/>
  <c r="W377" i="1"/>
  <c r="W387" i="1"/>
  <c r="W386" i="1"/>
  <c r="W370" i="1"/>
  <c r="W399" i="1"/>
  <c r="V4" i="1"/>
  <c r="V5" i="1"/>
  <c r="V6" i="1"/>
  <c r="V8" i="1"/>
  <c r="V10" i="1"/>
  <c r="V35" i="1"/>
  <c r="V16" i="1"/>
  <c r="V20" i="1"/>
  <c r="V22" i="1"/>
  <c r="V23" i="1"/>
  <c r="V27" i="1"/>
  <c r="V32" i="1"/>
  <c r="V36" i="1"/>
  <c r="V39" i="1"/>
  <c r="V44" i="1"/>
  <c r="V46" i="1"/>
  <c r="V49" i="1"/>
  <c r="V61" i="1"/>
  <c r="V65" i="1"/>
  <c r="V68" i="1"/>
  <c r="V72" i="1"/>
  <c r="V82" i="1"/>
  <c r="V83" i="1"/>
  <c r="V85" i="1"/>
  <c r="V86" i="1"/>
  <c r="V91" i="1"/>
  <c r="V92" i="1"/>
  <c r="V93" i="1"/>
  <c r="V95" i="1"/>
  <c r="V96" i="1"/>
  <c r="V97" i="1"/>
  <c r="V100" i="1"/>
  <c r="V109" i="1"/>
  <c r="V110" i="1"/>
  <c r="V113" i="1"/>
  <c r="V118" i="1"/>
  <c r="V119" i="1"/>
  <c r="V123" i="1"/>
  <c r="V176" i="1"/>
  <c r="V125" i="1"/>
  <c r="V126" i="1"/>
  <c r="V131" i="1"/>
  <c r="V137" i="1"/>
  <c r="V144" i="1"/>
  <c r="V146" i="1"/>
  <c r="V147" i="1"/>
  <c r="V149" i="1"/>
  <c r="V150" i="1"/>
  <c r="V153" i="1"/>
  <c r="V161" i="1"/>
  <c r="V163" i="1"/>
  <c r="V124" i="1"/>
  <c r="V165" i="1"/>
  <c r="V311" i="1"/>
  <c r="V63" i="1"/>
  <c r="V182" i="1"/>
  <c r="V183" i="1"/>
  <c r="V261" i="1"/>
  <c r="V188" i="1"/>
  <c r="V190" i="1"/>
  <c r="V194" i="1"/>
  <c r="V196" i="1"/>
  <c r="V197" i="1"/>
  <c r="V204" i="1"/>
  <c r="V207" i="1"/>
  <c r="V208" i="1"/>
  <c r="V209" i="1"/>
  <c r="V213" i="1"/>
  <c r="V217" i="1"/>
  <c r="V218" i="1"/>
  <c r="V219" i="1"/>
  <c r="V222" i="1"/>
  <c r="V224" i="1"/>
  <c r="V226" i="1"/>
  <c r="V227" i="1"/>
  <c r="V228" i="1"/>
  <c r="V239" i="1"/>
  <c r="V240" i="1"/>
  <c r="V241" i="1"/>
  <c r="V243" i="1"/>
  <c r="V247" i="1"/>
  <c r="V367" i="1"/>
  <c r="V251" i="1"/>
  <c r="V252" i="1"/>
  <c r="V253" i="1"/>
  <c r="V254" i="1"/>
  <c r="V258" i="1"/>
  <c r="V260" i="1"/>
  <c r="V334" i="1"/>
  <c r="V266" i="1"/>
  <c r="V271" i="1"/>
  <c r="V274" i="1"/>
  <c r="V279" i="1"/>
  <c r="V281" i="1"/>
  <c r="V282" i="1"/>
  <c r="V285" i="1"/>
  <c r="V286" i="1"/>
  <c r="V289" i="1"/>
  <c r="V292" i="1"/>
  <c r="V293" i="1"/>
  <c r="V295" i="1"/>
  <c r="V296" i="1"/>
  <c r="V303" i="1"/>
  <c r="V305" i="1"/>
  <c r="V307" i="1"/>
  <c r="V164" i="1"/>
  <c r="V312" i="1"/>
  <c r="V315" i="1"/>
  <c r="V319" i="1"/>
  <c r="V320" i="1"/>
  <c r="V322" i="1"/>
  <c r="V325" i="1"/>
  <c r="V327" i="1"/>
  <c r="V331" i="1"/>
  <c r="V333" i="1"/>
  <c r="V12" i="1"/>
  <c r="V336" i="1"/>
  <c r="V337" i="1"/>
  <c r="V340" i="1"/>
  <c r="V343" i="1"/>
  <c r="V344" i="1"/>
  <c r="V347" i="1"/>
  <c r="V351" i="1"/>
  <c r="V353" i="1"/>
  <c r="V354" i="1"/>
  <c r="V184" i="1"/>
  <c r="V159" i="1"/>
  <c r="V363" i="1"/>
  <c r="V358" i="1"/>
  <c r="V365" i="1"/>
  <c r="V202" i="1"/>
  <c r="V380" i="1"/>
  <c r="V364" i="1"/>
  <c r="V366" i="1"/>
  <c r="V384" i="1"/>
  <c r="V381" i="1"/>
  <c r="V382" i="1"/>
  <c r="V383" i="1"/>
  <c r="V248" i="1"/>
  <c r="V395" i="1"/>
  <c r="V371" i="1"/>
  <c r="V372" i="1"/>
  <c r="V373" i="1"/>
  <c r="V398" i="1"/>
  <c r="V374" i="1"/>
  <c r="V385" i="1"/>
  <c r="V391" i="1"/>
  <c r="V392" i="1"/>
  <c r="V375" i="1"/>
  <c r="V376" i="1"/>
  <c r="V377" i="1"/>
  <c r="V387" i="1"/>
  <c r="V386" i="1"/>
  <c r="V370" i="1"/>
  <c r="V399" i="1"/>
  <c r="V2" i="1"/>
  <c r="H2" i="1" l="1"/>
  <c r="L2" i="1" s="1"/>
  <c r="H9" i="1"/>
  <c r="H10" i="1"/>
  <c r="H11" i="1"/>
  <c r="H14" i="1"/>
  <c r="H21" i="1"/>
  <c r="H24" i="1"/>
  <c r="H26" i="1"/>
  <c r="H27" i="1"/>
  <c r="H28" i="1"/>
  <c r="H33" i="1"/>
  <c r="H301" i="1"/>
  <c r="H37" i="1"/>
  <c r="H38" i="1"/>
  <c r="H43" i="1"/>
  <c r="H44" i="1"/>
  <c r="H47" i="1"/>
  <c r="H56" i="1"/>
  <c r="H58" i="1"/>
  <c r="H60" i="1"/>
  <c r="H67" i="1"/>
  <c r="H71" i="1"/>
  <c r="H72" i="1"/>
  <c r="H73" i="1"/>
  <c r="H81" i="1"/>
  <c r="H83" i="1"/>
  <c r="H85" i="1"/>
  <c r="H88" i="1"/>
  <c r="H91" i="1"/>
  <c r="H93" i="1"/>
  <c r="H94" i="1"/>
  <c r="H95" i="1"/>
  <c r="H96" i="1"/>
  <c r="H114" i="1"/>
  <c r="H118" i="1"/>
  <c r="H123" i="1"/>
  <c r="H176" i="1"/>
  <c r="H126" i="1"/>
  <c r="H127" i="1"/>
  <c r="H128" i="1"/>
  <c r="H132" i="1"/>
  <c r="H145" i="1"/>
  <c r="H138" i="1"/>
  <c r="H142" i="1"/>
  <c r="H107" i="1"/>
  <c r="H179" i="1"/>
  <c r="H148" i="1"/>
  <c r="H150" i="1"/>
  <c r="H155" i="1"/>
  <c r="H158" i="1"/>
  <c r="H368" i="1"/>
  <c r="H189" i="1"/>
  <c r="H124" i="1"/>
  <c r="H166" i="1"/>
  <c r="H175" i="1"/>
  <c r="H63" i="1"/>
  <c r="H379" i="1"/>
  <c r="H261" i="1"/>
  <c r="H188" i="1"/>
  <c r="H191" i="1"/>
  <c r="H192" i="1"/>
  <c r="H193" i="1"/>
  <c r="H194" i="1"/>
  <c r="H197" i="1"/>
  <c r="H198" i="1"/>
  <c r="H199" i="1"/>
  <c r="H369" i="1"/>
  <c r="H203" i="1"/>
  <c r="H205" i="1"/>
  <c r="H208" i="1"/>
  <c r="H209" i="1"/>
  <c r="H210" i="1"/>
  <c r="H212" i="1"/>
  <c r="H215" i="1"/>
  <c r="H217" i="1"/>
  <c r="H220" i="1"/>
  <c r="H222" i="1"/>
  <c r="H226" i="1"/>
  <c r="H229" i="1"/>
  <c r="H232" i="1"/>
  <c r="H236" i="1"/>
  <c r="H240" i="1"/>
  <c r="H241" i="1"/>
  <c r="H245" i="1"/>
  <c r="H367" i="1"/>
  <c r="H250" i="1"/>
  <c r="H251" i="1"/>
  <c r="H254" i="1"/>
  <c r="H258" i="1"/>
  <c r="H259" i="1"/>
  <c r="H334" i="1"/>
  <c r="H262" i="1"/>
  <c r="H264" i="1"/>
  <c r="H265" i="1"/>
  <c r="H269" i="1"/>
  <c r="H271" i="1"/>
  <c r="H274" i="1"/>
  <c r="H275" i="1"/>
  <c r="H279" i="1"/>
  <c r="H280" i="1"/>
  <c r="H281" i="1"/>
  <c r="H282" i="1"/>
  <c r="H283" i="1"/>
  <c r="H286" i="1"/>
  <c r="H288" i="1"/>
  <c r="H291" i="1"/>
  <c r="H294" i="1"/>
  <c r="H295" i="1"/>
  <c r="H297" i="1"/>
  <c r="H299" i="1"/>
  <c r="H303" i="1"/>
  <c r="H307" i="1"/>
  <c r="H308" i="1"/>
  <c r="H309" i="1"/>
  <c r="H310" i="1"/>
  <c r="H316" i="1"/>
  <c r="H318" i="1"/>
  <c r="H321" i="1"/>
  <c r="H323" i="1"/>
  <c r="H324" i="1"/>
  <c r="H326" i="1"/>
  <c r="H330" i="1"/>
  <c r="H333" i="1"/>
  <c r="H335" i="1"/>
  <c r="H336" i="1"/>
  <c r="H337" i="1"/>
  <c r="H339" i="1"/>
  <c r="H340" i="1"/>
  <c r="H342" i="1"/>
  <c r="H346" i="1"/>
  <c r="H351" i="1"/>
  <c r="H353" i="1"/>
  <c r="M4" i="1"/>
  <c r="N4" i="1" s="1"/>
  <c r="M380" i="1"/>
  <c r="N380" i="1" s="1"/>
  <c r="L17" i="1"/>
  <c r="L18" i="1"/>
  <c r="L19" i="1"/>
  <c r="L20" i="1"/>
  <c r="L22" i="1"/>
  <c r="L23" i="1"/>
  <c r="L24" i="1"/>
  <c r="L25" i="1"/>
  <c r="L28" i="1"/>
  <c r="L29" i="1"/>
  <c r="L30" i="1"/>
  <c r="L31" i="1"/>
  <c r="L32" i="1"/>
  <c r="L33" i="1"/>
  <c r="L34" i="1"/>
  <c r="L36" i="1"/>
  <c r="L39" i="1"/>
  <c r="L168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9" i="1"/>
  <c r="L60" i="1"/>
  <c r="L61" i="1"/>
  <c r="L62" i="1"/>
  <c r="L143" i="1"/>
  <c r="L64" i="1"/>
  <c r="L65" i="1"/>
  <c r="L66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2" i="1"/>
  <c r="L83" i="1"/>
  <c r="L84" i="1"/>
  <c r="L86" i="1"/>
  <c r="L87" i="1"/>
  <c r="L88" i="1"/>
  <c r="L89" i="1"/>
  <c r="L90" i="1"/>
  <c r="L92" i="1"/>
  <c r="L93" i="1"/>
  <c r="L96" i="1"/>
  <c r="L97" i="1"/>
  <c r="L98" i="1"/>
  <c r="L99" i="1"/>
  <c r="L100" i="1"/>
  <c r="L101" i="1"/>
  <c r="L102" i="1"/>
  <c r="L103" i="1"/>
  <c r="L104" i="1"/>
  <c r="L105" i="1"/>
  <c r="L106" i="1"/>
  <c r="L169" i="1"/>
  <c r="L108" i="1"/>
  <c r="L109" i="1"/>
  <c r="L110" i="1"/>
  <c r="L111" i="1"/>
  <c r="L112" i="1"/>
  <c r="L113" i="1"/>
  <c r="L115" i="1"/>
  <c r="L116" i="1"/>
  <c r="L117" i="1"/>
  <c r="L118" i="1"/>
  <c r="L119" i="1"/>
  <c r="L120" i="1"/>
  <c r="L121" i="1"/>
  <c r="L122" i="1"/>
  <c r="L176" i="1"/>
  <c r="L125" i="1"/>
  <c r="L129" i="1"/>
  <c r="L130" i="1"/>
  <c r="L131" i="1"/>
  <c r="L133" i="1"/>
  <c r="L134" i="1"/>
  <c r="L135" i="1"/>
  <c r="L145" i="1"/>
  <c r="L137" i="1"/>
  <c r="L139" i="1"/>
  <c r="L140" i="1"/>
  <c r="L141" i="1"/>
  <c r="L107" i="1"/>
  <c r="L144" i="1"/>
  <c r="L179" i="1"/>
  <c r="L146" i="1"/>
  <c r="L147" i="1"/>
  <c r="L149" i="1"/>
  <c r="L151" i="1"/>
  <c r="L152" i="1"/>
  <c r="L153" i="1"/>
  <c r="L154" i="1"/>
  <c r="L155" i="1"/>
  <c r="L156" i="1"/>
  <c r="L157" i="1"/>
  <c r="L158" i="1"/>
  <c r="L160" i="1"/>
  <c r="L161" i="1"/>
  <c r="L162" i="1"/>
  <c r="L163" i="1"/>
  <c r="L189" i="1"/>
  <c r="L124" i="1"/>
  <c r="L167" i="1"/>
  <c r="L165" i="1"/>
  <c r="L311" i="1"/>
  <c r="L170" i="1"/>
  <c r="L171" i="1"/>
  <c r="L172" i="1"/>
  <c r="L173" i="1"/>
  <c r="L174" i="1"/>
  <c r="L40" i="1"/>
  <c r="L177" i="1"/>
  <c r="L178" i="1"/>
  <c r="L63" i="1"/>
  <c r="L180" i="1"/>
  <c r="L181" i="1"/>
  <c r="L182" i="1"/>
  <c r="L183" i="1"/>
  <c r="L186" i="1"/>
  <c r="L187" i="1"/>
  <c r="L188" i="1"/>
  <c r="L136" i="1"/>
  <c r="L190" i="1"/>
  <c r="L194" i="1"/>
  <c r="L195" i="1"/>
  <c r="L196" i="1"/>
  <c r="L200" i="1"/>
  <c r="L201" i="1"/>
  <c r="L204" i="1"/>
  <c r="L206" i="1"/>
  <c r="L207" i="1"/>
  <c r="L209" i="1"/>
  <c r="L211" i="1"/>
  <c r="L213" i="1"/>
  <c r="L214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30" i="1"/>
  <c r="L231" i="1"/>
  <c r="L232" i="1"/>
  <c r="L233" i="1"/>
  <c r="L234" i="1"/>
  <c r="L235" i="1"/>
  <c r="L236" i="1"/>
  <c r="L237" i="1"/>
  <c r="L238" i="1"/>
  <c r="L239" i="1"/>
  <c r="L240" i="1"/>
  <c r="L242" i="1"/>
  <c r="L243" i="1"/>
  <c r="L244" i="1"/>
  <c r="L246" i="1"/>
  <c r="L249" i="1"/>
  <c r="L250" i="1"/>
  <c r="L252" i="1"/>
  <c r="L253" i="1"/>
  <c r="L254" i="1"/>
  <c r="L255" i="1"/>
  <c r="L256" i="1"/>
  <c r="L257" i="1"/>
  <c r="L258" i="1"/>
  <c r="L260" i="1"/>
  <c r="L263" i="1"/>
  <c r="L264" i="1"/>
  <c r="L266" i="1"/>
  <c r="L267" i="1"/>
  <c r="L268" i="1"/>
  <c r="L270" i="1"/>
  <c r="L271" i="1"/>
  <c r="L272" i="1"/>
  <c r="L273" i="1"/>
  <c r="L274" i="1"/>
  <c r="L276" i="1"/>
  <c r="L277" i="1"/>
  <c r="L278" i="1"/>
  <c r="L279" i="1"/>
  <c r="L284" i="1"/>
  <c r="L285" i="1"/>
  <c r="L286" i="1"/>
  <c r="L287" i="1"/>
  <c r="L288" i="1"/>
  <c r="L289" i="1"/>
  <c r="L290" i="1"/>
  <c r="L292" i="1"/>
  <c r="L293" i="1"/>
  <c r="L296" i="1"/>
  <c r="L297" i="1"/>
  <c r="L298" i="1"/>
  <c r="L299" i="1"/>
  <c r="L300" i="1"/>
  <c r="L185" i="1"/>
  <c r="L302" i="1"/>
  <c r="L303" i="1"/>
  <c r="L304" i="1"/>
  <c r="L305" i="1"/>
  <c r="L306" i="1"/>
  <c r="L307" i="1"/>
  <c r="L309" i="1"/>
  <c r="L310" i="1"/>
  <c r="L164" i="1"/>
  <c r="L312" i="1"/>
  <c r="L313" i="1"/>
  <c r="L314" i="1"/>
  <c r="L315" i="1"/>
  <c r="L316" i="1"/>
  <c r="L317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2" i="1"/>
  <c r="L333" i="1"/>
  <c r="L12" i="1"/>
  <c r="L336" i="1"/>
  <c r="L338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184" i="1"/>
  <c r="L357" i="1"/>
  <c r="L159" i="1"/>
  <c r="L359" i="1"/>
  <c r="L360" i="1"/>
  <c r="L361" i="1"/>
  <c r="L362" i="1"/>
  <c r="L363" i="1"/>
  <c r="M363" i="1" s="1"/>
  <c r="N363" i="1" s="1"/>
  <c r="L358" i="1"/>
  <c r="M358" i="1" s="1"/>
  <c r="N358" i="1" s="1"/>
  <c r="L365" i="1"/>
  <c r="M365" i="1" s="1"/>
  <c r="N365" i="1" s="1"/>
  <c r="L202" i="1"/>
  <c r="M202" i="1" s="1"/>
  <c r="N202" i="1" s="1"/>
  <c r="L364" i="1"/>
  <c r="M364" i="1" s="1"/>
  <c r="N364" i="1" s="1"/>
  <c r="L366" i="1"/>
  <c r="M366" i="1" s="1"/>
  <c r="N366" i="1" s="1"/>
  <c r="L384" i="1"/>
  <c r="M384" i="1" s="1"/>
  <c r="N384" i="1" s="1"/>
  <c r="L381" i="1"/>
  <c r="M381" i="1" s="1"/>
  <c r="N381" i="1" s="1"/>
  <c r="L382" i="1"/>
  <c r="M382" i="1" s="1"/>
  <c r="N382" i="1" s="1"/>
  <c r="L383" i="1"/>
  <c r="M383" i="1" s="1"/>
  <c r="N383" i="1" s="1"/>
  <c r="L3" i="1"/>
  <c r="L4" i="1"/>
  <c r="L5" i="1"/>
  <c r="L6" i="1"/>
  <c r="L7" i="1"/>
  <c r="L8" i="1"/>
  <c r="L9" i="1"/>
  <c r="L10" i="1"/>
  <c r="L11" i="1"/>
  <c r="L35" i="1"/>
  <c r="L13" i="1"/>
  <c r="L14" i="1"/>
  <c r="L15" i="1"/>
  <c r="L16" i="1"/>
  <c r="U35" i="1"/>
  <c r="W35" i="1" s="1"/>
  <c r="U168" i="1"/>
  <c r="V168" i="1" s="1"/>
  <c r="M168" i="1" l="1"/>
  <c r="N168" i="1" s="1"/>
  <c r="M35" i="1"/>
  <c r="N35" i="1" s="1"/>
  <c r="L340" i="1"/>
  <c r="L339" i="1"/>
  <c r="L337" i="1"/>
  <c r="L335" i="1"/>
  <c r="L318" i="1"/>
  <c r="L308" i="1"/>
  <c r="L295" i="1"/>
  <c r="L294" i="1"/>
  <c r="L291" i="1"/>
  <c r="L283" i="1"/>
  <c r="L282" i="1"/>
  <c r="L281" i="1"/>
  <c r="L280" i="1"/>
  <c r="L275" i="1"/>
  <c r="L269" i="1"/>
  <c r="L265" i="1"/>
  <c r="L262" i="1"/>
  <c r="L334" i="1"/>
  <c r="L259" i="1"/>
  <c r="L251" i="1"/>
  <c r="L367" i="1"/>
  <c r="L245" i="1"/>
  <c r="L241" i="1"/>
  <c r="L229" i="1"/>
  <c r="L215" i="1"/>
  <c r="L212" i="1"/>
  <c r="L210" i="1"/>
  <c r="L208" i="1"/>
  <c r="L205" i="1"/>
  <c r="L203" i="1"/>
  <c r="L369" i="1"/>
  <c r="L199" i="1"/>
  <c r="L198" i="1"/>
  <c r="L197" i="1"/>
  <c r="L193" i="1"/>
  <c r="L192" i="1"/>
  <c r="L191" i="1"/>
  <c r="L261" i="1"/>
  <c r="L379" i="1"/>
  <c r="L175" i="1"/>
  <c r="L166" i="1"/>
  <c r="L368" i="1"/>
  <c r="L150" i="1"/>
  <c r="L148" i="1"/>
  <c r="L142" i="1"/>
  <c r="L138" i="1"/>
  <c r="L132" i="1"/>
  <c r="L128" i="1"/>
  <c r="L127" i="1"/>
  <c r="L126" i="1"/>
  <c r="L123" i="1"/>
  <c r="L114" i="1"/>
  <c r="L95" i="1"/>
  <c r="L94" i="1"/>
  <c r="L91" i="1"/>
  <c r="L85" i="1"/>
  <c r="L81" i="1"/>
  <c r="L67" i="1"/>
  <c r="L58" i="1"/>
  <c r="L56" i="1"/>
  <c r="L38" i="1"/>
  <c r="L37" i="1"/>
  <c r="L301" i="1"/>
  <c r="L27" i="1"/>
  <c r="L26" i="1"/>
  <c r="L21" i="1"/>
  <c r="U184" i="1" l="1"/>
  <c r="W184" i="1" s="1"/>
  <c r="U231" i="1"/>
  <c r="V231" i="1" s="1"/>
  <c r="U162" i="1"/>
  <c r="V162" i="1" s="1"/>
  <c r="U161" i="1"/>
  <c r="W161" i="1" s="1"/>
  <c r="U97" i="1"/>
  <c r="W97" i="1" s="1"/>
  <c r="U46" i="1"/>
  <c r="W46" i="1" s="1"/>
  <c r="M46" i="1" l="1"/>
  <c r="N46" i="1" s="1"/>
  <c r="M161" i="1"/>
  <c r="N161" i="1" s="1"/>
  <c r="M162" i="1"/>
  <c r="N162" i="1" s="1"/>
  <c r="M231" i="1"/>
  <c r="N231" i="1" s="1"/>
  <c r="M97" i="1"/>
  <c r="N97" i="1" s="1"/>
  <c r="M184" i="1"/>
  <c r="N184" i="1" s="1"/>
  <c r="U361" i="1" l="1"/>
  <c r="V361" i="1" s="1"/>
  <c r="U362" i="1"/>
  <c r="V362" i="1" s="1"/>
  <c r="U360" i="1"/>
  <c r="V360" i="1" s="1"/>
  <c r="U359" i="1"/>
  <c r="V359" i="1" s="1"/>
  <c r="M361" i="1" l="1"/>
  <c r="N361" i="1" s="1"/>
  <c r="M359" i="1"/>
  <c r="N359" i="1" s="1"/>
  <c r="M360" i="1"/>
  <c r="N360" i="1" s="1"/>
  <c r="M362" i="1"/>
  <c r="N362" i="1" s="1"/>
  <c r="U159" i="1"/>
  <c r="W159" i="1" s="1"/>
  <c r="M159" i="1" l="1"/>
  <c r="N159" i="1" s="1"/>
  <c r="U357" i="1"/>
  <c r="V357" i="1" s="1"/>
  <c r="M357" i="1" l="1"/>
  <c r="N357" i="1" s="1"/>
  <c r="U257" i="1"/>
  <c r="V257" i="1" s="1"/>
  <c r="U207" i="1"/>
  <c r="W207" i="1" s="1"/>
  <c r="U252" i="1"/>
  <c r="W252" i="1" s="1"/>
  <c r="U16" i="1"/>
  <c r="W16" i="1" s="1"/>
  <c r="U190" i="1"/>
  <c r="W190" i="1" s="1"/>
  <c r="U49" i="1"/>
  <c r="W49" i="1" s="1"/>
  <c r="U147" i="1"/>
  <c r="W147" i="1" s="1"/>
  <c r="U354" i="1"/>
  <c r="W354" i="1" s="1"/>
  <c r="U350" i="1"/>
  <c r="V350" i="1" s="1"/>
  <c r="U317" i="1"/>
  <c r="V317" i="1" s="1"/>
  <c r="U312" i="1"/>
  <c r="W312" i="1" s="1"/>
  <c r="U306" i="1"/>
  <c r="V306" i="1" s="1"/>
  <c r="U302" i="1"/>
  <c r="V302" i="1" s="1"/>
  <c r="U287" i="1"/>
  <c r="V287" i="1" s="1"/>
  <c r="U266" i="1"/>
  <c r="W266" i="1" s="1"/>
  <c r="U225" i="1"/>
  <c r="V225" i="1" s="1"/>
  <c r="U195" i="1"/>
  <c r="V195" i="1" s="1"/>
  <c r="U136" i="1"/>
  <c r="V136" i="1" s="1"/>
  <c r="U177" i="1"/>
  <c r="V177" i="1" s="1"/>
  <c r="U153" i="1"/>
  <c r="W153" i="1" s="1"/>
  <c r="U144" i="1"/>
  <c r="W144" i="1" s="1"/>
  <c r="U139" i="1"/>
  <c r="V139" i="1" s="1"/>
  <c r="U131" i="1"/>
  <c r="W131" i="1" s="1"/>
  <c r="U130" i="1"/>
  <c r="V130" i="1" s="1"/>
  <c r="U86" i="1"/>
  <c r="W86" i="1" s="1"/>
  <c r="U74" i="1"/>
  <c r="V74" i="1" s="1"/>
  <c r="U68" i="1"/>
  <c r="W68" i="1" s="1"/>
  <c r="U65" i="1"/>
  <c r="W65" i="1" s="1"/>
  <c r="U39" i="1"/>
  <c r="W39" i="1" s="1"/>
  <c r="P266" i="1"/>
  <c r="P225" i="1"/>
  <c r="P195" i="1"/>
  <c r="P136" i="1"/>
  <c r="P177" i="1"/>
  <c r="P153" i="1"/>
  <c r="P144" i="1"/>
  <c r="P139" i="1"/>
  <c r="P131" i="1"/>
  <c r="P130" i="1"/>
  <c r="P86" i="1"/>
  <c r="P74" i="1"/>
  <c r="P68" i="1"/>
  <c r="P65" i="1"/>
  <c r="P168" i="1"/>
  <c r="P39" i="1"/>
  <c r="P31" i="1"/>
  <c r="M39" i="1" l="1"/>
  <c r="N39" i="1" s="1"/>
  <c r="M86" i="1"/>
  <c r="N86" i="1" s="1"/>
  <c r="M144" i="1"/>
  <c r="N144" i="1" s="1"/>
  <c r="M195" i="1"/>
  <c r="N195" i="1" s="1"/>
  <c r="M302" i="1"/>
  <c r="N302" i="1" s="1"/>
  <c r="M350" i="1"/>
  <c r="N350" i="1" s="1"/>
  <c r="M190" i="1"/>
  <c r="N190" i="1" s="1"/>
  <c r="M257" i="1"/>
  <c r="N257" i="1" s="1"/>
  <c r="M65" i="1"/>
  <c r="N65" i="1" s="1"/>
  <c r="M130" i="1"/>
  <c r="N130" i="1" s="1"/>
  <c r="M153" i="1"/>
  <c r="N153" i="1" s="1"/>
  <c r="M225" i="1"/>
  <c r="N225" i="1" s="1"/>
  <c r="M306" i="1"/>
  <c r="N306" i="1" s="1"/>
  <c r="M354" i="1"/>
  <c r="N354" i="1" s="1"/>
  <c r="M16" i="1"/>
  <c r="N16" i="1" s="1"/>
  <c r="M68" i="1"/>
  <c r="N68" i="1" s="1"/>
  <c r="M131" i="1"/>
  <c r="N131" i="1" s="1"/>
  <c r="M177" i="1"/>
  <c r="N177" i="1" s="1"/>
  <c r="M266" i="1"/>
  <c r="N266" i="1" s="1"/>
  <c r="M312" i="1"/>
  <c r="N312" i="1" s="1"/>
  <c r="M147" i="1"/>
  <c r="N147" i="1" s="1"/>
  <c r="M252" i="1"/>
  <c r="N252" i="1" s="1"/>
  <c r="M74" i="1"/>
  <c r="N74" i="1" s="1"/>
  <c r="M139" i="1"/>
  <c r="N139" i="1" s="1"/>
  <c r="M136" i="1"/>
  <c r="N136" i="1" s="1"/>
  <c r="M287" i="1"/>
  <c r="N287" i="1" s="1"/>
  <c r="M317" i="1"/>
  <c r="N317" i="1" s="1"/>
  <c r="M49" i="1"/>
  <c r="N49" i="1" s="1"/>
  <c r="M207" i="1"/>
  <c r="N207" i="1" s="1"/>
  <c r="P35" i="1"/>
  <c r="P23" i="1"/>
  <c r="P82" i="1"/>
  <c r="P91" i="1"/>
  <c r="P95" i="1"/>
  <c r="P119" i="1"/>
  <c r="P123" i="1"/>
  <c r="P176" i="1"/>
  <c r="P126" i="1"/>
  <c r="P124" i="1"/>
  <c r="P196" i="1"/>
  <c r="P224" i="1"/>
  <c r="P247" i="1"/>
  <c r="P251" i="1"/>
  <c r="P260" i="1"/>
  <c r="P289" i="1"/>
  <c r="P292" i="1"/>
  <c r="P12" i="1"/>
  <c r="P3" i="1"/>
  <c r="P7" i="1"/>
  <c r="P13" i="1"/>
  <c r="P15" i="1"/>
  <c r="P18" i="1"/>
  <c r="P38" i="1"/>
  <c r="P51" i="1"/>
  <c r="P53" i="1"/>
  <c r="P58" i="1"/>
  <c r="P59" i="1"/>
  <c r="P143" i="1"/>
  <c r="P64" i="1"/>
  <c r="P69" i="1"/>
  <c r="P75" i="1"/>
  <c r="P77" i="1"/>
  <c r="P78" i="1"/>
  <c r="P79" i="1"/>
  <c r="P87" i="1"/>
  <c r="P90" i="1"/>
  <c r="P103" i="1"/>
  <c r="P105" i="1"/>
  <c r="P106" i="1"/>
  <c r="P169" i="1"/>
  <c r="P111" i="1"/>
  <c r="P122" i="1"/>
  <c r="P128" i="1"/>
  <c r="P132" i="1"/>
  <c r="P134" i="1"/>
  <c r="P135" i="1"/>
  <c r="P145" i="1"/>
  <c r="P138" i="1"/>
  <c r="P151" i="1"/>
  <c r="P152" i="1"/>
  <c r="P191" i="1"/>
  <c r="P193" i="1"/>
  <c r="P369" i="1"/>
  <c r="P229" i="1"/>
  <c r="P232" i="1"/>
  <c r="P233" i="1"/>
  <c r="P235" i="1"/>
  <c r="P244" i="1"/>
  <c r="P245" i="1"/>
  <c r="P249" i="1"/>
  <c r="P259" i="1"/>
  <c r="P262" i="1"/>
  <c r="P265" i="1"/>
  <c r="P290" i="1"/>
  <c r="P54" i="1"/>
  <c r="P179" i="1"/>
  <c r="P113" i="1"/>
  <c r="P311" i="1"/>
  <c r="P63" i="1"/>
  <c r="P227" i="1"/>
  <c r="P48" i="1"/>
  <c r="P108" i="1"/>
  <c r="P107" i="1"/>
  <c r="P166" i="1"/>
  <c r="P174" i="1"/>
  <c r="P40" i="1"/>
  <c r="P203" i="1"/>
  <c r="P220" i="1"/>
  <c r="P237" i="1"/>
  <c r="P100" i="1"/>
  <c r="P208" i="1"/>
  <c r="P293" i="1"/>
  <c r="P41" i="1"/>
  <c r="P67" i="1"/>
  <c r="P98" i="1"/>
  <c r="P101" i="1"/>
  <c r="P112" i="1"/>
  <c r="P114" i="1"/>
  <c r="P115" i="1"/>
  <c r="P215" i="1"/>
  <c r="P283" i="1"/>
  <c r="P367" i="1"/>
  <c r="P254" i="1"/>
  <c r="P26" i="1"/>
  <c r="P66" i="1"/>
  <c r="P99" i="1"/>
  <c r="P129" i="1"/>
  <c r="P148" i="1"/>
  <c r="P234" i="1"/>
  <c r="P85" i="1"/>
  <c r="P334" i="1"/>
  <c r="P37" i="1"/>
  <c r="P368" i="1"/>
  <c r="P246" i="1"/>
  <c r="P22" i="1"/>
  <c r="P57" i="1"/>
  <c r="P61" i="1"/>
  <c r="P96" i="1"/>
  <c r="P42" i="1"/>
  <c r="P55" i="1"/>
  <c r="P56" i="1"/>
  <c r="P71" i="1"/>
  <c r="P81" i="1"/>
  <c r="P94" i="1"/>
  <c r="P142" i="1"/>
  <c r="P192" i="1"/>
  <c r="P291" i="1"/>
  <c r="P8" i="1"/>
  <c r="P163" i="1"/>
  <c r="P183" i="1"/>
  <c r="P219" i="1"/>
  <c r="P30" i="1"/>
  <c r="P301" i="1"/>
  <c r="P116" i="1"/>
  <c r="P172" i="1"/>
  <c r="P173" i="1"/>
  <c r="P187" i="1"/>
  <c r="P221" i="1"/>
  <c r="P294" i="1"/>
  <c r="P2" i="1"/>
  <c r="P6" i="1"/>
  <c r="P20" i="1"/>
  <c r="P27" i="1"/>
  <c r="P137" i="1"/>
  <c r="P150" i="1"/>
  <c r="P165" i="1"/>
  <c r="P197" i="1"/>
  <c r="P241" i="1"/>
  <c r="P243" i="1"/>
  <c r="P21" i="1"/>
  <c r="P34" i="1"/>
  <c r="P50" i="1"/>
  <c r="P70" i="1"/>
  <c r="P73" i="1"/>
  <c r="P127" i="1"/>
  <c r="P140" i="1"/>
  <c r="P157" i="1"/>
  <c r="P189" i="1"/>
  <c r="P180" i="1"/>
  <c r="P198" i="1"/>
  <c r="P199" i="1"/>
  <c r="P205" i="1"/>
  <c r="P210" i="1"/>
  <c r="P212" i="1"/>
  <c r="P214" i="1"/>
  <c r="P242" i="1"/>
  <c r="P104" i="1"/>
  <c r="P175" i="1"/>
  <c r="P335" i="1"/>
  <c r="U11" i="1" l="1"/>
  <c r="V11" i="1" s="1"/>
  <c r="U25" i="1"/>
  <c r="V25" i="1" s="1"/>
  <c r="U43" i="1"/>
  <c r="V43" i="1" s="1"/>
  <c r="U62" i="1"/>
  <c r="V62" i="1" s="1"/>
  <c r="U88" i="1"/>
  <c r="V88" i="1" s="1"/>
  <c r="U102" i="1"/>
  <c r="V102" i="1" s="1"/>
  <c r="U117" i="1"/>
  <c r="V117" i="1" s="1"/>
  <c r="U154" i="1"/>
  <c r="V154" i="1" s="1"/>
  <c r="U155" i="1"/>
  <c r="V155" i="1" s="1"/>
  <c r="U158" i="1"/>
  <c r="V158" i="1" s="1"/>
  <c r="U181" i="1"/>
  <c r="V181" i="1" s="1"/>
  <c r="U230" i="1"/>
  <c r="V230" i="1" s="1"/>
  <c r="U264" i="1"/>
  <c r="V264" i="1" s="1"/>
  <c r="U304" i="1"/>
  <c r="V304" i="1" s="1"/>
  <c r="U309" i="1"/>
  <c r="V309" i="1" s="1"/>
  <c r="U321" i="1"/>
  <c r="V321" i="1" s="1"/>
  <c r="U326" i="1"/>
  <c r="V326" i="1" s="1"/>
  <c r="U346" i="1"/>
  <c r="V346" i="1" s="1"/>
  <c r="U355" i="1"/>
  <c r="V355" i="1" s="1"/>
  <c r="U80" i="1"/>
  <c r="V80" i="1" s="1"/>
  <c r="U277" i="1"/>
  <c r="V277" i="1" s="1"/>
  <c r="U52" i="1"/>
  <c r="V52" i="1" s="1"/>
  <c r="U171" i="1"/>
  <c r="V171" i="1" s="1"/>
  <c r="U200" i="1"/>
  <c r="V200" i="1" s="1"/>
  <c r="U238" i="1"/>
  <c r="V238" i="1" s="1"/>
  <c r="U255" i="1"/>
  <c r="V255" i="1" s="1"/>
  <c r="U256" i="1"/>
  <c r="V256" i="1" s="1"/>
  <c r="U313" i="1"/>
  <c r="V313" i="1" s="1"/>
  <c r="U323" i="1"/>
  <c r="V323" i="1" s="1"/>
  <c r="U9" i="1"/>
  <c r="V9" i="1" s="1"/>
  <c r="U133" i="1"/>
  <c r="V133" i="1" s="1"/>
  <c r="U156" i="1"/>
  <c r="V156" i="1" s="1"/>
  <c r="U206" i="1"/>
  <c r="V206" i="1" s="1"/>
  <c r="U263" i="1"/>
  <c r="V263" i="1" s="1"/>
  <c r="U297" i="1"/>
  <c r="V297" i="1" s="1"/>
  <c r="U299" i="1"/>
  <c r="V299" i="1" s="1"/>
  <c r="U330" i="1"/>
  <c r="V330" i="1" s="1"/>
  <c r="U348" i="1"/>
  <c r="V348" i="1" s="1"/>
  <c r="U120" i="1"/>
  <c r="V120" i="1" s="1"/>
  <c r="U141" i="1"/>
  <c r="V141" i="1" s="1"/>
  <c r="U178" i="1"/>
  <c r="V178" i="1" s="1"/>
  <c r="U236" i="1"/>
  <c r="V236" i="1" s="1"/>
  <c r="U28" i="1"/>
  <c r="V28" i="1" s="1"/>
  <c r="U29" i="1"/>
  <c r="V29" i="1" s="1"/>
  <c r="U14" i="1"/>
  <c r="V14" i="1" s="1"/>
  <c r="U316" i="1"/>
  <c r="V316" i="1" s="1"/>
  <c r="U24" i="1"/>
  <c r="V24" i="1" s="1"/>
  <c r="U45" i="1"/>
  <c r="V45" i="1" s="1"/>
  <c r="U60" i="1"/>
  <c r="V60" i="1" s="1"/>
  <c r="U76" i="1"/>
  <c r="V76" i="1" s="1"/>
  <c r="U160" i="1"/>
  <c r="V160" i="1" s="1"/>
  <c r="U170" i="1"/>
  <c r="V170" i="1" s="1"/>
  <c r="U201" i="1"/>
  <c r="V201" i="1" s="1"/>
  <c r="U223" i="1"/>
  <c r="V223" i="1" s="1"/>
  <c r="U324" i="1"/>
  <c r="V324" i="1" s="1"/>
  <c r="U328" i="1"/>
  <c r="V328" i="1" s="1"/>
  <c r="U352" i="1"/>
  <c r="V352" i="1" s="1"/>
  <c r="U17" i="1"/>
  <c r="U33" i="1"/>
  <c r="V33" i="1" s="1"/>
  <c r="U47" i="1"/>
  <c r="V47" i="1" s="1"/>
  <c r="U89" i="1"/>
  <c r="V89" i="1" s="1"/>
  <c r="U121" i="1"/>
  <c r="V121" i="1" s="1"/>
  <c r="U211" i="1"/>
  <c r="V211" i="1" s="1"/>
  <c r="U250" i="1"/>
  <c r="V250" i="1" s="1"/>
  <c r="U267" i="1"/>
  <c r="V267" i="1" s="1"/>
  <c r="U310" i="1"/>
  <c r="V310" i="1" s="1"/>
  <c r="U342" i="1"/>
  <c r="V342" i="1" s="1"/>
  <c r="U84" i="1"/>
  <c r="V84" i="1" s="1"/>
  <c r="U10" i="1"/>
  <c r="W10" i="1" s="1"/>
  <c r="U72" i="1"/>
  <c r="W72" i="1" s="1"/>
  <c r="U146" i="1"/>
  <c r="W146" i="1" s="1"/>
  <c r="U188" i="1"/>
  <c r="W188" i="1" s="1"/>
  <c r="U204" i="1"/>
  <c r="W204" i="1" s="1"/>
  <c r="U218" i="1"/>
  <c r="W218" i="1" s="1"/>
  <c r="U228" i="1"/>
  <c r="W228" i="1" s="1"/>
  <c r="U322" i="1"/>
  <c r="W322" i="1" s="1"/>
  <c r="U343" i="1"/>
  <c r="W343" i="1" s="1"/>
  <c r="U351" i="1"/>
  <c r="W351" i="1" s="1"/>
  <c r="U92" i="1"/>
  <c r="W92" i="1" s="1"/>
  <c r="U83" i="1"/>
  <c r="W83" i="1" s="1"/>
  <c r="U217" i="1"/>
  <c r="W217" i="1" s="1"/>
  <c r="U239" i="1"/>
  <c r="W239" i="1" s="1"/>
  <c r="U285" i="1"/>
  <c r="W285" i="1" s="1"/>
  <c r="U353" i="1"/>
  <c r="W353" i="1" s="1"/>
  <c r="U36" i="1"/>
  <c r="W36" i="1" s="1"/>
  <c r="U93" i="1"/>
  <c r="W93" i="1" s="1"/>
  <c r="U109" i="1"/>
  <c r="W109" i="1" s="1"/>
  <c r="U110" i="1"/>
  <c r="W110" i="1" s="1"/>
  <c r="U118" i="1"/>
  <c r="W118" i="1" s="1"/>
  <c r="U286" i="1"/>
  <c r="W286" i="1" s="1"/>
  <c r="U125" i="1"/>
  <c r="W125" i="1" s="1"/>
  <c r="U149" i="1"/>
  <c r="W149" i="1" s="1"/>
  <c r="U333" i="1"/>
  <c r="W333" i="1" s="1"/>
  <c r="U194" i="1"/>
  <c r="W194" i="1" s="1"/>
  <c r="U213" i="1"/>
  <c r="W213" i="1" s="1"/>
  <c r="U222" i="1"/>
  <c r="W222" i="1" s="1"/>
  <c r="U279" i="1"/>
  <c r="W279" i="1" s="1"/>
  <c r="U5" i="1"/>
  <c r="W5" i="1" s="1"/>
  <c r="U32" i="1"/>
  <c r="W32" i="1" s="1"/>
  <c r="U44" i="1"/>
  <c r="W44" i="1" s="1"/>
  <c r="U182" i="1"/>
  <c r="W182" i="1" s="1"/>
  <c r="U226" i="1"/>
  <c r="W226" i="1" s="1"/>
  <c r="U240" i="1"/>
  <c r="W240" i="1" s="1"/>
  <c r="U253" i="1"/>
  <c r="W253" i="1" s="1"/>
  <c r="U258" i="1"/>
  <c r="W258" i="1" s="1"/>
  <c r="U271" i="1"/>
  <c r="W271" i="1" s="1"/>
  <c r="U303" i="1"/>
  <c r="W303" i="1" s="1"/>
  <c r="U307" i="1"/>
  <c r="W307" i="1" s="1"/>
  <c r="U325" i="1"/>
  <c r="W325" i="1" s="1"/>
  <c r="U336" i="1"/>
  <c r="W336" i="1" s="1"/>
  <c r="U209" i="1"/>
  <c r="W209" i="1" s="1"/>
  <c r="U3" i="1"/>
  <c r="V3" i="1" s="1"/>
  <c r="U7" i="1"/>
  <c r="V7" i="1" s="1"/>
  <c r="U13" i="1"/>
  <c r="V13" i="1" s="1"/>
  <c r="U15" i="1"/>
  <c r="V15" i="1" s="1"/>
  <c r="U18" i="1"/>
  <c r="V18" i="1" s="1"/>
  <c r="U31" i="1"/>
  <c r="V31" i="1" s="1"/>
  <c r="U38" i="1"/>
  <c r="V38" i="1" s="1"/>
  <c r="U51" i="1"/>
  <c r="V51" i="1" s="1"/>
  <c r="U53" i="1"/>
  <c r="V53" i="1" s="1"/>
  <c r="U58" i="1"/>
  <c r="V58" i="1" s="1"/>
  <c r="U59" i="1"/>
  <c r="V59" i="1" s="1"/>
  <c r="U143" i="1"/>
  <c r="V143" i="1" s="1"/>
  <c r="U64" i="1"/>
  <c r="V64" i="1" s="1"/>
  <c r="U69" i="1"/>
  <c r="V69" i="1" s="1"/>
  <c r="U75" i="1"/>
  <c r="V75" i="1" s="1"/>
  <c r="U77" i="1"/>
  <c r="V77" i="1" s="1"/>
  <c r="U78" i="1"/>
  <c r="V78" i="1" s="1"/>
  <c r="U79" i="1"/>
  <c r="V79" i="1" s="1"/>
  <c r="U87" i="1"/>
  <c r="V87" i="1" s="1"/>
  <c r="U90" i="1"/>
  <c r="V90" i="1" s="1"/>
  <c r="U103" i="1"/>
  <c r="V103" i="1" s="1"/>
  <c r="U105" i="1"/>
  <c r="V105" i="1" s="1"/>
  <c r="U106" i="1"/>
  <c r="V106" i="1" s="1"/>
  <c r="U169" i="1"/>
  <c r="V169" i="1" s="1"/>
  <c r="U111" i="1"/>
  <c r="V111" i="1" s="1"/>
  <c r="U122" i="1"/>
  <c r="V122" i="1" s="1"/>
  <c r="U128" i="1"/>
  <c r="V128" i="1" s="1"/>
  <c r="U132" i="1"/>
  <c r="V132" i="1" s="1"/>
  <c r="U134" i="1"/>
  <c r="V134" i="1" s="1"/>
  <c r="U135" i="1"/>
  <c r="V135" i="1" s="1"/>
  <c r="U145" i="1"/>
  <c r="V145" i="1" s="1"/>
  <c r="U138" i="1"/>
  <c r="V138" i="1" s="1"/>
  <c r="U151" i="1"/>
  <c r="V151" i="1" s="1"/>
  <c r="U152" i="1"/>
  <c r="V152" i="1" s="1"/>
  <c r="U191" i="1"/>
  <c r="V191" i="1" s="1"/>
  <c r="U193" i="1"/>
  <c r="V193" i="1" s="1"/>
  <c r="U369" i="1"/>
  <c r="V369" i="1" s="1"/>
  <c r="U216" i="1"/>
  <c r="V216" i="1" s="1"/>
  <c r="U229" i="1"/>
  <c r="V229" i="1" s="1"/>
  <c r="U232" i="1"/>
  <c r="V232" i="1" s="1"/>
  <c r="U233" i="1"/>
  <c r="V233" i="1" s="1"/>
  <c r="U235" i="1"/>
  <c r="V235" i="1" s="1"/>
  <c r="U244" i="1"/>
  <c r="V244" i="1" s="1"/>
  <c r="U245" i="1"/>
  <c r="V245" i="1" s="1"/>
  <c r="U249" i="1"/>
  <c r="V249" i="1" s="1"/>
  <c r="U259" i="1"/>
  <c r="V259" i="1" s="1"/>
  <c r="U262" i="1"/>
  <c r="V262" i="1" s="1"/>
  <c r="U265" i="1"/>
  <c r="V265" i="1" s="1"/>
  <c r="U280" i="1"/>
  <c r="V280" i="1" s="1"/>
  <c r="U290" i="1"/>
  <c r="V290" i="1" s="1"/>
  <c r="U185" i="1"/>
  <c r="V185" i="1" s="1"/>
  <c r="U314" i="1"/>
  <c r="V314" i="1" s="1"/>
  <c r="U339" i="1"/>
  <c r="V339" i="1" s="1"/>
  <c r="U349" i="1"/>
  <c r="V349" i="1" s="1"/>
  <c r="U54" i="1"/>
  <c r="V54" i="1" s="1"/>
  <c r="U179" i="1"/>
  <c r="V179" i="1" s="1"/>
  <c r="U272" i="1"/>
  <c r="V272" i="1" s="1"/>
  <c r="U19" i="1"/>
  <c r="V19" i="1" s="1"/>
  <c r="U48" i="1"/>
  <c r="V48" i="1" s="1"/>
  <c r="U108" i="1"/>
  <c r="V108" i="1" s="1"/>
  <c r="U107" i="1"/>
  <c r="V107" i="1" s="1"/>
  <c r="U166" i="1"/>
  <c r="V166" i="1" s="1"/>
  <c r="U174" i="1"/>
  <c r="V174" i="1" s="1"/>
  <c r="U40" i="1"/>
  <c r="V40" i="1" s="1"/>
  <c r="U186" i="1"/>
  <c r="V186" i="1" s="1"/>
  <c r="U203" i="1"/>
  <c r="V203" i="1" s="1"/>
  <c r="U220" i="1"/>
  <c r="V220" i="1" s="1"/>
  <c r="U237" i="1"/>
  <c r="V237" i="1" s="1"/>
  <c r="U269" i="1"/>
  <c r="V269" i="1" s="1"/>
  <c r="U273" i="1"/>
  <c r="V273" i="1" s="1"/>
  <c r="U41" i="1"/>
  <c r="V41" i="1" s="1"/>
  <c r="U67" i="1"/>
  <c r="V67" i="1" s="1"/>
  <c r="U98" i="1"/>
  <c r="V98" i="1" s="1"/>
  <c r="U101" i="1"/>
  <c r="V101" i="1" s="1"/>
  <c r="U112" i="1"/>
  <c r="V112" i="1" s="1"/>
  <c r="U114" i="1"/>
  <c r="V114" i="1" s="1"/>
  <c r="U115" i="1"/>
  <c r="V115" i="1" s="1"/>
  <c r="U215" i="1"/>
  <c r="V215" i="1" s="1"/>
  <c r="U283" i="1"/>
  <c r="V283" i="1" s="1"/>
  <c r="U284" i="1"/>
  <c r="V284" i="1" s="1"/>
  <c r="U288" i="1"/>
  <c r="V288" i="1" s="1"/>
  <c r="U341" i="1"/>
  <c r="V341" i="1" s="1"/>
  <c r="U345" i="1"/>
  <c r="V345" i="1" s="1"/>
  <c r="U26" i="1"/>
  <c r="V26" i="1" s="1"/>
  <c r="U66" i="1"/>
  <c r="V66" i="1" s="1"/>
  <c r="U99" i="1"/>
  <c r="V99" i="1" s="1"/>
  <c r="U129" i="1"/>
  <c r="V129" i="1" s="1"/>
  <c r="U148" i="1"/>
  <c r="V148" i="1" s="1"/>
  <c r="U167" i="1"/>
  <c r="V167" i="1" s="1"/>
  <c r="U234" i="1"/>
  <c r="V234" i="1" s="1"/>
  <c r="U268" i="1"/>
  <c r="V268" i="1" s="1"/>
  <c r="U318" i="1"/>
  <c r="V318" i="1" s="1"/>
  <c r="U338" i="1"/>
  <c r="V338" i="1" s="1"/>
  <c r="U37" i="1"/>
  <c r="V37" i="1" s="1"/>
  <c r="U368" i="1"/>
  <c r="V368" i="1" s="1"/>
  <c r="U246" i="1"/>
  <c r="V246" i="1" s="1"/>
  <c r="U329" i="1"/>
  <c r="V329" i="1" s="1"/>
  <c r="U42" i="1"/>
  <c r="V42" i="1" s="1"/>
  <c r="U55" i="1"/>
  <c r="V55" i="1" s="1"/>
  <c r="U56" i="1"/>
  <c r="V56" i="1" s="1"/>
  <c r="U71" i="1"/>
  <c r="V71" i="1" s="1"/>
  <c r="U81" i="1"/>
  <c r="V81" i="1" s="1"/>
  <c r="U94" i="1"/>
  <c r="V94" i="1" s="1"/>
  <c r="U142" i="1"/>
  <c r="V142" i="1" s="1"/>
  <c r="U379" i="1"/>
  <c r="V379" i="1" s="1"/>
  <c r="U192" i="1"/>
  <c r="V192" i="1" s="1"/>
  <c r="U291" i="1"/>
  <c r="V291" i="1" s="1"/>
  <c r="U300" i="1"/>
  <c r="V300" i="1" s="1"/>
  <c r="U30" i="1"/>
  <c r="V30" i="1" s="1"/>
  <c r="U301" i="1"/>
  <c r="V301" i="1" s="1"/>
  <c r="U116" i="1"/>
  <c r="V116" i="1" s="1"/>
  <c r="U172" i="1"/>
  <c r="V172" i="1" s="1"/>
  <c r="U173" i="1"/>
  <c r="V173" i="1" s="1"/>
  <c r="U187" i="1"/>
  <c r="V187" i="1" s="1"/>
  <c r="U221" i="1"/>
  <c r="V221" i="1" s="1"/>
  <c r="U275" i="1"/>
  <c r="V275" i="1" s="1"/>
  <c r="U276" i="1"/>
  <c r="V276" i="1" s="1"/>
  <c r="U294" i="1"/>
  <c r="V294" i="1" s="1"/>
  <c r="U298" i="1"/>
  <c r="V298" i="1" s="1"/>
  <c r="U21" i="1"/>
  <c r="V21" i="1" s="1"/>
  <c r="U34" i="1"/>
  <c r="V34" i="1" s="1"/>
  <c r="U50" i="1"/>
  <c r="V50" i="1" s="1"/>
  <c r="U70" i="1"/>
  <c r="V70" i="1" s="1"/>
  <c r="U73" i="1"/>
  <c r="V73" i="1" s="1"/>
  <c r="U127" i="1"/>
  <c r="V127" i="1" s="1"/>
  <c r="U140" i="1"/>
  <c r="V140" i="1" s="1"/>
  <c r="U157" i="1"/>
  <c r="V157" i="1" s="1"/>
  <c r="U189" i="1"/>
  <c r="V189" i="1" s="1"/>
  <c r="U180" i="1"/>
  <c r="V180" i="1" s="1"/>
  <c r="U198" i="1"/>
  <c r="V198" i="1" s="1"/>
  <c r="U199" i="1"/>
  <c r="V199" i="1" s="1"/>
  <c r="U205" i="1"/>
  <c r="V205" i="1" s="1"/>
  <c r="U210" i="1"/>
  <c r="V210" i="1" s="1"/>
  <c r="U212" i="1"/>
  <c r="V212" i="1" s="1"/>
  <c r="U214" i="1"/>
  <c r="V214" i="1" s="1"/>
  <c r="U242" i="1"/>
  <c r="V242" i="1" s="1"/>
  <c r="U270" i="1"/>
  <c r="V270" i="1" s="1"/>
  <c r="U278" i="1"/>
  <c r="V278" i="1" s="1"/>
  <c r="U308" i="1"/>
  <c r="V308" i="1" s="1"/>
  <c r="U332" i="1"/>
  <c r="V332" i="1" s="1"/>
  <c r="U104" i="1"/>
  <c r="V104" i="1" s="1"/>
  <c r="U175" i="1"/>
  <c r="V175" i="1" s="1"/>
  <c r="U335" i="1"/>
  <c r="V335" i="1" s="1"/>
  <c r="U23" i="1"/>
  <c r="W23" i="1" s="1"/>
  <c r="U82" i="1"/>
  <c r="W82" i="1" s="1"/>
  <c r="U91" i="1"/>
  <c r="W91" i="1" s="1"/>
  <c r="U95" i="1"/>
  <c r="W95" i="1" s="1"/>
  <c r="U119" i="1"/>
  <c r="W119" i="1" s="1"/>
  <c r="U123" i="1"/>
  <c r="W123" i="1" s="1"/>
  <c r="U176" i="1"/>
  <c r="W176" i="1" s="1"/>
  <c r="U126" i="1"/>
  <c r="W126" i="1" s="1"/>
  <c r="U124" i="1"/>
  <c r="W124" i="1" s="1"/>
  <c r="U196" i="1"/>
  <c r="W196" i="1" s="1"/>
  <c r="U224" i="1"/>
  <c r="W224" i="1" s="1"/>
  <c r="U247" i="1"/>
  <c r="W247" i="1" s="1"/>
  <c r="U251" i="1"/>
  <c r="W251" i="1" s="1"/>
  <c r="U260" i="1"/>
  <c r="W260" i="1" s="1"/>
  <c r="U274" i="1"/>
  <c r="W274" i="1" s="1"/>
  <c r="U289" i="1"/>
  <c r="W289" i="1" s="1"/>
  <c r="U292" i="1"/>
  <c r="W292" i="1" s="1"/>
  <c r="U295" i="1"/>
  <c r="W295" i="1" s="1"/>
  <c r="U296" i="1"/>
  <c r="W296" i="1" s="1"/>
  <c r="U327" i="1"/>
  <c r="W327" i="1" s="1"/>
  <c r="U12" i="1"/>
  <c r="W12" i="1" s="1"/>
  <c r="U113" i="1"/>
  <c r="W113" i="1" s="1"/>
  <c r="U311" i="1"/>
  <c r="W311" i="1" s="1"/>
  <c r="U63" i="1"/>
  <c r="W63" i="1" s="1"/>
  <c r="U227" i="1"/>
  <c r="W227" i="1" s="1"/>
  <c r="U100" i="1"/>
  <c r="W100" i="1" s="1"/>
  <c r="U208" i="1"/>
  <c r="W208" i="1" s="1"/>
  <c r="U293" i="1"/>
  <c r="W293" i="1" s="1"/>
  <c r="U315" i="1"/>
  <c r="W315" i="1" s="1"/>
  <c r="U340" i="1"/>
  <c r="W340" i="1" s="1"/>
  <c r="U347" i="1"/>
  <c r="W347" i="1" s="1"/>
  <c r="U367" i="1"/>
  <c r="W367" i="1" s="1"/>
  <c r="U254" i="1"/>
  <c r="W254" i="1" s="1"/>
  <c r="U164" i="1"/>
  <c r="W164" i="1" s="1"/>
  <c r="U337" i="1"/>
  <c r="W337" i="1" s="1"/>
  <c r="U85" i="1"/>
  <c r="W85" i="1" s="1"/>
  <c r="U334" i="1"/>
  <c r="W334" i="1" s="1"/>
  <c r="U22" i="1"/>
  <c r="W22" i="1" s="1"/>
  <c r="U57" i="1"/>
  <c r="U61" i="1"/>
  <c r="W61" i="1" s="1"/>
  <c r="U96" i="1"/>
  <c r="W96" i="1" s="1"/>
  <c r="U344" i="1"/>
  <c r="W344" i="1" s="1"/>
  <c r="U8" i="1"/>
  <c r="W8" i="1" s="1"/>
  <c r="U163" i="1"/>
  <c r="W163" i="1" s="1"/>
  <c r="U183" i="1"/>
  <c r="W183" i="1" s="1"/>
  <c r="U219" i="1"/>
  <c r="W219" i="1" s="1"/>
  <c r="U2" i="1"/>
  <c r="W2" i="1" s="1"/>
  <c r="U6" i="1"/>
  <c r="W6" i="1" s="1"/>
  <c r="U20" i="1"/>
  <c r="W20" i="1" s="1"/>
  <c r="U27" i="1"/>
  <c r="W27" i="1" s="1"/>
  <c r="U137" i="1"/>
  <c r="W137" i="1" s="1"/>
  <c r="U150" i="1"/>
  <c r="W150" i="1" s="1"/>
  <c r="U165" i="1"/>
  <c r="W165" i="1" s="1"/>
  <c r="U197" i="1"/>
  <c r="W197" i="1" s="1"/>
  <c r="U241" i="1"/>
  <c r="W241" i="1" s="1"/>
  <c r="U243" i="1"/>
  <c r="W243" i="1" s="1"/>
  <c r="U281" i="1"/>
  <c r="W281" i="1" s="1"/>
  <c r="U282" i="1"/>
  <c r="W282" i="1" s="1"/>
  <c r="U305" i="1"/>
  <c r="W305" i="1" s="1"/>
  <c r="U319" i="1"/>
  <c r="W319" i="1" s="1"/>
  <c r="U320" i="1"/>
  <c r="W320" i="1" s="1"/>
  <c r="U331" i="1"/>
  <c r="W331" i="1" s="1"/>
  <c r="U261" i="1"/>
  <c r="W261" i="1" s="1"/>
  <c r="W57" i="1" l="1"/>
  <c r="V57" i="1"/>
  <c r="M17" i="1"/>
  <c r="N17" i="1" s="1"/>
  <c r="V17" i="1"/>
  <c r="M2" i="1"/>
  <c r="M331" i="1"/>
  <c r="N331" i="1" s="1"/>
  <c r="M197" i="1"/>
  <c r="N197" i="1" s="1"/>
  <c r="M137" i="1"/>
  <c r="N137" i="1" s="1"/>
  <c r="M8" i="1"/>
  <c r="N8" i="1" s="1"/>
  <c r="M337" i="1"/>
  <c r="N337" i="1" s="1"/>
  <c r="M311" i="1"/>
  <c r="N311" i="1" s="1"/>
  <c r="M274" i="1"/>
  <c r="N274" i="1" s="1"/>
  <c r="M224" i="1"/>
  <c r="N224" i="1" s="1"/>
  <c r="M91" i="1"/>
  <c r="N91" i="1" s="1"/>
  <c r="M278" i="1"/>
  <c r="N278" i="1" s="1"/>
  <c r="M320" i="1"/>
  <c r="N320" i="1" s="1"/>
  <c r="M281" i="1"/>
  <c r="N281" i="1" s="1"/>
  <c r="M27" i="1"/>
  <c r="N27" i="1" s="1"/>
  <c r="M219" i="1"/>
  <c r="N219" i="1" s="1"/>
  <c r="M344" i="1"/>
  <c r="N344" i="1" s="1"/>
  <c r="M22" i="1"/>
  <c r="N22" i="1" s="1"/>
  <c r="M164" i="1"/>
  <c r="M340" i="1"/>
  <c r="N340" i="1" s="1"/>
  <c r="M100" i="1"/>
  <c r="N100" i="1" s="1"/>
  <c r="M113" i="1"/>
  <c r="N113" i="1" s="1"/>
  <c r="M295" i="1"/>
  <c r="N295" i="1" s="1"/>
  <c r="M260" i="1"/>
  <c r="N260" i="1" s="1"/>
  <c r="M196" i="1"/>
  <c r="N196" i="1" s="1"/>
  <c r="M123" i="1"/>
  <c r="N123" i="1" s="1"/>
  <c r="M82" i="1"/>
  <c r="N82" i="1" s="1"/>
  <c r="M104" i="1"/>
  <c r="N104" i="1" s="1"/>
  <c r="M270" i="1"/>
  <c r="N270" i="1" s="1"/>
  <c r="M210" i="1"/>
  <c r="N210" i="1" s="1"/>
  <c r="M180" i="1"/>
  <c r="N180" i="1" s="1"/>
  <c r="M127" i="1"/>
  <c r="N127" i="1" s="1"/>
  <c r="M34" i="1"/>
  <c r="N34" i="1" s="1"/>
  <c r="M276" i="1"/>
  <c r="N276" i="1" s="1"/>
  <c r="M173" i="1"/>
  <c r="N173" i="1" s="1"/>
  <c r="M30" i="1"/>
  <c r="N30" i="1" s="1"/>
  <c r="M379" i="1"/>
  <c r="N379" i="1" s="1"/>
  <c r="M71" i="1"/>
  <c r="N71" i="1" s="1"/>
  <c r="M329" i="1"/>
  <c r="N329" i="1" s="1"/>
  <c r="M338" i="1"/>
  <c r="N338" i="1" s="1"/>
  <c r="M167" i="1"/>
  <c r="N167" i="1" s="1"/>
  <c r="M66" i="1"/>
  <c r="N66" i="1" s="1"/>
  <c r="M288" i="1"/>
  <c r="N288" i="1" s="1"/>
  <c r="M115" i="1"/>
  <c r="N115" i="1" s="1"/>
  <c r="M98" i="1"/>
  <c r="N98" i="1" s="1"/>
  <c r="M269" i="1"/>
  <c r="N269" i="1" s="1"/>
  <c r="M186" i="1"/>
  <c r="N186" i="1" s="1"/>
  <c r="M107" i="1"/>
  <c r="N107" i="1" s="1"/>
  <c r="M272" i="1"/>
  <c r="N272" i="1" s="1"/>
  <c r="M339" i="1"/>
  <c r="N339" i="1" s="1"/>
  <c r="M280" i="1"/>
  <c r="N280" i="1" s="1"/>
  <c r="M249" i="1"/>
  <c r="N249" i="1" s="1"/>
  <c r="M233" i="1"/>
  <c r="N233" i="1" s="1"/>
  <c r="M369" i="1"/>
  <c r="N369" i="1" s="1"/>
  <c r="M151" i="1"/>
  <c r="N151" i="1" s="1"/>
  <c r="M134" i="1"/>
  <c r="N134" i="1" s="1"/>
  <c r="M111" i="1"/>
  <c r="N111" i="1" s="1"/>
  <c r="M103" i="1"/>
  <c r="N103" i="1" s="1"/>
  <c r="M78" i="1"/>
  <c r="N78" i="1" s="1"/>
  <c r="M64" i="1"/>
  <c r="N64" i="1" s="1"/>
  <c r="M53" i="1"/>
  <c r="N53" i="1" s="1"/>
  <c r="M18" i="1"/>
  <c r="N18" i="1" s="1"/>
  <c r="M3" i="1"/>
  <c r="N3" i="1" s="1"/>
  <c r="M307" i="1"/>
  <c r="N307" i="1" s="1"/>
  <c r="M253" i="1"/>
  <c r="N253" i="1" s="1"/>
  <c r="M44" i="1"/>
  <c r="N44" i="1" s="1"/>
  <c r="M222" i="1"/>
  <c r="N222" i="1" s="1"/>
  <c r="M149" i="1"/>
  <c r="N149" i="1" s="1"/>
  <c r="M110" i="1"/>
  <c r="N110" i="1" s="1"/>
  <c r="M353" i="1"/>
  <c r="N353" i="1" s="1"/>
  <c r="M83" i="1"/>
  <c r="N83" i="1" s="1"/>
  <c r="M322" i="1"/>
  <c r="N322" i="1" s="1"/>
  <c r="M188" i="1"/>
  <c r="N188" i="1" s="1"/>
  <c r="M84" i="1"/>
  <c r="N84" i="1" s="1"/>
  <c r="M250" i="1"/>
  <c r="N250" i="1" s="1"/>
  <c r="M47" i="1"/>
  <c r="N47" i="1" s="1"/>
  <c r="M328" i="1"/>
  <c r="N328" i="1" s="1"/>
  <c r="M170" i="1"/>
  <c r="N170" i="1" s="1"/>
  <c r="M45" i="1"/>
  <c r="N45" i="1" s="1"/>
  <c r="M29" i="1"/>
  <c r="N29" i="1" s="1"/>
  <c r="M141" i="1"/>
  <c r="N141" i="1" s="1"/>
  <c r="M299" i="1"/>
  <c r="N299" i="1" s="1"/>
  <c r="M156" i="1"/>
  <c r="N156" i="1" s="1"/>
  <c r="M313" i="1"/>
  <c r="N313" i="1" s="1"/>
  <c r="M200" i="1"/>
  <c r="N200" i="1" s="1"/>
  <c r="M80" i="1"/>
  <c r="N80" i="1" s="1"/>
  <c r="M321" i="1"/>
  <c r="N321" i="1" s="1"/>
  <c r="M230" i="1"/>
  <c r="N230" i="1" s="1"/>
  <c r="M154" i="1"/>
  <c r="N154" i="1" s="1"/>
  <c r="M62" i="1"/>
  <c r="N62" i="1" s="1"/>
  <c r="M165" i="1"/>
  <c r="N165" i="1" s="1"/>
  <c r="M96" i="1"/>
  <c r="N96" i="1" s="1"/>
  <c r="M254" i="1"/>
  <c r="N254" i="1" s="1"/>
  <c r="M12" i="1"/>
  <c r="N12" i="1" s="1"/>
  <c r="M251" i="1"/>
  <c r="N251" i="1" s="1"/>
  <c r="M119" i="1"/>
  <c r="N119" i="1" s="1"/>
  <c r="M332" i="1"/>
  <c r="N332" i="1" s="1"/>
  <c r="M242" i="1"/>
  <c r="N242" i="1" s="1"/>
  <c r="M205" i="1"/>
  <c r="N205" i="1" s="1"/>
  <c r="M73" i="1"/>
  <c r="N73" i="1" s="1"/>
  <c r="M21" i="1"/>
  <c r="N21" i="1" s="1"/>
  <c r="M275" i="1"/>
  <c r="N275" i="1" s="1"/>
  <c r="M172" i="1"/>
  <c r="N172" i="1" s="1"/>
  <c r="M300" i="1"/>
  <c r="N300" i="1" s="1"/>
  <c r="M142" i="1"/>
  <c r="N142" i="1" s="1"/>
  <c r="M56" i="1"/>
  <c r="N56" i="1" s="1"/>
  <c r="M246" i="1"/>
  <c r="N246" i="1" s="1"/>
  <c r="M318" i="1"/>
  <c r="N318" i="1" s="1"/>
  <c r="M148" i="1"/>
  <c r="N148" i="1" s="1"/>
  <c r="M26" i="1"/>
  <c r="N26" i="1" s="1"/>
  <c r="M284" i="1"/>
  <c r="N284" i="1" s="1"/>
  <c r="M114" i="1"/>
  <c r="N114" i="1" s="1"/>
  <c r="M67" i="1"/>
  <c r="N67" i="1" s="1"/>
  <c r="M237" i="1"/>
  <c r="N237" i="1" s="1"/>
  <c r="M40" i="1"/>
  <c r="N40" i="1" s="1"/>
  <c r="M108" i="1"/>
  <c r="N108" i="1" s="1"/>
  <c r="M179" i="1"/>
  <c r="N179" i="1" s="1"/>
  <c r="M314" i="1"/>
  <c r="N314" i="1" s="1"/>
  <c r="M265" i="1"/>
  <c r="N265" i="1" s="1"/>
  <c r="M245" i="1"/>
  <c r="N245" i="1" s="1"/>
  <c r="M232" i="1"/>
  <c r="N232" i="1" s="1"/>
  <c r="M193" i="1"/>
  <c r="N193" i="1" s="1"/>
  <c r="M138" i="1"/>
  <c r="N138" i="1" s="1"/>
  <c r="M132" i="1"/>
  <c r="N132" i="1" s="1"/>
  <c r="M169" i="1"/>
  <c r="N169" i="1" s="1"/>
  <c r="M90" i="1"/>
  <c r="N90" i="1" s="1"/>
  <c r="M77" i="1"/>
  <c r="N77" i="1" s="1"/>
  <c r="M143" i="1"/>
  <c r="N143" i="1" s="1"/>
  <c r="M51" i="1"/>
  <c r="N51" i="1" s="1"/>
  <c r="M15" i="1"/>
  <c r="N15" i="1" s="1"/>
  <c r="M209" i="1"/>
  <c r="N209" i="1" s="1"/>
  <c r="M303" i="1"/>
  <c r="N303" i="1" s="1"/>
  <c r="M240" i="1"/>
  <c r="N240" i="1" s="1"/>
  <c r="M32" i="1"/>
  <c r="N32" i="1" s="1"/>
  <c r="M213" i="1"/>
  <c r="N213" i="1" s="1"/>
  <c r="M125" i="1"/>
  <c r="N125" i="1" s="1"/>
  <c r="M109" i="1"/>
  <c r="N109" i="1" s="1"/>
  <c r="M285" i="1"/>
  <c r="N285" i="1" s="1"/>
  <c r="M92" i="1"/>
  <c r="N92" i="1" s="1"/>
  <c r="M228" i="1"/>
  <c r="N228" i="1" s="1"/>
  <c r="M146" i="1"/>
  <c r="N146" i="1" s="1"/>
  <c r="M342" i="1"/>
  <c r="N342" i="1" s="1"/>
  <c r="M211" i="1"/>
  <c r="N211" i="1" s="1"/>
  <c r="M33" i="1"/>
  <c r="N33" i="1" s="1"/>
  <c r="M324" i="1"/>
  <c r="N324" i="1" s="1"/>
  <c r="M160" i="1"/>
  <c r="N160" i="1" s="1"/>
  <c r="M24" i="1"/>
  <c r="N24" i="1" s="1"/>
  <c r="M28" i="1"/>
  <c r="N28" i="1" s="1"/>
  <c r="M120" i="1"/>
  <c r="N120" i="1" s="1"/>
  <c r="M297" i="1"/>
  <c r="N297" i="1" s="1"/>
  <c r="M133" i="1"/>
  <c r="N133" i="1" s="1"/>
  <c r="M256" i="1"/>
  <c r="N256" i="1" s="1"/>
  <c r="M171" i="1"/>
  <c r="N171" i="1" s="1"/>
  <c r="M355" i="1"/>
  <c r="N355" i="1" s="1"/>
  <c r="M309" i="1"/>
  <c r="N309" i="1" s="1"/>
  <c r="M181" i="1"/>
  <c r="N181" i="1" s="1"/>
  <c r="M117" i="1"/>
  <c r="N117" i="1" s="1"/>
  <c r="M43" i="1"/>
  <c r="N43" i="1" s="1"/>
  <c r="M319" i="1"/>
  <c r="N319" i="1" s="1"/>
  <c r="M243" i="1"/>
  <c r="N243" i="1" s="1"/>
  <c r="M20" i="1"/>
  <c r="N20" i="1" s="1"/>
  <c r="M183" i="1"/>
  <c r="N183" i="1" s="1"/>
  <c r="M334" i="1"/>
  <c r="N334" i="1" s="1"/>
  <c r="M315" i="1"/>
  <c r="N315" i="1" s="1"/>
  <c r="M227" i="1"/>
  <c r="N227" i="1" s="1"/>
  <c r="M292" i="1"/>
  <c r="N292" i="1" s="1"/>
  <c r="M124" i="1"/>
  <c r="N124" i="1" s="1"/>
  <c r="M23" i="1"/>
  <c r="N23" i="1" s="1"/>
  <c r="M189" i="1"/>
  <c r="N189" i="1" s="1"/>
  <c r="M261" i="1"/>
  <c r="N261" i="1" s="1"/>
  <c r="M305" i="1"/>
  <c r="N305" i="1" s="1"/>
  <c r="M241" i="1"/>
  <c r="N241" i="1" s="1"/>
  <c r="M150" i="1"/>
  <c r="N150" i="1" s="1"/>
  <c r="M6" i="1"/>
  <c r="N6" i="1" s="1"/>
  <c r="M163" i="1"/>
  <c r="N163" i="1" s="1"/>
  <c r="M61" i="1"/>
  <c r="N61" i="1" s="1"/>
  <c r="M85" i="1"/>
  <c r="N85" i="1" s="1"/>
  <c r="M367" i="1"/>
  <c r="N367" i="1" s="1"/>
  <c r="M293" i="1"/>
  <c r="N293" i="1" s="1"/>
  <c r="M63" i="1"/>
  <c r="N63" i="1" s="1"/>
  <c r="M327" i="1"/>
  <c r="N327" i="1" s="1"/>
  <c r="M289" i="1"/>
  <c r="N289" i="1" s="1"/>
  <c r="M247" i="1"/>
  <c r="N247" i="1" s="1"/>
  <c r="M126" i="1"/>
  <c r="N126" i="1" s="1"/>
  <c r="M95" i="1"/>
  <c r="N95" i="1" s="1"/>
  <c r="M335" i="1"/>
  <c r="N335" i="1" s="1"/>
  <c r="M308" i="1"/>
  <c r="N308" i="1" s="1"/>
  <c r="M214" i="1"/>
  <c r="N214" i="1" s="1"/>
  <c r="M199" i="1"/>
  <c r="N199" i="1" s="1"/>
  <c r="M157" i="1"/>
  <c r="N157" i="1" s="1"/>
  <c r="M70" i="1"/>
  <c r="N70" i="1" s="1"/>
  <c r="M298" i="1"/>
  <c r="N298" i="1" s="1"/>
  <c r="M221" i="1"/>
  <c r="N221" i="1" s="1"/>
  <c r="M116" i="1"/>
  <c r="N116" i="1" s="1"/>
  <c r="M291" i="1"/>
  <c r="N291" i="1" s="1"/>
  <c r="M94" i="1"/>
  <c r="N94" i="1" s="1"/>
  <c r="M55" i="1"/>
  <c r="N55" i="1" s="1"/>
  <c r="M368" i="1"/>
  <c r="N368" i="1" s="1"/>
  <c r="M268" i="1"/>
  <c r="N268" i="1" s="1"/>
  <c r="M129" i="1"/>
  <c r="N129" i="1" s="1"/>
  <c r="M345" i="1"/>
  <c r="N345" i="1" s="1"/>
  <c r="M283" i="1"/>
  <c r="N283" i="1" s="1"/>
  <c r="M112" i="1"/>
  <c r="N112" i="1" s="1"/>
  <c r="M41" i="1"/>
  <c r="N41" i="1" s="1"/>
  <c r="M220" i="1"/>
  <c r="N220" i="1" s="1"/>
  <c r="M174" i="1"/>
  <c r="N174" i="1" s="1"/>
  <c r="M48" i="1"/>
  <c r="N48" i="1" s="1"/>
  <c r="M54" i="1"/>
  <c r="N54" i="1" s="1"/>
  <c r="M185" i="1"/>
  <c r="N185" i="1" s="1"/>
  <c r="M262" i="1"/>
  <c r="N262" i="1" s="1"/>
  <c r="M244" i="1"/>
  <c r="N244" i="1" s="1"/>
  <c r="M229" i="1"/>
  <c r="N229" i="1" s="1"/>
  <c r="M191" i="1"/>
  <c r="N191" i="1" s="1"/>
  <c r="M145" i="1"/>
  <c r="N145" i="1" s="1"/>
  <c r="M128" i="1"/>
  <c r="N128" i="1" s="1"/>
  <c r="M106" i="1"/>
  <c r="N106" i="1" s="1"/>
  <c r="M87" i="1"/>
  <c r="N87" i="1" s="1"/>
  <c r="M75" i="1"/>
  <c r="N75" i="1" s="1"/>
  <c r="M59" i="1"/>
  <c r="N59" i="1" s="1"/>
  <c r="M38" i="1"/>
  <c r="N38" i="1" s="1"/>
  <c r="M13" i="1"/>
  <c r="N13" i="1" s="1"/>
  <c r="M336" i="1"/>
  <c r="N336" i="1" s="1"/>
  <c r="M271" i="1"/>
  <c r="N271" i="1" s="1"/>
  <c r="M226" i="1"/>
  <c r="N226" i="1" s="1"/>
  <c r="M5" i="1"/>
  <c r="N5" i="1" s="1"/>
  <c r="M194" i="1"/>
  <c r="N194" i="1" s="1"/>
  <c r="M286" i="1"/>
  <c r="N286" i="1" s="1"/>
  <c r="M93" i="1"/>
  <c r="N93" i="1" s="1"/>
  <c r="M239" i="1"/>
  <c r="N239" i="1" s="1"/>
  <c r="M351" i="1"/>
  <c r="N351" i="1" s="1"/>
  <c r="M218" i="1"/>
  <c r="N218" i="1" s="1"/>
  <c r="M72" i="1"/>
  <c r="N72" i="1" s="1"/>
  <c r="M310" i="1"/>
  <c r="N310" i="1" s="1"/>
  <c r="M121" i="1"/>
  <c r="N121" i="1" s="1"/>
  <c r="M223" i="1"/>
  <c r="N223" i="1" s="1"/>
  <c r="M76" i="1"/>
  <c r="N76" i="1" s="1"/>
  <c r="M316" i="1"/>
  <c r="N316" i="1" s="1"/>
  <c r="M236" i="1"/>
  <c r="N236" i="1" s="1"/>
  <c r="M348" i="1"/>
  <c r="N348" i="1" s="1"/>
  <c r="M263" i="1"/>
  <c r="N263" i="1" s="1"/>
  <c r="M9" i="1"/>
  <c r="N9" i="1" s="1"/>
  <c r="M255" i="1"/>
  <c r="N255" i="1" s="1"/>
  <c r="M52" i="1"/>
  <c r="N52" i="1" s="1"/>
  <c r="M346" i="1"/>
  <c r="N346" i="1" s="1"/>
  <c r="M304" i="1"/>
  <c r="N304" i="1" s="1"/>
  <c r="M158" i="1"/>
  <c r="N158" i="1" s="1"/>
  <c r="M102" i="1"/>
  <c r="N102" i="1" s="1"/>
  <c r="M25" i="1"/>
  <c r="N25" i="1" s="1"/>
  <c r="M282" i="1"/>
  <c r="N282" i="1" s="1"/>
  <c r="M57" i="1"/>
  <c r="N57" i="1" s="1"/>
  <c r="M347" i="1"/>
  <c r="N347" i="1" s="1"/>
  <c r="M208" i="1"/>
  <c r="N208" i="1" s="1"/>
  <c r="M296" i="1"/>
  <c r="N296" i="1" s="1"/>
  <c r="M176" i="1"/>
  <c r="N176" i="1" s="1"/>
  <c r="M175" i="1"/>
  <c r="N175" i="1" s="1"/>
  <c r="M212" i="1"/>
  <c r="N212" i="1" s="1"/>
  <c r="M198" i="1"/>
  <c r="N198" i="1" s="1"/>
  <c r="M140" i="1"/>
  <c r="N140" i="1" s="1"/>
  <c r="M50" i="1"/>
  <c r="N50" i="1" s="1"/>
  <c r="M294" i="1"/>
  <c r="N294" i="1" s="1"/>
  <c r="M187" i="1"/>
  <c r="N187" i="1" s="1"/>
  <c r="M301" i="1"/>
  <c r="N301" i="1" s="1"/>
  <c r="M192" i="1"/>
  <c r="N192" i="1" s="1"/>
  <c r="M81" i="1"/>
  <c r="N81" i="1" s="1"/>
  <c r="M42" i="1"/>
  <c r="N42" i="1" s="1"/>
  <c r="M37" i="1"/>
  <c r="N37" i="1" s="1"/>
  <c r="M234" i="1"/>
  <c r="N234" i="1" s="1"/>
  <c r="M99" i="1"/>
  <c r="N99" i="1" s="1"/>
  <c r="M341" i="1"/>
  <c r="N341" i="1" s="1"/>
  <c r="M215" i="1"/>
  <c r="N215" i="1" s="1"/>
  <c r="M101" i="1"/>
  <c r="N101" i="1" s="1"/>
  <c r="M273" i="1"/>
  <c r="N273" i="1" s="1"/>
  <c r="M203" i="1"/>
  <c r="N203" i="1" s="1"/>
  <c r="M166" i="1"/>
  <c r="N166" i="1" s="1"/>
  <c r="M19" i="1"/>
  <c r="N19" i="1" s="1"/>
  <c r="M349" i="1"/>
  <c r="N349" i="1" s="1"/>
  <c r="M290" i="1"/>
  <c r="N290" i="1" s="1"/>
  <c r="M259" i="1"/>
  <c r="N259" i="1" s="1"/>
  <c r="M235" i="1"/>
  <c r="N235" i="1" s="1"/>
  <c r="M216" i="1"/>
  <c r="N216" i="1" s="1"/>
  <c r="M152" i="1"/>
  <c r="N152" i="1" s="1"/>
  <c r="M135" i="1"/>
  <c r="N135" i="1" s="1"/>
  <c r="M122" i="1"/>
  <c r="N122" i="1" s="1"/>
  <c r="M105" i="1"/>
  <c r="N105" i="1" s="1"/>
  <c r="M79" i="1"/>
  <c r="N79" i="1" s="1"/>
  <c r="M69" i="1"/>
  <c r="N69" i="1" s="1"/>
  <c r="M58" i="1"/>
  <c r="N58" i="1" s="1"/>
  <c r="M31" i="1"/>
  <c r="N31" i="1" s="1"/>
  <c r="M7" i="1"/>
  <c r="N7" i="1" s="1"/>
  <c r="M325" i="1"/>
  <c r="N325" i="1" s="1"/>
  <c r="M258" i="1"/>
  <c r="N258" i="1" s="1"/>
  <c r="M182" i="1"/>
  <c r="N182" i="1" s="1"/>
  <c r="M279" i="1"/>
  <c r="N279" i="1" s="1"/>
  <c r="M333" i="1"/>
  <c r="N333" i="1" s="1"/>
  <c r="M118" i="1"/>
  <c r="N118" i="1" s="1"/>
  <c r="M36" i="1"/>
  <c r="N36" i="1" s="1"/>
  <c r="M217" i="1"/>
  <c r="N217" i="1" s="1"/>
  <c r="M343" i="1"/>
  <c r="N343" i="1" s="1"/>
  <c r="M204" i="1"/>
  <c r="N204" i="1" s="1"/>
  <c r="M10" i="1"/>
  <c r="N10" i="1" s="1"/>
  <c r="M267" i="1"/>
  <c r="N267" i="1" s="1"/>
  <c r="M89" i="1"/>
  <c r="N89" i="1" s="1"/>
  <c r="M352" i="1"/>
  <c r="N352" i="1" s="1"/>
  <c r="M201" i="1"/>
  <c r="N201" i="1" s="1"/>
  <c r="M60" i="1"/>
  <c r="N60" i="1" s="1"/>
  <c r="M14" i="1"/>
  <c r="N14" i="1" s="1"/>
  <c r="M178" i="1"/>
  <c r="N178" i="1" s="1"/>
  <c r="M330" i="1"/>
  <c r="N330" i="1" s="1"/>
  <c r="M206" i="1"/>
  <c r="N206" i="1" s="1"/>
  <c r="M323" i="1"/>
  <c r="N323" i="1" s="1"/>
  <c r="M238" i="1"/>
  <c r="N238" i="1" s="1"/>
  <c r="M277" i="1"/>
  <c r="N277" i="1" s="1"/>
  <c r="M326" i="1"/>
  <c r="N326" i="1" s="1"/>
  <c r="M264" i="1"/>
  <c r="N264" i="1" s="1"/>
  <c r="M155" i="1"/>
  <c r="N155" i="1" s="1"/>
  <c r="M88" i="1"/>
  <c r="N88" i="1" s="1"/>
  <c r="M11" i="1"/>
  <c r="N11" i="1" s="1"/>
  <c r="N2" i="1" l="1"/>
  <c r="N164" i="1"/>
</calcChain>
</file>

<file path=xl/sharedStrings.xml><?xml version="1.0" encoding="utf-8"?>
<sst xmlns="http://schemas.openxmlformats.org/spreadsheetml/2006/main" count="3278" uniqueCount="382">
  <si>
    <t>Nom</t>
  </si>
  <si>
    <t>Prénom</t>
  </si>
  <si>
    <t>Juridiction</t>
  </si>
  <si>
    <t>Date de début de contrat</t>
  </si>
  <si>
    <t>Nombre de contrats effectués</t>
  </si>
  <si>
    <t>Date de fin de contrat</t>
  </si>
  <si>
    <t>Alerte renouvellement du contrat</t>
  </si>
  <si>
    <t>Date d'envoi du contrat au CBR</t>
  </si>
  <si>
    <t>Date d'envoi du contrat à la Cour</t>
  </si>
  <si>
    <t>Date d'envoi du contrat et des pièces au bureau des rémunérations</t>
  </si>
  <si>
    <t>Commentaires</t>
  </si>
  <si>
    <t>Service</t>
  </si>
  <si>
    <t>Alexandra</t>
  </si>
  <si>
    <t>Ingrid</t>
  </si>
  <si>
    <t>Emma</t>
  </si>
  <si>
    <t>Benjamin</t>
  </si>
  <si>
    <t>Marwan</t>
  </si>
  <si>
    <t>Eloise</t>
  </si>
  <si>
    <t>Maëlys</t>
  </si>
  <si>
    <t>Nathan</t>
  </si>
  <si>
    <t>Jodie</t>
  </si>
  <si>
    <t>Maurine</t>
  </si>
  <si>
    <t xml:space="preserve">Julie </t>
  </si>
  <si>
    <t>Anne-Cécile</t>
  </si>
  <si>
    <t>Anne-Laure</t>
  </si>
  <si>
    <t xml:space="preserve">Caterina </t>
  </si>
  <si>
    <t>Amélie</t>
  </si>
  <si>
    <t>Vanessa</t>
  </si>
  <si>
    <t xml:space="preserve">Manon </t>
  </si>
  <si>
    <t>Manon</t>
  </si>
  <si>
    <t>Nuriye</t>
  </si>
  <si>
    <t>recruté sur des crédits COB</t>
  </si>
  <si>
    <t xml:space="preserve">Antoine </t>
  </si>
  <si>
    <t xml:space="preserve">Philippine </t>
  </si>
  <si>
    <t>Chloé</t>
  </si>
  <si>
    <t>Ella</t>
  </si>
  <si>
    <t>Grégoire</t>
  </si>
  <si>
    <t>Marie-Victoria</t>
  </si>
  <si>
    <t>Cassandre</t>
  </si>
  <si>
    <t>Juliette</t>
  </si>
  <si>
    <t>Alicia</t>
  </si>
  <si>
    <t>Margarita</t>
  </si>
  <si>
    <t>Léo</t>
  </si>
  <si>
    <t>Arnaut</t>
  </si>
  <si>
    <t>Rachida</t>
  </si>
  <si>
    <t>Valentin</t>
  </si>
  <si>
    <t>Stavroula</t>
  </si>
  <si>
    <t>Clémence</t>
  </si>
  <si>
    <t>Mathilde</t>
  </si>
  <si>
    <t>Marie</t>
  </si>
  <si>
    <t>Tony</t>
  </si>
  <si>
    <t>Steffy</t>
  </si>
  <si>
    <t>Dorian</t>
  </si>
  <si>
    <t>Marine</t>
  </si>
  <si>
    <t>Charlène</t>
  </si>
  <si>
    <t>Orianne</t>
  </si>
  <si>
    <t>Bastien</t>
  </si>
  <si>
    <t>Joëlle</t>
  </si>
  <si>
    <t>Brigitte</t>
  </si>
  <si>
    <t>Bérengère</t>
  </si>
  <si>
    <t xml:space="preserve">Olivier </t>
  </si>
  <si>
    <t>Camille</t>
  </si>
  <si>
    <t>Judith</t>
  </si>
  <si>
    <t>Daniel</t>
  </si>
  <si>
    <t>Justine</t>
  </si>
  <si>
    <t>Emmanuel</t>
  </si>
  <si>
    <t>Julia</t>
  </si>
  <si>
    <t>Sarah</t>
  </si>
  <si>
    <t>Roxane</t>
  </si>
  <si>
    <t>Lilia</t>
  </si>
  <si>
    <t>Fadila</t>
  </si>
  <si>
    <t>Violaine</t>
  </si>
  <si>
    <t>Douce</t>
  </si>
  <si>
    <t>Angélique</t>
  </si>
  <si>
    <t>Tahira</t>
  </si>
  <si>
    <t>Oriane</t>
  </si>
  <si>
    <t>Aude</t>
  </si>
  <si>
    <t>Adeline</t>
  </si>
  <si>
    <t>Charlotte</t>
  </si>
  <si>
    <t>Alice</t>
  </si>
  <si>
    <t xml:space="preserve">Hortense </t>
  </si>
  <si>
    <t>Sofian</t>
  </si>
  <si>
    <t>Audrey</t>
  </si>
  <si>
    <t>Cour d'appel Paris</t>
  </si>
  <si>
    <t>Siège</t>
  </si>
  <si>
    <t>oui</t>
  </si>
  <si>
    <t>non</t>
  </si>
  <si>
    <t>Fait</t>
  </si>
  <si>
    <t>En attente</t>
  </si>
  <si>
    <t>Parquet</t>
  </si>
  <si>
    <t>Louise</t>
  </si>
  <si>
    <t>Marguerite</t>
  </si>
  <si>
    <t>Charlie</t>
  </si>
  <si>
    <t>Anne-Laurence</t>
  </si>
  <si>
    <t>Agathe</t>
  </si>
  <si>
    <t xml:space="preserve">Agathe </t>
  </si>
  <si>
    <t>Estelle</t>
  </si>
  <si>
    <t>Tess</t>
  </si>
  <si>
    <t>Héloïse</t>
  </si>
  <si>
    <t>Elise</t>
  </si>
  <si>
    <t>Angèle</t>
  </si>
  <si>
    <t>Agnès</t>
  </si>
  <si>
    <t>Naouma</t>
  </si>
  <si>
    <t>recrutée sur crédits PLAT 2</t>
  </si>
  <si>
    <t>Ouriel</t>
  </si>
  <si>
    <t>Charline</t>
  </si>
  <si>
    <t>Alexandre</t>
  </si>
  <si>
    <t>Solenn</t>
  </si>
  <si>
    <t>Elodie</t>
  </si>
  <si>
    <t>Quentin</t>
  </si>
  <si>
    <t>TGI Paris</t>
  </si>
  <si>
    <t>Thomas</t>
  </si>
  <si>
    <t>Salomé</t>
  </si>
  <si>
    <t>Florence</t>
  </si>
  <si>
    <t>Guillaume</t>
  </si>
  <si>
    <t>Anouch</t>
  </si>
  <si>
    <t xml:space="preserve">Danae </t>
  </si>
  <si>
    <t>Kahina</t>
  </si>
  <si>
    <t>Adrien</t>
  </si>
  <si>
    <t>Soizic</t>
  </si>
  <si>
    <t>Isaac</t>
  </si>
  <si>
    <t xml:space="preserve">Marie </t>
  </si>
  <si>
    <t>Benoit</t>
  </si>
  <si>
    <t>Nolwenn</t>
  </si>
  <si>
    <t>David</t>
  </si>
  <si>
    <t xml:space="preserve">Loren </t>
  </si>
  <si>
    <t>Pauline</t>
  </si>
  <si>
    <t>Domitille</t>
  </si>
  <si>
    <t>Léa</t>
  </si>
  <si>
    <t>Claire</t>
  </si>
  <si>
    <t>Rémi</t>
  </si>
  <si>
    <t xml:space="preserve">Barbara </t>
  </si>
  <si>
    <t>Anne</t>
  </si>
  <si>
    <t>Emir</t>
  </si>
  <si>
    <t xml:space="preserve">Coraline </t>
  </si>
  <si>
    <t>inconnue</t>
  </si>
  <si>
    <t>Contrat enregistré dans Harmonie</t>
  </si>
  <si>
    <t>Kenza</t>
  </si>
  <si>
    <t>Nassiha</t>
  </si>
  <si>
    <t>Anastasia</t>
  </si>
  <si>
    <t>Emmanuelle</t>
  </si>
  <si>
    <t>Marion</t>
  </si>
  <si>
    <t>Noémie</t>
  </si>
  <si>
    <t>Brice</t>
  </si>
  <si>
    <t>Lauralee</t>
  </si>
  <si>
    <t>Margot</t>
  </si>
  <si>
    <t>Ugo</t>
  </si>
  <si>
    <t>Cyrielle</t>
  </si>
  <si>
    <t>Clément</t>
  </si>
  <si>
    <t>Antoine</t>
  </si>
  <si>
    <t>Clarisse</t>
  </si>
  <si>
    <t>François</t>
  </si>
  <si>
    <t>Jaufré</t>
  </si>
  <si>
    <t>Jeanne</t>
  </si>
  <si>
    <t xml:space="preserve">Arnaud </t>
  </si>
  <si>
    <t>TGI Auxerre</t>
  </si>
  <si>
    <t>Lucie</t>
  </si>
  <si>
    <t>Cyndie</t>
  </si>
  <si>
    <t>Jêrome</t>
  </si>
  <si>
    <t>Mathias</t>
  </si>
  <si>
    <t>Maggie</t>
  </si>
  <si>
    <t>TGI Bobigny</t>
  </si>
  <si>
    <t>Non renouvellement</t>
  </si>
  <si>
    <t>Thibault</t>
  </si>
  <si>
    <t>Thérésa</t>
  </si>
  <si>
    <t>Mélanie</t>
  </si>
  <si>
    <t>Clara</t>
  </si>
  <si>
    <t xml:space="preserve">Océane </t>
  </si>
  <si>
    <t>Shannon</t>
  </si>
  <si>
    <t>Khadijatou</t>
  </si>
  <si>
    <t>Caroline</t>
  </si>
  <si>
    <t>Mounira</t>
  </si>
  <si>
    <t>Constance</t>
  </si>
  <si>
    <t>Solène</t>
  </si>
  <si>
    <t>Andréa</t>
  </si>
  <si>
    <t>Lucile</t>
  </si>
  <si>
    <t>Yonas</t>
  </si>
  <si>
    <t xml:space="preserve">Marion </t>
  </si>
  <si>
    <t>Anne-Sophie</t>
  </si>
  <si>
    <t>Pierre</t>
  </si>
  <si>
    <t xml:space="preserve"> Julie</t>
  </si>
  <si>
    <t>Mona-Lisa</t>
  </si>
  <si>
    <t>Fabien</t>
  </si>
  <si>
    <t>Marvin</t>
  </si>
  <si>
    <t>Suzanne</t>
  </si>
  <si>
    <t>Ivan</t>
  </si>
  <si>
    <t xml:space="preserve">Julia </t>
  </si>
  <si>
    <t>Tiffany</t>
  </si>
  <si>
    <t>Hélène</t>
  </si>
  <si>
    <t>Amalia</t>
  </si>
  <si>
    <t>TGI Créteil</t>
  </si>
  <si>
    <t>Aliénor</t>
  </si>
  <si>
    <t xml:space="preserve">Caroline </t>
  </si>
  <si>
    <t>Joanna</t>
  </si>
  <si>
    <t>Jocerand</t>
  </si>
  <si>
    <t>Sophie</t>
  </si>
  <si>
    <t>Sacha</t>
  </si>
  <si>
    <t>Dilshan</t>
  </si>
  <si>
    <t>Amandine</t>
  </si>
  <si>
    <t xml:space="preserve">Shérazade </t>
  </si>
  <si>
    <t>Cassandra</t>
  </si>
  <si>
    <t>Carole</t>
  </si>
  <si>
    <t>Maxence</t>
  </si>
  <si>
    <t>Kantotiana</t>
  </si>
  <si>
    <t>Cécile</t>
  </si>
  <si>
    <t>Samantha</t>
  </si>
  <si>
    <t>Coline</t>
  </si>
  <si>
    <t>Diana</t>
  </si>
  <si>
    <t>Joyce</t>
  </si>
  <si>
    <t>Anfissa</t>
  </si>
  <si>
    <t>Etienne</t>
  </si>
  <si>
    <t>Odeline</t>
  </si>
  <si>
    <t>Marceline</t>
  </si>
  <si>
    <t xml:space="preserve">Déborah </t>
  </si>
  <si>
    <t>TGI Evry</t>
  </si>
  <si>
    <t>Elzame</t>
  </si>
  <si>
    <t xml:space="preserve"> Mélody</t>
  </si>
  <si>
    <t>Gabrielle</t>
  </si>
  <si>
    <t>Nour</t>
  </si>
  <si>
    <t xml:space="preserve">Ludzizila-Godelive </t>
  </si>
  <si>
    <t>Belinda</t>
  </si>
  <si>
    <t>Alexia</t>
  </si>
  <si>
    <t>Ikrame</t>
  </si>
  <si>
    <t>Kathy</t>
  </si>
  <si>
    <t>Laura</t>
  </si>
  <si>
    <t xml:space="preserve">Thomas </t>
  </si>
  <si>
    <t xml:space="preserve">Localisée  à Sens dans WINPAIE - Erreur signalée aux REM </t>
  </si>
  <si>
    <t>Sarah Lou</t>
  </si>
  <si>
    <t>Mahaut</t>
  </si>
  <si>
    <t>TGI Fontainebleau</t>
  </si>
  <si>
    <t>Sébastien</t>
  </si>
  <si>
    <t>Catherine</t>
  </si>
  <si>
    <t>Laurène</t>
  </si>
  <si>
    <t>Eulalie</t>
  </si>
  <si>
    <t>Morgane</t>
  </si>
  <si>
    <t>Irvine</t>
  </si>
  <si>
    <t>Carine</t>
  </si>
  <si>
    <t>TGI Meaux</t>
  </si>
  <si>
    <t xml:space="preserve">Vanessa </t>
  </si>
  <si>
    <t>Tatiana</t>
  </si>
  <si>
    <t>Alain</t>
  </si>
  <si>
    <t>Bintou</t>
  </si>
  <si>
    <t>Kamila</t>
  </si>
  <si>
    <t>Diane</t>
  </si>
  <si>
    <t>Arthur-Claudia</t>
  </si>
  <si>
    <t>Sandra</t>
  </si>
  <si>
    <t>Kévin</t>
  </si>
  <si>
    <t>Gabriel</t>
  </si>
  <si>
    <t>Ouiame</t>
  </si>
  <si>
    <t>Carla</t>
  </si>
  <si>
    <t>Halima</t>
  </si>
  <si>
    <t>Sandrine</t>
  </si>
  <si>
    <t>Emeline</t>
  </si>
  <si>
    <t>TGI Melun</t>
  </si>
  <si>
    <t>PB : absence de n° SS - immatriculation en cours à la CPAM</t>
  </si>
  <si>
    <t>Ophélie</t>
  </si>
  <si>
    <t>Eve</t>
  </si>
  <si>
    <t>Gabrielle Nilufar</t>
  </si>
  <si>
    <t xml:space="preserve">Emeline </t>
  </si>
  <si>
    <t>Anaïs</t>
  </si>
  <si>
    <t>Ilona</t>
  </si>
  <si>
    <t>TGI Sens</t>
  </si>
  <si>
    <t>Maélie</t>
  </si>
  <si>
    <t>Nicolas</t>
  </si>
  <si>
    <t>Déborah</t>
  </si>
  <si>
    <t>Mickaëlle</t>
  </si>
  <si>
    <t>Effectif réel</t>
  </si>
  <si>
    <t xml:space="preserve"> Axelle</t>
  </si>
  <si>
    <t xml:space="preserve">Sonia </t>
  </si>
  <si>
    <t>Eléonore</t>
  </si>
  <si>
    <t>Marjolaine</t>
  </si>
  <si>
    <t xml:space="preserve">Tristan </t>
  </si>
  <si>
    <t>Laurine</t>
  </si>
  <si>
    <t>Margaux</t>
  </si>
  <si>
    <t>Caius</t>
  </si>
  <si>
    <t>Johanna</t>
  </si>
  <si>
    <t>Ines</t>
  </si>
  <si>
    <t>Laurie-Anne</t>
  </si>
  <si>
    <t>Date de démission/non renouvellement</t>
  </si>
  <si>
    <t>Fin de contrat enregistrée dans Harmonie</t>
  </si>
  <si>
    <t>Emmanuelle-Marie</t>
  </si>
  <si>
    <t>Rodolphe</t>
  </si>
  <si>
    <t xml:space="preserve">pec fait </t>
  </si>
  <si>
    <t>manque apf</t>
  </si>
  <si>
    <t>TGI SENS</t>
  </si>
  <si>
    <t>Elisa</t>
  </si>
  <si>
    <t>Arthur</t>
  </si>
  <si>
    <t>Olga</t>
  </si>
  <si>
    <t>CA PARIS</t>
  </si>
  <si>
    <t>Erik</t>
  </si>
  <si>
    <t>OUI</t>
  </si>
  <si>
    <t>Awa</t>
  </si>
  <si>
    <t>NON</t>
  </si>
  <si>
    <t>GTGI Paris</t>
  </si>
  <si>
    <t>Marion-Hélene</t>
  </si>
  <si>
    <t>en attente</t>
  </si>
  <si>
    <t>Vanina</t>
  </si>
  <si>
    <t>Lina</t>
  </si>
  <si>
    <t>CA Paris</t>
  </si>
  <si>
    <t>Béatrice</t>
  </si>
  <si>
    <t>Isabelle</t>
  </si>
  <si>
    <t>Yasmine</t>
  </si>
  <si>
    <t>Rhita</t>
  </si>
  <si>
    <t>Tcheng-Man</t>
  </si>
  <si>
    <t>Axelle</t>
  </si>
  <si>
    <t>Géraud</t>
  </si>
  <si>
    <t>Alban</t>
  </si>
  <si>
    <t>TGI MEAUX</t>
  </si>
  <si>
    <t>NOMBRE DE MOIS PREVISIONNEL EN 2019</t>
  </si>
  <si>
    <t>Date au plus tard en 2019</t>
  </si>
  <si>
    <t>Impact masse salariale</t>
  </si>
  <si>
    <t>Effectifs réel siège</t>
  </si>
  <si>
    <t>Effectifs réel parquet</t>
  </si>
  <si>
    <t>Elyse</t>
  </si>
  <si>
    <t>Jessica</t>
  </si>
  <si>
    <t>Valentine</t>
  </si>
  <si>
    <t>Anais</t>
  </si>
  <si>
    <t>Suzon</t>
  </si>
  <si>
    <t>Maïlïs</t>
  </si>
  <si>
    <t>TGI PARIS</t>
  </si>
  <si>
    <t>30/02/2021</t>
  </si>
  <si>
    <t>Lisa</t>
  </si>
  <si>
    <t>TGI CRETEIL</t>
  </si>
  <si>
    <t>Inconnu</t>
  </si>
  <si>
    <t>Annaelle</t>
  </si>
  <si>
    <t>TGI EVRY</t>
  </si>
  <si>
    <t>Victorine</t>
  </si>
  <si>
    <t>Catalina</t>
  </si>
  <si>
    <t>07/02//2019</t>
  </si>
  <si>
    <t>Kubilay</t>
  </si>
  <si>
    <t>Lauren</t>
  </si>
  <si>
    <t>Omar</t>
  </si>
  <si>
    <t>Aurélia</t>
  </si>
  <si>
    <t>renouvellement contrat à compter du 25/01/2019).</t>
  </si>
  <si>
    <t>TGI AUXERRE</t>
  </si>
  <si>
    <t>PAS ELM DERNIER MOIS PAS REGULE</t>
  </si>
  <si>
    <t>60H effectuées dernier mois donc pas besoin de régulé</t>
  </si>
  <si>
    <t>payé le dernier mois</t>
  </si>
  <si>
    <t>Pas de régul dernier mois car pas de elm</t>
  </si>
  <si>
    <t>Regul janvier effectuée carte 41 +20</t>
  </si>
  <si>
    <t>Regul janvier effectuée carte 41 EN IMMEDIAT ET C20 SUR MARS</t>
  </si>
  <si>
    <t>Regul fait via acompte au mois de janvier sur paie fev + c20</t>
  </si>
  <si>
    <t>acompte mois de décembre déjà fait , regul du mois de janvier effectué en immediat</t>
  </si>
  <si>
    <t>regul dernier mois effectuée en immédiat</t>
  </si>
  <si>
    <t>regul  non effectuée car pas ELM</t>
  </si>
  <si>
    <t>Pas de régul car fin le 1er du mois?</t>
  </si>
  <si>
    <t>Regul janvier effectuée carte aa +C20</t>
  </si>
  <si>
    <t>regul dernier mois effectuée AA C20 Sur mois de mars</t>
  </si>
  <si>
    <t>regul dernier mois effectuée aa C20 Sur mois de mars</t>
  </si>
  <si>
    <t>Pas d'elm  au mois de janvier donc pas de regul</t>
  </si>
  <si>
    <t>REGULATION ?</t>
  </si>
  <si>
    <t>FIN DE FONCTION PAYEE</t>
  </si>
  <si>
    <t>PAS NECESSAIRE</t>
  </si>
  <si>
    <t>ACOMPTE MOIS COMPLET</t>
  </si>
  <si>
    <t>ACOMPTE PRORATISE</t>
  </si>
  <si>
    <t>NECESSAIRE</t>
  </si>
  <si>
    <t>EFFECTUE SUR PAIE MARS 19</t>
  </si>
  <si>
    <t>PRISE DE FONCTION REMUHEREE</t>
  </si>
  <si>
    <t>18/0//2019</t>
  </si>
  <si>
    <t>ACOMPTE PRORATISE du 07/01 au 30/02</t>
  </si>
  <si>
    <t>acompte proratisé du  20/01 AU 30/02</t>
  </si>
  <si>
    <t>ACOMPTE PRORATISE du 01/01 au 30/01</t>
  </si>
  <si>
    <t>ACOMPTE PRORATISE DU 01/01 au 30/02</t>
  </si>
  <si>
    <t>ACOMPTE PRORATISE DU 01/02 AU 30/02 car renouv</t>
  </si>
  <si>
    <t>acompte proratisé du  01/01 AU 30/02</t>
  </si>
  <si>
    <t>Transmis aux REM le 05/02/2019</t>
  </si>
  <si>
    <t>en attente paiement</t>
  </si>
  <si>
    <t>pas de pec car pas tous les documents</t>
  </si>
  <si>
    <t>pas de contrat</t>
  </si>
  <si>
    <t>pb rib</t>
  </si>
  <si>
    <t>Critère pour "ASJ AVEC DOCUMENTS MANQUANTS ET PEC SUR LE MOIS DE :"</t>
  </si>
  <si>
    <t>APF</t>
  </si>
  <si>
    <t>RIB</t>
  </si>
  <si>
    <t>CVIT/ASS</t>
  </si>
  <si>
    <t>X</t>
  </si>
  <si>
    <t>Column1</t>
  </si>
  <si>
    <t>Date au plus tard en 20192</t>
  </si>
  <si>
    <t>REGULATION ?3</t>
  </si>
  <si>
    <t>Mois de paie</t>
  </si>
  <si>
    <t>ASJ AVEC DOCUMENTS MANQUANTS ET PEC SUR LE MOIS DE PAIE :</t>
  </si>
  <si>
    <t>&lt;01/05/2019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</si>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</sst>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_ ;\-#,##0\ "/>
    <numFmt numFmtId="166" formatCode="[$-40C]mmmm\-yy;@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Agency FB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3" fontId="4" fillId="2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0" fillId="4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16" fontId="0" fillId="4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8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14" fontId="4" fillId="4" borderId="6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7" fontId="0" fillId="0" borderId="0" xfId="0" applyNumberFormat="1"/>
    <xf numFmtId="0" fontId="8" fillId="7" borderId="0" xfId="0" applyFont="1" applyFill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166" fontId="9" fillId="7" borderId="0" xfId="0" applyNumberFormat="1" applyFont="1" applyFill="1" applyAlignment="1">
      <alignment horizont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B4:G408" totalsRowShown="0" headerRowDxfId="44" headerRowBorderDxfId="43" tableBorderDxfId="42">
  <autoFilter ref="B4:G408"/>
  <sortState ref="B5:G408">
    <sortCondition ref="E4:E408"/>
  </sortState>
  <tableColumns count="6">
    <tableColumn id="1" name="Nom" dataDxfId="41"/>
    <tableColumn id="2" name="Prénom" dataDxfId="40"/>
    <tableColumn id="3" name="Date de début de contrat" dataDxfId="39"/>
    <tableColumn id="4" name="APF" dataDxfId="38"/>
    <tableColumn id="5" name="RIB" dataDxfId="37"/>
    <tableColumn id="6" name="CVIT/ASS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D405" totalsRowShown="0" headerRowDxfId="33" dataDxfId="31" headerRowBorderDxfId="32" tableBorderDxfId="30">
  <tableColumns count="30">
    <tableColumn id="1" name="Nom" dataDxfId="29"/>
    <tableColumn id="2" name="Prénom" dataDxfId="28"/>
    <tableColumn id="3" name="Juridiction" dataDxfId="27"/>
    <tableColumn id="4" name="Service" dataDxfId="26"/>
    <tableColumn id="5" name="Nombre de contrats effectués" dataDxfId="25"/>
    <tableColumn id="6" name="Date de début de contrat" dataDxfId="24"/>
    <tableColumn id="7" name="Date de fin de contrat" dataDxfId="23"/>
    <tableColumn id="8" name="Date au plus tard en 2019" dataDxfId="22"/>
    <tableColumn id="9" name="Column1" dataDxfId="21"/>
    <tableColumn id="10" name="Contrat enregistré dans Harmonie" dataDxfId="20"/>
    <tableColumn id="11" name="Date de démission/non renouvellement" dataDxfId="19"/>
    <tableColumn id="12" name="Date au plus tard en 20192" dataDxfId="18"/>
    <tableColumn id="13" name="NOMBRE DE MOIS PREVISIONNEL EN 2019" dataDxfId="17"/>
    <tableColumn id="14" name="Impact masse salariale" dataDxfId="16"/>
    <tableColumn id="15" name="Fin de contrat enregistrée dans Harmonie" dataDxfId="15"/>
    <tableColumn id="16" name="Alerte renouvellement du contrat" dataDxfId="14"/>
    <tableColumn id="17" name="Date d'envoi du contrat au CBR" dataDxfId="13"/>
    <tableColumn id="18" name="Date d'envoi du contrat à la Cour" dataDxfId="12"/>
    <tableColumn id="19" name="Date d'envoi du contrat et des pièces au bureau des rémunérations" dataDxfId="11"/>
    <tableColumn id="20" name="Commentaires" dataDxfId="10"/>
    <tableColumn id="21" name="Effectif réel" dataDxfId="9"/>
    <tableColumn id="22" name="Effectifs réel siège" dataDxfId="8"/>
    <tableColumn id="23" name="Effectifs réel parquet" dataDxfId="7"/>
    <tableColumn id="24" name="PRISE DE FONCTION REMUHEREE" dataDxfId="6"/>
    <tableColumn id="25" name="REGULATION ?" dataDxfId="5"/>
    <tableColumn id="26" name="FIN DE FONCTION PAYEE" dataDxfId="4"/>
    <tableColumn id="27" name="REGULATION ?3" dataDxfId="3"/>
    <tableColumn id="28" name="APF" dataDxfId="2"/>
    <tableColumn id="29" name="RIB" dataDxfId="1"/>
    <tableColumn id="30" name="CVIT/AS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0.59999389629810485"/>
  </sheetPr>
  <dimension ref="A1:H29"/>
  <sheetViews>
    <sheetView tabSelected="1" workbookViewId="0">
      <selection activeCell="C4" sqref="C4"/>
    </sheetView>
  </sheetViews>
  <sheetFormatPr defaultRowHeight="15" x14ac:dyDescent="0.25"/>
  <cols>
    <col min="3" max="3" width="20.5703125" customWidth="1"/>
    <col min="6" max="6" width="10.5703125" customWidth="1"/>
    <col min="8" max="8" width="17" customWidth="1"/>
  </cols>
  <sheetData>
    <row r="1" spans="1:8" x14ac:dyDescent="0.25">
      <c r="A1" s="31" t="s">
        <v>370</v>
      </c>
      <c r="B1" s="31"/>
      <c r="C1" s="31"/>
      <c r="H1" s="11" t="s">
        <v>378</v>
      </c>
    </row>
    <row r="2" spans="1:8" ht="30" x14ac:dyDescent="0.25">
      <c r="A2" s="12" t="s">
        <v>0</v>
      </c>
      <c r="B2" s="12" t="s">
        <v>1</v>
      </c>
      <c r="C2" s="13" t="s">
        <v>3</v>
      </c>
      <c r="D2" s="32" t="s">
        <v>371</v>
      </c>
      <c r="E2" s="32" t="s">
        <v>372</v>
      </c>
      <c r="F2" s="32" t="s">
        <v>373</v>
      </c>
    </row>
    <row r="3" spans="1:8" x14ac:dyDescent="0.25">
      <c r="C3" t="s">
        <v>380</v>
      </c>
      <c r="H3" s="51">
        <v>43556</v>
      </c>
    </row>
    <row r="4" spans="1:8" x14ac:dyDescent="0.25">
      <c r="H4" s="51">
        <v>43586</v>
      </c>
    </row>
    <row r="5" spans="1:8" x14ac:dyDescent="0.25">
      <c r="H5" s="51">
        <v>43617</v>
      </c>
    </row>
    <row r="6" spans="1:8" x14ac:dyDescent="0.25">
      <c r="H6" s="51">
        <v>43647</v>
      </c>
    </row>
    <row r="7" spans="1:8" x14ac:dyDescent="0.25">
      <c r="H7" s="51">
        <v>43678</v>
      </c>
    </row>
    <row r="8" spans="1:8" x14ac:dyDescent="0.25">
      <c r="H8" s="51">
        <v>43709</v>
      </c>
    </row>
    <row r="9" spans="1:8" x14ac:dyDescent="0.25">
      <c r="H9" s="51">
        <v>43739</v>
      </c>
    </row>
    <row r="10" spans="1:8" x14ac:dyDescent="0.25">
      <c r="H10" s="51">
        <v>43770</v>
      </c>
    </row>
    <row r="11" spans="1:8" x14ac:dyDescent="0.25">
      <c r="H11" s="51">
        <v>43800</v>
      </c>
    </row>
    <row r="12" spans="1:8" x14ac:dyDescent="0.25">
      <c r="H12" s="51">
        <v>43831</v>
      </c>
    </row>
    <row r="13" spans="1:8" x14ac:dyDescent="0.25">
      <c r="H13" s="51">
        <v>43862</v>
      </c>
    </row>
    <row r="14" spans="1:8" x14ac:dyDescent="0.25">
      <c r="H14" s="51">
        <v>43891</v>
      </c>
    </row>
    <row r="15" spans="1:8" x14ac:dyDescent="0.25">
      <c r="H15" s="51">
        <v>43922</v>
      </c>
    </row>
    <row r="16" spans="1:8" x14ac:dyDescent="0.25">
      <c r="H16" s="51">
        <v>43952</v>
      </c>
    </row>
    <row r="17" spans="8:8" x14ac:dyDescent="0.25">
      <c r="H17" s="51">
        <v>43983</v>
      </c>
    </row>
    <row r="18" spans="8:8" x14ac:dyDescent="0.25">
      <c r="H18" s="51">
        <v>44013</v>
      </c>
    </row>
    <row r="19" spans="8:8" x14ac:dyDescent="0.25">
      <c r="H19" s="51">
        <v>44044</v>
      </c>
    </row>
    <row r="20" spans="8:8" x14ac:dyDescent="0.25">
      <c r="H20" s="51">
        <v>44075</v>
      </c>
    </row>
    <row r="21" spans="8:8" x14ac:dyDescent="0.25">
      <c r="H21" s="51">
        <v>44105</v>
      </c>
    </row>
    <row r="22" spans="8:8" x14ac:dyDescent="0.25">
      <c r="H22" s="51">
        <v>44136</v>
      </c>
    </row>
    <row r="23" spans="8:8" x14ac:dyDescent="0.25">
      <c r="H23" s="51">
        <v>44166</v>
      </c>
    </row>
    <row r="24" spans="8:8" x14ac:dyDescent="0.25">
      <c r="H24" s="51"/>
    </row>
    <row r="25" spans="8:8" x14ac:dyDescent="0.25">
      <c r="H25" s="51"/>
    </row>
    <row r="26" spans="8:8" x14ac:dyDescent="0.25">
      <c r="H26" s="51"/>
    </row>
    <row r="27" spans="8:8" x14ac:dyDescent="0.25">
      <c r="H27" s="51"/>
    </row>
    <row r="28" spans="8:8" x14ac:dyDescent="0.25">
      <c r="H28" s="51"/>
    </row>
    <row r="29" spans="8:8" x14ac:dyDescent="0.25">
      <c r="H29" s="5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O860"/>
  <sheetViews>
    <sheetView zoomScale="70" zoomScaleNormal="70" workbookViewId="0">
      <selection activeCell="E13" sqref="E13"/>
    </sheetView>
  </sheetViews>
  <sheetFormatPr defaultRowHeight="15" x14ac:dyDescent="0.25"/>
  <cols>
    <col min="1" max="1" width="4.5703125" customWidth="1"/>
    <col min="3" max="3" width="20.5703125" customWidth="1"/>
    <col min="4" max="4" width="25.140625" customWidth="1"/>
    <col min="5" max="5" width="10" customWidth="1"/>
    <col min="7" max="7" width="11.28515625" customWidth="1"/>
    <col min="11" max="11" width="16.85546875" customWidth="1"/>
  </cols>
  <sheetData>
    <row r="2" spans="2:15" ht="15" customHeight="1" x14ac:dyDescent="0.25">
      <c r="B2" s="52" t="s">
        <v>379</v>
      </c>
      <c r="C2" s="52"/>
      <c r="D2" s="52"/>
      <c r="E2" s="52"/>
      <c r="F2" s="52"/>
      <c r="G2" s="52"/>
      <c r="H2" s="54">
        <v>43586</v>
      </c>
      <c r="I2" s="54"/>
      <c r="J2" s="54"/>
      <c r="K2" s="54"/>
    </row>
    <row r="3" spans="2:15" ht="15" customHeight="1" x14ac:dyDescent="0.25">
      <c r="B3" s="53"/>
      <c r="C3" s="53"/>
      <c r="D3" s="53"/>
      <c r="E3" s="53"/>
      <c r="F3" s="53"/>
      <c r="G3" s="53"/>
      <c r="H3" s="54"/>
      <c r="I3" s="54"/>
      <c r="J3" s="54"/>
      <c r="K3" s="54"/>
    </row>
    <row r="4" spans="2:15" ht="26.25" customHeight="1" x14ac:dyDescent="0.25">
      <c r="B4" s="35" t="s">
        <v>0</v>
      </c>
      <c r="C4" s="35" t="s">
        <v>1</v>
      </c>
      <c r="D4" s="36" t="s">
        <v>3</v>
      </c>
      <c r="E4" s="37" t="s">
        <v>371</v>
      </c>
      <c r="F4" s="37" t="s">
        <v>372</v>
      </c>
      <c r="G4" s="38" t="s">
        <v>373</v>
      </c>
      <c r="J4" s="33"/>
      <c r="K4" s="33"/>
      <c r="L4" s="33"/>
      <c r="M4" s="33"/>
      <c r="N4" s="33"/>
      <c r="O4" s="33"/>
    </row>
    <row r="5" spans="2:15" x14ac:dyDescent="0.25">
      <c r="B5" s="6" t="s">
        <v>381</v>
      </c>
      <c r="C5" s="6" t="s">
        <v>137</v>
      </c>
      <c r="D5" s="7">
        <v>43082</v>
      </c>
      <c r="E5" s="4" t="s">
        <v>374</v>
      </c>
      <c r="F5" s="4" t="s">
        <v>374</v>
      </c>
      <c r="G5" s="34" t="s">
        <v>374</v>
      </c>
      <c r="J5" s="43"/>
      <c r="K5" s="43"/>
      <c r="L5" s="43"/>
      <c r="M5" s="43"/>
      <c r="N5" s="43"/>
      <c r="O5" s="43"/>
    </row>
    <row r="6" spans="2:15" x14ac:dyDescent="0.25">
      <c r="B6" s="6" t="s">
        <v>381</v>
      </c>
      <c r="C6" s="6" t="s">
        <v>13</v>
      </c>
      <c r="D6" s="7">
        <v>43185</v>
      </c>
      <c r="E6" s="4"/>
      <c r="F6" s="4"/>
      <c r="G6" s="34"/>
    </row>
    <row r="7" spans="2:15" x14ac:dyDescent="0.25">
      <c r="B7" s="6" t="s">
        <v>381</v>
      </c>
      <c r="C7" s="6" t="s">
        <v>69</v>
      </c>
      <c r="D7" s="7">
        <v>43143</v>
      </c>
      <c r="E7" s="4"/>
      <c r="F7" s="4"/>
      <c r="G7" s="34"/>
    </row>
    <row r="8" spans="2:15" x14ac:dyDescent="0.25">
      <c r="B8" s="6" t="s">
        <v>381</v>
      </c>
      <c r="C8" s="6" t="s">
        <v>61</v>
      </c>
      <c r="D8" s="7">
        <v>43213</v>
      </c>
      <c r="E8" s="4"/>
      <c r="F8" s="4" t="s">
        <v>374</v>
      </c>
      <c r="G8" s="34"/>
    </row>
    <row r="9" spans="2:15" x14ac:dyDescent="0.25">
      <c r="B9" s="6" t="s">
        <v>381</v>
      </c>
      <c r="C9" s="6" t="s">
        <v>138</v>
      </c>
      <c r="D9" s="7">
        <v>43159</v>
      </c>
      <c r="E9" s="4">
        <v>24</v>
      </c>
      <c r="F9" s="4"/>
      <c r="G9" s="34"/>
    </row>
    <row r="10" spans="2:15" x14ac:dyDescent="0.25">
      <c r="B10" s="6" t="s">
        <v>381</v>
      </c>
      <c r="C10" s="6" t="s">
        <v>12</v>
      </c>
      <c r="D10" s="7">
        <v>43388</v>
      </c>
      <c r="E10" s="4">
        <v>24</v>
      </c>
      <c r="F10" s="4"/>
      <c r="G10" s="34"/>
    </row>
    <row r="11" spans="2:15" x14ac:dyDescent="0.25">
      <c r="B11" s="6" t="s">
        <v>381</v>
      </c>
      <c r="C11" s="6" t="s">
        <v>256</v>
      </c>
      <c r="D11" s="7">
        <v>43381</v>
      </c>
      <c r="E11" s="4">
        <v>24</v>
      </c>
      <c r="F11" s="4"/>
      <c r="G11" s="34" t="s">
        <v>374</v>
      </c>
    </row>
    <row r="12" spans="2:15" x14ac:dyDescent="0.25">
      <c r="B12" s="6" t="s">
        <v>381</v>
      </c>
      <c r="C12" s="6" t="s">
        <v>198</v>
      </c>
      <c r="D12" s="7">
        <v>43040</v>
      </c>
      <c r="E12" s="4">
        <v>25</v>
      </c>
      <c r="F12" s="4"/>
      <c r="G12" s="34"/>
    </row>
    <row r="13" spans="2:15" x14ac:dyDescent="0.25">
      <c r="B13" s="6" t="s">
        <v>381</v>
      </c>
      <c r="C13" s="6" t="s">
        <v>104</v>
      </c>
      <c r="D13" s="7">
        <v>42955</v>
      </c>
      <c r="E13" s="4"/>
      <c r="F13" s="4"/>
      <c r="G13" s="34"/>
    </row>
    <row r="14" spans="2:15" x14ac:dyDescent="0.25">
      <c r="B14" s="6" t="s">
        <v>381</v>
      </c>
      <c r="C14" s="6" t="s">
        <v>68</v>
      </c>
      <c r="D14" s="7">
        <v>42777</v>
      </c>
      <c r="E14" s="4"/>
      <c r="F14" s="4"/>
      <c r="G14" s="34"/>
    </row>
    <row r="15" spans="2:15" x14ac:dyDescent="0.25">
      <c r="B15" s="6" t="s">
        <v>381</v>
      </c>
      <c r="C15" s="6" t="s">
        <v>102</v>
      </c>
      <c r="D15" s="7">
        <v>43346</v>
      </c>
      <c r="E15" s="4"/>
      <c r="F15" s="4" t="s">
        <v>374</v>
      </c>
      <c r="G15" s="34" t="s">
        <v>374</v>
      </c>
    </row>
    <row r="16" spans="2:15" x14ac:dyDescent="0.25">
      <c r="B16" s="6" t="s">
        <v>381</v>
      </c>
      <c r="C16" s="6" t="s">
        <v>14</v>
      </c>
      <c r="D16" s="7">
        <v>43346</v>
      </c>
      <c r="E16" s="4"/>
      <c r="F16" s="4"/>
      <c r="G16" s="34"/>
    </row>
    <row r="17" spans="2:7" x14ac:dyDescent="0.25">
      <c r="B17" s="6" t="s">
        <v>381</v>
      </c>
      <c r="C17" s="6" t="s">
        <v>247</v>
      </c>
      <c r="D17" s="7">
        <v>43070</v>
      </c>
      <c r="E17" s="4"/>
      <c r="F17" s="4"/>
      <c r="G17" s="34"/>
    </row>
    <row r="18" spans="2:7" x14ac:dyDescent="0.25">
      <c r="B18" s="6" t="s">
        <v>381</v>
      </c>
      <c r="C18" s="6" t="s">
        <v>16</v>
      </c>
      <c r="D18" s="7">
        <v>43132</v>
      </c>
      <c r="E18" s="4"/>
      <c r="F18" s="4"/>
      <c r="G18" s="34"/>
    </row>
    <row r="19" spans="2:7" x14ac:dyDescent="0.25">
      <c r="B19" s="6" t="s">
        <v>381</v>
      </c>
      <c r="C19" s="6" t="s">
        <v>94</v>
      </c>
      <c r="D19" s="7">
        <v>43437</v>
      </c>
      <c r="E19" s="4" t="s">
        <v>374</v>
      </c>
      <c r="F19" s="4"/>
      <c r="G19" s="34"/>
    </row>
    <row r="20" spans="2:7" x14ac:dyDescent="0.25">
      <c r="B20" s="6" t="s">
        <v>381</v>
      </c>
      <c r="C20" s="6" t="s">
        <v>64</v>
      </c>
      <c r="D20" s="7">
        <v>42702</v>
      </c>
      <c r="E20" s="4"/>
      <c r="F20" s="4"/>
      <c r="G20" s="34"/>
    </row>
    <row r="21" spans="2:7" x14ac:dyDescent="0.25">
      <c r="B21" s="6" t="s">
        <v>381</v>
      </c>
      <c r="C21" s="6" t="s">
        <v>17</v>
      </c>
      <c r="D21" s="7">
        <v>43388</v>
      </c>
      <c r="E21" s="4"/>
      <c r="F21" s="4"/>
      <c r="G21" s="34"/>
    </row>
    <row r="22" spans="2:7" x14ac:dyDescent="0.25">
      <c r="B22" s="6" t="s">
        <v>381</v>
      </c>
      <c r="C22" s="6" t="s">
        <v>163</v>
      </c>
      <c r="D22" s="7">
        <v>42676</v>
      </c>
      <c r="E22" s="4"/>
      <c r="F22" s="4"/>
      <c r="G22" s="34"/>
    </row>
    <row r="23" spans="2:7" x14ac:dyDescent="0.25">
      <c r="B23" s="6" t="s">
        <v>381</v>
      </c>
      <c r="C23" s="6" t="s">
        <v>69</v>
      </c>
      <c r="D23" s="7">
        <v>43385</v>
      </c>
      <c r="E23" s="4"/>
      <c r="F23" s="4"/>
      <c r="G23" s="34"/>
    </row>
    <row r="24" spans="2:7" x14ac:dyDescent="0.25">
      <c r="B24" s="6" t="s">
        <v>381</v>
      </c>
      <c r="C24" s="6" t="s">
        <v>111</v>
      </c>
      <c r="D24" s="7">
        <v>43040</v>
      </c>
      <c r="E24" s="4"/>
      <c r="F24" s="4"/>
      <c r="G24" s="34"/>
    </row>
    <row r="25" spans="2:7" x14ac:dyDescent="0.25">
      <c r="B25" s="6" t="s">
        <v>381</v>
      </c>
      <c r="C25" s="6" t="s">
        <v>248</v>
      </c>
      <c r="D25" s="7">
        <v>43346</v>
      </c>
      <c r="E25" s="4"/>
      <c r="F25" s="4"/>
      <c r="G25" s="34"/>
    </row>
    <row r="26" spans="2:7" x14ac:dyDescent="0.25">
      <c r="B26" s="6" t="s">
        <v>381</v>
      </c>
      <c r="C26" s="6" t="s">
        <v>38</v>
      </c>
      <c r="D26" s="7">
        <v>43283</v>
      </c>
      <c r="E26" s="4"/>
      <c r="F26" s="4"/>
      <c r="G26" s="34"/>
    </row>
    <row r="27" spans="2:7" x14ac:dyDescent="0.25">
      <c r="B27" s="6" t="s">
        <v>381</v>
      </c>
      <c r="C27" s="6" t="s">
        <v>141</v>
      </c>
      <c r="D27" s="7">
        <v>42979</v>
      </c>
      <c r="E27" s="4"/>
      <c r="F27" s="4"/>
      <c r="G27" s="34"/>
    </row>
    <row r="28" spans="2:7" x14ac:dyDescent="0.25">
      <c r="B28" s="6" t="s">
        <v>381</v>
      </c>
      <c r="C28" s="6" t="s">
        <v>73</v>
      </c>
      <c r="D28" s="7">
        <v>42709</v>
      </c>
      <c r="E28" s="4"/>
      <c r="F28" s="4"/>
      <c r="G28" s="34"/>
    </row>
    <row r="29" spans="2:7" x14ac:dyDescent="0.25">
      <c r="B29" s="6" t="s">
        <v>381</v>
      </c>
      <c r="C29" s="6" t="s">
        <v>215</v>
      </c>
      <c r="D29" s="7">
        <v>43031</v>
      </c>
      <c r="E29" s="4"/>
      <c r="F29" s="4"/>
      <c r="G29" s="34"/>
    </row>
    <row r="30" spans="2:7" x14ac:dyDescent="0.25">
      <c r="B30" s="6" t="s">
        <v>381</v>
      </c>
      <c r="C30" s="6" t="s">
        <v>130</v>
      </c>
      <c r="D30" s="7">
        <v>43082</v>
      </c>
      <c r="E30" s="4"/>
      <c r="F30" s="4"/>
      <c r="G30" s="34"/>
    </row>
    <row r="31" spans="2:7" x14ac:dyDescent="0.25">
      <c r="B31" s="6" t="s">
        <v>381</v>
      </c>
      <c r="C31" s="6" t="s">
        <v>48</v>
      </c>
      <c r="D31" s="7">
        <v>42979</v>
      </c>
      <c r="E31" s="4"/>
      <c r="F31" s="4"/>
      <c r="G31" s="34"/>
    </row>
    <row r="32" spans="2:7" x14ac:dyDescent="0.25">
      <c r="B32" s="6" t="s">
        <v>381</v>
      </c>
      <c r="C32" s="6" t="s">
        <v>121</v>
      </c>
      <c r="D32" s="7">
        <v>42529</v>
      </c>
      <c r="E32" s="4"/>
      <c r="F32" s="4"/>
      <c r="G32" s="34"/>
    </row>
    <row r="33" spans="2:7" x14ac:dyDescent="0.25">
      <c r="B33" s="6" t="s">
        <v>381</v>
      </c>
      <c r="C33" s="6" t="s">
        <v>267</v>
      </c>
      <c r="D33" s="7">
        <v>43414</v>
      </c>
      <c r="E33" s="4"/>
      <c r="F33" s="4"/>
      <c r="G33" s="34"/>
    </row>
    <row r="34" spans="2:7" x14ac:dyDescent="0.25">
      <c r="B34" s="6" t="s">
        <v>381</v>
      </c>
      <c r="C34" s="6" t="s">
        <v>15</v>
      </c>
      <c r="D34" s="7">
        <v>43374</v>
      </c>
      <c r="E34" s="4"/>
      <c r="F34" s="4"/>
      <c r="G34" s="34"/>
    </row>
    <row r="35" spans="2:7" x14ac:dyDescent="0.25">
      <c r="B35" s="6" t="s">
        <v>381</v>
      </c>
      <c r="C35" s="6" t="s">
        <v>149</v>
      </c>
      <c r="D35" s="7">
        <v>42675</v>
      </c>
      <c r="E35" s="4"/>
      <c r="F35" s="4"/>
      <c r="G35" s="34"/>
    </row>
    <row r="36" spans="2:7" x14ac:dyDescent="0.25">
      <c r="B36" s="6" t="s">
        <v>381</v>
      </c>
      <c r="C36" s="6" t="s">
        <v>130</v>
      </c>
      <c r="D36" s="7">
        <v>43013</v>
      </c>
      <c r="E36" s="4"/>
      <c r="F36" s="4"/>
      <c r="G36" s="34"/>
    </row>
    <row r="37" spans="2:7" x14ac:dyDescent="0.25">
      <c r="B37" s="6" t="s">
        <v>381</v>
      </c>
      <c r="C37" s="6" t="s">
        <v>112</v>
      </c>
      <c r="D37" s="7">
        <v>43348</v>
      </c>
      <c r="E37" s="4"/>
      <c r="F37" s="4"/>
      <c r="G37" s="34"/>
    </row>
    <row r="38" spans="2:7" x14ac:dyDescent="0.25">
      <c r="B38" s="6" t="s">
        <v>381</v>
      </c>
      <c r="C38" s="6" t="s">
        <v>90</v>
      </c>
      <c r="D38" s="7">
        <v>43138</v>
      </c>
      <c r="E38" s="4"/>
      <c r="F38" s="4"/>
      <c r="G38" s="34"/>
    </row>
    <row r="39" spans="2:7" x14ac:dyDescent="0.25">
      <c r="B39" s="6" t="s">
        <v>381</v>
      </c>
      <c r="C39" s="6" t="s">
        <v>212</v>
      </c>
      <c r="D39" s="7">
        <v>42675</v>
      </c>
      <c r="E39" s="4"/>
      <c r="F39" s="4"/>
      <c r="G39" s="34"/>
    </row>
    <row r="40" spans="2:7" x14ac:dyDescent="0.25">
      <c r="B40" s="6" t="s">
        <v>381</v>
      </c>
      <c r="C40" s="6" t="s">
        <v>230</v>
      </c>
      <c r="D40" s="7">
        <v>42793</v>
      </c>
      <c r="E40" s="4"/>
      <c r="F40" s="4"/>
      <c r="G40" s="34"/>
    </row>
    <row r="41" spans="2:7" x14ac:dyDescent="0.25">
      <c r="B41" s="6" t="s">
        <v>381</v>
      </c>
      <c r="C41" s="6" t="s">
        <v>18</v>
      </c>
      <c r="D41" s="7">
        <v>42926</v>
      </c>
      <c r="E41" s="4"/>
      <c r="F41" s="4"/>
      <c r="G41" s="34"/>
    </row>
    <row r="42" spans="2:7" x14ac:dyDescent="0.25">
      <c r="B42" s="6" t="s">
        <v>381</v>
      </c>
      <c r="C42" s="6" t="s">
        <v>276</v>
      </c>
      <c r="D42" s="7">
        <v>43423</v>
      </c>
      <c r="E42" s="4"/>
      <c r="F42" s="4"/>
      <c r="G42" s="34"/>
    </row>
    <row r="43" spans="2:7" x14ac:dyDescent="0.25">
      <c r="B43" s="6" t="s">
        <v>381</v>
      </c>
      <c r="C43" s="6" t="s">
        <v>168</v>
      </c>
      <c r="D43" s="7">
        <v>43115</v>
      </c>
      <c r="E43" s="4"/>
      <c r="F43" s="4"/>
      <c r="G43" s="34"/>
    </row>
    <row r="44" spans="2:7" x14ac:dyDescent="0.25">
      <c r="B44" s="6" t="s">
        <v>381</v>
      </c>
      <c r="C44" s="6" t="s">
        <v>78</v>
      </c>
      <c r="D44" s="7">
        <v>43148</v>
      </c>
      <c r="E44" s="4"/>
      <c r="F44" s="4"/>
      <c r="G44" s="34"/>
    </row>
    <row r="45" spans="2:7" x14ac:dyDescent="0.25">
      <c r="B45" s="6" t="s">
        <v>381</v>
      </c>
      <c r="C45" s="6" t="s">
        <v>82</v>
      </c>
      <c r="D45" s="7">
        <v>43366</v>
      </c>
      <c r="E45" s="4"/>
      <c r="F45" s="4"/>
      <c r="G45" s="34"/>
    </row>
    <row r="46" spans="2:7" x14ac:dyDescent="0.25">
      <c r="B46" s="6" t="s">
        <v>381</v>
      </c>
      <c r="C46" s="6" t="s">
        <v>81</v>
      </c>
      <c r="D46" s="7">
        <v>42989</v>
      </c>
      <c r="E46" s="4"/>
      <c r="F46" s="4"/>
      <c r="G46" s="34"/>
    </row>
    <row r="47" spans="2:7" x14ac:dyDescent="0.25">
      <c r="B47" s="6" t="s">
        <v>381</v>
      </c>
      <c r="C47" s="6" t="s">
        <v>48</v>
      </c>
      <c r="D47" s="7">
        <v>42814</v>
      </c>
      <c r="E47" s="4"/>
      <c r="F47" s="4"/>
      <c r="G47" s="34"/>
    </row>
    <row r="48" spans="2:7" x14ac:dyDescent="0.25">
      <c r="B48" s="6" t="s">
        <v>381</v>
      </c>
      <c r="C48" s="6" t="s">
        <v>78</v>
      </c>
      <c r="D48" s="7">
        <v>43132</v>
      </c>
      <c r="E48" s="4"/>
      <c r="F48" s="4"/>
      <c r="G48" s="34"/>
    </row>
    <row r="49" spans="2:7" x14ac:dyDescent="0.25">
      <c r="B49" s="6" t="s">
        <v>381</v>
      </c>
      <c r="C49" s="6" t="s">
        <v>98</v>
      </c>
      <c r="D49" s="7">
        <v>43465</v>
      </c>
      <c r="E49" s="4"/>
      <c r="F49" s="4"/>
      <c r="G49" s="34"/>
    </row>
    <row r="50" spans="2:7" x14ac:dyDescent="0.25">
      <c r="B50" s="6" t="s">
        <v>381</v>
      </c>
      <c r="C50" s="6" t="s">
        <v>82</v>
      </c>
      <c r="D50" s="7">
        <v>42793</v>
      </c>
      <c r="E50" s="4"/>
      <c r="F50" s="4"/>
      <c r="G50" s="34"/>
    </row>
    <row r="51" spans="2:7" x14ac:dyDescent="0.25">
      <c r="B51" s="6" t="s">
        <v>381</v>
      </c>
      <c r="C51" s="6" t="s">
        <v>164</v>
      </c>
      <c r="D51" s="7">
        <v>43240</v>
      </c>
      <c r="E51" s="4"/>
      <c r="F51" s="4"/>
      <c r="G51" s="34"/>
    </row>
    <row r="52" spans="2:7" x14ac:dyDescent="0.25">
      <c r="B52" s="6" t="s">
        <v>381</v>
      </c>
      <c r="C52" s="6" t="s">
        <v>281</v>
      </c>
      <c r="D52" s="7">
        <v>43437</v>
      </c>
      <c r="E52" s="4"/>
      <c r="F52" s="4"/>
      <c r="G52" s="34"/>
    </row>
    <row r="53" spans="2:7" x14ac:dyDescent="0.25">
      <c r="B53" s="6" t="s">
        <v>381</v>
      </c>
      <c r="C53" s="6" t="s">
        <v>113</v>
      </c>
      <c r="D53" s="7">
        <v>43164</v>
      </c>
      <c r="E53" s="4"/>
      <c r="F53" s="4"/>
      <c r="G53" s="34"/>
    </row>
    <row r="54" spans="2:7" x14ac:dyDescent="0.25">
      <c r="B54" s="6" t="s">
        <v>381</v>
      </c>
      <c r="C54" s="6" t="s">
        <v>19</v>
      </c>
      <c r="D54" s="7">
        <v>43222</v>
      </c>
      <c r="E54" s="4"/>
      <c r="F54" s="4"/>
      <c r="G54" s="34"/>
    </row>
    <row r="55" spans="2:7" x14ac:dyDescent="0.25">
      <c r="B55" s="6" t="s">
        <v>381</v>
      </c>
      <c r="C55" s="6" t="s">
        <v>178</v>
      </c>
      <c r="D55" s="7">
        <v>42413</v>
      </c>
      <c r="E55" s="4"/>
      <c r="F55" s="4"/>
      <c r="G55" s="34"/>
    </row>
    <row r="56" spans="2:7" x14ac:dyDescent="0.25">
      <c r="B56" s="6" t="s">
        <v>381</v>
      </c>
      <c r="C56" s="6" t="s">
        <v>20</v>
      </c>
      <c r="D56" s="7">
        <v>43210</v>
      </c>
      <c r="E56" s="4"/>
      <c r="F56" s="4"/>
      <c r="G56" s="34"/>
    </row>
    <row r="57" spans="2:7" x14ac:dyDescent="0.25">
      <c r="B57" s="6" t="s">
        <v>381</v>
      </c>
      <c r="C57" s="6" t="s">
        <v>99</v>
      </c>
      <c r="D57" s="7">
        <v>43252</v>
      </c>
      <c r="E57" s="4"/>
      <c r="F57" s="4"/>
      <c r="G57" s="34"/>
    </row>
    <row r="58" spans="2:7" x14ac:dyDescent="0.25">
      <c r="B58" s="6" t="s">
        <v>381</v>
      </c>
      <c r="C58" s="6" t="s">
        <v>238</v>
      </c>
      <c r="D58" s="7">
        <v>43127</v>
      </c>
      <c r="E58" s="4"/>
      <c r="F58" s="4"/>
      <c r="G58" s="34"/>
    </row>
    <row r="59" spans="2:7" x14ac:dyDescent="0.25">
      <c r="B59" s="6" t="s">
        <v>381</v>
      </c>
      <c r="C59" s="6" t="s">
        <v>140</v>
      </c>
      <c r="D59" s="7">
        <v>43084</v>
      </c>
      <c r="E59" s="4"/>
      <c r="F59" s="4"/>
      <c r="G59" s="34"/>
    </row>
    <row r="60" spans="2:7" x14ac:dyDescent="0.25">
      <c r="B60" s="6" t="s">
        <v>381</v>
      </c>
      <c r="C60" s="6" t="s">
        <v>249</v>
      </c>
      <c r="D60" s="7">
        <v>43193</v>
      </c>
      <c r="E60" s="4"/>
      <c r="F60" s="4"/>
      <c r="G60" s="34"/>
    </row>
    <row r="61" spans="2:7" x14ac:dyDescent="0.25">
      <c r="B61" s="6" t="s">
        <v>381</v>
      </c>
      <c r="C61" s="6" t="s">
        <v>21</v>
      </c>
      <c r="D61" s="7">
        <v>42843</v>
      </c>
      <c r="E61" s="4"/>
      <c r="F61" s="4"/>
      <c r="G61" s="34"/>
    </row>
    <row r="62" spans="2:7" x14ac:dyDescent="0.25">
      <c r="B62" s="6" t="s">
        <v>381</v>
      </c>
      <c r="C62" s="6" t="s">
        <v>22</v>
      </c>
      <c r="D62" s="7">
        <v>43231</v>
      </c>
      <c r="E62" s="4"/>
      <c r="F62" s="4"/>
      <c r="G62" s="34"/>
    </row>
    <row r="63" spans="2:7" x14ac:dyDescent="0.25">
      <c r="B63" s="6" t="s">
        <v>381</v>
      </c>
      <c r="C63" s="6" t="s">
        <v>269</v>
      </c>
      <c r="D63" s="7">
        <v>42760</v>
      </c>
      <c r="E63" s="4"/>
      <c r="F63" s="4"/>
      <c r="G63" s="34"/>
    </row>
    <row r="64" spans="2:7" x14ac:dyDescent="0.25">
      <c r="B64" s="6" t="s">
        <v>381</v>
      </c>
      <c r="C64" s="6" t="s">
        <v>174</v>
      </c>
      <c r="D64" s="7">
        <v>43395</v>
      </c>
      <c r="E64" s="4"/>
      <c r="F64" s="4"/>
      <c r="G64" s="34"/>
    </row>
    <row r="65" spans="2:7" x14ac:dyDescent="0.25">
      <c r="B65" s="6" t="s">
        <v>381</v>
      </c>
      <c r="C65" s="6" t="s">
        <v>71</v>
      </c>
      <c r="D65" s="7">
        <v>43150</v>
      </c>
      <c r="E65" s="4"/>
      <c r="F65" s="4"/>
      <c r="G65" s="34"/>
    </row>
    <row r="66" spans="2:7" x14ac:dyDescent="0.25">
      <c r="B66" s="6" t="s">
        <v>381</v>
      </c>
      <c r="C66" s="6" t="s">
        <v>183</v>
      </c>
      <c r="D66" s="7">
        <v>42800</v>
      </c>
      <c r="E66" s="4"/>
      <c r="F66" s="4"/>
      <c r="G66" s="34"/>
    </row>
    <row r="67" spans="2:7" x14ac:dyDescent="0.25">
      <c r="B67" s="6" t="s">
        <v>381</v>
      </c>
      <c r="C67" s="6" t="s">
        <v>24</v>
      </c>
      <c r="D67" s="7">
        <v>43157</v>
      </c>
      <c r="E67" s="4"/>
      <c r="F67" s="4"/>
      <c r="G67" s="34"/>
    </row>
    <row r="68" spans="2:7" x14ac:dyDescent="0.25">
      <c r="B68" s="6" t="s">
        <v>381</v>
      </c>
      <c r="C68" s="6" t="s">
        <v>204</v>
      </c>
      <c r="D68" s="7">
        <v>43416</v>
      </c>
      <c r="E68" s="4"/>
      <c r="F68" s="4"/>
      <c r="G68" s="34"/>
    </row>
    <row r="69" spans="2:7" x14ac:dyDescent="0.25">
      <c r="B69" s="6" t="s">
        <v>381</v>
      </c>
      <c r="C69" s="6" t="s">
        <v>126</v>
      </c>
      <c r="D69" s="7">
        <v>43420</v>
      </c>
      <c r="E69" s="4"/>
      <c r="F69" s="4"/>
      <c r="G69" s="34"/>
    </row>
    <row r="70" spans="2:7" x14ac:dyDescent="0.25">
      <c r="B70" s="6" t="s">
        <v>381</v>
      </c>
      <c r="C70" s="6" t="s">
        <v>191</v>
      </c>
      <c r="D70" s="7">
        <v>43087</v>
      </c>
      <c r="E70" s="4"/>
      <c r="F70" s="4"/>
      <c r="G70" s="34"/>
    </row>
    <row r="71" spans="2:7" x14ac:dyDescent="0.25">
      <c r="B71" s="6" t="s">
        <v>381</v>
      </c>
      <c r="C71" s="6" t="s">
        <v>80</v>
      </c>
      <c r="D71" s="7">
        <v>43416</v>
      </c>
      <c r="E71" s="4"/>
      <c r="F71" s="4"/>
      <c r="G71" s="34"/>
    </row>
    <row r="72" spans="2:7" x14ac:dyDescent="0.25">
      <c r="B72" s="6" t="s">
        <v>381</v>
      </c>
      <c r="C72" s="6" t="s">
        <v>25</v>
      </c>
      <c r="D72" s="7">
        <v>43348</v>
      </c>
      <c r="E72" s="4"/>
      <c r="F72" s="4"/>
      <c r="G72" s="34"/>
    </row>
    <row r="73" spans="2:7" x14ac:dyDescent="0.25">
      <c r="B73" s="6" t="s">
        <v>381</v>
      </c>
      <c r="C73" s="6" t="s">
        <v>115</v>
      </c>
      <c r="D73" s="7">
        <v>43399</v>
      </c>
      <c r="E73" s="4"/>
      <c r="F73" s="4"/>
      <c r="G73" s="34"/>
    </row>
    <row r="74" spans="2:7" x14ac:dyDescent="0.25">
      <c r="B74" s="6" t="s">
        <v>381</v>
      </c>
      <c r="C74" s="6" t="s">
        <v>239</v>
      </c>
      <c r="D74" s="7">
        <v>42760</v>
      </c>
      <c r="E74" s="4"/>
      <c r="F74" s="4"/>
      <c r="G74" s="34"/>
    </row>
    <row r="75" spans="2:7" x14ac:dyDescent="0.25">
      <c r="B75" s="6" t="s">
        <v>381</v>
      </c>
      <c r="C75" s="6" t="s">
        <v>106</v>
      </c>
      <c r="D75" s="7">
        <v>42895</v>
      </c>
      <c r="E75" s="4"/>
      <c r="F75" s="4"/>
      <c r="G75" s="34"/>
    </row>
    <row r="76" spans="2:7" x14ac:dyDescent="0.25">
      <c r="B76" s="6" t="s">
        <v>381</v>
      </c>
      <c r="C76" s="6" t="s">
        <v>114</v>
      </c>
      <c r="D76" s="7">
        <v>43040</v>
      </c>
      <c r="E76" s="4"/>
      <c r="F76" s="4"/>
      <c r="G76" s="34"/>
    </row>
    <row r="77" spans="2:7" x14ac:dyDescent="0.25">
      <c r="B77" s="6" t="s">
        <v>381</v>
      </c>
      <c r="C77" s="6" t="s">
        <v>216</v>
      </c>
      <c r="D77" s="7">
        <v>43358</v>
      </c>
      <c r="E77" s="4"/>
      <c r="F77" s="4"/>
      <c r="G77" s="34"/>
    </row>
    <row r="78" spans="2:7" x14ac:dyDescent="0.25">
      <c r="B78" s="6" t="s">
        <v>381</v>
      </c>
      <c r="C78" s="6" t="s">
        <v>26</v>
      </c>
      <c r="D78" s="7">
        <v>43395</v>
      </c>
      <c r="E78" s="4"/>
      <c r="F78" s="4"/>
      <c r="G78" s="34"/>
    </row>
    <row r="79" spans="2:7" x14ac:dyDescent="0.25">
      <c r="B79" s="6" t="s">
        <v>381</v>
      </c>
      <c r="C79" s="6" t="s">
        <v>34</v>
      </c>
      <c r="D79" s="7">
        <v>43105</v>
      </c>
      <c r="E79" s="4"/>
      <c r="F79" s="4"/>
      <c r="G79" s="34"/>
    </row>
    <row r="80" spans="2:7" x14ac:dyDescent="0.25">
      <c r="B80" s="6" t="s">
        <v>381</v>
      </c>
      <c r="C80" s="6" t="s">
        <v>27</v>
      </c>
      <c r="D80" s="7">
        <v>43411</v>
      </c>
      <c r="E80" s="4"/>
      <c r="F80" s="4"/>
      <c r="G80" s="34"/>
    </row>
    <row r="81" spans="2:7" x14ac:dyDescent="0.25">
      <c r="B81" s="6" t="s">
        <v>381</v>
      </c>
      <c r="C81" s="6" t="s">
        <v>28</v>
      </c>
      <c r="D81" s="7">
        <v>43371</v>
      </c>
      <c r="E81" s="4"/>
      <c r="F81" s="4"/>
      <c r="G81" s="34"/>
    </row>
    <row r="82" spans="2:7" x14ac:dyDescent="0.25">
      <c r="B82" s="6" t="s">
        <v>381</v>
      </c>
      <c r="C82" s="6" t="s">
        <v>29</v>
      </c>
      <c r="D82" s="7">
        <v>43384</v>
      </c>
      <c r="E82" s="4"/>
      <c r="F82" s="4"/>
      <c r="G82" s="34"/>
    </row>
    <row r="83" spans="2:7" x14ac:dyDescent="0.25">
      <c r="B83" s="6" t="s">
        <v>381</v>
      </c>
      <c r="C83" s="6" t="s">
        <v>159</v>
      </c>
      <c r="D83" s="7">
        <v>43104</v>
      </c>
      <c r="E83" s="4"/>
      <c r="F83" s="4"/>
      <c r="G83" s="34"/>
    </row>
    <row r="84" spans="2:7" x14ac:dyDescent="0.25">
      <c r="B84" s="6" t="s">
        <v>381</v>
      </c>
      <c r="C84" s="6" t="s">
        <v>240</v>
      </c>
      <c r="D84" s="7">
        <v>42760</v>
      </c>
      <c r="E84" s="4"/>
      <c r="F84" s="4"/>
      <c r="G84" s="34"/>
    </row>
    <row r="85" spans="2:7" x14ac:dyDescent="0.25">
      <c r="B85" s="6" t="s">
        <v>381</v>
      </c>
      <c r="C85" s="6" t="s">
        <v>91</v>
      </c>
      <c r="D85" s="7">
        <v>43145</v>
      </c>
      <c r="E85" s="4"/>
      <c r="F85" s="4"/>
      <c r="G85" s="34"/>
    </row>
    <row r="86" spans="2:7" x14ac:dyDescent="0.25">
      <c r="B86" s="6" t="s">
        <v>381</v>
      </c>
      <c r="C86" s="6" t="s">
        <v>49</v>
      </c>
      <c r="D86" s="7">
        <v>42840</v>
      </c>
      <c r="E86" s="4"/>
      <c r="F86" s="4"/>
      <c r="G86" s="34"/>
    </row>
    <row r="87" spans="2:7" x14ac:dyDescent="0.25">
      <c r="B87" s="6" t="s">
        <v>381</v>
      </c>
      <c r="C87" s="6" t="s">
        <v>263</v>
      </c>
      <c r="D87" s="7">
        <v>42719</v>
      </c>
      <c r="E87" s="4"/>
      <c r="F87" s="4"/>
      <c r="G87" s="34"/>
    </row>
    <row r="88" spans="2:7" x14ac:dyDescent="0.25">
      <c r="B88" s="6" t="s">
        <v>381</v>
      </c>
      <c r="C88" s="6" t="s">
        <v>235</v>
      </c>
      <c r="D88" s="7">
        <v>42835</v>
      </c>
      <c r="E88" s="4"/>
      <c r="F88" s="4"/>
      <c r="G88" s="34"/>
    </row>
    <row r="89" spans="2:7" x14ac:dyDescent="0.25">
      <c r="B89" s="6" t="s">
        <v>381</v>
      </c>
      <c r="C89" s="6" t="s">
        <v>204</v>
      </c>
      <c r="D89" s="7">
        <v>43409</v>
      </c>
      <c r="E89" s="4"/>
      <c r="F89" s="4"/>
      <c r="G89" s="34"/>
    </row>
    <row r="90" spans="2:7" x14ac:dyDescent="0.25">
      <c r="B90" s="6" t="s">
        <v>381</v>
      </c>
      <c r="C90" s="6" t="s">
        <v>30</v>
      </c>
      <c r="D90" s="7">
        <v>43383</v>
      </c>
      <c r="E90" s="4"/>
      <c r="F90" s="4"/>
      <c r="G90" s="34"/>
    </row>
    <row r="91" spans="2:7" x14ac:dyDescent="0.25">
      <c r="B91" s="6" t="s">
        <v>381</v>
      </c>
      <c r="C91" s="6" t="s">
        <v>77</v>
      </c>
      <c r="D91" s="7">
        <v>42760</v>
      </c>
      <c r="E91" s="4"/>
      <c r="F91" s="4"/>
      <c r="G91" s="34"/>
    </row>
    <row r="92" spans="2:7" x14ac:dyDescent="0.25">
      <c r="B92" s="6" t="s">
        <v>381</v>
      </c>
      <c r="C92" s="6" t="s">
        <v>133</v>
      </c>
      <c r="D92" s="7">
        <v>43150</v>
      </c>
      <c r="E92" s="4"/>
      <c r="F92" s="4"/>
      <c r="G92" s="34"/>
    </row>
    <row r="93" spans="2:7" x14ac:dyDescent="0.25">
      <c r="B93" s="6" t="s">
        <v>381</v>
      </c>
      <c r="C93" s="6" t="s">
        <v>29</v>
      </c>
      <c r="D93" s="7">
        <v>43374</v>
      </c>
      <c r="E93" s="4"/>
      <c r="F93" s="4"/>
      <c r="G93" s="34"/>
    </row>
    <row r="94" spans="2:7" x14ac:dyDescent="0.25">
      <c r="B94" s="6" t="s">
        <v>381</v>
      </c>
      <c r="C94" s="6" t="s">
        <v>56</v>
      </c>
      <c r="D94" s="7">
        <v>42989</v>
      </c>
      <c r="E94" s="4"/>
      <c r="F94" s="4"/>
      <c r="G94" s="34"/>
    </row>
    <row r="95" spans="2:7" x14ac:dyDescent="0.25">
      <c r="B95" s="6" t="s">
        <v>381</v>
      </c>
      <c r="C95" s="6" t="s">
        <v>160</v>
      </c>
      <c r="D95" s="7">
        <v>42695</v>
      </c>
      <c r="E95" s="4"/>
      <c r="F95" s="4"/>
      <c r="G95" s="34"/>
    </row>
    <row r="96" spans="2:7" x14ac:dyDescent="0.25">
      <c r="B96" s="6" t="s">
        <v>381</v>
      </c>
      <c r="C96" s="6" t="s">
        <v>211</v>
      </c>
      <c r="D96" s="7">
        <v>42898</v>
      </c>
      <c r="E96" s="4"/>
      <c r="F96" s="4"/>
      <c r="G96" s="34"/>
    </row>
    <row r="97" spans="2:7" x14ac:dyDescent="0.25">
      <c r="B97" s="6" t="s">
        <v>381</v>
      </c>
      <c r="C97" s="6" t="s">
        <v>241</v>
      </c>
      <c r="D97" s="7">
        <v>43001</v>
      </c>
      <c r="E97" s="4"/>
      <c r="F97" s="4"/>
      <c r="G97" s="34"/>
    </row>
    <row r="98" spans="2:7" x14ac:dyDescent="0.25">
      <c r="B98" s="6" t="s">
        <v>381</v>
      </c>
      <c r="C98" s="6" t="s">
        <v>34</v>
      </c>
      <c r="D98" s="7">
        <v>43003</v>
      </c>
      <c r="E98" s="4"/>
      <c r="F98" s="4"/>
      <c r="G98" s="34"/>
    </row>
    <row r="99" spans="2:7" x14ac:dyDescent="0.25">
      <c r="B99" s="6" t="s">
        <v>381</v>
      </c>
      <c r="C99" s="6" t="s">
        <v>250</v>
      </c>
      <c r="D99" s="7">
        <v>43068</v>
      </c>
      <c r="E99" s="4"/>
      <c r="F99" s="4"/>
      <c r="G99" s="34"/>
    </row>
    <row r="100" spans="2:7" x14ac:dyDescent="0.25">
      <c r="B100" s="6" t="s">
        <v>381</v>
      </c>
      <c r="C100" s="6" t="s">
        <v>275</v>
      </c>
      <c r="D100" s="7">
        <v>43451</v>
      </c>
      <c r="E100" s="4"/>
      <c r="F100" s="4"/>
      <c r="G100" s="34"/>
    </row>
    <row r="101" spans="2:7" x14ac:dyDescent="0.25">
      <c r="B101" s="6" t="s">
        <v>381</v>
      </c>
      <c r="C101" s="6" t="s">
        <v>192</v>
      </c>
      <c r="D101" s="7">
        <v>43273</v>
      </c>
      <c r="E101" s="4"/>
      <c r="F101" s="4"/>
      <c r="G101" s="34"/>
    </row>
    <row r="102" spans="2:7" x14ac:dyDescent="0.25">
      <c r="B102" s="6" t="s">
        <v>381</v>
      </c>
      <c r="C102" s="6" t="s">
        <v>217</v>
      </c>
      <c r="D102" s="7">
        <v>43348</v>
      </c>
      <c r="E102" s="4"/>
      <c r="F102" s="4"/>
      <c r="G102" s="34"/>
    </row>
    <row r="103" spans="2:7" x14ac:dyDescent="0.25">
      <c r="B103" s="6" t="s">
        <v>381</v>
      </c>
      <c r="C103" s="6" t="s">
        <v>205</v>
      </c>
      <c r="D103" s="7">
        <v>43318</v>
      </c>
      <c r="E103" s="4"/>
      <c r="F103" s="4"/>
      <c r="G103" s="34"/>
    </row>
    <row r="104" spans="2:7" x14ac:dyDescent="0.25">
      <c r="B104" s="6" t="s">
        <v>381</v>
      </c>
      <c r="C104" s="6" t="s">
        <v>126</v>
      </c>
      <c r="D104" s="7">
        <v>43404</v>
      </c>
      <c r="E104" s="4"/>
      <c r="F104" s="4"/>
      <c r="G104" s="34"/>
    </row>
    <row r="105" spans="2:7" x14ac:dyDescent="0.25">
      <c r="B105" s="6" t="s">
        <v>381</v>
      </c>
      <c r="C105" s="6" t="s">
        <v>66</v>
      </c>
      <c r="D105" s="7">
        <v>43185</v>
      </c>
      <c r="E105" s="4"/>
      <c r="F105" s="4"/>
      <c r="G105" s="34"/>
    </row>
    <row r="106" spans="2:7" x14ac:dyDescent="0.25">
      <c r="B106" s="6" t="s">
        <v>381</v>
      </c>
      <c r="C106" s="6" t="s">
        <v>32</v>
      </c>
      <c r="D106" s="7">
        <v>43113</v>
      </c>
      <c r="E106" s="4"/>
      <c r="F106" s="4"/>
      <c r="G106" s="34"/>
    </row>
    <row r="107" spans="2:7" x14ac:dyDescent="0.25">
      <c r="B107" s="6" t="s">
        <v>381</v>
      </c>
      <c r="C107" s="6" t="s">
        <v>156</v>
      </c>
      <c r="D107" s="7">
        <v>43300</v>
      </c>
      <c r="E107" s="4"/>
      <c r="F107" s="4"/>
      <c r="G107" s="34"/>
    </row>
    <row r="108" spans="2:7" x14ac:dyDescent="0.25">
      <c r="B108" s="6" t="s">
        <v>381</v>
      </c>
      <c r="C108" s="6" t="s">
        <v>34</v>
      </c>
      <c r="D108" s="7">
        <v>43287</v>
      </c>
      <c r="E108" s="4"/>
      <c r="F108" s="4"/>
      <c r="G108" s="34"/>
    </row>
    <row r="109" spans="2:7" x14ac:dyDescent="0.25">
      <c r="B109" s="6" t="s">
        <v>381</v>
      </c>
      <c r="C109" s="6" t="s">
        <v>35</v>
      </c>
      <c r="D109" s="7">
        <v>43222</v>
      </c>
      <c r="E109" s="4"/>
      <c r="F109" s="4"/>
      <c r="G109" s="34"/>
    </row>
    <row r="110" spans="2:7" x14ac:dyDescent="0.25">
      <c r="B110" s="6" t="s">
        <v>381</v>
      </c>
      <c r="C110" s="6" t="s">
        <v>90</v>
      </c>
      <c r="D110" s="7">
        <v>43001</v>
      </c>
      <c r="E110" s="4"/>
      <c r="F110" s="4"/>
      <c r="G110" s="34"/>
    </row>
    <row r="111" spans="2:7" x14ac:dyDescent="0.25">
      <c r="B111" s="6" t="s">
        <v>381</v>
      </c>
      <c r="C111" s="6" t="s">
        <v>48</v>
      </c>
      <c r="D111" s="7">
        <v>43346</v>
      </c>
      <c r="E111" s="4"/>
      <c r="F111" s="4"/>
      <c r="G111" s="34"/>
    </row>
    <row r="112" spans="2:7" x14ac:dyDescent="0.25">
      <c r="B112" s="6" t="s">
        <v>381</v>
      </c>
      <c r="C112" s="6" t="s">
        <v>210</v>
      </c>
      <c r="D112" s="7">
        <v>42705</v>
      </c>
      <c r="E112" s="4"/>
      <c r="F112" s="4"/>
      <c r="G112" s="34"/>
    </row>
    <row r="113" spans="2:7" x14ac:dyDescent="0.25">
      <c r="B113" s="6" t="s">
        <v>381</v>
      </c>
      <c r="C113" s="6" t="s">
        <v>213</v>
      </c>
      <c r="D113" s="7">
        <v>42618</v>
      </c>
      <c r="E113" s="4"/>
      <c r="F113" s="4"/>
      <c r="G113" s="34"/>
    </row>
    <row r="114" spans="2:7" x14ac:dyDescent="0.25">
      <c r="B114" s="6" t="s">
        <v>381</v>
      </c>
      <c r="C114" s="6" t="s">
        <v>36</v>
      </c>
      <c r="D114" s="7">
        <v>43143</v>
      </c>
      <c r="E114" s="4"/>
      <c r="F114" s="4"/>
      <c r="G114" s="34"/>
    </row>
    <row r="115" spans="2:7" x14ac:dyDescent="0.25">
      <c r="B115" s="6" t="s">
        <v>381</v>
      </c>
      <c r="C115" s="6" t="s">
        <v>151</v>
      </c>
      <c r="D115" s="7">
        <v>43404</v>
      </c>
      <c r="E115" s="4"/>
      <c r="F115" s="4"/>
      <c r="G115" s="34"/>
    </row>
    <row r="116" spans="2:7" x14ac:dyDescent="0.25">
      <c r="B116" s="6" t="s">
        <v>381</v>
      </c>
      <c r="C116" s="6" t="s">
        <v>180</v>
      </c>
      <c r="D116" s="7">
        <v>43159</v>
      </c>
      <c r="E116" s="4"/>
      <c r="F116" s="4"/>
      <c r="G116" s="34"/>
    </row>
    <row r="117" spans="2:7" x14ac:dyDescent="0.25">
      <c r="B117" s="6" t="s">
        <v>381</v>
      </c>
      <c r="C117" s="6" t="s">
        <v>113</v>
      </c>
      <c r="D117" s="7">
        <v>43070</v>
      </c>
      <c r="E117" s="4"/>
      <c r="F117" s="4"/>
      <c r="G117" s="34"/>
    </row>
    <row r="118" spans="2:7" x14ac:dyDescent="0.25">
      <c r="B118" s="6" t="s">
        <v>381</v>
      </c>
      <c r="C118" s="6" t="s">
        <v>193</v>
      </c>
      <c r="D118" s="7">
        <v>43404</v>
      </c>
      <c r="E118" s="4"/>
      <c r="F118" s="4"/>
      <c r="G118" s="34"/>
    </row>
    <row r="119" spans="2:7" x14ac:dyDescent="0.25">
      <c r="B119" s="6" t="s">
        <v>381</v>
      </c>
      <c r="C119" s="6" t="s">
        <v>15</v>
      </c>
      <c r="D119" s="7">
        <v>43381</v>
      </c>
      <c r="E119" s="4"/>
      <c r="F119" s="4"/>
      <c r="G119" s="34"/>
    </row>
    <row r="120" spans="2:7" x14ac:dyDescent="0.25">
      <c r="B120" s="6" t="s">
        <v>381</v>
      </c>
      <c r="C120" s="6" t="s">
        <v>65</v>
      </c>
      <c r="D120" s="7">
        <v>43143</v>
      </c>
      <c r="E120" s="4"/>
      <c r="F120" s="4"/>
      <c r="G120" s="34"/>
    </row>
    <row r="121" spans="2:7" x14ac:dyDescent="0.25">
      <c r="B121" s="6" t="s">
        <v>381</v>
      </c>
      <c r="C121" s="6" t="s">
        <v>149</v>
      </c>
      <c r="D121" s="7">
        <v>42807</v>
      </c>
      <c r="E121" s="4"/>
      <c r="F121" s="4"/>
      <c r="G121" s="34"/>
    </row>
    <row r="122" spans="2:7" x14ac:dyDescent="0.25">
      <c r="B122" s="6" t="s">
        <v>381</v>
      </c>
      <c r="C122" s="6" t="s">
        <v>61</v>
      </c>
      <c r="D122" s="7">
        <v>43390</v>
      </c>
      <c r="E122" s="4"/>
      <c r="F122" s="4"/>
      <c r="G122" s="34"/>
    </row>
    <row r="123" spans="2:7" x14ac:dyDescent="0.25">
      <c r="B123" s="6" t="s">
        <v>381</v>
      </c>
      <c r="C123" s="6" t="s">
        <v>225</v>
      </c>
      <c r="D123" s="7">
        <v>42702</v>
      </c>
      <c r="E123" s="4"/>
      <c r="F123" s="4"/>
      <c r="G123" s="34"/>
    </row>
    <row r="124" spans="2:7" x14ac:dyDescent="0.25">
      <c r="B124" s="6" t="s">
        <v>381</v>
      </c>
      <c r="C124" s="6" t="s">
        <v>131</v>
      </c>
      <c r="D124" s="7">
        <v>42634</v>
      </c>
      <c r="E124" s="4"/>
      <c r="F124" s="4"/>
      <c r="G124" s="34"/>
    </row>
    <row r="125" spans="2:7" x14ac:dyDescent="0.25">
      <c r="B125" s="6" t="s">
        <v>381</v>
      </c>
      <c r="C125" s="6" t="s">
        <v>37</v>
      </c>
      <c r="D125" s="7">
        <v>43127</v>
      </c>
      <c r="E125" s="4"/>
      <c r="F125" s="4"/>
      <c r="G125" s="34"/>
    </row>
    <row r="126" spans="2:7" x14ac:dyDescent="0.25">
      <c r="B126" s="6" t="s">
        <v>381</v>
      </c>
      <c r="C126" s="6" t="s">
        <v>92</v>
      </c>
      <c r="D126" s="7">
        <v>42864</v>
      </c>
      <c r="E126" s="4"/>
      <c r="F126" s="4"/>
      <c r="G126" s="34"/>
    </row>
    <row r="127" spans="2:7" x14ac:dyDescent="0.25">
      <c r="B127" s="6" t="s">
        <v>381</v>
      </c>
      <c r="C127" s="6" t="s">
        <v>49</v>
      </c>
      <c r="D127" s="7">
        <v>42779</v>
      </c>
      <c r="E127" s="4"/>
      <c r="F127" s="4"/>
      <c r="G127" s="34"/>
    </row>
    <row r="128" spans="2:7" x14ac:dyDescent="0.25">
      <c r="B128" s="6" t="s">
        <v>381</v>
      </c>
      <c r="C128" s="6" t="s">
        <v>252</v>
      </c>
      <c r="D128" s="7">
        <v>42705</v>
      </c>
      <c r="E128" s="4"/>
      <c r="F128" s="4"/>
      <c r="G128" s="34"/>
    </row>
    <row r="129" spans="2:7" x14ac:dyDescent="0.25">
      <c r="B129" s="6" t="s">
        <v>381</v>
      </c>
      <c r="C129" s="6" t="s">
        <v>94</v>
      </c>
      <c r="D129" s="7">
        <v>42984</v>
      </c>
      <c r="E129" s="4"/>
      <c r="F129" s="4"/>
      <c r="G129" s="34"/>
    </row>
    <row r="130" spans="2:7" x14ac:dyDescent="0.25">
      <c r="B130" s="6" t="s">
        <v>381</v>
      </c>
      <c r="C130" s="6" t="s">
        <v>42</v>
      </c>
      <c r="D130" s="7">
        <v>43040</v>
      </c>
      <c r="E130" s="4"/>
      <c r="F130" s="4"/>
      <c r="G130" s="34"/>
    </row>
    <row r="131" spans="2:7" x14ac:dyDescent="0.25">
      <c r="B131" s="6" t="s">
        <v>381</v>
      </c>
      <c r="C131" s="6" t="s">
        <v>38</v>
      </c>
      <c r="D131" s="7">
        <v>42739</v>
      </c>
      <c r="E131" s="4"/>
      <c r="F131" s="4"/>
      <c r="G131" s="34"/>
    </row>
    <row r="132" spans="2:7" x14ac:dyDescent="0.25">
      <c r="B132" s="6" t="s">
        <v>381</v>
      </c>
      <c r="C132" s="6" t="s">
        <v>218</v>
      </c>
      <c r="D132" s="7">
        <v>43150</v>
      </c>
      <c r="E132" s="4"/>
      <c r="F132" s="4"/>
      <c r="G132" s="34"/>
    </row>
    <row r="133" spans="2:7" x14ac:dyDescent="0.25">
      <c r="B133" s="6" t="s">
        <v>381</v>
      </c>
      <c r="C133" s="6" t="s">
        <v>141</v>
      </c>
      <c r="D133" s="7">
        <v>43367</v>
      </c>
      <c r="E133" s="4"/>
      <c r="F133" s="4"/>
      <c r="G133" s="34"/>
    </row>
    <row r="134" spans="2:7" x14ac:dyDescent="0.25">
      <c r="B134" s="6" t="s">
        <v>381</v>
      </c>
      <c r="C134" s="6" t="s">
        <v>139</v>
      </c>
      <c r="D134" s="7">
        <v>43435</v>
      </c>
      <c r="E134" s="4"/>
      <c r="F134" s="4"/>
      <c r="G134" s="34"/>
    </row>
    <row r="135" spans="2:7" x14ac:dyDescent="0.25">
      <c r="B135" s="6" t="s">
        <v>381</v>
      </c>
      <c r="C135" s="6" t="s">
        <v>41</v>
      </c>
      <c r="D135" s="7">
        <v>43005</v>
      </c>
      <c r="E135" s="4"/>
      <c r="F135" s="4"/>
      <c r="G135" s="34"/>
    </row>
    <row r="136" spans="2:7" x14ac:dyDescent="0.25">
      <c r="B136" s="6" t="s">
        <v>381</v>
      </c>
      <c r="C136" s="6" t="s">
        <v>202</v>
      </c>
      <c r="D136" s="7">
        <v>42557</v>
      </c>
      <c r="E136" s="4"/>
      <c r="F136" s="4"/>
      <c r="G136" s="34"/>
    </row>
    <row r="137" spans="2:7" x14ac:dyDescent="0.25">
      <c r="B137" s="6" t="s">
        <v>381</v>
      </c>
      <c r="C137" s="6" t="s">
        <v>40</v>
      </c>
      <c r="D137" s="7">
        <v>43173</v>
      </c>
      <c r="E137" s="4"/>
      <c r="F137" s="4"/>
      <c r="G137" s="34"/>
    </row>
    <row r="138" spans="2:7" x14ac:dyDescent="0.25">
      <c r="B138" s="6" t="s">
        <v>381</v>
      </c>
      <c r="C138" s="6" t="s">
        <v>39</v>
      </c>
      <c r="D138" s="7">
        <v>43395</v>
      </c>
      <c r="E138" s="4"/>
      <c r="F138" s="4"/>
      <c r="G138" s="34"/>
    </row>
    <row r="139" spans="2:7" x14ac:dyDescent="0.25">
      <c r="B139" s="6" t="s">
        <v>381</v>
      </c>
      <c r="C139" s="6" t="s">
        <v>169</v>
      </c>
      <c r="D139" s="7">
        <v>43406</v>
      </c>
      <c r="E139" s="4"/>
      <c r="F139" s="4"/>
      <c r="G139" s="34"/>
    </row>
    <row r="140" spans="2:7" x14ac:dyDescent="0.25">
      <c r="B140" s="6" t="s">
        <v>381</v>
      </c>
      <c r="C140" s="6" t="s">
        <v>67</v>
      </c>
      <c r="D140" s="7">
        <v>43220</v>
      </c>
      <c r="E140" s="4"/>
      <c r="F140" s="4"/>
      <c r="G140" s="34"/>
    </row>
    <row r="141" spans="2:7" x14ac:dyDescent="0.25">
      <c r="B141" s="6" t="s">
        <v>381</v>
      </c>
      <c r="C141" s="6" t="s">
        <v>43</v>
      </c>
      <c r="D141" s="7">
        <v>42984</v>
      </c>
      <c r="E141" s="4"/>
      <c r="F141" s="4"/>
      <c r="G141" s="34"/>
    </row>
    <row r="142" spans="2:7" x14ac:dyDescent="0.25">
      <c r="B142" s="6" t="s">
        <v>381</v>
      </c>
      <c r="C142" s="6" t="s">
        <v>64</v>
      </c>
      <c r="D142" s="7">
        <v>43426</v>
      </c>
      <c r="E142" s="4"/>
      <c r="F142" s="4"/>
      <c r="G142" s="34"/>
    </row>
    <row r="143" spans="2:7" x14ac:dyDescent="0.25">
      <c r="B143" s="6" t="s">
        <v>381</v>
      </c>
      <c r="C143" s="6" t="s">
        <v>116</v>
      </c>
      <c r="D143" s="7">
        <v>43287</v>
      </c>
      <c r="E143" s="4"/>
      <c r="F143" s="4"/>
      <c r="G143" s="34"/>
    </row>
    <row r="144" spans="2:7" x14ac:dyDescent="0.25">
      <c r="B144" s="6" t="s">
        <v>381</v>
      </c>
      <c r="C144" s="6" t="s">
        <v>141</v>
      </c>
      <c r="D144" s="7">
        <v>42676</v>
      </c>
      <c r="E144" s="4"/>
      <c r="F144" s="4"/>
      <c r="G144" s="34"/>
    </row>
    <row r="145" spans="2:7" x14ac:dyDescent="0.25">
      <c r="B145" s="6" t="s">
        <v>381</v>
      </c>
      <c r="C145" s="6" t="s">
        <v>244</v>
      </c>
      <c r="D145" s="7">
        <v>42870</v>
      </c>
      <c r="E145" s="4"/>
      <c r="F145" s="4"/>
      <c r="G145" s="34"/>
    </row>
    <row r="146" spans="2:7" x14ac:dyDescent="0.25">
      <c r="B146" s="6" t="s">
        <v>381</v>
      </c>
      <c r="C146" s="6" t="s">
        <v>23</v>
      </c>
      <c r="D146" s="7">
        <v>43273</v>
      </c>
      <c r="E146" s="4"/>
      <c r="F146" s="4"/>
      <c r="G146" s="34"/>
    </row>
    <row r="147" spans="2:7" x14ac:dyDescent="0.25">
      <c r="B147" s="6" t="s">
        <v>381</v>
      </c>
      <c r="C147" s="6" t="s">
        <v>82</v>
      </c>
      <c r="D147" s="7">
        <v>43423</v>
      </c>
      <c r="E147" s="4"/>
      <c r="F147" s="4"/>
      <c r="G147" s="34"/>
    </row>
    <row r="148" spans="2:7" x14ac:dyDescent="0.25">
      <c r="B148" s="6" t="s">
        <v>381</v>
      </c>
      <c r="C148" s="6" t="s">
        <v>42</v>
      </c>
      <c r="D148" s="7">
        <v>43040</v>
      </c>
      <c r="E148" s="4"/>
      <c r="F148" s="4"/>
      <c r="G148" s="34"/>
    </row>
    <row r="149" spans="2:7" x14ac:dyDescent="0.25">
      <c r="B149" s="6" t="s">
        <v>381</v>
      </c>
      <c r="C149" s="6" t="s">
        <v>49</v>
      </c>
      <c r="D149" s="7">
        <v>42705</v>
      </c>
      <c r="E149" s="4"/>
      <c r="F149" s="4"/>
      <c r="G149" s="34"/>
    </row>
    <row r="150" spans="2:7" x14ac:dyDescent="0.25">
      <c r="B150" s="6" t="s">
        <v>381</v>
      </c>
      <c r="C150" s="6" t="s">
        <v>96</v>
      </c>
      <c r="D150" s="7">
        <v>43437</v>
      </c>
      <c r="E150" s="4"/>
      <c r="F150" s="4"/>
      <c r="G150" s="34"/>
    </row>
    <row r="151" spans="2:7" x14ac:dyDescent="0.25">
      <c r="B151" s="6" t="s">
        <v>381</v>
      </c>
      <c r="C151" s="6" t="s">
        <v>67</v>
      </c>
      <c r="D151" s="7">
        <v>43358</v>
      </c>
      <c r="E151" s="4"/>
      <c r="F151" s="4"/>
      <c r="G151" s="34"/>
    </row>
    <row r="152" spans="2:7" x14ac:dyDescent="0.25">
      <c r="B152" s="6" t="s">
        <v>381</v>
      </c>
      <c r="C152" s="6" t="s">
        <v>34</v>
      </c>
      <c r="D152" s="7">
        <v>42705</v>
      </c>
      <c r="E152" s="4"/>
      <c r="F152" s="4"/>
      <c r="G152" s="34"/>
    </row>
    <row r="153" spans="2:7" x14ac:dyDescent="0.25">
      <c r="B153" s="6" t="s">
        <v>381</v>
      </c>
      <c r="C153" s="6" t="s">
        <v>111</v>
      </c>
      <c r="D153" s="7">
        <v>43089</v>
      </c>
      <c r="E153" s="4"/>
      <c r="F153" s="4"/>
      <c r="G153" s="34"/>
    </row>
    <row r="154" spans="2:7" x14ac:dyDescent="0.25">
      <c r="B154" s="6" t="s">
        <v>381</v>
      </c>
      <c r="C154" s="6" t="s">
        <v>44</v>
      </c>
      <c r="D154" s="7">
        <v>43355</v>
      </c>
      <c r="E154" s="4"/>
      <c r="F154" s="4"/>
      <c r="G154" s="34"/>
    </row>
    <row r="155" spans="2:7" x14ac:dyDescent="0.25">
      <c r="B155" s="6" t="s">
        <v>381</v>
      </c>
      <c r="C155" s="6" t="s">
        <v>45</v>
      </c>
      <c r="D155" s="7">
        <v>43181</v>
      </c>
      <c r="E155" s="4"/>
      <c r="F155" s="4"/>
      <c r="G155" s="34"/>
    </row>
    <row r="156" spans="2:7" x14ac:dyDescent="0.25">
      <c r="B156" s="6" t="s">
        <v>381</v>
      </c>
      <c r="C156" s="6" t="s">
        <v>39</v>
      </c>
      <c r="D156" s="7">
        <v>43405</v>
      </c>
      <c r="E156" s="4"/>
      <c r="F156" s="4"/>
      <c r="G156" s="34"/>
    </row>
    <row r="157" spans="2:7" x14ac:dyDescent="0.25">
      <c r="B157" s="6" t="s">
        <v>381</v>
      </c>
      <c r="C157" s="6" t="s">
        <v>75</v>
      </c>
      <c r="D157" s="7">
        <v>43127</v>
      </c>
      <c r="E157" s="4"/>
      <c r="F157" s="4"/>
      <c r="G157" s="34"/>
    </row>
    <row r="158" spans="2:7" x14ac:dyDescent="0.25">
      <c r="B158" s="6" t="s">
        <v>381</v>
      </c>
      <c r="C158" s="6" t="s">
        <v>72</v>
      </c>
      <c r="D158" s="7">
        <v>43009</v>
      </c>
      <c r="E158" s="4"/>
      <c r="F158" s="4"/>
      <c r="G158" s="34"/>
    </row>
    <row r="159" spans="2:7" x14ac:dyDescent="0.25">
      <c r="B159" s="6" t="s">
        <v>381</v>
      </c>
      <c r="C159" s="6" t="s">
        <v>199</v>
      </c>
      <c r="D159" s="7">
        <v>42543</v>
      </c>
      <c r="E159" s="4"/>
      <c r="F159" s="4"/>
      <c r="G159" s="34"/>
    </row>
    <row r="160" spans="2:7" x14ac:dyDescent="0.25">
      <c r="B160" s="6" t="s">
        <v>381</v>
      </c>
      <c r="C160" s="6" t="s">
        <v>117</v>
      </c>
      <c r="D160" s="7">
        <v>43371</v>
      </c>
      <c r="E160" s="4"/>
      <c r="F160" s="4"/>
      <c r="G160" s="34"/>
    </row>
    <row r="161" spans="2:7" x14ac:dyDescent="0.25">
      <c r="B161" s="6" t="s">
        <v>381</v>
      </c>
      <c r="C161" s="6" t="s">
        <v>70</v>
      </c>
      <c r="D161" s="7">
        <v>42887</v>
      </c>
      <c r="E161" s="4"/>
      <c r="F161" s="4"/>
      <c r="G161" s="34"/>
    </row>
    <row r="162" spans="2:7" x14ac:dyDescent="0.25">
      <c r="B162" s="6" t="s">
        <v>381</v>
      </c>
      <c r="C162" s="6" t="s">
        <v>294</v>
      </c>
      <c r="D162" s="7">
        <v>43466</v>
      </c>
      <c r="E162" s="4" t="s">
        <v>374</v>
      </c>
      <c r="F162" s="4"/>
      <c r="G162" s="34"/>
    </row>
    <row r="163" spans="2:7" x14ac:dyDescent="0.25">
      <c r="B163" s="6" t="s">
        <v>381</v>
      </c>
      <c r="C163" s="6" t="s">
        <v>61</v>
      </c>
      <c r="D163" s="7">
        <v>43132</v>
      </c>
      <c r="E163" s="4"/>
      <c r="F163" s="4"/>
      <c r="G163" s="34"/>
    </row>
    <row r="164" spans="2:7" x14ac:dyDescent="0.25">
      <c r="B164" s="6" t="s">
        <v>381</v>
      </c>
      <c r="C164" s="6" t="s">
        <v>105</v>
      </c>
      <c r="D164" s="7">
        <v>43180</v>
      </c>
      <c r="E164" s="4"/>
      <c r="F164" s="4"/>
      <c r="G164" s="34"/>
    </row>
    <row r="165" spans="2:7" x14ac:dyDescent="0.25">
      <c r="B165" s="6" t="s">
        <v>381</v>
      </c>
      <c r="C165" s="6" t="s">
        <v>224</v>
      </c>
      <c r="D165" s="7">
        <v>43441</v>
      </c>
      <c r="E165" s="4"/>
      <c r="F165" s="4"/>
      <c r="G165" s="34"/>
    </row>
    <row r="166" spans="2:7" x14ac:dyDescent="0.25">
      <c r="B166" s="6" t="s">
        <v>381</v>
      </c>
      <c r="C166" s="6" t="s">
        <v>257</v>
      </c>
      <c r="D166" s="7">
        <v>43360</v>
      </c>
      <c r="E166" s="4"/>
      <c r="F166" s="4"/>
      <c r="G166" s="34"/>
    </row>
    <row r="167" spans="2:7" x14ac:dyDescent="0.25">
      <c r="B167" s="6" t="s">
        <v>381</v>
      </c>
      <c r="C167" s="6" t="s">
        <v>178</v>
      </c>
      <c r="D167" s="7">
        <v>43110</v>
      </c>
      <c r="E167" s="4"/>
      <c r="F167" s="4"/>
      <c r="G167" s="34"/>
    </row>
    <row r="168" spans="2:7" x14ac:dyDescent="0.25">
      <c r="B168" s="6" t="s">
        <v>381</v>
      </c>
      <c r="C168" s="6" t="s">
        <v>280</v>
      </c>
      <c r="D168" s="7">
        <v>43435</v>
      </c>
      <c r="E168" s="4"/>
      <c r="F168" s="4"/>
      <c r="G168" s="34"/>
    </row>
    <row r="169" spans="2:7" x14ac:dyDescent="0.25">
      <c r="B169" s="6" t="s">
        <v>381</v>
      </c>
      <c r="C169" s="6" t="s">
        <v>166</v>
      </c>
      <c r="D169" s="7">
        <v>42919</v>
      </c>
      <c r="E169" s="4"/>
      <c r="F169" s="4"/>
      <c r="G169" s="34"/>
    </row>
    <row r="170" spans="2:7" x14ac:dyDescent="0.25">
      <c r="B170" s="6" t="s">
        <v>381</v>
      </c>
      <c r="C170" s="6" t="s">
        <v>61</v>
      </c>
      <c r="D170" s="7">
        <v>42669</v>
      </c>
      <c r="E170" s="4"/>
      <c r="F170" s="4"/>
      <c r="G170" s="34"/>
    </row>
    <row r="171" spans="2:7" x14ac:dyDescent="0.25">
      <c r="B171" s="6" t="s">
        <v>381</v>
      </c>
      <c r="C171" s="6" t="s">
        <v>126</v>
      </c>
      <c r="D171" s="7">
        <v>43406</v>
      </c>
      <c r="E171" s="4"/>
      <c r="F171" s="4"/>
      <c r="G171" s="34"/>
    </row>
    <row r="172" spans="2:7" x14ac:dyDescent="0.25">
      <c r="B172" s="6" t="s">
        <v>381</v>
      </c>
      <c r="C172" s="6" t="s">
        <v>33</v>
      </c>
      <c r="D172" s="7">
        <v>43348</v>
      </c>
      <c r="E172" s="4"/>
      <c r="F172" s="4"/>
      <c r="G172" s="34"/>
    </row>
    <row r="173" spans="2:7" x14ac:dyDescent="0.25">
      <c r="B173" s="6" t="s">
        <v>381</v>
      </c>
      <c r="C173" s="6" t="s">
        <v>259</v>
      </c>
      <c r="D173" s="7">
        <v>43132</v>
      </c>
      <c r="E173" s="4"/>
      <c r="F173" s="4"/>
      <c r="G173" s="34"/>
    </row>
    <row r="174" spans="2:7" x14ac:dyDescent="0.25">
      <c r="B174" s="6" t="s">
        <v>381</v>
      </c>
      <c r="C174" s="6" t="s">
        <v>176</v>
      </c>
      <c r="D174" s="7">
        <v>43213</v>
      </c>
      <c r="E174" s="4"/>
      <c r="F174" s="4"/>
      <c r="G174" s="34"/>
    </row>
    <row r="175" spans="2:7" x14ac:dyDescent="0.25">
      <c r="B175" s="6" t="s">
        <v>381</v>
      </c>
      <c r="C175" s="6" t="s">
        <v>270</v>
      </c>
      <c r="D175" s="7">
        <v>43388</v>
      </c>
      <c r="E175" s="4"/>
      <c r="F175" s="4"/>
      <c r="G175" s="34"/>
    </row>
    <row r="176" spans="2:7" x14ac:dyDescent="0.25">
      <c r="B176" s="6" t="s">
        <v>381</v>
      </c>
      <c r="C176" s="6" t="s">
        <v>78</v>
      </c>
      <c r="D176" s="7">
        <v>43288</v>
      </c>
      <c r="E176" s="4"/>
      <c r="F176" s="4"/>
      <c r="G176" s="34"/>
    </row>
    <row r="177" spans="2:7" x14ac:dyDescent="0.25">
      <c r="B177" s="6" t="s">
        <v>381</v>
      </c>
      <c r="C177" s="6" t="s">
        <v>167</v>
      </c>
      <c r="D177" s="7">
        <v>43384</v>
      </c>
      <c r="E177" s="4"/>
      <c r="F177" s="4"/>
      <c r="G177" s="34"/>
    </row>
    <row r="178" spans="2:7" x14ac:dyDescent="0.25">
      <c r="B178" s="6" t="s">
        <v>381</v>
      </c>
      <c r="C178" s="6" t="s">
        <v>79</v>
      </c>
      <c r="D178" s="7">
        <v>43040</v>
      </c>
      <c r="E178" s="4"/>
      <c r="F178" s="4"/>
      <c r="G178" s="34"/>
    </row>
    <row r="179" spans="2:7" x14ac:dyDescent="0.25">
      <c r="B179" s="6" t="s">
        <v>381</v>
      </c>
      <c r="C179" s="6" t="s">
        <v>93</v>
      </c>
      <c r="D179" s="7">
        <v>42835</v>
      </c>
      <c r="E179" s="4"/>
      <c r="F179" s="4"/>
      <c r="G179" s="34"/>
    </row>
    <row r="180" spans="2:7" x14ac:dyDescent="0.25">
      <c r="B180" s="6" t="s">
        <v>381</v>
      </c>
      <c r="C180" s="6" t="s">
        <v>242</v>
      </c>
      <c r="D180" s="7">
        <v>43366</v>
      </c>
      <c r="E180" s="4"/>
      <c r="F180" s="4"/>
      <c r="G180" s="34"/>
    </row>
    <row r="181" spans="2:7" x14ac:dyDescent="0.25">
      <c r="B181" s="6" t="s">
        <v>381</v>
      </c>
      <c r="C181" s="6" t="s">
        <v>223</v>
      </c>
      <c r="D181" s="7">
        <v>42719</v>
      </c>
      <c r="E181" s="4"/>
      <c r="F181" s="4"/>
      <c r="G181" s="34"/>
    </row>
    <row r="182" spans="2:7" x14ac:dyDescent="0.25">
      <c r="B182" s="6" t="s">
        <v>381</v>
      </c>
      <c r="C182" s="6" t="s">
        <v>156</v>
      </c>
      <c r="D182" s="7">
        <v>43005</v>
      </c>
      <c r="E182" s="4"/>
      <c r="F182" s="4"/>
      <c r="G182" s="34"/>
    </row>
    <row r="183" spans="2:7" x14ac:dyDescent="0.25">
      <c r="B183" s="6" t="s">
        <v>381</v>
      </c>
      <c r="C183" s="6" t="s">
        <v>118</v>
      </c>
      <c r="D183" s="7">
        <v>43132</v>
      </c>
      <c r="E183" s="4"/>
      <c r="F183" s="4"/>
      <c r="G183" s="34"/>
    </row>
    <row r="184" spans="2:7" x14ac:dyDescent="0.25">
      <c r="B184" s="6" t="s">
        <v>381</v>
      </c>
      <c r="C184" s="6" t="s">
        <v>53</v>
      </c>
      <c r="D184" s="7">
        <v>42646</v>
      </c>
      <c r="E184" s="4"/>
      <c r="F184" s="4"/>
      <c r="G184" s="34"/>
    </row>
    <row r="185" spans="2:7" x14ac:dyDescent="0.25">
      <c r="B185" s="6" t="s">
        <v>381</v>
      </c>
      <c r="C185" s="6" t="s">
        <v>148</v>
      </c>
      <c r="D185" s="7">
        <v>42705</v>
      </c>
      <c r="E185" s="4"/>
      <c r="F185" s="4"/>
      <c r="G185" s="34"/>
    </row>
    <row r="186" spans="2:7" x14ac:dyDescent="0.25">
      <c r="B186" s="6" t="s">
        <v>381</v>
      </c>
      <c r="C186" s="6" t="s">
        <v>255</v>
      </c>
      <c r="D186" s="7">
        <v>43344</v>
      </c>
      <c r="E186" s="4"/>
      <c r="F186" s="4"/>
      <c r="G186" s="34"/>
    </row>
    <row r="187" spans="2:7" x14ac:dyDescent="0.25">
      <c r="B187" s="6" t="s">
        <v>381</v>
      </c>
      <c r="C187" s="6" t="s">
        <v>291</v>
      </c>
      <c r="D187" s="7">
        <v>43472</v>
      </c>
      <c r="E187" s="4"/>
      <c r="F187" s="4"/>
      <c r="G187" s="34"/>
    </row>
    <row r="188" spans="2:7" x14ac:dyDescent="0.25">
      <c r="B188" s="6" t="s">
        <v>381</v>
      </c>
      <c r="C188" s="6" t="s">
        <v>60</v>
      </c>
      <c r="D188" s="7">
        <v>43287</v>
      </c>
      <c r="E188" s="4"/>
      <c r="F188" s="4"/>
      <c r="G188" s="34"/>
    </row>
    <row r="189" spans="2:7" x14ac:dyDescent="0.25">
      <c r="B189" s="6" t="s">
        <v>381</v>
      </c>
      <c r="C189" s="6" t="s">
        <v>170</v>
      </c>
      <c r="D189" s="7">
        <v>43360</v>
      </c>
      <c r="E189" s="4"/>
      <c r="F189" s="4"/>
      <c r="G189" s="34"/>
    </row>
    <row r="190" spans="2:7" x14ac:dyDescent="0.25">
      <c r="B190" s="6" t="s">
        <v>381</v>
      </c>
      <c r="C190" s="6" t="s">
        <v>68</v>
      </c>
      <c r="D190" s="7">
        <v>43360</v>
      </c>
      <c r="E190" s="4"/>
      <c r="F190" s="4"/>
      <c r="G190" s="34"/>
    </row>
    <row r="191" spans="2:7" x14ac:dyDescent="0.25">
      <c r="B191" s="6" t="s">
        <v>381</v>
      </c>
      <c r="C191" s="6"/>
      <c r="D191" s="7">
        <v>42835</v>
      </c>
      <c r="E191" s="4"/>
      <c r="F191" s="4"/>
      <c r="G191" s="34"/>
    </row>
    <row r="192" spans="2:7" x14ac:dyDescent="0.25">
      <c r="B192" s="6" t="s">
        <v>381</v>
      </c>
      <c r="C192" s="6" t="s">
        <v>76</v>
      </c>
      <c r="D192" s="7">
        <v>42790</v>
      </c>
      <c r="E192" s="4"/>
      <c r="F192" s="4"/>
      <c r="G192" s="34"/>
    </row>
    <row r="193" spans="2:7" x14ac:dyDescent="0.25">
      <c r="B193" s="6" t="s">
        <v>381</v>
      </c>
      <c r="C193" s="6" t="s">
        <v>90</v>
      </c>
      <c r="D193" s="7">
        <v>43437</v>
      </c>
      <c r="E193" s="4"/>
      <c r="F193" s="4"/>
      <c r="G193" s="34"/>
    </row>
    <row r="194" spans="2:7" x14ac:dyDescent="0.25">
      <c r="B194" s="6" t="s">
        <v>381</v>
      </c>
      <c r="C194" s="6" t="s">
        <v>46</v>
      </c>
      <c r="D194" s="7">
        <v>43013</v>
      </c>
      <c r="E194" s="4"/>
      <c r="F194" s="4"/>
      <c r="G194" s="34"/>
    </row>
    <row r="195" spans="2:7" x14ac:dyDescent="0.25">
      <c r="B195" s="6" t="s">
        <v>381</v>
      </c>
      <c r="C195" s="6" t="s">
        <v>67</v>
      </c>
      <c r="D195" s="7">
        <v>42760</v>
      </c>
      <c r="E195" s="4"/>
      <c r="F195" s="4"/>
      <c r="G195" s="34"/>
    </row>
    <row r="196" spans="2:7" x14ac:dyDescent="0.25">
      <c r="B196" s="6" t="s">
        <v>381</v>
      </c>
      <c r="C196" s="6" t="s">
        <v>48</v>
      </c>
      <c r="D196" s="7">
        <v>42758</v>
      </c>
      <c r="E196" s="4"/>
      <c r="F196" s="4"/>
      <c r="G196" s="34"/>
    </row>
    <row r="197" spans="2:7" x14ac:dyDescent="0.25">
      <c r="B197" s="6" t="s">
        <v>381</v>
      </c>
      <c r="C197" s="6" t="s">
        <v>258</v>
      </c>
      <c r="D197" s="7">
        <v>42743</v>
      </c>
      <c r="E197" s="4"/>
      <c r="F197" s="4"/>
      <c r="G197" s="34"/>
    </row>
    <row r="198" spans="2:7" x14ac:dyDescent="0.25">
      <c r="B198" s="6" t="s">
        <v>381</v>
      </c>
      <c r="C198" s="6" t="s">
        <v>14</v>
      </c>
      <c r="D198" s="7">
        <v>43374</v>
      </c>
      <c r="E198" s="4"/>
      <c r="F198" s="4"/>
      <c r="G198" s="34"/>
    </row>
    <row r="199" spans="2:7" x14ac:dyDescent="0.25">
      <c r="B199" s="6" t="s">
        <v>381</v>
      </c>
      <c r="C199" s="6" t="s">
        <v>95</v>
      </c>
      <c r="D199" s="7">
        <v>43390</v>
      </c>
      <c r="E199" s="4"/>
      <c r="F199" s="4"/>
      <c r="G199" s="34"/>
    </row>
    <row r="200" spans="2:7" x14ac:dyDescent="0.25">
      <c r="B200" s="6" t="s">
        <v>381</v>
      </c>
      <c r="C200" s="6" t="s">
        <v>142</v>
      </c>
      <c r="D200" s="7">
        <v>42984</v>
      </c>
      <c r="E200" s="4"/>
      <c r="F200" s="4"/>
      <c r="G200" s="34"/>
    </row>
    <row r="201" spans="2:7" x14ac:dyDescent="0.25">
      <c r="B201" s="6" t="s">
        <v>381</v>
      </c>
      <c r="C201" s="6" t="s">
        <v>119</v>
      </c>
      <c r="D201" s="7">
        <v>43070</v>
      </c>
      <c r="E201" s="4"/>
      <c r="F201" s="4"/>
      <c r="G201" s="34"/>
    </row>
    <row r="202" spans="2:7" x14ac:dyDescent="0.25">
      <c r="B202" s="6" t="s">
        <v>381</v>
      </c>
      <c r="C202" s="6" t="s">
        <v>120</v>
      </c>
      <c r="D202" s="7">
        <v>43040</v>
      </c>
      <c r="E202" s="4"/>
      <c r="F202" s="4"/>
      <c r="G202" s="34"/>
    </row>
    <row r="203" spans="2:7" x14ac:dyDescent="0.25">
      <c r="B203" s="6" t="s">
        <v>381</v>
      </c>
      <c r="C203" s="6" t="s">
        <v>173</v>
      </c>
      <c r="D203" s="7">
        <v>43115</v>
      </c>
      <c r="E203" s="4"/>
      <c r="F203" s="4"/>
      <c r="G203" s="34"/>
    </row>
    <row r="204" spans="2:7" x14ac:dyDescent="0.25">
      <c r="B204" s="6" t="s">
        <v>381</v>
      </c>
      <c r="C204" s="6" t="s">
        <v>271</v>
      </c>
      <c r="D204" s="7">
        <v>42618</v>
      </c>
      <c r="E204" s="4"/>
      <c r="F204" s="4"/>
      <c r="G204" s="34"/>
    </row>
    <row r="205" spans="2:7" x14ac:dyDescent="0.25">
      <c r="B205" s="6" t="s">
        <v>381</v>
      </c>
      <c r="C205" s="6" t="s">
        <v>301</v>
      </c>
      <c r="D205" s="7">
        <v>43472</v>
      </c>
      <c r="E205" s="4"/>
      <c r="F205" s="4"/>
      <c r="G205" s="34"/>
    </row>
    <row r="206" spans="2:7" x14ac:dyDescent="0.25">
      <c r="B206" s="6" t="s">
        <v>381</v>
      </c>
      <c r="C206" s="6" t="s">
        <v>171</v>
      </c>
      <c r="D206" s="7">
        <v>43101</v>
      </c>
      <c r="E206" s="4"/>
      <c r="F206" s="4"/>
      <c r="G206" s="34"/>
    </row>
    <row r="207" spans="2:7" x14ac:dyDescent="0.25">
      <c r="B207" s="6" t="s">
        <v>381</v>
      </c>
      <c r="C207" s="6" t="s">
        <v>78</v>
      </c>
      <c r="D207" s="7">
        <v>43152</v>
      </c>
      <c r="E207" s="4"/>
      <c r="F207" s="4"/>
      <c r="G207" s="34"/>
    </row>
    <row r="208" spans="2:7" x14ac:dyDescent="0.25">
      <c r="B208" s="6" t="s">
        <v>381</v>
      </c>
      <c r="C208" s="6" t="s">
        <v>77</v>
      </c>
      <c r="D208" s="7">
        <v>43063</v>
      </c>
      <c r="E208" s="4"/>
      <c r="F208" s="4"/>
      <c r="G208" s="34"/>
    </row>
    <row r="209" spans="2:7" x14ac:dyDescent="0.25">
      <c r="B209" s="6" t="s">
        <v>381</v>
      </c>
      <c r="C209" s="6" t="s">
        <v>53</v>
      </c>
      <c r="D209" s="7">
        <v>43234</v>
      </c>
      <c r="E209" s="4"/>
      <c r="F209" s="4"/>
      <c r="G209" s="34"/>
    </row>
    <row r="210" spans="2:7" x14ac:dyDescent="0.25">
      <c r="B210" s="6" t="s">
        <v>381</v>
      </c>
      <c r="C210" s="6" t="s">
        <v>286</v>
      </c>
      <c r="D210" s="7">
        <v>43437</v>
      </c>
      <c r="E210" s="4"/>
      <c r="F210" s="4"/>
      <c r="G210" s="34"/>
    </row>
    <row r="211" spans="2:7" x14ac:dyDescent="0.25">
      <c r="B211" s="6" t="s">
        <v>381</v>
      </c>
      <c r="C211" s="6" t="s">
        <v>207</v>
      </c>
      <c r="D211" s="7">
        <v>43075</v>
      </c>
      <c r="E211" s="4"/>
      <c r="F211" s="4"/>
      <c r="G211" s="34"/>
    </row>
    <row r="212" spans="2:7" x14ac:dyDescent="0.25">
      <c r="B212" s="6" t="s">
        <v>381</v>
      </c>
      <c r="C212" s="6" t="s">
        <v>265</v>
      </c>
      <c r="D212" s="7">
        <v>43047</v>
      </c>
      <c r="E212" s="4"/>
      <c r="F212" s="4"/>
      <c r="G212" s="34"/>
    </row>
    <row r="213" spans="2:7" x14ac:dyDescent="0.25">
      <c r="B213" s="6" t="s">
        <v>381</v>
      </c>
      <c r="C213" s="6" t="s">
        <v>122</v>
      </c>
      <c r="D213" s="7">
        <v>42828</v>
      </c>
      <c r="E213" s="4"/>
      <c r="F213" s="4"/>
      <c r="G213" s="34"/>
    </row>
    <row r="214" spans="2:7" x14ac:dyDescent="0.25">
      <c r="B214" s="6" t="s">
        <v>381</v>
      </c>
      <c r="C214" s="6" t="s">
        <v>132</v>
      </c>
      <c r="D214" s="7">
        <v>42494</v>
      </c>
      <c r="E214" s="4"/>
      <c r="F214" s="4"/>
      <c r="G214" s="34"/>
    </row>
    <row r="215" spans="2:7" x14ac:dyDescent="0.25">
      <c r="B215" s="6" t="s">
        <v>381</v>
      </c>
      <c r="C215" s="6" t="s">
        <v>123</v>
      </c>
      <c r="D215" s="7">
        <v>43101</v>
      </c>
      <c r="E215" s="4"/>
      <c r="F215" s="4"/>
      <c r="G215" s="34"/>
    </row>
    <row r="216" spans="2:7" x14ac:dyDescent="0.25">
      <c r="B216" s="6" t="s">
        <v>381</v>
      </c>
      <c r="C216" s="6" t="s">
        <v>259</v>
      </c>
      <c r="D216" s="7">
        <v>42705</v>
      </c>
      <c r="E216" s="4"/>
      <c r="F216" s="4"/>
      <c r="G216" s="34"/>
    </row>
    <row r="217" spans="2:7" x14ac:dyDescent="0.25">
      <c r="B217" s="6" t="s">
        <v>381</v>
      </c>
      <c r="C217" s="6" t="s">
        <v>121</v>
      </c>
      <c r="D217" s="7">
        <v>43224</v>
      </c>
      <c r="E217" s="4"/>
      <c r="F217" s="4"/>
      <c r="G217" s="34"/>
    </row>
    <row r="218" spans="2:7" x14ac:dyDescent="0.25">
      <c r="B218" s="6" t="s">
        <v>381</v>
      </c>
      <c r="C218" s="6" t="s">
        <v>194</v>
      </c>
      <c r="D218" s="7">
        <v>43009</v>
      </c>
      <c r="E218" s="4"/>
      <c r="F218" s="4"/>
      <c r="G218" s="34"/>
    </row>
    <row r="219" spans="2:7" x14ac:dyDescent="0.25">
      <c r="B219" s="6" t="s">
        <v>381</v>
      </c>
      <c r="C219" s="6" t="s">
        <v>49</v>
      </c>
      <c r="D219" s="7">
        <v>43110</v>
      </c>
      <c r="E219" s="4"/>
      <c r="F219" s="4"/>
      <c r="G219" s="34"/>
    </row>
    <row r="220" spans="2:7" x14ac:dyDescent="0.25">
      <c r="B220" s="6" t="s">
        <v>381</v>
      </c>
      <c r="C220" s="6" t="s">
        <v>188</v>
      </c>
      <c r="D220" s="7">
        <v>42800</v>
      </c>
      <c r="E220" s="4"/>
      <c r="F220" s="4"/>
      <c r="G220" s="34"/>
    </row>
    <row r="221" spans="2:7" x14ac:dyDescent="0.25">
      <c r="B221" s="6" t="s">
        <v>381</v>
      </c>
      <c r="C221" s="6" t="s">
        <v>107</v>
      </c>
      <c r="D221" s="7">
        <v>42417</v>
      </c>
      <c r="E221" s="4"/>
      <c r="F221" s="4"/>
      <c r="G221" s="34"/>
    </row>
    <row r="222" spans="2:7" x14ac:dyDescent="0.25">
      <c r="B222" s="6" t="s">
        <v>381</v>
      </c>
      <c r="C222" s="6" t="s">
        <v>61</v>
      </c>
      <c r="D222" s="7">
        <v>43395</v>
      </c>
      <c r="E222" s="4"/>
      <c r="F222" s="4"/>
      <c r="G222" s="34"/>
    </row>
    <row r="223" spans="2:7" x14ac:dyDescent="0.25">
      <c r="B223" s="6" t="s">
        <v>381</v>
      </c>
      <c r="C223" s="6" t="s">
        <v>172</v>
      </c>
      <c r="D223" s="7">
        <v>43101</v>
      </c>
      <c r="E223" s="4"/>
      <c r="F223" s="4"/>
      <c r="G223" s="34"/>
    </row>
    <row r="224" spans="2:7" x14ac:dyDescent="0.25">
      <c r="B224" s="6" t="s">
        <v>381</v>
      </c>
      <c r="C224" s="6" t="s">
        <v>224</v>
      </c>
      <c r="D224" s="7">
        <v>43346</v>
      </c>
      <c r="E224" s="4"/>
      <c r="F224" s="4"/>
      <c r="G224" s="34"/>
    </row>
    <row r="225" spans="2:7" x14ac:dyDescent="0.25">
      <c r="B225" s="6" t="s">
        <v>381</v>
      </c>
      <c r="C225" s="6" t="s">
        <v>260</v>
      </c>
      <c r="D225" s="7">
        <v>42888</v>
      </c>
      <c r="E225" s="4"/>
      <c r="F225" s="4"/>
      <c r="G225" s="34"/>
    </row>
    <row r="226" spans="2:7" x14ac:dyDescent="0.25">
      <c r="B226" s="6" t="s">
        <v>381</v>
      </c>
      <c r="C226" s="6" t="s">
        <v>272</v>
      </c>
      <c r="D226" s="7">
        <v>43132</v>
      </c>
      <c r="E226" s="4"/>
      <c r="F226" s="4"/>
      <c r="G226" s="34"/>
    </row>
    <row r="227" spans="2:7" x14ac:dyDescent="0.25">
      <c r="B227" s="6" t="s">
        <v>381</v>
      </c>
      <c r="C227" s="6" t="s">
        <v>96</v>
      </c>
      <c r="D227" s="7">
        <v>43224</v>
      </c>
      <c r="E227" s="4"/>
      <c r="F227" s="4"/>
      <c r="G227" s="34"/>
    </row>
    <row r="228" spans="2:7" x14ac:dyDescent="0.25">
      <c r="B228" s="6" t="s">
        <v>381</v>
      </c>
      <c r="C228" s="6" t="s">
        <v>153</v>
      </c>
      <c r="D228" s="7">
        <v>43426</v>
      </c>
      <c r="E228" s="4"/>
      <c r="F228" s="4"/>
      <c r="G228" s="34"/>
    </row>
    <row r="229" spans="2:7" x14ac:dyDescent="0.25">
      <c r="B229" s="6" t="s">
        <v>381</v>
      </c>
      <c r="C229" s="6" t="s">
        <v>153</v>
      </c>
      <c r="D229" s="7">
        <v>42814</v>
      </c>
      <c r="E229" s="4"/>
      <c r="F229" s="4"/>
      <c r="G229" s="34"/>
    </row>
    <row r="230" spans="2:7" x14ac:dyDescent="0.25">
      <c r="B230" s="6" t="s">
        <v>381</v>
      </c>
      <c r="C230" s="6" t="s">
        <v>182</v>
      </c>
      <c r="D230" s="7">
        <v>43166</v>
      </c>
      <c r="E230" s="4"/>
      <c r="F230" s="4"/>
      <c r="G230" s="34"/>
    </row>
    <row r="231" spans="2:7" x14ac:dyDescent="0.25">
      <c r="B231" s="6" t="s">
        <v>381</v>
      </c>
      <c r="C231" s="6" t="s">
        <v>99</v>
      </c>
      <c r="D231" s="7">
        <v>43138</v>
      </c>
      <c r="E231" s="4"/>
      <c r="F231" s="4"/>
      <c r="G231" s="34"/>
    </row>
    <row r="232" spans="2:7" x14ac:dyDescent="0.25">
      <c r="B232" s="6" t="s">
        <v>381</v>
      </c>
      <c r="C232" s="6" t="s">
        <v>50</v>
      </c>
      <c r="D232" s="7">
        <v>42979</v>
      </c>
      <c r="E232" s="4"/>
      <c r="F232" s="4"/>
      <c r="G232" s="34"/>
    </row>
    <row r="233" spans="2:7" x14ac:dyDescent="0.25">
      <c r="B233" s="6" t="s">
        <v>381</v>
      </c>
      <c r="C233" s="6" t="s">
        <v>82</v>
      </c>
      <c r="D233" s="7">
        <v>42669</v>
      </c>
      <c r="E233" s="4"/>
      <c r="F233" s="4"/>
      <c r="G233" s="34"/>
    </row>
    <row r="234" spans="2:7" x14ac:dyDescent="0.25">
      <c r="B234" s="6" t="s">
        <v>381</v>
      </c>
      <c r="C234" s="6" t="s">
        <v>289</v>
      </c>
      <c r="D234" s="7">
        <v>43435</v>
      </c>
      <c r="E234" s="4"/>
      <c r="F234" s="4"/>
      <c r="G234" s="34"/>
    </row>
    <row r="235" spans="2:7" x14ac:dyDescent="0.25">
      <c r="B235" s="6" t="s">
        <v>381</v>
      </c>
      <c r="C235" s="6" t="s">
        <v>51</v>
      </c>
      <c r="D235" s="7">
        <v>42772</v>
      </c>
      <c r="E235" s="4"/>
      <c r="F235" s="4"/>
      <c r="G235" s="34"/>
    </row>
    <row r="236" spans="2:7" x14ac:dyDescent="0.25">
      <c r="B236" s="6" t="s">
        <v>381</v>
      </c>
      <c r="C236" s="6" t="s">
        <v>52</v>
      </c>
      <c r="D236" s="7">
        <v>43283</v>
      </c>
      <c r="E236" s="4"/>
      <c r="F236" s="4"/>
      <c r="G236" s="34"/>
    </row>
    <row r="237" spans="2:7" x14ac:dyDescent="0.25">
      <c r="B237" s="6" t="s">
        <v>381</v>
      </c>
      <c r="C237" s="6" t="s">
        <v>220</v>
      </c>
      <c r="D237" s="7">
        <v>43150</v>
      </c>
      <c r="E237" s="4"/>
      <c r="F237" s="4"/>
      <c r="G237" s="34"/>
    </row>
    <row r="238" spans="2:7" x14ac:dyDescent="0.25">
      <c r="B238" s="6" t="s">
        <v>381</v>
      </c>
      <c r="C238" s="6" t="s">
        <v>53</v>
      </c>
      <c r="D238" s="7">
        <v>43132</v>
      </c>
      <c r="E238" s="4"/>
      <c r="F238" s="4"/>
      <c r="G238" s="34"/>
    </row>
    <row r="239" spans="2:7" x14ac:dyDescent="0.25">
      <c r="B239" s="6" t="s">
        <v>381</v>
      </c>
      <c r="C239" s="6" t="s">
        <v>224</v>
      </c>
      <c r="D239" s="7">
        <v>42760</v>
      </c>
      <c r="E239" s="4"/>
      <c r="F239" s="4"/>
      <c r="G239" s="34"/>
    </row>
    <row r="240" spans="2:7" x14ac:dyDescent="0.25">
      <c r="B240" s="6" t="s">
        <v>381</v>
      </c>
      <c r="C240" s="6" t="s">
        <v>106</v>
      </c>
      <c r="D240" s="7">
        <v>43240</v>
      </c>
      <c r="E240" s="4"/>
      <c r="F240" s="4"/>
      <c r="G240" s="34"/>
    </row>
    <row r="241" spans="2:7" x14ac:dyDescent="0.25">
      <c r="B241" s="6" t="s">
        <v>381</v>
      </c>
      <c r="C241" s="6" t="s">
        <v>175</v>
      </c>
      <c r="D241" s="7">
        <v>42676</v>
      </c>
      <c r="E241" s="4"/>
      <c r="F241" s="4"/>
      <c r="G241" s="34"/>
    </row>
    <row r="242" spans="2:7" x14ac:dyDescent="0.25">
      <c r="B242" s="6" t="s">
        <v>381</v>
      </c>
      <c r="C242" s="6" t="s">
        <v>186</v>
      </c>
      <c r="D242" s="7">
        <v>43313</v>
      </c>
      <c r="E242" s="4"/>
      <c r="F242" s="4"/>
      <c r="G242" s="34"/>
    </row>
    <row r="243" spans="2:7" x14ac:dyDescent="0.25">
      <c r="B243" s="6" t="s">
        <v>381</v>
      </c>
      <c r="C243" s="6" t="s">
        <v>48</v>
      </c>
      <c r="D243" s="7">
        <v>42902</v>
      </c>
      <c r="E243" s="4"/>
      <c r="F243" s="4"/>
      <c r="G243" s="34"/>
    </row>
    <row r="244" spans="2:7" x14ac:dyDescent="0.25">
      <c r="B244" s="6" t="s">
        <v>381</v>
      </c>
      <c r="C244" s="6" t="s">
        <v>143</v>
      </c>
      <c r="D244" s="7">
        <v>43043</v>
      </c>
      <c r="E244" s="4"/>
      <c r="F244" s="4"/>
      <c r="G244" s="34"/>
    </row>
    <row r="245" spans="2:7" x14ac:dyDescent="0.25">
      <c r="B245" s="6" t="s">
        <v>381</v>
      </c>
      <c r="C245" s="6" t="s">
        <v>124</v>
      </c>
      <c r="D245" s="7">
        <v>43150</v>
      </c>
      <c r="E245" s="4"/>
      <c r="F245" s="4"/>
      <c r="G245" s="34"/>
    </row>
    <row r="246" spans="2:7" x14ac:dyDescent="0.25">
      <c r="B246" s="6" t="s">
        <v>381</v>
      </c>
      <c r="C246" s="6" t="s">
        <v>78</v>
      </c>
      <c r="D246" s="7">
        <v>43416</v>
      </c>
      <c r="E246" s="4"/>
      <c r="F246" s="4"/>
      <c r="G246" s="34"/>
    </row>
    <row r="247" spans="2:7" x14ac:dyDescent="0.25">
      <c r="B247" s="6" t="s">
        <v>381</v>
      </c>
      <c r="C247" s="6" t="s">
        <v>54</v>
      </c>
      <c r="D247" s="7">
        <v>43384</v>
      </c>
      <c r="E247" s="4"/>
      <c r="F247" s="4"/>
      <c r="G247" s="34"/>
    </row>
    <row r="248" spans="2:7" x14ac:dyDescent="0.25">
      <c r="B248" s="6" t="s">
        <v>381</v>
      </c>
      <c r="C248" s="6" t="s">
        <v>55</v>
      </c>
      <c r="D248" s="7">
        <v>42793</v>
      </c>
      <c r="E248" s="4"/>
      <c r="F248" s="4"/>
      <c r="G248" s="34"/>
    </row>
    <row r="249" spans="2:7" x14ac:dyDescent="0.25">
      <c r="B249" s="6" t="s">
        <v>381</v>
      </c>
      <c r="C249" s="6" t="s">
        <v>232</v>
      </c>
      <c r="D249" s="7">
        <v>43259</v>
      </c>
      <c r="E249" s="4"/>
      <c r="F249" s="4"/>
      <c r="G249" s="34"/>
    </row>
    <row r="250" spans="2:7" x14ac:dyDescent="0.25">
      <c r="B250" s="6" t="s">
        <v>381</v>
      </c>
      <c r="C250" s="6" t="s">
        <v>97</v>
      </c>
      <c r="D250" s="7">
        <v>43346</v>
      </c>
      <c r="E250" s="4"/>
      <c r="F250" s="4"/>
      <c r="G250" s="34"/>
    </row>
    <row r="251" spans="2:7" x14ac:dyDescent="0.25">
      <c r="B251" s="6" t="s">
        <v>381</v>
      </c>
      <c r="C251" s="6" t="s">
        <v>90</v>
      </c>
      <c r="D251" s="7">
        <v>43472</v>
      </c>
      <c r="E251" s="4"/>
      <c r="F251" s="4"/>
      <c r="G251" s="34"/>
    </row>
    <row r="252" spans="2:7" x14ac:dyDescent="0.25">
      <c r="B252" s="6" t="s">
        <v>381</v>
      </c>
      <c r="C252" s="6" t="s">
        <v>56</v>
      </c>
      <c r="D252" s="7">
        <v>43178</v>
      </c>
      <c r="E252" s="4"/>
      <c r="F252" s="4"/>
      <c r="G252" s="34"/>
    </row>
    <row r="253" spans="2:7" x14ac:dyDescent="0.25">
      <c r="B253" s="6" t="s">
        <v>381</v>
      </c>
      <c r="C253" s="6" t="s">
        <v>78</v>
      </c>
      <c r="D253" s="7">
        <v>42772</v>
      </c>
      <c r="E253" s="4"/>
      <c r="F253" s="4"/>
      <c r="G253" s="34"/>
    </row>
    <row r="254" spans="2:7" x14ac:dyDescent="0.25">
      <c r="B254" s="6" t="s">
        <v>381</v>
      </c>
      <c r="C254" s="6" t="s">
        <v>98</v>
      </c>
      <c r="D254" s="7">
        <v>42984</v>
      </c>
      <c r="E254" s="4"/>
      <c r="F254" s="4"/>
      <c r="G254" s="34"/>
    </row>
    <row r="255" spans="2:7" x14ac:dyDescent="0.25">
      <c r="B255" s="6" t="s">
        <v>381</v>
      </c>
      <c r="C255" s="6" t="s">
        <v>287</v>
      </c>
      <c r="D255" s="7">
        <v>43437</v>
      </c>
      <c r="E255" s="4"/>
      <c r="F255" s="4"/>
      <c r="G255" s="34"/>
    </row>
    <row r="256" spans="2:7" x14ac:dyDescent="0.25">
      <c r="B256" s="6" t="s">
        <v>381</v>
      </c>
      <c r="C256" s="6" t="s">
        <v>53</v>
      </c>
      <c r="D256" s="7">
        <v>43159</v>
      </c>
      <c r="E256" s="4"/>
      <c r="F256" s="4"/>
      <c r="G256" s="34"/>
    </row>
    <row r="257" spans="2:7" x14ac:dyDescent="0.25">
      <c r="B257" s="6" t="s">
        <v>381</v>
      </c>
      <c r="C257" s="6" t="s">
        <v>79</v>
      </c>
      <c r="D257" s="7">
        <v>42786</v>
      </c>
      <c r="E257" s="4"/>
      <c r="F257" s="4"/>
      <c r="G257" s="34"/>
    </row>
    <row r="258" spans="2:7" x14ac:dyDescent="0.25">
      <c r="B258" s="6" t="s">
        <v>381</v>
      </c>
      <c r="C258" s="6" t="s">
        <v>174</v>
      </c>
      <c r="D258" s="7">
        <v>42676</v>
      </c>
      <c r="E258" s="4"/>
      <c r="F258" s="4"/>
      <c r="G258" s="34"/>
    </row>
    <row r="259" spans="2:7" x14ac:dyDescent="0.25">
      <c r="B259" s="6" t="s">
        <v>381</v>
      </c>
      <c r="C259" s="6" t="s">
        <v>177</v>
      </c>
      <c r="D259" s="7">
        <v>42618</v>
      </c>
      <c r="E259" s="4"/>
      <c r="F259" s="4"/>
      <c r="G259" s="34"/>
    </row>
    <row r="260" spans="2:7" x14ac:dyDescent="0.25">
      <c r="B260" s="6" t="s">
        <v>381</v>
      </c>
      <c r="C260" s="6" t="s">
        <v>285</v>
      </c>
      <c r="D260" s="7">
        <v>43430</v>
      </c>
      <c r="E260" s="4"/>
      <c r="F260" s="4"/>
      <c r="G260" s="34"/>
    </row>
    <row r="261" spans="2:7" x14ac:dyDescent="0.25">
      <c r="B261" s="6" t="s">
        <v>381</v>
      </c>
      <c r="C261" s="6" t="s">
        <v>152</v>
      </c>
      <c r="D261" s="7">
        <v>42979</v>
      </c>
      <c r="E261" s="4"/>
      <c r="F261" s="4"/>
      <c r="G261" s="34"/>
    </row>
    <row r="262" spans="2:7" x14ac:dyDescent="0.25">
      <c r="B262" s="6" t="s">
        <v>381</v>
      </c>
      <c r="C262" s="6" t="s">
        <v>39</v>
      </c>
      <c r="D262" s="7">
        <v>42814</v>
      </c>
      <c r="E262" s="4"/>
      <c r="F262" s="4"/>
      <c r="G262" s="34"/>
    </row>
    <row r="263" spans="2:7" x14ac:dyDescent="0.25">
      <c r="B263" s="6" t="s">
        <v>381</v>
      </c>
      <c r="C263" s="6" t="s">
        <v>99</v>
      </c>
      <c r="D263" s="7">
        <v>43227</v>
      </c>
      <c r="E263" s="4"/>
      <c r="F263" s="4"/>
      <c r="G263" s="34"/>
    </row>
    <row r="264" spans="2:7" x14ac:dyDescent="0.25">
      <c r="B264" s="6" t="s">
        <v>381</v>
      </c>
      <c r="C264" s="6" t="s">
        <v>264</v>
      </c>
      <c r="D264" s="7">
        <v>43073</v>
      </c>
      <c r="E264" s="4"/>
      <c r="F264" s="4"/>
      <c r="G264" s="34"/>
    </row>
    <row r="265" spans="2:7" x14ac:dyDescent="0.25">
      <c r="B265" s="6" t="s">
        <v>381</v>
      </c>
      <c r="C265" s="6" t="s">
        <v>57</v>
      </c>
      <c r="D265" s="7">
        <v>42984</v>
      </c>
      <c r="E265" s="4"/>
      <c r="F265" s="4"/>
      <c r="G265" s="34"/>
    </row>
    <row r="266" spans="2:7" x14ac:dyDescent="0.25">
      <c r="B266" s="6" t="s">
        <v>381</v>
      </c>
      <c r="C266" s="6" t="s">
        <v>108</v>
      </c>
      <c r="D266" s="7">
        <v>42501</v>
      </c>
      <c r="E266" s="4"/>
      <c r="F266" s="4"/>
      <c r="G266" s="34"/>
    </row>
    <row r="267" spans="2:7" x14ac:dyDescent="0.25">
      <c r="B267" s="6" t="s">
        <v>381</v>
      </c>
      <c r="C267" s="6" t="s">
        <v>67</v>
      </c>
      <c r="D267" s="7">
        <v>42769</v>
      </c>
      <c r="E267" s="4"/>
      <c r="F267" s="4"/>
      <c r="G267" s="34"/>
    </row>
    <row r="268" spans="2:7" x14ac:dyDescent="0.25">
      <c r="B268" s="6" t="s">
        <v>381</v>
      </c>
      <c r="C268" s="6" t="s">
        <v>58</v>
      </c>
      <c r="D268" s="7">
        <v>42740</v>
      </c>
      <c r="E268" s="4"/>
      <c r="F268" s="4"/>
      <c r="G268" s="34"/>
    </row>
    <row r="269" spans="2:7" x14ac:dyDescent="0.25">
      <c r="B269" s="6" t="s">
        <v>381</v>
      </c>
      <c r="C269" s="6" t="s">
        <v>234</v>
      </c>
      <c r="D269" s="7">
        <v>43405</v>
      </c>
      <c r="E269" s="4"/>
      <c r="F269" s="4"/>
      <c r="G269" s="34"/>
    </row>
    <row r="270" spans="2:7" x14ac:dyDescent="0.25">
      <c r="B270" s="6" t="s">
        <v>381</v>
      </c>
      <c r="C270" s="6" t="s">
        <v>134</v>
      </c>
      <c r="D270" s="7">
        <v>42444</v>
      </c>
      <c r="E270" s="4"/>
      <c r="F270" s="4"/>
      <c r="G270" s="34"/>
    </row>
    <row r="271" spans="2:7" x14ac:dyDescent="0.25">
      <c r="B271" s="6" t="s">
        <v>381</v>
      </c>
      <c r="C271" s="6" t="s">
        <v>219</v>
      </c>
      <c r="D271" s="7">
        <v>43148</v>
      </c>
      <c r="E271" s="4"/>
      <c r="F271" s="4"/>
      <c r="G271" s="34"/>
    </row>
    <row r="272" spans="2:7" x14ac:dyDescent="0.25">
      <c r="B272" s="6" t="s">
        <v>381</v>
      </c>
      <c r="C272" s="6" t="s">
        <v>34</v>
      </c>
      <c r="D272" s="7">
        <v>43084</v>
      </c>
      <c r="E272" s="4"/>
      <c r="F272" s="4"/>
      <c r="G272" s="34"/>
    </row>
    <row r="273" spans="2:7" x14ac:dyDescent="0.25">
      <c r="B273" s="6" t="s">
        <v>381</v>
      </c>
      <c r="C273" s="6" t="s">
        <v>125</v>
      </c>
      <c r="D273" s="7">
        <v>43378</v>
      </c>
      <c r="E273" s="4"/>
      <c r="F273" s="4"/>
      <c r="G273" s="34"/>
    </row>
    <row r="274" spans="2:7" x14ac:dyDescent="0.25">
      <c r="B274" s="6" t="s">
        <v>381</v>
      </c>
      <c r="C274" s="6" t="s">
        <v>151</v>
      </c>
      <c r="D274" s="7">
        <v>42828</v>
      </c>
      <c r="E274" s="4"/>
      <c r="F274" s="4"/>
      <c r="G274" s="34"/>
    </row>
    <row r="275" spans="2:7" x14ac:dyDescent="0.25">
      <c r="B275" s="6" t="s">
        <v>381</v>
      </c>
      <c r="C275" s="6" t="s">
        <v>157</v>
      </c>
      <c r="D275" s="7">
        <v>43187</v>
      </c>
      <c r="E275" s="4"/>
      <c r="F275" s="4"/>
      <c r="G275" s="34"/>
    </row>
    <row r="276" spans="2:7" x14ac:dyDescent="0.25">
      <c r="B276" s="6" t="s">
        <v>381</v>
      </c>
      <c r="C276" s="6" t="s">
        <v>165</v>
      </c>
      <c r="D276" s="7">
        <v>43391</v>
      </c>
      <c r="E276" s="4"/>
      <c r="F276" s="4"/>
      <c r="G276" s="34"/>
    </row>
    <row r="277" spans="2:7" x14ac:dyDescent="0.25">
      <c r="B277" s="6" t="s">
        <v>381</v>
      </c>
      <c r="C277" s="6" t="s">
        <v>48</v>
      </c>
      <c r="D277" s="7">
        <v>43024</v>
      </c>
      <c r="E277" s="4"/>
      <c r="F277" s="4"/>
      <c r="G277" s="34"/>
    </row>
    <row r="278" spans="2:7" x14ac:dyDescent="0.25">
      <c r="B278" s="6" t="s">
        <v>381</v>
      </c>
      <c r="C278" s="6" t="s">
        <v>23</v>
      </c>
      <c r="D278" s="7">
        <v>42849</v>
      </c>
      <c r="E278" s="4"/>
      <c r="F278" s="4"/>
      <c r="G278" s="34"/>
    </row>
    <row r="279" spans="2:7" x14ac:dyDescent="0.25">
      <c r="B279" s="6" t="s">
        <v>381</v>
      </c>
      <c r="C279" s="6" t="s">
        <v>259</v>
      </c>
      <c r="D279" s="7">
        <v>43132</v>
      </c>
      <c r="E279" s="4"/>
      <c r="F279" s="4"/>
      <c r="G279" s="34"/>
    </row>
    <row r="280" spans="2:7" x14ac:dyDescent="0.25">
      <c r="B280" s="6" t="s">
        <v>381</v>
      </c>
      <c r="C280" s="6" t="s">
        <v>158</v>
      </c>
      <c r="D280" s="7">
        <v>43171</v>
      </c>
      <c r="E280" s="4"/>
      <c r="F280" s="4"/>
      <c r="G280" s="34"/>
    </row>
    <row r="281" spans="2:7" x14ac:dyDescent="0.25">
      <c r="B281" s="6" t="s">
        <v>381</v>
      </c>
      <c r="C281" s="6" t="s">
        <v>126</v>
      </c>
      <c r="D281" s="7">
        <v>43374</v>
      </c>
      <c r="E281" s="4"/>
      <c r="F281" s="4"/>
      <c r="G281" s="34"/>
    </row>
    <row r="282" spans="2:7" x14ac:dyDescent="0.25">
      <c r="B282" s="6" t="s">
        <v>381</v>
      </c>
      <c r="C282" s="6" t="s">
        <v>61</v>
      </c>
      <c r="D282" s="7">
        <v>43012</v>
      </c>
      <c r="E282" s="4"/>
      <c r="F282" s="4"/>
      <c r="G282" s="34"/>
    </row>
    <row r="283" spans="2:7" x14ac:dyDescent="0.25">
      <c r="B283" s="6" t="s">
        <v>381</v>
      </c>
      <c r="C283" s="6" t="s">
        <v>36</v>
      </c>
      <c r="D283" s="7">
        <v>42983</v>
      </c>
      <c r="E283" s="4"/>
      <c r="F283" s="4"/>
      <c r="G283" s="34"/>
    </row>
    <row r="284" spans="2:7" x14ac:dyDescent="0.25">
      <c r="B284" s="6" t="s">
        <v>381</v>
      </c>
      <c r="C284" s="6" t="s">
        <v>48</v>
      </c>
      <c r="D284" s="7">
        <v>42984</v>
      </c>
      <c r="E284" s="4"/>
      <c r="F284" s="4"/>
      <c r="G284" s="34"/>
    </row>
    <row r="285" spans="2:7" x14ac:dyDescent="0.25">
      <c r="B285" s="6" t="s">
        <v>381</v>
      </c>
      <c r="C285" s="6" t="s">
        <v>144</v>
      </c>
      <c r="D285" s="7">
        <v>42793</v>
      </c>
      <c r="E285" s="4"/>
      <c r="F285" s="4"/>
      <c r="G285" s="34"/>
    </row>
    <row r="286" spans="2:7" x14ac:dyDescent="0.25">
      <c r="B286" s="6" t="s">
        <v>381</v>
      </c>
      <c r="C286" s="6" t="s">
        <v>47</v>
      </c>
      <c r="D286" s="7">
        <v>42790</v>
      </c>
      <c r="E286" s="4"/>
      <c r="F286" s="4"/>
      <c r="G286" s="34"/>
    </row>
    <row r="287" spans="2:7" x14ac:dyDescent="0.25">
      <c r="B287" s="6" t="s">
        <v>381</v>
      </c>
      <c r="C287" s="6" t="s">
        <v>196</v>
      </c>
      <c r="D287" s="7">
        <v>43346</v>
      </c>
      <c r="E287" s="4"/>
      <c r="F287" s="4"/>
      <c r="G287" s="34"/>
    </row>
    <row r="288" spans="2:7" x14ac:dyDescent="0.25">
      <c r="B288" s="6" t="s">
        <v>381</v>
      </c>
      <c r="C288" s="6" t="s">
        <v>187</v>
      </c>
      <c r="D288" s="7">
        <v>42450</v>
      </c>
      <c r="E288" s="4"/>
      <c r="F288" s="4"/>
      <c r="G288" s="34"/>
    </row>
    <row r="289" spans="2:7" x14ac:dyDescent="0.25">
      <c r="B289" s="6" t="s">
        <v>381</v>
      </c>
      <c r="C289" s="6" t="s">
        <v>236</v>
      </c>
      <c r="D289" s="7">
        <v>42912</v>
      </c>
      <c r="E289" s="4"/>
      <c r="F289" s="4"/>
      <c r="G289" s="34"/>
    </row>
    <row r="290" spans="2:7" x14ac:dyDescent="0.25">
      <c r="B290" s="6" t="s">
        <v>381</v>
      </c>
      <c r="C290" s="6" t="s">
        <v>39</v>
      </c>
      <c r="D290" s="7">
        <v>43374</v>
      </c>
      <c r="E290" s="4"/>
      <c r="F290" s="4"/>
      <c r="G290" s="34"/>
    </row>
    <row r="291" spans="2:7" x14ac:dyDescent="0.25">
      <c r="B291" s="6" t="s">
        <v>381</v>
      </c>
      <c r="C291" s="6" t="s">
        <v>195</v>
      </c>
      <c r="D291" s="7">
        <v>42769</v>
      </c>
      <c r="E291" s="4"/>
      <c r="F291" s="4"/>
      <c r="G291" s="34"/>
    </row>
    <row r="292" spans="2:7" x14ac:dyDescent="0.25">
      <c r="B292" s="6" t="s">
        <v>381</v>
      </c>
      <c r="C292" s="6" t="s">
        <v>100</v>
      </c>
      <c r="D292" s="7">
        <v>43224</v>
      </c>
      <c r="E292" s="4"/>
      <c r="F292" s="4"/>
      <c r="G292" s="34"/>
    </row>
    <row r="293" spans="2:7" x14ac:dyDescent="0.25">
      <c r="B293" s="6" t="s">
        <v>381</v>
      </c>
      <c r="C293" s="6" t="s">
        <v>59</v>
      </c>
      <c r="D293" s="7">
        <v>43262</v>
      </c>
      <c r="E293" s="4"/>
      <c r="F293" s="4"/>
      <c r="G293" s="34"/>
    </row>
    <row r="294" spans="2:7" x14ac:dyDescent="0.25">
      <c r="B294" s="6" t="s">
        <v>381</v>
      </c>
      <c r="C294" s="6" t="s">
        <v>245</v>
      </c>
      <c r="D294" s="7">
        <v>43070</v>
      </c>
      <c r="E294" s="4"/>
      <c r="F294" s="4"/>
      <c r="G294" s="34"/>
    </row>
    <row r="295" spans="2:7" x14ac:dyDescent="0.25">
      <c r="B295" s="6" t="s">
        <v>381</v>
      </c>
      <c r="C295" s="6" t="s">
        <v>48</v>
      </c>
      <c r="D295" s="7">
        <v>43138</v>
      </c>
      <c r="E295" s="4"/>
      <c r="F295" s="4"/>
      <c r="G295" s="34"/>
    </row>
    <row r="296" spans="2:7" x14ac:dyDescent="0.25">
      <c r="B296" s="6" t="s">
        <v>381</v>
      </c>
      <c r="C296" s="6" t="s">
        <v>206</v>
      </c>
      <c r="D296" s="7">
        <v>43234</v>
      </c>
      <c r="E296" s="4"/>
      <c r="F296" s="4"/>
      <c r="G296" s="34"/>
    </row>
    <row r="297" spans="2:7" x14ac:dyDescent="0.25">
      <c r="B297" s="6" t="s">
        <v>381</v>
      </c>
      <c r="C297" s="6" t="s">
        <v>273</v>
      </c>
      <c r="D297" s="7">
        <v>42760</v>
      </c>
      <c r="E297" s="4"/>
      <c r="F297" s="4"/>
      <c r="G297" s="34"/>
    </row>
    <row r="298" spans="2:7" x14ac:dyDescent="0.25">
      <c r="B298" s="6" t="s">
        <v>381</v>
      </c>
      <c r="C298" s="6" t="s">
        <v>101</v>
      </c>
      <c r="D298" s="7">
        <v>42984</v>
      </c>
      <c r="E298" s="4"/>
      <c r="F298" s="4"/>
      <c r="G298" s="34"/>
    </row>
    <row r="299" spans="2:7" x14ac:dyDescent="0.25">
      <c r="B299" s="6" t="s">
        <v>381</v>
      </c>
      <c r="C299" s="6" t="s">
        <v>99</v>
      </c>
      <c r="D299" s="7">
        <v>43138</v>
      </c>
      <c r="E299" s="4"/>
      <c r="F299" s="4"/>
      <c r="G299" s="34"/>
    </row>
    <row r="300" spans="2:7" x14ac:dyDescent="0.25">
      <c r="B300" s="6" t="s">
        <v>381</v>
      </c>
      <c r="C300" s="6" t="s">
        <v>203</v>
      </c>
      <c r="D300" s="7">
        <v>42772</v>
      </c>
      <c r="E300" s="4"/>
      <c r="F300" s="4"/>
      <c r="G300" s="34"/>
    </row>
    <row r="301" spans="2:7" x14ac:dyDescent="0.25">
      <c r="B301" s="6" t="s">
        <v>381</v>
      </c>
      <c r="C301" s="6" t="s">
        <v>274</v>
      </c>
      <c r="D301" s="7">
        <v>43367</v>
      </c>
      <c r="E301" s="4"/>
      <c r="F301" s="4"/>
      <c r="G301" s="34"/>
    </row>
    <row r="302" spans="2:7" x14ac:dyDescent="0.25">
      <c r="B302" s="6" t="s">
        <v>381</v>
      </c>
      <c r="C302" s="6" t="s">
        <v>200</v>
      </c>
      <c r="D302" s="7">
        <v>43013</v>
      </c>
      <c r="E302" s="4"/>
      <c r="F302" s="4"/>
      <c r="G302" s="34"/>
    </row>
    <row r="303" spans="2:7" x14ac:dyDescent="0.25">
      <c r="B303" s="6" t="s">
        <v>381</v>
      </c>
      <c r="C303" s="6" t="s">
        <v>246</v>
      </c>
      <c r="D303" s="7">
        <v>43258</v>
      </c>
      <c r="E303" s="4"/>
      <c r="F303" s="4"/>
      <c r="G303" s="34"/>
    </row>
    <row r="304" spans="2:7" x14ac:dyDescent="0.25">
      <c r="B304" s="6" t="s">
        <v>381</v>
      </c>
      <c r="C304" s="6" t="s">
        <v>268</v>
      </c>
      <c r="D304" s="7">
        <v>43013</v>
      </c>
      <c r="E304" s="4"/>
      <c r="F304" s="4"/>
      <c r="G304" s="34"/>
    </row>
    <row r="305" spans="2:7" x14ac:dyDescent="0.25">
      <c r="B305" s="6" t="s">
        <v>381</v>
      </c>
      <c r="C305" s="6" t="s">
        <v>277</v>
      </c>
      <c r="D305" s="7">
        <v>43411</v>
      </c>
      <c r="E305" s="4"/>
      <c r="F305" s="4"/>
      <c r="G305" s="34"/>
    </row>
    <row r="306" spans="2:7" x14ac:dyDescent="0.25">
      <c r="B306" s="6" t="s">
        <v>381</v>
      </c>
      <c r="C306" s="6" t="s">
        <v>150</v>
      </c>
      <c r="D306" s="7">
        <v>42996</v>
      </c>
      <c r="E306" s="4"/>
      <c r="F306" s="4"/>
      <c r="G306" s="34"/>
    </row>
    <row r="307" spans="2:7" x14ac:dyDescent="0.25">
      <c r="B307" s="6" t="s">
        <v>381</v>
      </c>
      <c r="C307" s="6" t="s">
        <v>53</v>
      </c>
      <c r="D307" s="7">
        <v>42697</v>
      </c>
      <c r="E307" s="4"/>
      <c r="F307" s="4"/>
      <c r="G307" s="34"/>
    </row>
    <row r="308" spans="2:7" x14ac:dyDescent="0.25">
      <c r="B308" s="6" t="s">
        <v>381</v>
      </c>
      <c r="C308" s="6" t="s">
        <v>29</v>
      </c>
      <c r="D308" s="7">
        <v>43346</v>
      </c>
      <c r="E308" s="4"/>
      <c r="F308" s="4"/>
      <c r="G308" s="34"/>
    </row>
    <row r="309" spans="2:7" x14ac:dyDescent="0.25">
      <c r="B309" s="6" t="s">
        <v>381</v>
      </c>
      <c r="C309" s="6" t="s">
        <v>66</v>
      </c>
      <c r="D309" s="7">
        <v>43419</v>
      </c>
      <c r="E309" s="4"/>
      <c r="F309" s="4"/>
      <c r="G309" s="34"/>
    </row>
    <row r="310" spans="2:7" x14ac:dyDescent="0.25">
      <c r="B310" s="6" t="s">
        <v>381</v>
      </c>
      <c r="C310" s="6" t="s">
        <v>106</v>
      </c>
      <c r="D310" s="7">
        <v>42984</v>
      </c>
      <c r="E310" s="4"/>
      <c r="F310" s="4"/>
      <c r="G310" s="34"/>
    </row>
    <row r="311" spans="2:7" x14ac:dyDescent="0.25">
      <c r="B311" s="6" t="s">
        <v>381</v>
      </c>
      <c r="C311" s="6" t="s">
        <v>127</v>
      </c>
      <c r="D311" s="7">
        <v>43040</v>
      </c>
      <c r="E311" s="4"/>
      <c r="F311" s="4"/>
      <c r="G311" s="34"/>
    </row>
    <row r="312" spans="2:7" x14ac:dyDescent="0.25">
      <c r="B312" s="6" t="s">
        <v>381</v>
      </c>
      <c r="C312" s="6" t="s">
        <v>78</v>
      </c>
      <c r="D312" s="7">
        <v>42991</v>
      </c>
      <c r="E312" s="4"/>
      <c r="F312" s="4"/>
      <c r="G312" s="34"/>
    </row>
    <row r="313" spans="2:7" x14ac:dyDescent="0.25">
      <c r="B313" s="6" t="s">
        <v>381</v>
      </c>
      <c r="C313" s="6" t="s">
        <v>129</v>
      </c>
      <c r="D313" s="7">
        <v>43040</v>
      </c>
      <c r="E313" s="4"/>
      <c r="F313" s="4"/>
      <c r="G313" s="34"/>
    </row>
    <row r="314" spans="2:7" x14ac:dyDescent="0.25">
      <c r="B314" s="6" t="s">
        <v>381</v>
      </c>
      <c r="C314" s="6" t="s">
        <v>181</v>
      </c>
      <c r="D314" s="7">
        <v>43159</v>
      </c>
      <c r="E314" s="4"/>
      <c r="F314" s="4"/>
      <c r="G314" s="34"/>
    </row>
    <row r="315" spans="2:7" x14ac:dyDescent="0.25">
      <c r="B315" s="6" t="s">
        <v>381</v>
      </c>
      <c r="C315" s="6" t="s">
        <v>184</v>
      </c>
      <c r="D315" s="7">
        <v>43405</v>
      </c>
      <c r="E315" s="4"/>
      <c r="F315" s="4"/>
      <c r="G315" s="34"/>
    </row>
    <row r="316" spans="2:7" x14ac:dyDescent="0.25">
      <c r="B316" s="6" t="s">
        <v>381</v>
      </c>
      <c r="C316" s="6" t="s">
        <v>49</v>
      </c>
      <c r="D316" s="7">
        <v>42618</v>
      </c>
      <c r="E316" s="4"/>
      <c r="F316" s="4"/>
      <c r="G316" s="34"/>
    </row>
    <row r="317" spans="2:7" x14ac:dyDescent="0.25">
      <c r="B317" s="6" t="s">
        <v>381</v>
      </c>
      <c r="C317" s="6" t="s">
        <v>61</v>
      </c>
      <c r="D317" s="7">
        <v>43184</v>
      </c>
      <c r="E317" s="4"/>
      <c r="F317" s="4"/>
      <c r="G317" s="34"/>
    </row>
    <row r="318" spans="2:7" x14ac:dyDescent="0.25">
      <c r="B318" s="6" t="s">
        <v>381</v>
      </c>
      <c r="C318" s="6" t="s">
        <v>78</v>
      </c>
      <c r="D318" s="7">
        <v>43346</v>
      </c>
      <c r="E318" s="4"/>
      <c r="F318" s="4"/>
      <c r="G318" s="34"/>
    </row>
    <row r="319" spans="2:7" x14ac:dyDescent="0.25">
      <c r="B319" s="6" t="s">
        <v>381</v>
      </c>
      <c r="C319" s="6" t="s">
        <v>166</v>
      </c>
      <c r="D319" s="7">
        <v>42999</v>
      </c>
      <c r="E319" s="4"/>
      <c r="F319" s="4"/>
      <c r="G319" s="34"/>
    </row>
    <row r="320" spans="2:7" x14ac:dyDescent="0.25">
      <c r="B320" s="6" t="s">
        <v>381</v>
      </c>
      <c r="C320" s="6" t="s">
        <v>62</v>
      </c>
      <c r="D320" s="7">
        <v>43419</v>
      </c>
      <c r="E320" s="4"/>
      <c r="F320" s="4"/>
      <c r="G320" s="34"/>
    </row>
    <row r="321" spans="2:7" x14ac:dyDescent="0.25">
      <c r="B321" s="6" t="s">
        <v>381</v>
      </c>
      <c r="C321" s="6" t="s">
        <v>221</v>
      </c>
      <c r="D321" s="7">
        <v>42933</v>
      </c>
      <c r="E321" s="4"/>
      <c r="F321" s="4"/>
      <c r="G321" s="34"/>
    </row>
    <row r="322" spans="2:7" x14ac:dyDescent="0.25">
      <c r="B322" s="6" t="s">
        <v>381</v>
      </c>
      <c r="C322" s="6" t="s">
        <v>145</v>
      </c>
      <c r="D322" s="7">
        <v>43110</v>
      </c>
      <c r="E322" s="4"/>
      <c r="F322" s="4"/>
      <c r="G322" s="34"/>
    </row>
    <row r="323" spans="2:7" x14ac:dyDescent="0.25">
      <c r="B323" s="6" t="s">
        <v>381</v>
      </c>
      <c r="C323" s="6" t="s">
        <v>146</v>
      </c>
      <c r="D323" s="7">
        <v>43180</v>
      </c>
      <c r="E323" s="4"/>
      <c r="F323" s="4"/>
      <c r="G323" s="34"/>
    </row>
    <row r="324" spans="2:7" x14ac:dyDescent="0.25">
      <c r="B324" s="6" t="s">
        <v>381</v>
      </c>
      <c r="C324" s="6" t="s">
        <v>74</v>
      </c>
      <c r="D324" s="7">
        <v>43070</v>
      </c>
      <c r="E324" s="4"/>
      <c r="F324" s="4"/>
      <c r="G324" s="34"/>
    </row>
    <row r="325" spans="2:7" x14ac:dyDescent="0.25">
      <c r="B325" s="6" t="s">
        <v>381</v>
      </c>
      <c r="C325" s="6" t="s">
        <v>108</v>
      </c>
      <c r="D325" s="7">
        <v>42736</v>
      </c>
      <c r="E325" s="4"/>
      <c r="F325" s="4"/>
      <c r="G325" s="34"/>
    </row>
    <row r="326" spans="2:7" x14ac:dyDescent="0.25">
      <c r="B326" s="6" t="s">
        <v>381</v>
      </c>
      <c r="C326" s="6" t="s">
        <v>179</v>
      </c>
      <c r="D326" s="7">
        <v>42793</v>
      </c>
      <c r="E326" s="4"/>
      <c r="F326" s="4"/>
      <c r="G326" s="34"/>
    </row>
    <row r="327" spans="2:7" x14ac:dyDescent="0.25">
      <c r="B327" s="6" t="s">
        <v>381</v>
      </c>
      <c r="C327" s="6" t="s">
        <v>166</v>
      </c>
      <c r="D327" s="7">
        <v>42892</v>
      </c>
      <c r="E327" s="4"/>
      <c r="F327" s="4"/>
      <c r="G327" s="34"/>
    </row>
    <row r="328" spans="2:7" x14ac:dyDescent="0.25">
      <c r="B328" s="6" t="s">
        <v>381</v>
      </c>
      <c r="C328" s="6" t="s">
        <v>154</v>
      </c>
      <c r="D328" s="7">
        <v>42529</v>
      </c>
      <c r="E328" s="4"/>
      <c r="F328" s="4"/>
      <c r="G328" s="34"/>
    </row>
    <row r="329" spans="2:7" x14ac:dyDescent="0.25">
      <c r="B329" s="6" t="s">
        <v>381</v>
      </c>
      <c r="C329" s="6" t="s">
        <v>79</v>
      </c>
      <c r="D329" s="7">
        <v>43040</v>
      </c>
      <c r="E329" s="4"/>
      <c r="F329" s="4"/>
      <c r="G329" s="34"/>
    </row>
    <row r="330" spans="2:7" x14ac:dyDescent="0.25">
      <c r="B330" s="6" t="s">
        <v>381</v>
      </c>
      <c r="C330" s="6" t="s">
        <v>91</v>
      </c>
      <c r="D330" s="7">
        <v>43388</v>
      </c>
      <c r="E330" s="4"/>
      <c r="F330" s="4"/>
      <c r="G330" s="34"/>
    </row>
    <row r="331" spans="2:7" x14ac:dyDescent="0.25">
      <c r="B331" s="6" t="s">
        <v>381</v>
      </c>
      <c r="C331" s="6" t="s">
        <v>66</v>
      </c>
      <c r="D331" s="7">
        <v>43213</v>
      </c>
      <c r="E331" s="4"/>
      <c r="F331" s="4"/>
      <c r="G331" s="34"/>
    </row>
    <row r="332" spans="2:7" x14ac:dyDescent="0.25">
      <c r="B332" s="6" t="s">
        <v>381</v>
      </c>
      <c r="C332" s="6" t="s">
        <v>233</v>
      </c>
      <c r="D332" s="7">
        <v>43204</v>
      </c>
      <c r="E332" s="4"/>
      <c r="F332" s="4"/>
      <c r="G332" s="34"/>
    </row>
    <row r="333" spans="2:7" x14ac:dyDescent="0.25">
      <c r="B333" s="6" t="s">
        <v>381</v>
      </c>
      <c r="C333" s="6" t="s">
        <v>201</v>
      </c>
      <c r="D333" s="7">
        <v>42840</v>
      </c>
      <c r="E333" s="4"/>
      <c r="F333" s="4"/>
      <c r="G333" s="34"/>
    </row>
    <row r="334" spans="2:7" x14ac:dyDescent="0.25">
      <c r="B334" s="6" t="s">
        <v>381</v>
      </c>
      <c r="C334" s="6" t="s">
        <v>141</v>
      </c>
      <c r="D334" s="7">
        <v>43405</v>
      </c>
      <c r="E334" s="4"/>
      <c r="F334" s="4"/>
      <c r="G334" s="34"/>
    </row>
    <row r="335" spans="2:7" x14ac:dyDescent="0.25">
      <c r="B335" s="6" t="s">
        <v>381</v>
      </c>
      <c r="C335" s="6" t="s">
        <v>128</v>
      </c>
      <c r="D335" s="7">
        <v>43164</v>
      </c>
      <c r="E335" s="4"/>
      <c r="F335" s="4"/>
      <c r="G335" s="34"/>
    </row>
    <row r="336" spans="2:7" x14ac:dyDescent="0.25">
      <c r="B336" s="6" t="s">
        <v>381</v>
      </c>
      <c r="C336" s="6" t="s">
        <v>187</v>
      </c>
      <c r="D336" s="7">
        <v>42867</v>
      </c>
      <c r="E336" s="4"/>
      <c r="F336" s="4"/>
      <c r="G336" s="34"/>
    </row>
    <row r="337" spans="2:7" x14ac:dyDescent="0.25">
      <c r="B337" s="6" t="s">
        <v>381</v>
      </c>
      <c r="C337" s="6" t="s">
        <v>61</v>
      </c>
      <c r="D337" s="7">
        <v>42905</v>
      </c>
      <c r="E337" s="4"/>
      <c r="F337" s="4"/>
      <c r="G337" s="34"/>
    </row>
    <row r="338" spans="2:7" x14ac:dyDescent="0.25">
      <c r="B338" s="6" t="s">
        <v>381</v>
      </c>
      <c r="C338" s="6" t="s">
        <v>262</v>
      </c>
      <c r="D338" s="7">
        <v>42849</v>
      </c>
      <c r="E338" s="4"/>
      <c r="F338" s="4"/>
      <c r="G338" s="34"/>
    </row>
    <row r="339" spans="2:7" x14ac:dyDescent="0.25">
      <c r="B339" s="6" t="s">
        <v>381</v>
      </c>
      <c r="C339" s="6" t="s">
        <v>147</v>
      </c>
      <c r="D339" s="7">
        <v>43043</v>
      </c>
      <c r="E339" s="4"/>
      <c r="F339" s="4"/>
      <c r="G339" s="34"/>
    </row>
    <row r="340" spans="2:7" x14ac:dyDescent="0.25">
      <c r="B340" s="6" t="s">
        <v>381</v>
      </c>
      <c r="C340" s="6" t="s">
        <v>228</v>
      </c>
      <c r="D340" s="7">
        <v>42877</v>
      </c>
      <c r="E340" s="4"/>
      <c r="F340" s="4"/>
      <c r="G340" s="34"/>
    </row>
    <row r="341" spans="2:7" x14ac:dyDescent="0.25">
      <c r="B341" s="6" t="s">
        <v>381</v>
      </c>
      <c r="C341" s="6" t="s">
        <v>39</v>
      </c>
      <c r="D341" s="7">
        <v>43150</v>
      </c>
      <c r="E341" s="4"/>
      <c r="F341" s="4"/>
      <c r="G341" s="34"/>
    </row>
    <row r="342" spans="2:7" x14ac:dyDescent="0.25">
      <c r="B342" s="6" t="s">
        <v>381</v>
      </c>
      <c r="C342" s="6" t="s">
        <v>63</v>
      </c>
      <c r="D342" s="7">
        <v>43047</v>
      </c>
      <c r="E342" s="4"/>
      <c r="F342" s="4"/>
      <c r="G342" s="34"/>
    </row>
    <row r="343" spans="2:7" x14ac:dyDescent="0.25">
      <c r="B343" s="6" t="s">
        <v>381</v>
      </c>
      <c r="C343" s="6" t="s">
        <v>208</v>
      </c>
      <c r="D343" s="7">
        <v>42898</v>
      </c>
      <c r="E343" s="4"/>
      <c r="F343" s="4"/>
      <c r="G343" s="34"/>
    </row>
    <row r="344" spans="2:7" x14ac:dyDescent="0.25">
      <c r="B344" s="6" t="s">
        <v>381</v>
      </c>
      <c r="C344" s="6" t="s">
        <v>140</v>
      </c>
      <c r="D344" s="7">
        <v>43363</v>
      </c>
      <c r="E344" s="4"/>
      <c r="F344" s="4"/>
      <c r="G344" s="34"/>
    </row>
    <row r="345" spans="2:7" x14ac:dyDescent="0.25">
      <c r="B345" s="6" t="s">
        <v>381</v>
      </c>
      <c r="C345" s="6" t="s">
        <v>39</v>
      </c>
      <c r="D345" s="7">
        <v>43070</v>
      </c>
      <c r="E345" s="4"/>
      <c r="F345" s="4"/>
      <c r="G345" s="34"/>
    </row>
    <row r="346" spans="2:7" x14ac:dyDescent="0.25">
      <c r="B346" s="6" t="s">
        <v>381</v>
      </c>
      <c r="C346" s="6" t="s">
        <v>34</v>
      </c>
      <c r="D346" s="7">
        <v>42705</v>
      </c>
      <c r="E346" s="4"/>
      <c r="F346" s="4"/>
      <c r="G346" s="34"/>
    </row>
    <row r="347" spans="2:7" x14ac:dyDescent="0.25">
      <c r="B347" s="6" t="s">
        <v>381</v>
      </c>
      <c r="C347" s="6" t="s">
        <v>251</v>
      </c>
      <c r="D347" s="7">
        <v>43346</v>
      </c>
      <c r="E347" s="4"/>
      <c r="F347" s="4"/>
      <c r="G347" s="34"/>
    </row>
    <row r="348" spans="2:7" x14ac:dyDescent="0.25">
      <c r="B348" s="6" t="s">
        <v>381</v>
      </c>
      <c r="C348" s="6" t="s">
        <v>197</v>
      </c>
      <c r="D348" s="7">
        <v>43148</v>
      </c>
      <c r="E348" s="4"/>
      <c r="F348" s="4"/>
      <c r="G348" s="34"/>
    </row>
    <row r="349" spans="2:7" x14ac:dyDescent="0.25">
      <c r="B349" s="6" t="s">
        <v>381</v>
      </c>
      <c r="C349" s="6" t="s">
        <v>76</v>
      </c>
      <c r="D349" s="7">
        <v>42760</v>
      </c>
      <c r="E349" s="4"/>
      <c r="F349" s="4"/>
      <c r="G349" s="34"/>
    </row>
    <row r="350" spans="2:7" x14ac:dyDescent="0.25">
      <c r="B350" s="6" t="s">
        <v>381</v>
      </c>
      <c r="C350" s="6" t="s">
        <v>209</v>
      </c>
      <c r="D350" s="7">
        <v>43138</v>
      </c>
      <c r="E350" s="4"/>
      <c r="F350" s="4"/>
      <c r="G350" s="34"/>
    </row>
    <row r="351" spans="2:7" x14ac:dyDescent="0.25">
      <c r="B351" s="6" t="s">
        <v>381</v>
      </c>
      <c r="C351" s="6" t="s">
        <v>40</v>
      </c>
      <c r="D351" s="7">
        <v>42618</v>
      </c>
      <c r="E351" s="4"/>
      <c r="F351" s="4"/>
      <c r="G351" s="34"/>
    </row>
    <row r="352" spans="2:7" x14ac:dyDescent="0.25">
      <c r="B352" s="6" t="s">
        <v>381</v>
      </c>
      <c r="C352" s="6" t="s">
        <v>64</v>
      </c>
      <c r="D352" s="7">
        <v>43143</v>
      </c>
      <c r="E352" s="4"/>
      <c r="F352" s="4"/>
      <c r="G352" s="34"/>
    </row>
    <row r="353" spans="2:7" x14ac:dyDescent="0.25">
      <c r="B353" s="6" t="s">
        <v>381</v>
      </c>
      <c r="C353" s="6" t="s">
        <v>222</v>
      </c>
      <c r="D353" s="7">
        <v>43358</v>
      </c>
      <c r="E353" s="4"/>
      <c r="F353" s="4"/>
      <c r="G353" s="34"/>
    </row>
    <row r="354" spans="2:7" x14ac:dyDescent="0.25">
      <c r="B354" s="6" t="s">
        <v>381</v>
      </c>
      <c r="C354" s="6" t="s">
        <v>109</v>
      </c>
      <c r="D354" s="7">
        <v>42979</v>
      </c>
      <c r="E354" s="4"/>
      <c r="F354" s="4"/>
      <c r="G354" s="34"/>
    </row>
    <row r="355" spans="2:7" x14ac:dyDescent="0.25">
      <c r="B355" s="6" t="s">
        <v>381</v>
      </c>
      <c r="C355" s="6" t="s">
        <v>275</v>
      </c>
      <c r="D355" s="7">
        <v>43132</v>
      </c>
      <c r="E355" s="4"/>
      <c r="F355" s="4"/>
      <c r="G355" s="34"/>
    </row>
    <row r="356" spans="2:7" x14ac:dyDescent="0.25">
      <c r="B356" s="6" t="s">
        <v>381</v>
      </c>
      <c r="C356" s="6" t="s">
        <v>189</v>
      </c>
      <c r="D356" s="7">
        <v>42743</v>
      </c>
      <c r="E356" s="4"/>
      <c r="F356" s="4"/>
      <c r="G356" s="34"/>
    </row>
    <row r="357" spans="2:7" x14ac:dyDescent="0.25">
      <c r="B357" s="6" t="s">
        <v>381</v>
      </c>
      <c r="C357" s="6" t="s">
        <v>185</v>
      </c>
      <c r="D357" s="7">
        <v>43405</v>
      </c>
      <c r="E357" s="4"/>
      <c r="F357" s="4"/>
      <c r="G357" s="34"/>
    </row>
    <row r="358" spans="2:7" x14ac:dyDescent="0.25">
      <c r="B358" s="6" t="s">
        <v>381</v>
      </c>
      <c r="C358" s="6" t="s">
        <v>80</v>
      </c>
      <c r="D358" s="7">
        <v>42634</v>
      </c>
      <c r="E358" s="4"/>
      <c r="F358" s="4"/>
      <c r="G358" s="34"/>
    </row>
    <row r="359" spans="2:7" x14ac:dyDescent="0.25">
      <c r="B359" s="6" t="s">
        <v>381</v>
      </c>
      <c r="C359" s="6" t="s">
        <v>296</v>
      </c>
      <c r="D359" s="7">
        <v>43474</v>
      </c>
      <c r="E359" s="4"/>
      <c r="F359" s="4"/>
      <c r="G359" s="34"/>
    </row>
    <row r="360" spans="2:7" x14ac:dyDescent="0.25">
      <c r="B360" s="6" t="s">
        <v>381</v>
      </c>
      <c r="C360" s="6" t="s">
        <v>184</v>
      </c>
      <c r="D360" s="7">
        <v>43453</v>
      </c>
      <c r="E360" s="4"/>
      <c r="F360" s="4"/>
      <c r="G360" s="34"/>
    </row>
    <row r="361" spans="2:7" x14ac:dyDescent="0.25">
      <c r="B361" s="6" t="s">
        <v>381</v>
      </c>
      <c r="C361" s="6" t="s">
        <v>299</v>
      </c>
      <c r="D361" s="7">
        <v>43485</v>
      </c>
      <c r="E361" s="4"/>
      <c r="F361" s="4"/>
      <c r="G361" s="34"/>
    </row>
    <row r="362" spans="2:7" x14ac:dyDescent="0.25">
      <c r="B362" s="6" t="s">
        <v>381</v>
      </c>
      <c r="C362" s="6" t="s">
        <v>296</v>
      </c>
      <c r="D362" s="7">
        <v>43109</v>
      </c>
      <c r="E362" s="4"/>
      <c r="F362" s="4"/>
      <c r="G362" s="34"/>
    </row>
    <row r="363" spans="2:7" x14ac:dyDescent="0.25">
      <c r="B363" s="6" t="s">
        <v>381</v>
      </c>
      <c r="C363" s="6" t="s">
        <v>61</v>
      </c>
      <c r="D363" s="7">
        <v>43453</v>
      </c>
      <c r="E363" s="4"/>
      <c r="F363" s="4"/>
      <c r="G363" s="34"/>
    </row>
    <row r="364" spans="2:7" x14ac:dyDescent="0.25">
      <c r="B364" s="6" t="s">
        <v>381</v>
      </c>
      <c r="C364" s="6" t="s">
        <v>297</v>
      </c>
      <c r="D364" s="7">
        <v>43453</v>
      </c>
      <c r="E364" s="4"/>
      <c r="F364" s="4"/>
      <c r="G364" s="34"/>
    </row>
    <row r="365" spans="2:7" x14ac:dyDescent="0.25">
      <c r="B365" s="6" t="s">
        <v>381</v>
      </c>
      <c r="C365" s="6" t="s">
        <v>60</v>
      </c>
      <c r="D365" s="7">
        <v>43453</v>
      </c>
      <c r="E365" s="4"/>
      <c r="F365" s="4"/>
      <c r="G365" s="34"/>
    </row>
    <row r="366" spans="2:7" x14ac:dyDescent="0.25">
      <c r="B366" s="6" t="s">
        <v>381</v>
      </c>
      <c r="C366" s="6" t="s">
        <v>130</v>
      </c>
      <c r="D366" s="7">
        <v>43486</v>
      </c>
      <c r="E366" s="4"/>
      <c r="F366" s="4"/>
      <c r="G366" s="34"/>
    </row>
    <row r="367" spans="2:7" x14ac:dyDescent="0.25">
      <c r="B367" s="6" t="s">
        <v>381</v>
      </c>
      <c r="C367" s="6" t="s">
        <v>302</v>
      </c>
      <c r="D367" s="7">
        <v>43486</v>
      </c>
      <c r="E367" s="4"/>
      <c r="F367" s="4"/>
      <c r="G367" s="34"/>
    </row>
    <row r="368" spans="2:7" x14ac:dyDescent="0.25">
      <c r="B368" s="6" t="s">
        <v>381</v>
      </c>
      <c r="C368" s="6" t="s">
        <v>300</v>
      </c>
      <c r="D368" s="7">
        <v>43120</v>
      </c>
      <c r="E368" s="4"/>
      <c r="F368" s="4"/>
      <c r="G368" s="34"/>
    </row>
    <row r="369" spans="2:7" x14ac:dyDescent="0.25">
      <c r="B369" s="6" t="s">
        <v>381</v>
      </c>
      <c r="C369" s="6" t="s">
        <v>303</v>
      </c>
      <c r="D369" s="7">
        <v>43486</v>
      </c>
      <c r="E369" s="4"/>
      <c r="F369" s="4"/>
      <c r="G369" s="34"/>
    </row>
    <row r="370" spans="2:7" x14ac:dyDescent="0.25">
      <c r="B370" s="6" t="s">
        <v>381</v>
      </c>
      <c r="C370" s="6" t="s">
        <v>227</v>
      </c>
      <c r="D370" s="7">
        <v>43488</v>
      </c>
      <c r="E370" s="4"/>
      <c r="F370" s="4"/>
      <c r="G370" s="34"/>
    </row>
    <row r="371" spans="2:7" x14ac:dyDescent="0.25">
      <c r="B371" s="6" t="s">
        <v>381</v>
      </c>
      <c r="C371" s="6" t="s">
        <v>231</v>
      </c>
      <c r="D371" s="7">
        <v>43490</v>
      </c>
      <c r="E371" s="4"/>
      <c r="F371" s="4"/>
      <c r="G371" s="34"/>
    </row>
    <row r="372" spans="2:7" x14ac:dyDescent="0.25">
      <c r="B372" s="6" t="s">
        <v>381</v>
      </c>
      <c r="C372" s="6" t="s">
        <v>47</v>
      </c>
      <c r="D372" s="7">
        <v>43490</v>
      </c>
      <c r="E372" s="4"/>
      <c r="F372" s="4"/>
      <c r="G372" s="34"/>
    </row>
    <row r="373" spans="2:7" x14ac:dyDescent="0.25">
      <c r="B373" s="6" t="s">
        <v>381</v>
      </c>
      <c r="C373" s="6" t="s">
        <v>53</v>
      </c>
      <c r="D373" s="7">
        <v>43491</v>
      </c>
      <c r="E373" s="4"/>
      <c r="F373" s="4"/>
      <c r="G373" s="34"/>
    </row>
    <row r="374" spans="2:7" x14ac:dyDescent="0.25">
      <c r="B374" s="6" t="s">
        <v>381</v>
      </c>
      <c r="C374" s="6" t="s">
        <v>48</v>
      </c>
      <c r="D374" s="7">
        <v>43497</v>
      </c>
      <c r="E374" s="4"/>
      <c r="F374" s="4"/>
      <c r="G374" s="34"/>
    </row>
    <row r="375" spans="2:7" x14ac:dyDescent="0.25">
      <c r="B375" s="6" t="s">
        <v>381</v>
      </c>
      <c r="C375" s="6" t="s">
        <v>313</v>
      </c>
      <c r="D375" s="7">
        <v>43497</v>
      </c>
      <c r="E375" s="4"/>
      <c r="F375" s="4"/>
      <c r="G375" s="34"/>
    </row>
    <row r="376" spans="2:7" x14ac:dyDescent="0.25">
      <c r="B376" s="6" t="s">
        <v>381</v>
      </c>
      <c r="C376" s="6" t="s">
        <v>149</v>
      </c>
      <c r="D376" s="7">
        <v>43497</v>
      </c>
      <c r="E376" s="4"/>
      <c r="F376" s="4"/>
      <c r="G376" s="34"/>
    </row>
    <row r="377" spans="2:7" x14ac:dyDescent="0.25">
      <c r="B377" s="6" t="s">
        <v>381</v>
      </c>
      <c r="C377" s="6" t="s">
        <v>315</v>
      </c>
      <c r="D377" s="7">
        <v>43497</v>
      </c>
      <c r="E377" s="4"/>
      <c r="F377" s="4"/>
      <c r="G377" s="34"/>
    </row>
    <row r="378" spans="2:7" x14ac:dyDescent="0.25">
      <c r="B378" s="6" t="s">
        <v>381</v>
      </c>
      <c r="C378" s="6" t="s">
        <v>174</v>
      </c>
      <c r="D378" s="7">
        <v>43497</v>
      </c>
      <c r="E378" s="4"/>
      <c r="F378" s="4"/>
      <c r="G378" s="34"/>
    </row>
    <row r="379" spans="2:7" x14ac:dyDescent="0.25">
      <c r="B379" s="6" t="s">
        <v>381</v>
      </c>
      <c r="C379" s="6" t="s">
        <v>195</v>
      </c>
      <c r="D379" s="7">
        <v>43497</v>
      </c>
      <c r="E379" s="4"/>
      <c r="F379" s="4"/>
      <c r="G379" s="34"/>
    </row>
    <row r="380" spans="2:7" x14ac:dyDescent="0.25">
      <c r="B380" s="6" t="s">
        <v>381</v>
      </c>
      <c r="C380" s="6" t="s">
        <v>318</v>
      </c>
      <c r="D380" s="7">
        <v>43497</v>
      </c>
      <c r="E380" s="4"/>
      <c r="F380" s="4"/>
      <c r="G380" s="34"/>
    </row>
    <row r="381" spans="2:7" x14ac:dyDescent="0.25">
      <c r="B381" s="6" t="s">
        <v>381</v>
      </c>
      <c r="C381" s="6" t="s">
        <v>330</v>
      </c>
      <c r="D381" s="7">
        <v>43497</v>
      </c>
      <c r="E381" s="4"/>
      <c r="F381" s="4"/>
      <c r="G381" s="34"/>
    </row>
    <row r="382" spans="2:7" x14ac:dyDescent="0.25">
      <c r="B382" s="6" t="s">
        <v>381</v>
      </c>
      <c r="C382" s="6" t="s">
        <v>243</v>
      </c>
      <c r="D382" s="7">
        <v>43499</v>
      </c>
      <c r="E382" s="4"/>
      <c r="F382" s="4"/>
      <c r="G382" s="34"/>
    </row>
    <row r="383" spans="2:7" x14ac:dyDescent="0.25">
      <c r="B383" s="6" t="s">
        <v>381</v>
      </c>
      <c r="C383" s="6" t="s">
        <v>96</v>
      </c>
      <c r="D383" s="7">
        <v>43500</v>
      </c>
      <c r="E383" s="4"/>
      <c r="F383" s="4"/>
      <c r="G383" s="34"/>
    </row>
    <row r="384" spans="2:7" x14ac:dyDescent="0.25">
      <c r="B384" s="6" t="s">
        <v>381</v>
      </c>
      <c r="C384" s="6" t="s">
        <v>304</v>
      </c>
      <c r="D384" s="7">
        <v>43500</v>
      </c>
      <c r="E384" s="4"/>
      <c r="F384" s="4"/>
      <c r="G384" s="34"/>
    </row>
    <row r="385" spans="2:7" x14ac:dyDescent="0.25">
      <c r="B385" s="6" t="s">
        <v>381</v>
      </c>
      <c r="C385" s="6" t="s">
        <v>305</v>
      </c>
      <c r="D385" s="7">
        <v>43500</v>
      </c>
      <c r="E385" s="4"/>
      <c r="F385" s="4"/>
      <c r="G385" s="34"/>
    </row>
    <row r="386" spans="2:7" x14ac:dyDescent="0.25">
      <c r="B386" s="6" t="s">
        <v>381</v>
      </c>
      <c r="C386" s="6" t="s">
        <v>306</v>
      </c>
      <c r="D386" s="7">
        <v>43500</v>
      </c>
      <c r="E386" s="4"/>
      <c r="F386" s="4"/>
      <c r="G386" s="34"/>
    </row>
    <row r="387" spans="2:7" x14ac:dyDescent="0.25">
      <c r="B387" s="6" t="s">
        <v>381</v>
      </c>
      <c r="C387" s="6" t="s">
        <v>82</v>
      </c>
      <c r="D387" s="7">
        <v>43502</v>
      </c>
      <c r="E387" s="4"/>
      <c r="F387" s="4"/>
      <c r="G387" s="34"/>
    </row>
    <row r="388" spans="2:7" x14ac:dyDescent="0.25">
      <c r="B388" s="6" t="s">
        <v>381</v>
      </c>
      <c r="C388" s="6" t="s">
        <v>179</v>
      </c>
      <c r="D388" s="7">
        <v>43507</v>
      </c>
      <c r="E388" s="4"/>
      <c r="F388" s="4"/>
      <c r="G388" s="34"/>
    </row>
    <row r="389" spans="2:7" x14ac:dyDescent="0.25">
      <c r="B389" s="6" t="s">
        <v>381</v>
      </c>
      <c r="C389" s="6" t="s">
        <v>326</v>
      </c>
      <c r="D389" s="7">
        <v>43507</v>
      </c>
      <c r="E389" s="4"/>
      <c r="F389" s="4"/>
      <c r="G389" s="34"/>
    </row>
    <row r="390" spans="2:7" x14ac:dyDescent="0.25">
      <c r="B390" s="6" t="s">
        <v>381</v>
      </c>
      <c r="C390" s="6" t="s">
        <v>321</v>
      </c>
      <c r="D390" s="7">
        <v>43404</v>
      </c>
      <c r="E390" s="4"/>
      <c r="F390" s="4"/>
      <c r="G390" s="34"/>
    </row>
    <row r="391" spans="2:7" x14ac:dyDescent="0.25">
      <c r="B391" s="6" t="s">
        <v>381</v>
      </c>
      <c r="C391" s="6" t="s">
        <v>221</v>
      </c>
      <c r="D391" s="7">
        <v>43507</v>
      </c>
      <c r="E391" s="4"/>
      <c r="F391" s="4"/>
      <c r="G391" s="34"/>
    </row>
    <row r="392" spans="2:7" x14ac:dyDescent="0.25">
      <c r="B392" s="6" t="s">
        <v>381</v>
      </c>
      <c r="C392" s="6" t="s">
        <v>324</v>
      </c>
      <c r="D392" s="7">
        <v>43510</v>
      </c>
      <c r="E392" s="4"/>
      <c r="F392" s="4"/>
      <c r="G392" s="34"/>
    </row>
    <row r="393" spans="2:7" x14ac:dyDescent="0.25">
      <c r="B393" s="6" t="s">
        <v>381</v>
      </c>
      <c r="C393" s="6" t="s">
        <v>96</v>
      </c>
      <c r="D393" s="7">
        <v>43510</v>
      </c>
      <c r="E393" s="4"/>
      <c r="F393" s="4"/>
      <c r="G393" s="34"/>
    </row>
    <row r="394" spans="2:7" x14ac:dyDescent="0.25">
      <c r="B394" s="6" t="s">
        <v>381</v>
      </c>
      <c r="C394" s="6" t="s">
        <v>316</v>
      </c>
      <c r="D394" s="7">
        <v>43521</v>
      </c>
      <c r="E394" s="4"/>
      <c r="F394" s="4"/>
      <c r="G394" s="34"/>
    </row>
    <row r="395" spans="2:7" x14ac:dyDescent="0.25">
      <c r="B395" s="6" t="s">
        <v>381</v>
      </c>
      <c r="C395" s="6" t="s">
        <v>317</v>
      </c>
      <c r="D395" s="7">
        <v>43521</v>
      </c>
      <c r="E395" s="4"/>
      <c r="F395" s="4"/>
      <c r="G395" s="34"/>
    </row>
    <row r="396" spans="2:7" x14ac:dyDescent="0.25">
      <c r="B396" s="6" t="s">
        <v>381</v>
      </c>
      <c r="C396" s="6" t="s">
        <v>53</v>
      </c>
      <c r="D396" s="7">
        <v>43522</v>
      </c>
      <c r="E396" s="4"/>
      <c r="F396" s="4"/>
      <c r="G396" s="34"/>
    </row>
    <row r="397" spans="2:7" x14ac:dyDescent="0.25">
      <c r="B397" s="6" t="s">
        <v>381</v>
      </c>
      <c r="C397" s="6" t="s">
        <v>55</v>
      </c>
      <c r="D397" s="7">
        <v>43523</v>
      </c>
      <c r="E397" s="4"/>
      <c r="F397" s="4"/>
      <c r="G397" s="34"/>
    </row>
    <row r="398" spans="2:7" x14ac:dyDescent="0.25">
      <c r="B398" s="6" t="s">
        <v>381</v>
      </c>
      <c r="C398" s="6" t="s">
        <v>29</v>
      </c>
      <c r="D398" s="7">
        <v>43525</v>
      </c>
      <c r="E398" s="4"/>
      <c r="F398" s="4"/>
      <c r="G398" s="34"/>
    </row>
    <row r="399" spans="2:7" x14ac:dyDescent="0.25">
      <c r="B399" s="6" t="s">
        <v>381</v>
      </c>
      <c r="C399" s="6" t="s">
        <v>331</v>
      </c>
      <c r="D399" s="7">
        <v>43441</v>
      </c>
      <c r="E399" s="4"/>
      <c r="F399" s="4"/>
      <c r="G399" s="34"/>
    </row>
    <row r="400" spans="2:7" x14ac:dyDescent="0.25">
      <c r="B400" s="6" t="s">
        <v>381</v>
      </c>
      <c r="C400" s="6" t="s">
        <v>332</v>
      </c>
      <c r="D400" s="7">
        <v>43441</v>
      </c>
      <c r="E400" s="4"/>
      <c r="F400" s="4"/>
      <c r="G400" s="34"/>
    </row>
    <row r="401" spans="1:7" x14ac:dyDescent="0.25">
      <c r="B401" s="6" t="s">
        <v>381</v>
      </c>
      <c r="C401" s="6" t="s">
        <v>314</v>
      </c>
      <c r="D401" s="7">
        <v>43525</v>
      </c>
      <c r="E401" s="4"/>
      <c r="F401" s="4"/>
      <c r="G401" s="34"/>
    </row>
    <row r="402" spans="1:7" x14ac:dyDescent="0.25">
      <c r="B402" s="6" t="s">
        <v>381</v>
      </c>
      <c r="C402" s="6" t="s">
        <v>39</v>
      </c>
      <c r="D402" s="7">
        <v>43525</v>
      </c>
      <c r="E402" s="4"/>
      <c r="F402" s="4"/>
      <c r="G402" s="34"/>
    </row>
    <row r="403" spans="1:7" x14ac:dyDescent="0.25">
      <c r="B403" s="6" t="s">
        <v>381</v>
      </c>
      <c r="C403" s="27" t="s">
        <v>329</v>
      </c>
      <c r="D403" s="7"/>
      <c r="E403" s="4"/>
      <c r="F403" s="4"/>
      <c r="G403" s="34"/>
    </row>
    <row r="404" spans="1:7" x14ac:dyDescent="0.25">
      <c r="B404" s="6" t="s">
        <v>381</v>
      </c>
      <c r="C404" s="6" t="s">
        <v>64</v>
      </c>
      <c r="D404" s="7">
        <v>43525</v>
      </c>
      <c r="E404" s="4"/>
      <c r="F404" s="4"/>
      <c r="G404" s="34"/>
    </row>
    <row r="405" spans="1:7" x14ac:dyDescent="0.25">
      <c r="B405" s="6" t="s">
        <v>381</v>
      </c>
      <c r="C405" s="6" t="s">
        <v>327</v>
      </c>
      <c r="D405" s="7">
        <v>43525</v>
      </c>
      <c r="E405" s="4"/>
      <c r="F405" s="4"/>
      <c r="G405" s="34"/>
    </row>
    <row r="406" spans="1:7" x14ac:dyDescent="0.25">
      <c r="B406" s="6" t="s">
        <v>381</v>
      </c>
      <c r="C406" s="6" t="s">
        <v>144</v>
      </c>
      <c r="D406" s="7">
        <v>43523</v>
      </c>
      <c r="E406" s="4" t="s">
        <v>374</v>
      </c>
      <c r="F406" s="4"/>
      <c r="G406" s="34" t="s">
        <v>374</v>
      </c>
    </row>
    <row r="407" spans="1:7" x14ac:dyDescent="0.25">
      <c r="B407" s="6" t="s">
        <v>381</v>
      </c>
      <c r="C407" s="6" t="s">
        <v>47</v>
      </c>
      <c r="D407" s="7">
        <v>43525</v>
      </c>
      <c r="E407" s="4" t="s">
        <v>374</v>
      </c>
      <c r="F407" s="4"/>
      <c r="G407" s="34"/>
    </row>
    <row r="408" spans="1:7" x14ac:dyDescent="0.25">
      <c r="B408" s="6" t="s">
        <v>381</v>
      </c>
      <c r="C408" s="39" t="s">
        <v>249</v>
      </c>
      <c r="D408" s="40">
        <v>43525</v>
      </c>
      <c r="E408" s="41" t="s">
        <v>374</v>
      </c>
      <c r="F408" s="41"/>
      <c r="G408" s="42"/>
    </row>
    <row r="409" spans="1:7" x14ac:dyDescent="0.25">
      <c r="A409" s="6"/>
      <c r="B409" s="6"/>
      <c r="C409" s="6"/>
      <c r="D409" s="7"/>
      <c r="E409" s="4"/>
      <c r="F409" s="4"/>
      <c r="G409" s="4"/>
    </row>
    <row r="410" spans="1:7" x14ac:dyDescent="0.25">
      <c r="A410" s="6"/>
      <c r="B410" s="6"/>
      <c r="C410" s="6"/>
      <c r="D410" s="7"/>
      <c r="E410" s="4"/>
      <c r="F410" s="4"/>
      <c r="G410" s="4"/>
    </row>
    <row r="411" spans="1:7" x14ac:dyDescent="0.25">
      <c r="A411" s="6"/>
      <c r="B411" s="6"/>
      <c r="C411" s="6"/>
      <c r="D411" s="7"/>
      <c r="E411" s="4"/>
      <c r="F411" s="4"/>
      <c r="G411" s="4"/>
    </row>
    <row r="412" spans="1:7" x14ac:dyDescent="0.25">
      <c r="A412" s="6"/>
      <c r="B412" s="6"/>
      <c r="C412" s="6"/>
      <c r="D412" s="7"/>
      <c r="E412" s="4"/>
      <c r="F412" s="4"/>
      <c r="G412" s="4"/>
    </row>
    <row r="413" spans="1:7" x14ac:dyDescent="0.25">
      <c r="A413" s="6"/>
      <c r="B413" s="6"/>
      <c r="C413" s="6"/>
      <c r="D413" s="7"/>
      <c r="E413" s="4"/>
      <c r="F413" s="4"/>
      <c r="G413" s="4"/>
    </row>
    <row r="414" spans="1:7" x14ac:dyDescent="0.25">
      <c r="A414" s="6"/>
      <c r="B414" s="6"/>
      <c r="C414" s="6"/>
      <c r="D414" s="7"/>
      <c r="E414" s="4"/>
      <c r="F414" s="4"/>
      <c r="G414" s="4"/>
    </row>
    <row r="415" spans="1:7" x14ac:dyDescent="0.25">
      <c r="A415" s="6"/>
      <c r="B415" s="6"/>
      <c r="C415" s="6"/>
      <c r="D415" s="7"/>
      <c r="E415" s="4"/>
      <c r="F415" s="4"/>
      <c r="G415" s="4"/>
    </row>
    <row r="416" spans="1:7" x14ac:dyDescent="0.25">
      <c r="A416" s="6"/>
      <c r="B416" s="6"/>
      <c r="C416" s="6"/>
      <c r="D416" s="7"/>
      <c r="E416" s="4"/>
      <c r="F416" s="4"/>
      <c r="G416" s="4"/>
    </row>
    <row r="417" spans="1:7" x14ac:dyDescent="0.25">
      <c r="A417" s="6"/>
      <c r="B417" s="6"/>
      <c r="C417" s="6"/>
      <c r="D417" s="7"/>
      <c r="E417" s="4"/>
      <c r="F417" s="4"/>
      <c r="G417" s="4"/>
    </row>
    <row r="418" spans="1:7" x14ac:dyDescent="0.25">
      <c r="A418" s="6"/>
      <c r="B418" s="6"/>
      <c r="C418" s="6"/>
      <c r="D418" s="7"/>
      <c r="E418" s="4"/>
      <c r="F418" s="4"/>
      <c r="G418" s="4"/>
    </row>
    <row r="419" spans="1:7" x14ac:dyDescent="0.25">
      <c r="A419" s="6"/>
      <c r="B419" s="6"/>
      <c r="C419" s="6"/>
      <c r="D419" s="7"/>
      <c r="E419" s="4"/>
      <c r="F419" s="4"/>
      <c r="G419" s="4"/>
    </row>
    <row r="420" spans="1:7" x14ac:dyDescent="0.25">
      <c r="A420" s="6"/>
      <c r="B420" s="6"/>
      <c r="C420" s="6"/>
      <c r="D420" s="7"/>
      <c r="E420" s="4"/>
      <c r="F420" s="4"/>
      <c r="G420" s="4"/>
    </row>
    <row r="421" spans="1:7" x14ac:dyDescent="0.25">
      <c r="A421" s="6"/>
      <c r="B421" s="6"/>
      <c r="C421" s="6"/>
      <c r="D421" s="7"/>
      <c r="E421" s="4"/>
      <c r="F421" s="4"/>
      <c r="G421" s="4"/>
    </row>
    <row r="422" spans="1:7" x14ac:dyDescent="0.25">
      <c r="A422" s="6"/>
      <c r="B422" s="6"/>
      <c r="C422" s="6"/>
      <c r="D422" s="7"/>
      <c r="E422" s="4"/>
      <c r="F422" s="4"/>
      <c r="G422" s="4"/>
    </row>
    <row r="423" spans="1:7" x14ac:dyDescent="0.25">
      <c r="A423" s="6"/>
      <c r="B423" s="6"/>
      <c r="C423" s="6"/>
      <c r="D423" s="7"/>
      <c r="E423" s="4"/>
      <c r="F423" s="4"/>
      <c r="G423" s="4"/>
    </row>
    <row r="424" spans="1:7" x14ac:dyDescent="0.25">
      <c r="A424" s="6"/>
      <c r="B424" s="6"/>
      <c r="C424" s="6"/>
      <c r="D424" s="7"/>
      <c r="E424" s="4"/>
      <c r="F424" s="4"/>
      <c r="G424" s="4"/>
    </row>
    <row r="425" spans="1:7" x14ac:dyDescent="0.25">
      <c r="A425" s="6"/>
      <c r="B425" s="6"/>
      <c r="C425" s="6"/>
      <c r="D425" s="7"/>
      <c r="E425" s="4"/>
      <c r="F425" s="4"/>
      <c r="G425" s="4"/>
    </row>
    <row r="426" spans="1:7" x14ac:dyDescent="0.25">
      <c r="A426" s="6"/>
      <c r="B426" s="6"/>
      <c r="C426" s="6"/>
      <c r="D426" s="7"/>
      <c r="E426" s="4"/>
      <c r="F426" s="4"/>
      <c r="G426" s="4"/>
    </row>
    <row r="427" spans="1:7" x14ac:dyDescent="0.25">
      <c r="A427" s="6"/>
      <c r="B427" s="6"/>
      <c r="C427" s="6"/>
      <c r="D427" s="7"/>
      <c r="E427" s="4"/>
      <c r="F427" s="4"/>
      <c r="G427" s="4"/>
    </row>
    <row r="428" spans="1:7" x14ac:dyDescent="0.25">
      <c r="A428" s="6"/>
      <c r="B428" s="6"/>
      <c r="C428" s="6"/>
      <c r="D428" s="7"/>
      <c r="E428" s="4"/>
      <c r="F428" s="4"/>
      <c r="G428" s="4"/>
    </row>
    <row r="429" spans="1:7" x14ac:dyDescent="0.25">
      <c r="A429" s="6"/>
      <c r="B429" s="6"/>
      <c r="C429" s="6"/>
      <c r="D429" s="7"/>
      <c r="E429" s="4"/>
      <c r="F429" s="4"/>
      <c r="G429" s="4"/>
    </row>
    <row r="430" spans="1:7" x14ac:dyDescent="0.25">
      <c r="A430" s="6"/>
      <c r="B430" s="6"/>
      <c r="C430" s="6"/>
      <c r="D430" s="7"/>
      <c r="E430" s="4"/>
      <c r="F430" s="4"/>
      <c r="G430" s="4"/>
    </row>
    <row r="431" spans="1:7" x14ac:dyDescent="0.25">
      <c r="A431" s="6"/>
      <c r="B431" s="6"/>
      <c r="C431" s="6"/>
      <c r="D431" s="7"/>
      <c r="E431" s="4"/>
      <c r="F431" s="4"/>
      <c r="G431" s="4"/>
    </row>
    <row r="432" spans="1:7" x14ac:dyDescent="0.25">
      <c r="A432" s="6"/>
      <c r="B432" s="6"/>
      <c r="C432" s="6"/>
      <c r="D432" s="7"/>
      <c r="E432" s="4"/>
      <c r="F432" s="4"/>
      <c r="G432" s="4"/>
    </row>
    <row r="433" spans="1:7" x14ac:dyDescent="0.25">
      <c r="A433" s="6"/>
      <c r="B433" s="6"/>
      <c r="C433" s="6"/>
      <c r="D433" s="7"/>
      <c r="E433" s="4"/>
      <c r="F433" s="4"/>
      <c r="G433" s="4"/>
    </row>
    <row r="434" spans="1:7" x14ac:dyDescent="0.25">
      <c r="A434" s="6"/>
      <c r="B434" s="6"/>
      <c r="C434" s="6"/>
      <c r="D434" s="7"/>
      <c r="E434" s="4"/>
      <c r="F434" s="4"/>
      <c r="G434" s="4"/>
    </row>
    <row r="435" spans="1:7" x14ac:dyDescent="0.25">
      <c r="A435" s="6"/>
      <c r="B435" s="6"/>
      <c r="C435" s="6"/>
      <c r="D435" s="7"/>
      <c r="E435" s="4"/>
      <c r="F435" s="4"/>
      <c r="G435" s="4"/>
    </row>
    <row r="436" spans="1:7" x14ac:dyDescent="0.25">
      <c r="A436" s="6"/>
      <c r="B436" s="6"/>
      <c r="C436" s="6"/>
      <c r="D436" s="7"/>
      <c r="E436" s="4"/>
      <c r="F436" s="4"/>
      <c r="G436" s="4"/>
    </row>
    <row r="437" spans="1:7" x14ac:dyDescent="0.25">
      <c r="A437" s="6"/>
      <c r="B437" s="6"/>
      <c r="C437" s="6"/>
      <c r="D437" s="7"/>
      <c r="E437" s="4"/>
      <c r="F437" s="4"/>
      <c r="G437" s="4"/>
    </row>
    <row r="438" spans="1:7" x14ac:dyDescent="0.25">
      <c r="A438" s="6"/>
      <c r="B438" s="6"/>
      <c r="C438" s="6"/>
      <c r="D438" s="7"/>
      <c r="E438" s="4"/>
      <c r="F438" s="4"/>
      <c r="G438" s="4"/>
    </row>
    <row r="439" spans="1:7" x14ac:dyDescent="0.25">
      <c r="A439" s="6"/>
      <c r="B439" s="6"/>
      <c r="C439" s="6"/>
      <c r="D439" s="7"/>
      <c r="E439" s="4"/>
      <c r="F439" s="4"/>
      <c r="G439" s="4"/>
    </row>
    <row r="440" spans="1:7" x14ac:dyDescent="0.25">
      <c r="A440" s="6"/>
      <c r="B440" s="6"/>
      <c r="C440" s="6"/>
      <c r="D440" s="7"/>
      <c r="E440" s="4"/>
      <c r="F440" s="4"/>
      <c r="G440" s="4"/>
    </row>
    <row r="441" spans="1:7" x14ac:dyDescent="0.25">
      <c r="A441" s="6"/>
      <c r="B441" s="6"/>
      <c r="C441" s="6"/>
      <c r="D441" s="7"/>
      <c r="E441" s="4"/>
      <c r="F441" s="4"/>
      <c r="G441" s="4"/>
    </row>
    <row r="442" spans="1:7" x14ac:dyDescent="0.25">
      <c r="A442" s="6"/>
      <c r="B442" s="6"/>
      <c r="C442" s="6"/>
      <c r="D442" s="7"/>
      <c r="E442" s="4"/>
      <c r="F442" s="4"/>
      <c r="G442" s="4"/>
    </row>
    <row r="443" spans="1:7" x14ac:dyDescent="0.25">
      <c r="A443" s="6"/>
      <c r="B443" s="6"/>
      <c r="C443" s="6"/>
      <c r="D443" s="7"/>
      <c r="E443" s="4"/>
      <c r="F443" s="4"/>
      <c r="G443" s="4"/>
    </row>
    <row r="444" spans="1:7" x14ac:dyDescent="0.25">
      <c r="A444" s="6"/>
      <c r="B444" s="6"/>
      <c r="C444" s="6"/>
      <c r="D444" s="7"/>
      <c r="E444" s="4"/>
      <c r="F444" s="4"/>
      <c r="G444" s="4"/>
    </row>
    <row r="445" spans="1:7" x14ac:dyDescent="0.25">
      <c r="A445" s="6"/>
      <c r="B445" s="6"/>
      <c r="C445" s="6"/>
      <c r="D445" s="7"/>
      <c r="E445" s="4"/>
      <c r="F445" s="4"/>
      <c r="G445" s="4"/>
    </row>
    <row r="446" spans="1:7" x14ac:dyDescent="0.25">
      <c r="A446" s="6"/>
      <c r="B446" s="6"/>
      <c r="C446" s="6"/>
      <c r="D446" s="7"/>
      <c r="E446" s="4"/>
      <c r="F446" s="4"/>
      <c r="G446" s="4"/>
    </row>
    <row r="447" spans="1:7" x14ac:dyDescent="0.25">
      <c r="A447" s="6"/>
      <c r="B447" s="6"/>
      <c r="C447" s="6"/>
      <c r="D447" s="7"/>
      <c r="E447" s="4"/>
      <c r="F447" s="4"/>
      <c r="G447" s="4"/>
    </row>
    <row r="448" spans="1:7" x14ac:dyDescent="0.25">
      <c r="A448" s="6"/>
      <c r="B448" s="6"/>
      <c r="C448" s="6"/>
      <c r="D448" s="7"/>
      <c r="E448" s="4"/>
      <c r="F448" s="4"/>
      <c r="G448" s="4"/>
    </row>
    <row r="449" spans="1:7" x14ac:dyDescent="0.25">
      <c r="A449" s="6"/>
      <c r="B449" s="6"/>
      <c r="C449" s="6"/>
      <c r="D449" s="7"/>
      <c r="E449" s="4"/>
      <c r="F449" s="4"/>
      <c r="G449" s="4"/>
    </row>
    <row r="450" spans="1:7" x14ac:dyDescent="0.25">
      <c r="A450" s="6"/>
      <c r="B450" s="6"/>
      <c r="C450" s="6"/>
      <c r="D450" s="7"/>
      <c r="E450" s="4"/>
      <c r="F450" s="4"/>
      <c r="G450" s="4"/>
    </row>
    <row r="451" spans="1:7" x14ac:dyDescent="0.25">
      <c r="A451" s="6"/>
      <c r="B451" s="6"/>
      <c r="C451" s="6"/>
      <c r="D451" s="7"/>
      <c r="E451" s="4"/>
      <c r="F451" s="4"/>
      <c r="G451" s="4"/>
    </row>
    <row r="452" spans="1:7" x14ac:dyDescent="0.25">
      <c r="A452" s="6"/>
      <c r="B452" s="6"/>
      <c r="C452" s="6"/>
      <c r="D452" s="7"/>
      <c r="E452" s="4"/>
      <c r="F452" s="4"/>
      <c r="G452" s="4"/>
    </row>
    <row r="453" spans="1:7" x14ac:dyDescent="0.25">
      <c r="A453" s="6"/>
      <c r="B453" s="6"/>
      <c r="C453" s="6"/>
      <c r="D453" s="7"/>
      <c r="E453" s="4"/>
      <c r="F453" s="4"/>
      <c r="G453" s="4"/>
    </row>
    <row r="454" spans="1:7" x14ac:dyDescent="0.25">
      <c r="A454" s="6"/>
      <c r="B454" s="6"/>
      <c r="C454" s="6"/>
      <c r="D454" s="7"/>
      <c r="E454" s="4"/>
      <c r="F454" s="4"/>
      <c r="G454" s="4"/>
    </row>
    <row r="455" spans="1:7" x14ac:dyDescent="0.25">
      <c r="A455" s="6"/>
      <c r="B455" s="6"/>
      <c r="C455" s="6"/>
      <c r="D455" s="7"/>
      <c r="E455" s="4"/>
      <c r="F455" s="4"/>
      <c r="G455" s="4"/>
    </row>
    <row r="456" spans="1:7" x14ac:dyDescent="0.25">
      <c r="A456" s="6"/>
      <c r="B456" s="6"/>
      <c r="C456" s="6"/>
      <c r="D456" s="7"/>
      <c r="E456" s="4"/>
      <c r="F456" s="4"/>
      <c r="G456" s="4"/>
    </row>
    <row r="457" spans="1:7" x14ac:dyDescent="0.25">
      <c r="A457" s="6"/>
      <c r="B457" s="6"/>
      <c r="C457" s="6"/>
      <c r="D457" s="7"/>
      <c r="E457" s="4"/>
      <c r="F457" s="4"/>
      <c r="G457" s="4"/>
    </row>
    <row r="458" spans="1:7" x14ac:dyDescent="0.25">
      <c r="A458" s="6"/>
      <c r="B458" s="6"/>
      <c r="C458" s="6"/>
      <c r="D458" s="7"/>
      <c r="E458" s="4"/>
      <c r="F458" s="4"/>
      <c r="G458" s="4"/>
    </row>
    <row r="459" spans="1:7" x14ac:dyDescent="0.25">
      <c r="A459" s="6"/>
      <c r="B459" s="6"/>
      <c r="C459" s="6"/>
      <c r="D459" s="7"/>
      <c r="E459" s="4"/>
      <c r="F459" s="4"/>
      <c r="G459" s="4"/>
    </row>
    <row r="460" spans="1:7" x14ac:dyDescent="0.25">
      <c r="A460" s="6"/>
      <c r="B460" s="6"/>
      <c r="C460" s="6"/>
      <c r="D460" s="7"/>
      <c r="E460" s="4"/>
      <c r="F460" s="4"/>
      <c r="G460" s="4"/>
    </row>
    <row r="461" spans="1:7" x14ac:dyDescent="0.25">
      <c r="A461" s="6"/>
      <c r="B461" s="6"/>
      <c r="C461" s="6"/>
      <c r="D461" s="7"/>
      <c r="E461" s="4"/>
      <c r="F461" s="4"/>
      <c r="G461" s="4"/>
    </row>
    <row r="462" spans="1:7" x14ac:dyDescent="0.25">
      <c r="A462" s="6"/>
      <c r="B462" s="6"/>
      <c r="C462" s="6"/>
      <c r="D462" s="7"/>
      <c r="E462" s="4"/>
      <c r="F462" s="4"/>
      <c r="G462" s="4"/>
    </row>
    <row r="463" spans="1:7" x14ac:dyDescent="0.25">
      <c r="A463" s="6"/>
      <c r="B463" s="6"/>
      <c r="C463" s="6"/>
      <c r="D463" s="7"/>
      <c r="E463" s="4"/>
      <c r="F463" s="4"/>
      <c r="G463" s="4"/>
    </row>
    <row r="464" spans="1:7" x14ac:dyDescent="0.25">
      <c r="A464" s="6"/>
      <c r="B464" s="6"/>
      <c r="C464" s="6"/>
      <c r="D464" s="7"/>
      <c r="E464" s="4"/>
      <c r="F464" s="4"/>
      <c r="G464" s="4"/>
    </row>
    <row r="465" spans="1:7" x14ac:dyDescent="0.25">
      <c r="A465" s="6"/>
      <c r="B465" s="6"/>
      <c r="C465" s="6"/>
      <c r="D465" s="7"/>
      <c r="E465" s="4"/>
      <c r="F465" s="4"/>
      <c r="G465" s="4"/>
    </row>
    <row r="466" spans="1:7" x14ac:dyDescent="0.25">
      <c r="A466" s="6"/>
      <c r="B466" s="6"/>
      <c r="C466" s="6"/>
      <c r="D466" s="7"/>
      <c r="E466" s="4"/>
      <c r="F466" s="4"/>
      <c r="G466" s="4"/>
    </row>
    <row r="467" spans="1:7" x14ac:dyDescent="0.25">
      <c r="A467" s="6"/>
      <c r="B467" s="6"/>
      <c r="C467" s="6"/>
      <c r="D467" s="7"/>
      <c r="E467" s="4"/>
      <c r="F467" s="4"/>
      <c r="G467" s="4"/>
    </row>
    <row r="468" spans="1:7" x14ac:dyDescent="0.25">
      <c r="A468" s="6"/>
      <c r="B468" s="6"/>
      <c r="C468" s="6"/>
      <c r="D468" s="7"/>
      <c r="E468" s="4"/>
      <c r="F468" s="4"/>
      <c r="G468" s="4"/>
    </row>
    <row r="469" spans="1:7" x14ac:dyDescent="0.25">
      <c r="A469" s="6"/>
      <c r="B469" s="6"/>
      <c r="C469" s="6"/>
      <c r="D469" s="7"/>
      <c r="E469" s="4"/>
      <c r="F469" s="4"/>
      <c r="G469" s="4"/>
    </row>
    <row r="470" spans="1:7" x14ac:dyDescent="0.25">
      <c r="A470" s="6"/>
      <c r="B470" s="6"/>
      <c r="C470" s="6"/>
      <c r="D470" s="7"/>
      <c r="E470" s="4"/>
      <c r="F470" s="4"/>
      <c r="G470" s="4"/>
    </row>
    <row r="471" spans="1:7" x14ac:dyDescent="0.25">
      <c r="A471" s="6"/>
      <c r="B471" s="6"/>
      <c r="C471" s="6"/>
      <c r="D471" s="7"/>
      <c r="E471" s="4"/>
      <c r="F471" s="4"/>
      <c r="G471" s="4"/>
    </row>
    <row r="472" spans="1:7" x14ac:dyDescent="0.25">
      <c r="A472" s="6"/>
      <c r="B472" s="6"/>
      <c r="C472" s="6"/>
      <c r="D472" s="7"/>
      <c r="E472" s="4"/>
      <c r="F472" s="4"/>
      <c r="G472" s="4"/>
    </row>
    <row r="473" spans="1:7" x14ac:dyDescent="0.25">
      <c r="A473" s="6"/>
      <c r="B473" s="6"/>
      <c r="C473" s="6"/>
      <c r="D473" s="7"/>
      <c r="E473" s="4"/>
      <c r="F473" s="4"/>
      <c r="G473" s="4"/>
    </row>
    <row r="474" spans="1:7" x14ac:dyDescent="0.25">
      <c r="A474" s="6"/>
      <c r="B474" s="6"/>
      <c r="C474" s="6"/>
      <c r="D474" s="7"/>
      <c r="E474" s="4"/>
      <c r="F474" s="4"/>
      <c r="G474" s="4"/>
    </row>
    <row r="475" spans="1:7" x14ac:dyDescent="0.25">
      <c r="A475" s="6"/>
      <c r="B475" s="6"/>
      <c r="C475" s="6"/>
      <c r="D475" s="7"/>
      <c r="E475" s="4"/>
      <c r="F475" s="4"/>
      <c r="G475" s="4"/>
    </row>
    <row r="476" spans="1:7" x14ac:dyDescent="0.25">
      <c r="A476" s="6"/>
      <c r="B476" s="6"/>
      <c r="C476" s="6"/>
      <c r="D476" s="7"/>
      <c r="E476" s="4"/>
      <c r="F476" s="4"/>
      <c r="G476" s="4"/>
    </row>
    <row r="477" spans="1:7" x14ac:dyDescent="0.25">
      <c r="A477" s="6"/>
      <c r="B477" s="6"/>
      <c r="C477" s="6"/>
      <c r="D477" s="7"/>
      <c r="E477" s="4"/>
      <c r="F477" s="4"/>
      <c r="G477" s="4"/>
    </row>
    <row r="478" spans="1:7" x14ac:dyDescent="0.25">
      <c r="A478" s="6"/>
      <c r="B478" s="6"/>
      <c r="C478" s="6"/>
      <c r="D478" s="7"/>
      <c r="E478" s="4"/>
      <c r="F478" s="4"/>
      <c r="G478" s="4"/>
    </row>
    <row r="479" spans="1:7" x14ac:dyDescent="0.25">
      <c r="A479" s="6"/>
      <c r="B479" s="6"/>
      <c r="C479" s="6"/>
      <c r="D479" s="7"/>
      <c r="E479" s="4"/>
      <c r="F479" s="4"/>
      <c r="G479" s="4"/>
    </row>
    <row r="480" spans="1:7" x14ac:dyDescent="0.25">
      <c r="A480" s="6"/>
      <c r="B480" s="6"/>
      <c r="C480" s="6"/>
      <c r="D480" s="7"/>
      <c r="E480" s="4"/>
      <c r="F480" s="4"/>
      <c r="G480" s="4"/>
    </row>
    <row r="481" spans="1:7" x14ac:dyDescent="0.25">
      <c r="A481" s="6"/>
      <c r="B481" s="6"/>
      <c r="C481" s="6"/>
      <c r="D481" s="7"/>
      <c r="E481" s="4"/>
      <c r="F481" s="4"/>
      <c r="G481" s="4"/>
    </row>
    <row r="482" spans="1:7" x14ac:dyDescent="0.25">
      <c r="A482" s="6"/>
      <c r="B482" s="6"/>
      <c r="C482" s="6"/>
      <c r="D482" s="7"/>
      <c r="E482" s="4"/>
      <c r="F482" s="4"/>
      <c r="G482" s="4"/>
    </row>
    <row r="483" spans="1:7" x14ac:dyDescent="0.25">
      <c r="A483" s="6"/>
      <c r="B483" s="6"/>
      <c r="C483" s="6"/>
      <c r="D483" s="7"/>
      <c r="E483" s="4"/>
      <c r="F483" s="4"/>
      <c r="G483" s="4"/>
    </row>
    <row r="484" spans="1:7" x14ac:dyDescent="0.25">
      <c r="A484" s="6"/>
      <c r="B484" s="6"/>
      <c r="C484" s="6"/>
      <c r="D484" s="7"/>
      <c r="E484" s="4"/>
      <c r="F484" s="4"/>
      <c r="G484" s="4"/>
    </row>
    <row r="485" spans="1:7" x14ac:dyDescent="0.25">
      <c r="A485" s="6"/>
      <c r="B485" s="6"/>
      <c r="C485" s="6"/>
      <c r="D485" s="7"/>
      <c r="E485" s="4"/>
      <c r="F485" s="4"/>
      <c r="G485" s="4"/>
    </row>
    <row r="486" spans="1:7" x14ac:dyDescent="0.25">
      <c r="A486" s="6"/>
      <c r="B486" s="6"/>
      <c r="C486" s="6"/>
      <c r="D486" s="7"/>
      <c r="E486" s="4"/>
      <c r="F486" s="4"/>
      <c r="G486" s="4"/>
    </row>
    <row r="487" spans="1:7" x14ac:dyDescent="0.25">
      <c r="A487" s="6"/>
      <c r="B487" s="6"/>
      <c r="C487" s="6"/>
      <c r="D487" s="7"/>
      <c r="E487" s="4"/>
      <c r="F487" s="4"/>
      <c r="G487" s="4"/>
    </row>
    <row r="488" spans="1:7" x14ac:dyDescent="0.25">
      <c r="A488" s="6"/>
      <c r="B488" s="6"/>
      <c r="C488" s="6"/>
      <c r="D488" s="7"/>
      <c r="E488" s="4"/>
      <c r="F488" s="4"/>
      <c r="G488" s="4"/>
    </row>
    <row r="489" spans="1:7" x14ac:dyDescent="0.25">
      <c r="A489" s="6"/>
      <c r="B489" s="6"/>
      <c r="C489" s="6"/>
      <c r="D489" s="7"/>
      <c r="E489" s="4"/>
      <c r="F489" s="4"/>
      <c r="G489" s="4"/>
    </row>
    <row r="490" spans="1:7" x14ac:dyDescent="0.25">
      <c r="A490" s="6"/>
      <c r="B490" s="6"/>
      <c r="C490" s="6"/>
      <c r="D490" s="7"/>
      <c r="E490" s="4"/>
      <c r="F490" s="4"/>
      <c r="G490" s="4"/>
    </row>
    <row r="491" spans="1:7" x14ac:dyDescent="0.25">
      <c r="A491" s="6"/>
      <c r="B491" s="6"/>
      <c r="C491" s="6"/>
      <c r="D491" s="7"/>
      <c r="E491" s="4"/>
      <c r="F491" s="4"/>
      <c r="G491" s="4"/>
    </row>
    <row r="492" spans="1:7" x14ac:dyDescent="0.25">
      <c r="A492" s="6"/>
      <c r="B492" s="6"/>
      <c r="C492" s="6"/>
      <c r="D492" s="7"/>
      <c r="E492" s="4"/>
      <c r="F492" s="4"/>
      <c r="G492" s="4"/>
    </row>
    <row r="493" spans="1:7" x14ac:dyDescent="0.25">
      <c r="A493" s="6"/>
      <c r="B493" s="6"/>
      <c r="C493" s="6"/>
      <c r="D493" s="7"/>
      <c r="E493" s="4"/>
      <c r="F493" s="4"/>
      <c r="G493" s="4"/>
    </row>
    <row r="494" spans="1:7" x14ac:dyDescent="0.25">
      <c r="A494" s="6"/>
      <c r="B494" s="6"/>
      <c r="C494" s="6"/>
      <c r="D494" s="7"/>
      <c r="E494" s="4"/>
      <c r="F494" s="4"/>
      <c r="G494" s="4"/>
    </row>
    <row r="495" spans="1:7" x14ac:dyDescent="0.25">
      <c r="A495" s="6"/>
      <c r="B495" s="6"/>
      <c r="C495" s="6"/>
      <c r="D495" s="7"/>
      <c r="E495" s="4"/>
      <c r="F495" s="4"/>
      <c r="G495" s="4"/>
    </row>
    <row r="496" spans="1:7" x14ac:dyDescent="0.25">
      <c r="A496" s="6"/>
      <c r="B496" s="6"/>
      <c r="C496" s="6"/>
      <c r="D496" s="7"/>
      <c r="E496" s="4"/>
      <c r="F496" s="4"/>
      <c r="G496" s="4"/>
    </row>
    <row r="497" spans="1:7" x14ac:dyDescent="0.25">
      <c r="A497" s="6"/>
      <c r="B497" s="6"/>
      <c r="C497" s="6"/>
      <c r="D497" s="7"/>
      <c r="E497" s="4"/>
      <c r="F497" s="4"/>
      <c r="G497" s="4"/>
    </row>
    <row r="498" spans="1:7" x14ac:dyDescent="0.25">
      <c r="A498" s="6"/>
      <c r="B498" s="6"/>
      <c r="C498" s="6"/>
      <c r="D498" s="7"/>
      <c r="E498" s="4"/>
      <c r="F498" s="4"/>
      <c r="G498" s="4"/>
    </row>
    <row r="499" spans="1:7" x14ac:dyDescent="0.25">
      <c r="A499" s="6"/>
      <c r="B499" s="6"/>
      <c r="C499" s="6"/>
      <c r="D499" s="7"/>
      <c r="E499" s="4"/>
      <c r="F499" s="4"/>
      <c r="G499" s="4"/>
    </row>
    <row r="500" spans="1:7" x14ac:dyDescent="0.25">
      <c r="A500" s="6"/>
      <c r="B500" s="6"/>
      <c r="C500" s="6"/>
      <c r="D500" s="7"/>
      <c r="E500" s="4"/>
      <c r="F500" s="4"/>
      <c r="G500" s="4"/>
    </row>
    <row r="501" spans="1:7" x14ac:dyDescent="0.25">
      <c r="A501" s="6"/>
      <c r="B501" s="6"/>
      <c r="C501" s="6"/>
      <c r="D501" s="7"/>
      <c r="E501" s="4"/>
      <c r="F501" s="4"/>
      <c r="G501" s="4"/>
    </row>
    <row r="502" spans="1:7" x14ac:dyDescent="0.25">
      <c r="A502" s="6"/>
      <c r="B502" s="6"/>
      <c r="C502" s="6"/>
      <c r="D502" s="7"/>
      <c r="E502" s="4"/>
      <c r="F502" s="4"/>
      <c r="G502" s="4"/>
    </row>
    <row r="503" spans="1:7" x14ac:dyDescent="0.25">
      <c r="A503" s="6"/>
      <c r="B503" s="6"/>
      <c r="C503" s="6"/>
      <c r="D503" s="7"/>
      <c r="E503" s="4"/>
      <c r="F503" s="4"/>
      <c r="G503" s="4"/>
    </row>
    <row r="504" spans="1:7" x14ac:dyDescent="0.25">
      <c r="A504" s="6"/>
      <c r="B504" s="6"/>
      <c r="C504" s="6"/>
      <c r="D504" s="7"/>
      <c r="E504" s="4"/>
      <c r="F504" s="4"/>
      <c r="G504" s="4"/>
    </row>
    <row r="505" spans="1:7" x14ac:dyDescent="0.25">
      <c r="A505" s="6"/>
      <c r="B505" s="6"/>
      <c r="C505" s="6"/>
      <c r="D505" s="7"/>
      <c r="E505" s="4"/>
      <c r="F505" s="4"/>
      <c r="G505" s="4"/>
    </row>
    <row r="506" spans="1:7" x14ac:dyDescent="0.25">
      <c r="A506" s="6"/>
      <c r="B506" s="6"/>
      <c r="C506" s="6"/>
      <c r="D506" s="7"/>
      <c r="E506" s="4"/>
      <c r="F506" s="4"/>
      <c r="G506" s="4"/>
    </row>
    <row r="507" spans="1:7" x14ac:dyDescent="0.25">
      <c r="A507" s="6"/>
      <c r="B507" s="6"/>
      <c r="C507" s="6"/>
      <c r="D507" s="7"/>
      <c r="E507" s="4"/>
      <c r="F507" s="4"/>
      <c r="G507" s="4"/>
    </row>
    <row r="508" spans="1:7" x14ac:dyDescent="0.25">
      <c r="A508" s="6"/>
      <c r="B508" s="6"/>
      <c r="C508" s="6"/>
      <c r="D508" s="7"/>
      <c r="E508" s="4"/>
      <c r="F508" s="4"/>
      <c r="G508" s="4"/>
    </row>
    <row r="509" spans="1:7" x14ac:dyDescent="0.25">
      <c r="A509" s="6"/>
      <c r="B509" s="6"/>
      <c r="C509" s="6"/>
      <c r="D509" s="7"/>
      <c r="E509" s="4"/>
      <c r="F509" s="4"/>
      <c r="G509" s="4"/>
    </row>
    <row r="510" spans="1:7" x14ac:dyDescent="0.25">
      <c r="A510" s="6"/>
      <c r="B510" s="6"/>
      <c r="C510" s="6"/>
      <c r="D510" s="7"/>
      <c r="E510" s="4"/>
      <c r="F510" s="4"/>
      <c r="G510" s="4"/>
    </row>
    <row r="511" spans="1:7" x14ac:dyDescent="0.25">
      <c r="A511" s="6"/>
      <c r="B511" s="6"/>
      <c r="C511" s="6"/>
      <c r="D511" s="7"/>
      <c r="E511" s="4"/>
      <c r="F511" s="4"/>
      <c r="G511" s="4"/>
    </row>
    <row r="512" spans="1:7" x14ac:dyDescent="0.25">
      <c r="A512" s="6"/>
      <c r="B512" s="6"/>
      <c r="C512" s="6"/>
      <c r="D512" s="7"/>
      <c r="E512" s="4"/>
      <c r="F512" s="4"/>
      <c r="G512" s="4"/>
    </row>
    <row r="513" spans="1:7" x14ac:dyDescent="0.25">
      <c r="A513" s="6"/>
      <c r="B513" s="6"/>
      <c r="C513" s="6"/>
      <c r="D513" s="7"/>
      <c r="E513" s="4"/>
      <c r="F513" s="4"/>
      <c r="G513" s="4"/>
    </row>
    <row r="514" spans="1:7" x14ac:dyDescent="0.25">
      <c r="A514" s="6"/>
      <c r="B514" s="6"/>
      <c r="C514" s="6"/>
      <c r="D514" s="7"/>
      <c r="E514" s="4"/>
      <c r="F514" s="4"/>
      <c r="G514" s="4"/>
    </row>
    <row r="515" spans="1:7" x14ac:dyDescent="0.25">
      <c r="A515" s="6"/>
      <c r="B515" s="6"/>
      <c r="C515" s="6"/>
      <c r="D515" s="7"/>
      <c r="E515" s="4"/>
      <c r="F515" s="4"/>
      <c r="G515" s="4"/>
    </row>
    <row r="516" spans="1:7" x14ac:dyDescent="0.25">
      <c r="A516" s="6"/>
      <c r="B516" s="6"/>
      <c r="C516" s="6"/>
      <c r="D516" s="7"/>
      <c r="E516" s="4"/>
      <c r="F516" s="4"/>
      <c r="G516" s="4"/>
    </row>
    <row r="517" spans="1:7" x14ac:dyDescent="0.25">
      <c r="A517" s="6"/>
      <c r="B517" s="6"/>
      <c r="C517" s="6"/>
      <c r="D517" s="7"/>
      <c r="E517" s="4"/>
      <c r="F517" s="4"/>
      <c r="G517" s="4"/>
    </row>
    <row r="518" spans="1:7" x14ac:dyDescent="0.25">
      <c r="A518" s="6"/>
      <c r="B518" s="6"/>
      <c r="C518" s="6"/>
      <c r="D518" s="7"/>
      <c r="E518" s="4"/>
      <c r="F518" s="4"/>
      <c r="G518" s="4"/>
    </row>
    <row r="519" spans="1:7" x14ac:dyDescent="0.25">
      <c r="A519" s="6"/>
      <c r="B519" s="6"/>
      <c r="C519" s="6"/>
      <c r="D519" s="7"/>
      <c r="E519" s="4"/>
      <c r="F519" s="4"/>
      <c r="G519" s="4"/>
    </row>
    <row r="520" spans="1:7" x14ac:dyDescent="0.25">
      <c r="A520" s="6"/>
      <c r="B520" s="6"/>
      <c r="C520" s="6"/>
      <c r="D520" s="7"/>
      <c r="E520" s="4"/>
      <c r="F520" s="4"/>
      <c r="G520" s="4"/>
    </row>
    <row r="521" spans="1:7" x14ac:dyDescent="0.25">
      <c r="A521" s="6"/>
      <c r="B521" s="6"/>
      <c r="C521" s="6"/>
      <c r="D521" s="7"/>
      <c r="E521" s="4"/>
      <c r="F521" s="4"/>
      <c r="G521" s="4"/>
    </row>
    <row r="522" spans="1:7" x14ac:dyDescent="0.25">
      <c r="A522" s="6"/>
      <c r="B522" s="6"/>
      <c r="C522" s="6"/>
      <c r="D522" s="7"/>
      <c r="E522" s="4"/>
      <c r="F522" s="4"/>
      <c r="G522" s="4"/>
    </row>
    <row r="523" spans="1:7" x14ac:dyDescent="0.25">
      <c r="A523" s="6"/>
      <c r="B523" s="6"/>
      <c r="C523" s="6"/>
      <c r="D523" s="7"/>
      <c r="E523" s="4"/>
      <c r="F523" s="4"/>
      <c r="G523" s="4"/>
    </row>
    <row r="524" spans="1:7" x14ac:dyDescent="0.25">
      <c r="A524" s="6"/>
      <c r="B524" s="6"/>
      <c r="C524" s="6"/>
      <c r="D524" s="7"/>
      <c r="E524" s="4"/>
      <c r="F524" s="4"/>
      <c r="G524" s="4"/>
    </row>
    <row r="525" spans="1:7" x14ac:dyDescent="0.25">
      <c r="A525" s="6"/>
      <c r="B525" s="6"/>
      <c r="C525" s="6"/>
      <c r="D525" s="7"/>
      <c r="E525" s="4"/>
      <c r="F525" s="4"/>
      <c r="G525" s="4"/>
    </row>
    <row r="526" spans="1:7" x14ac:dyDescent="0.25">
      <c r="A526" s="6"/>
      <c r="B526" s="6"/>
      <c r="C526" s="6"/>
      <c r="D526" s="7"/>
      <c r="E526" s="4"/>
      <c r="F526" s="4"/>
      <c r="G526" s="4"/>
    </row>
    <row r="527" spans="1:7" x14ac:dyDescent="0.25">
      <c r="A527" s="6"/>
      <c r="B527" s="6"/>
      <c r="C527" s="6"/>
      <c r="D527" s="7"/>
      <c r="E527" s="4"/>
      <c r="F527" s="4"/>
      <c r="G527" s="4"/>
    </row>
    <row r="528" spans="1:7" x14ac:dyDescent="0.25">
      <c r="A528" s="6"/>
      <c r="B528" s="6"/>
      <c r="C528" s="6"/>
      <c r="D528" s="7"/>
      <c r="E528" s="4"/>
      <c r="F528" s="4"/>
      <c r="G528" s="4"/>
    </row>
    <row r="529" spans="1:7" x14ac:dyDescent="0.25">
      <c r="A529" s="6"/>
      <c r="B529" s="6"/>
      <c r="C529" s="6"/>
      <c r="D529" s="7"/>
      <c r="E529" s="4"/>
      <c r="F529" s="4"/>
      <c r="G529" s="4"/>
    </row>
    <row r="530" spans="1:7" x14ac:dyDescent="0.25">
      <c r="A530" s="6"/>
      <c r="B530" s="6"/>
      <c r="C530" s="6"/>
      <c r="D530" s="7"/>
      <c r="E530" s="4"/>
      <c r="F530" s="4"/>
      <c r="G530" s="4"/>
    </row>
    <row r="531" spans="1:7" x14ac:dyDescent="0.25">
      <c r="A531" s="6"/>
      <c r="B531" s="6"/>
      <c r="C531" s="6"/>
      <c r="D531" s="7"/>
      <c r="E531" s="4"/>
      <c r="F531" s="4"/>
      <c r="G531" s="4"/>
    </row>
    <row r="532" spans="1:7" x14ac:dyDescent="0.25">
      <c r="A532" s="6"/>
      <c r="B532" s="6"/>
      <c r="C532" s="6"/>
      <c r="D532" s="7"/>
      <c r="E532" s="4"/>
      <c r="F532" s="4"/>
      <c r="G532" s="4"/>
    </row>
    <row r="533" spans="1:7" x14ac:dyDescent="0.25">
      <c r="A533" s="6"/>
      <c r="B533" s="6"/>
      <c r="C533" s="6"/>
      <c r="D533" s="7"/>
      <c r="E533" s="4"/>
      <c r="F533" s="4"/>
      <c r="G533" s="4"/>
    </row>
    <row r="534" spans="1:7" x14ac:dyDescent="0.25">
      <c r="A534" s="6"/>
      <c r="B534" s="6"/>
      <c r="C534" s="6"/>
      <c r="D534" s="7"/>
      <c r="E534" s="4"/>
      <c r="F534" s="4"/>
      <c r="G534" s="4"/>
    </row>
    <row r="535" spans="1:7" x14ac:dyDescent="0.25">
      <c r="A535" s="6"/>
      <c r="B535" s="6"/>
      <c r="C535" s="6"/>
      <c r="D535" s="7"/>
      <c r="E535" s="4"/>
      <c r="F535" s="4"/>
      <c r="G535" s="4"/>
    </row>
    <row r="536" spans="1:7" x14ac:dyDescent="0.25">
      <c r="A536" s="6"/>
      <c r="B536" s="6"/>
      <c r="C536" s="6"/>
      <c r="D536" s="7"/>
      <c r="E536" s="4"/>
      <c r="F536" s="4"/>
      <c r="G536" s="4"/>
    </row>
    <row r="537" spans="1:7" x14ac:dyDescent="0.25">
      <c r="A537" s="6"/>
      <c r="B537" s="6"/>
      <c r="C537" s="6"/>
      <c r="D537" s="7"/>
      <c r="E537" s="4"/>
      <c r="F537" s="4"/>
      <c r="G537" s="4"/>
    </row>
    <row r="538" spans="1:7" x14ac:dyDescent="0.25">
      <c r="A538" s="6"/>
      <c r="B538" s="6"/>
      <c r="C538" s="6"/>
      <c r="D538" s="7"/>
      <c r="E538" s="4"/>
      <c r="F538" s="4"/>
      <c r="G538" s="4"/>
    </row>
    <row r="539" spans="1:7" x14ac:dyDescent="0.25">
      <c r="A539" s="6"/>
      <c r="B539" s="6"/>
      <c r="C539" s="6"/>
      <c r="D539" s="7"/>
      <c r="E539" s="4"/>
      <c r="F539" s="4"/>
      <c r="G539" s="4"/>
    </row>
    <row r="540" spans="1:7" x14ac:dyDescent="0.25">
      <c r="A540" s="6"/>
      <c r="B540" s="6"/>
      <c r="C540" s="6"/>
      <c r="D540" s="7"/>
      <c r="E540" s="4"/>
      <c r="F540" s="4"/>
      <c r="G540" s="4"/>
    </row>
    <row r="541" spans="1:7" x14ac:dyDescent="0.25">
      <c r="A541" s="6"/>
      <c r="B541" s="6"/>
      <c r="C541" s="6"/>
      <c r="D541" s="7"/>
      <c r="E541" s="4"/>
      <c r="F541" s="4"/>
      <c r="G541" s="4"/>
    </row>
    <row r="542" spans="1:7" x14ac:dyDescent="0.25">
      <c r="A542" s="6"/>
      <c r="B542" s="6"/>
      <c r="C542" s="6"/>
      <c r="D542" s="7"/>
      <c r="E542" s="4"/>
      <c r="F542" s="4"/>
      <c r="G542" s="4"/>
    </row>
    <row r="543" spans="1:7" x14ac:dyDescent="0.25">
      <c r="A543" s="6"/>
      <c r="B543" s="6"/>
      <c r="C543" s="6"/>
      <c r="D543" s="7"/>
      <c r="E543" s="4"/>
      <c r="F543" s="4"/>
      <c r="G543" s="4"/>
    </row>
    <row r="544" spans="1:7" x14ac:dyDescent="0.25">
      <c r="A544" s="6"/>
      <c r="B544" s="6"/>
      <c r="C544" s="6"/>
      <c r="D544" s="7"/>
      <c r="E544" s="4"/>
      <c r="F544" s="4"/>
      <c r="G544" s="4"/>
    </row>
    <row r="545" spans="1:7" x14ac:dyDescent="0.25">
      <c r="A545" s="6"/>
      <c r="B545" s="6"/>
      <c r="C545" s="6"/>
      <c r="D545" s="7"/>
      <c r="E545" s="4"/>
      <c r="F545" s="4"/>
      <c r="G545" s="4"/>
    </row>
    <row r="546" spans="1:7" x14ac:dyDescent="0.25">
      <c r="A546" s="6"/>
      <c r="B546" s="6"/>
      <c r="C546" s="6"/>
      <c r="D546" s="7"/>
      <c r="E546" s="4"/>
      <c r="F546" s="4"/>
      <c r="G546" s="4"/>
    </row>
    <row r="547" spans="1:7" x14ac:dyDescent="0.25">
      <c r="A547" s="6"/>
      <c r="B547" s="6"/>
      <c r="C547" s="6"/>
      <c r="D547" s="7"/>
      <c r="E547" s="4"/>
      <c r="F547" s="4"/>
      <c r="G547" s="4"/>
    </row>
    <row r="548" spans="1:7" x14ac:dyDescent="0.25">
      <c r="A548" s="6"/>
      <c r="B548" s="6"/>
      <c r="C548" s="6"/>
      <c r="D548" s="7"/>
      <c r="E548" s="4"/>
      <c r="F548" s="4"/>
      <c r="G548" s="4"/>
    </row>
    <row r="549" spans="1:7" x14ac:dyDescent="0.25">
      <c r="A549" s="6"/>
      <c r="B549" s="6"/>
      <c r="C549" s="6"/>
      <c r="D549" s="7"/>
      <c r="E549" s="4"/>
      <c r="F549" s="4"/>
      <c r="G549" s="4"/>
    </row>
    <row r="550" spans="1:7" x14ac:dyDescent="0.25">
      <c r="A550" s="6"/>
      <c r="B550" s="6"/>
      <c r="C550" s="6"/>
      <c r="D550" s="7"/>
      <c r="E550" s="4"/>
      <c r="F550" s="4"/>
      <c r="G550" s="4"/>
    </row>
    <row r="551" spans="1:7" x14ac:dyDescent="0.25">
      <c r="A551" s="6"/>
      <c r="B551" s="6"/>
      <c r="C551" s="6"/>
      <c r="D551" s="7"/>
      <c r="E551" s="4"/>
      <c r="F551" s="4"/>
      <c r="G551" s="4"/>
    </row>
    <row r="552" spans="1:7" x14ac:dyDescent="0.25">
      <c r="A552" s="6"/>
      <c r="B552" s="6"/>
      <c r="C552" s="6"/>
      <c r="D552" s="7"/>
      <c r="E552" s="4"/>
      <c r="F552" s="4"/>
      <c r="G552" s="4"/>
    </row>
    <row r="553" spans="1:7" x14ac:dyDescent="0.25">
      <c r="A553" s="6"/>
      <c r="B553" s="6"/>
      <c r="C553" s="6"/>
      <c r="D553" s="7"/>
      <c r="E553" s="4"/>
      <c r="F553" s="4"/>
      <c r="G553" s="4"/>
    </row>
    <row r="554" spans="1:7" x14ac:dyDescent="0.25">
      <c r="A554" s="6"/>
      <c r="B554" s="6"/>
      <c r="C554" s="6"/>
      <c r="D554" s="7"/>
      <c r="E554" s="4"/>
      <c r="F554" s="4"/>
      <c r="G554" s="4"/>
    </row>
    <row r="555" spans="1:7" x14ac:dyDescent="0.25">
      <c r="A555" s="6"/>
      <c r="B555" s="6"/>
      <c r="C555" s="6"/>
      <c r="D555" s="7"/>
      <c r="E555" s="4"/>
      <c r="F555" s="4"/>
      <c r="G555" s="4"/>
    </row>
    <row r="556" spans="1:7" x14ac:dyDescent="0.25">
      <c r="A556" s="6"/>
      <c r="B556" s="6"/>
      <c r="C556" s="6"/>
      <c r="D556" s="7"/>
      <c r="E556" s="4"/>
      <c r="F556" s="4"/>
      <c r="G556" s="4"/>
    </row>
    <row r="557" spans="1:7" x14ac:dyDescent="0.25">
      <c r="A557" s="6"/>
      <c r="B557" s="6"/>
      <c r="C557" s="6"/>
      <c r="D557" s="7"/>
      <c r="E557" s="4"/>
      <c r="F557" s="4"/>
      <c r="G557" s="4"/>
    </row>
    <row r="558" spans="1:7" x14ac:dyDescent="0.25">
      <c r="A558" s="6"/>
      <c r="B558" s="6"/>
      <c r="C558" s="6"/>
      <c r="D558" s="7"/>
      <c r="E558" s="4"/>
      <c r="F558" s="4"/>
      <c r="G558" s="4"/>
    </row>
    <row r="559" spans="1:7" x14ac:dyDescent="0.25">
      <c r="A559" s="6"/>
      <c r="B559" s="6"/>
      <c r="C559" s="6"/>
      <c r="D559" s="7"/>
      <c r="E559" s="4"/>
      <c r="F559" s="4"/>
      <c r="G559" s="4"/>
    </row>
    <row r="560" spans="1:7" x14ac:dyDescent="0.25">
      <c r="A560" s="6"/>
      <c r="B560" s="6"/>
      <c r="C560" s="6"/>
      <c r="D560" s="7"/>
      <c r="E560" s="4"/>
      <c r="F560" s="4"/>
      <c r="G560" s="4"/>
    </row>
    <row r="561" spans="1:7" x14ac:dyDescent="0.25">
      <c r="A561" s="6"/>
      <c r="B561" s="6"/>
      <c r="C561" s="6"/>
      <c r="D561" s="7"/>
      <c r="E561" s="4"/>
      <c r="F561" s="4"/>
      <c r="G561" s="4"/>
    </row>
    <row r="562" spans="1:7" x14ac:dyDescent="0.25">
      <c r="A562" s="6"/>
      <c r="B562" s="6"/>
      <c r="C562" s="6"/>
      <c r="D562" s="7"/>
      <c r="E562" s="4"/>
      <c r="F562" s="4"/>
      <c r="G562" s="4"/>
    </row>
    <row r="563" spans="1:7" x14ac:dyDescent="0.25">
      <c r="A563" s="6"/>
      <c r="B563" s="6"/>
      <c r="C563" s="6"/>
      <c r="D563" s="7"/>
      <c r="E563" s="4"/>
      <c r="F563" s="4"/>
      <c r="G563" s="4"/>
    </row>
    <row r="564" spans="1:7" x14ac:dyDescent="0.25">
      <c r="A564" s="6"/>
      <c r="B564" s="6"/>
      <c r="C564" s="6"/>
      <c r="D564" s="7"/>
      <c r="E564" s="4"/>
      <c r="F564" s="4"/>
      <c r="G564" s="4"/>
    </row>
    <row r="565" spans="1:7" x14ac:dyDescent="0.25">
      <c r="A565" s="6"/>
      <c r="B565" s="6"/>
      <c r="C565" s="6"/>
      <c r="D565" s="7"/>
      <c r="E565" s="4"/>
      <c r="F565" s="4"/>
      <c r="G565" s="4"/>
    </row>
    <row r="566" spans="1:7" x14ac:dyDescent="0.25">
      <c r="A566" s="6"/>
      <c r="B566" s="6"/>
      <c r="C566" s="6"/>
      <c r="D566" s="7"/>
      <c r="E566" s="4"/>
      <c r="F566" s="4"/>
      <c r="G566" s="4"/>
    </row>
    <row r="567" spans="1:7" x14ac:dyDescent="0.25">
      <c r="A567" s="6"/>
      <c r="B567" s="6"/>
      <c r="C567" s="6"/>
      <c r="D567" s="7"/>
      <c r="E567" s="4"/>
      <c r="F567" s="4"/>
      <c r="G567" s="4"/>
    </row>
    <row r="568" spans="1:7" x14ac:dyDescent="0.25">
      <c r="A568" s="6"/>
      <c r="B568" s="6"/>
      <c r="C568" s="6"/>
      <c r="D568" s="7"/>
      <c r="E568" s="4"/>
      <c r="F568" s="4"/>
      <c r="G568" s="4"/>
    </row>
    <row r="569" spans="1:7" x14ac:dyDescent="0.25">
      <c r="A569" s="6"/>
      <c r="B569" s="6"/>
      <c r="C569" s="6"/>
      <c r="D569" s="7"/>
      <c r="E569" s="4"/>
      <c r="F569" s="4"/>
      <c r="G569" s="4"/>
    </row>
    <row r="570" spans="1:7" x14ac:dyDescent="0.25">
      <c r="A570" s="6"/>
      <c r="B570" s="6"/>
      <c r="C570" s="6"/>
      <c r="D570" s="7"/>
      <c r="E570" s="4"/>
      <c r="F570" s="4"/>
      <c r="G570" s="4"/>
    </row>
    <row r="571" spans="1:7" x14ac:dyDescent="0.25">
      <c r="A571" s="6"/>
      <c r="B571" s="6"/>
      <c r="C571" s="6"/>
      <c r="D571" s="7"/>
      <c r="E571" s="4"/>
      <c r="F571" s="4"/>
      <c r="G571" s="4"/>
    </row>
    <row r="572" spans="1:7" x14ac:dyDescent="0.25">
      <c r="A572" s="6"/>
      <c r="B572" s="6"/>
      <c r="C572" s="6"/>
      <c r="D572" s="7"/>
      <c r="E572" s="4"/>
      <c r="F572" s="4"/>
      <c r="G572" s="4"/>
    </row>
    <row r="573" spans="1:7" x14ac:dyDescent="0.25">
      <c r="A573" s="6"/>
      <c r="B573" s="6"/>
      <c r="C573" s="6"/>
      <c r="D573" s="7"/>
      <c r="E573" s="4"/>
      <c r="F573" s="4"/>
      <c r="G573" s="4"/>
    </row>
    <row r="574" spans="1:7" x14ac:dyDescent="0.25">
      <c r="A574" s="6"/>
      <c r="B574" s="6"/>
      <c r="C574" s="6"/>
      <c r="D574" s="7"/>
      <c r="E574" s="4"/>
      <c r="F574" s="4"/>
      <c r="G574" s="4"/>
    </row>
    <row r="575" spans="1:7" x14ac:dyDescent="0.25">
      <c r="A575" s="6"/>
      <c r="B575" s="6"/>
      <c r="C575" s="6"/>
      <c r="D575" s="7"/>
      <c r="E575" s="4"/>
      <c r="F575" s="4"/>
      <c r="G575" s="4"/>
    </row>
    <row r="576" spans="1:7" x14ac:dyDescent="0.25">
      <c r="A576" s="6"/>
      <c r="B576" s="6"/>
      <c r="C576" s="6"/>
      <c r="D576" s="7"/>
      <c r="E576" s="4"/>
      <c r="F576" s="4"/>
      <c r="G576" s="4"/>
    </row>
    <row r="577" spans="1:7" x14ac:dyDescent="0.25">
      <c r="A577" s="6"/>
      <c r="B577" s="6"/>
      <c r="C577" s="6"/>
      <c r="D577" s="7"/>
      <c r="E577" s="4"/>
      <c r="F577" s="4"/>
      <c r="G577" s="4"/>
    </row>
    <row r="578" spans="1:7" x14ac:dyDescent="0.25">
      <c r="A578" s="6"/>
      <c r="B578" s="6"/>
      <c r="C578" s="6"/>
      <c r="D578" s="7"/>
      <c r="E578" s="4"/>
      <c r="F578" s="4"/>
      <c r="G578" s="4"/>
    </row>
    <row r="579" spans="1:7" x14ac:dyDescent="0.25">
      <c r="A579" s="6"/>
      <c r="B579" s="6"/>
      <c r="C579" s="6"/>
      <c r="D579" s="7"/>
      <c r="E579" s="4"/>
      <c r="F579" s="4"/>
      <c r="G579" s="4"/>
    </row>
    <row r="580" spans="1:7" x14ac:dyDescent="0.25">
      <c r="A580" s="6"/>
      <c r="B580" s="6"/>
      <c r="C580" s="6"/>
      <c r="D580" s="7"/>
      <c r="E580" s="4"/>
      <c r="F580" s="4"/>
      <c r="G580" s="4"/>
    </row>
    <row r="581" spans="1:7" x14ac:dyDescent="0.25">
      <c r="A581" s="6"/>
      <c r="B581" s="6"/>
      <c r="C581" s="6"/>
      <c r="D581" s="7"/>
      <c r="E581" s="4"/>
      <c r="F581" s="4"/>
      <c r="G581" s="4"/>
    </row>
    <row r="582" spans="1:7" x14ac:dyDescent="0.25">
      <c r="A582" s="6"/>
      <c r="B582" s="6"/>
      <c r="C582" s="6"/>
      <c r="D582" s="7"/>
      <c r="E582" s="4"/>
      <c r="F582" s="4"/>
      <c r="G582" s="4"/>
    </row>
    <row r="583" spans="1:7" x14ac:dyDescent="0.25">
      <c r="A583" s="6"/>
      <c r="B583" s="6"/>
      <c r="C583" s="6"/>
      <c r="D583" s="7"/>
      <c r="E583" s="4"/>
      <c r="F583" s="4"/>
      <c r="G583" s="4"/>
    </row>
    <row r="584" spans="1:7" x14ac:dyDescent="0.25">
      <c r="A584" s="6"/>
      <c r="B584" s="6"/>
      <c r="C584" s="6"/>
      <c r="D584" s="7"/>
      <c r="E584" s="4"/>
      <c r="F584" s="4"/>
      <c r="G584" s="4"/>
    </row>
    <row r="585" spans="1:7" x14ac:dyDescent="0.25">
      <c r="A585" s="6"/>
      <c r="B585" s="6"/>
      <c r="C585" s="6"/>
      <c r="D585" s="7"/>
      <c r="E585" s="4"/>
      <c r="F585" s="4"/>
      <c r="G585" s="4"/>
    </row>
    <row r="586" spans="1:7" x14ac:dyDescent="0.25">
      <c r="A586" s="6"/>
      <c r="B586" s="6"/>
      <c r="C586" s="6"/>
      <c r="D586" s="7"/>
      <c r="E586" s="4"/>
      <c r="F586" s="4"/>
      <c r="G586" s="4"/>
    </row>
    <row r="587" spans="1:7" x14ac:dyDescent="0.25">
      <c r="A587" s="6"/>
      <c r="B587" s="6"/>
      <c r="C587" s="6"/>
      <c r="D587" s="7"/>
      <c r="E587" s="4"/>
      <c r="F587" s="4"/>
      <c r="G587" s="4"/>
    </row>
    <row r="588" spans="1:7" x14ac:dyDescent="0.25">
      <c r="A588" s="6"/>
      <c r="B588" s="6"/>
      <c r="C588" s="6"/>
      <c r="D588" s="7"/>
      <c r="E588" s="4"/>
      <c r="F588" s="4"/>
      <c r="G588" s="4"/>
    </row>
    <row r="589" spans="1:7" x14ac:dyDescent="0.25">
      <c r="A589" s="6"/>
      <c r="B589" s="6"/>
      <c r="C589" s="6"/>
      <c r="D589" s="7"/>
      <c r="E589" s="4"/>
      <c r="F589" s="4"/>
      <c r="G589" s="4"/>
    </row>
    <row r="590" spans="1:7" x14ac:dyDescent="0.25">
      <c r="A590" s="6"/>
      <c r="B590" s="6"/>
      <c r="C590" s="6"/>
      <c r="D590" s="7"/>
      <c r="E590" s="4"/>
      <c r="F590" s="4"/>
      <c r="G590" s="4"/>
    </row>
    <row r="591" spans="1:7" x14ac:dyDescent="0.25">
      <c r="A591" s="6"/>
      <c r="B591" s="6"/>
      <c r="C591" s="6"/>
      <c r="D591" s="7"/>
      <c r="E591" s="4"/>
      <c r="F591" s="4"/>
      <c r="G591" s="4"/>
    </row>
    <row r="592" spans="1:7" x14ac:dyDescent="0.25">
      <c r="A592" s="6"/>
      <c r="B592" s="6"/>
      <c r="C592" s="6"/>
      <c r="D592" s="7"/>
      <c r="E592" s="4"/>
      <c r="F592" s="4"/>
      <c r="G592" s="4"/>
    </row>
    <row r="593" spans="1:7" x14ac:dyDescent="0.25">
      <c r="A593" s="6"/>
      <c r="B593" s="6"/>
      <c r="C593" s="6"/>
      <c r="D593" s="7"/>
      <c r="E593" s="4"/>
      <c r="F593" s="4"/>
      <c r="G593" s="4"/>
    </row>
    <row r="594" spans="1:7" x14ac:dyDescent="0.25">
      <c r="A594" s="6"/>
      <c r="B594" s="6"/>
      <c r="C594" s="6"/>
      <c r="D594" s="7"/>
      <c r="E594" s="4"/>
      <c r="F594" s="4"/>
      <c r="G594" s="4"/>
    </row>
    <row r="595" spans="1:7" x14ac:dyDescent="0.25">
      <c r="A595" s="6"/>
      <c r="B595" s="6"/>
      <c r="C595" s="6"/>
      <c r="D595" s="7"/>
      <c r="E595" s="4"/>
      <c r="F595" s="4"/>
      <c r="G595" s="4"/>
    </row>
    <row r="596" spans="1:7" x14ac:dyDescent="0.25">
      <c r="A596" s="6"/>
      <c r="B596" s="6"/>
      <c r="C596" s="6"/>
      <c r="D596" s="7"/>
      <c r="E596" s="4"/>
      <c r="F596" s="4"/>
      <c r="G596" s="4"/>
    </row>
    <row r="597" spans="1:7" x14ac:dyDescent="0.25">
      <c r="A597" s="6"/>
      <c r="B597" s="6"/>
      <c r="C597" s="6"/>
      <c r="D597" s="7"/>
      <c r="E597" s="4"/>
      <c r="F597" s="4"/>
      <c r="G597" s="4"/>
    </row>
    <row r="598" spans="1:7" x14ac:dyDescent="0.25">
      <c r="A598" s="6"/>
      <c r="B598" s="6"/>
      <c r="C598" s="6"/>
      <c r="D598" s="7"/>
      <c r="E598" s="4"/>
      <c r="F598" s="4"/>
      <c r="G598" s="4"/>
    </row>
    <row r="599" spans="1:7" x14ac:dyDescent="0.25">
      <c r="A599" s="6"/>
      <c r="B599" s="6"/>
      <c r="C599" s="6"/>
      <c r="D599" s="7"/>
      <c r="E599" s="4"/>
      <c r="F599" s="4"/>
      <c r="G599" s="4"/>
    </row>
    <row r="600" spans="1:7" x14ac:dyDescent="0.25">
      <c r="A600" s="6"/>
      <c r="B600" s="6"/>
      <c r="C600" s="6"/>
      <c r="D600" s="7"/>
      <c r="E600" s="4"/>
      <c r="F600" s="4"/>
      <c r="G600" s="4"/>
    </row>
    <row r="601" spans="1:7" x14ac:dyDescent="0.25">
      <c r="A601" s="6"/>
      <c r="B601" s="6"/>
      <c r="C601" s="6"/>
      <c r="D601" s="7"/>
      <c r="E601" s="4"/>
      <c r="F601" s="4"/>
      <c r="G601" s="4"/>
    </row>
    <row r="602" spans="1:7" x14ac:dyDescent="0.25">
      <c r="A602" s="6"/>
      <c r="B602" s="6"/>
      <c r="C602" s="6"/>
      <c r="D602" s="7"/>
      <c r="E602" s="4"/>
      <c r="F602" s="4"/>
      <c r="G602" s="4"/>
    </row>
    <row r="603" spans="1:7" x14ac:dyDescent="0.25">
      <c r="A603" s="6"/>
      <c r="B603" s="6"/>
      <c r="C603" s="6"/>
      <c r="D603" s="7"/>
      <c r="E603" s="4"/>
      <c r="F603" s="4"/>
      <c r="G603" s="4"/>
    </row>
    <row r="604" spans="1:7" x14ac:dyDescent="0.25">
      <c r="A604" s="6"/>
      <c r="B604" s="6"/>
      <c r="C604" s="6"/>
      <c r="D604" s="7"/>
      <c r="E604" s="4"/>
      <c r="F604" s="4"/>
      <c r="G604" s="4"/>
    </row>
    <row r="605" spans="1:7" x14ac:dyDescent="0.25">
      <c r="A605" s="6"/>
      <c r="B605" s="6"/>
      <c r="C605" s="6"/>
      <c r="D605" s="7"/>
      <c r="E605" s="4"/>
      <c r="F605" s="4"/>
      <c r="G605" s="4"/>
    </row>
    <row r="606" spans="1:7" x14ac:dyDescent="0.25">
      <c r="A606" s="6"/>
      <c r="B606" s="6"/>
      <c r="C606" s="6"/>
      <c r="D606" s="7"/>
      <c r="E606" s="4"/>
      <c r="F606" s="4"/>
      <c r="G606" s="4"/>
    </row>
    <row r="607" spans="1:7" x14ac:dyDescent="0.25">
      <c r="A607" s="6"/>
      <c r="B607" s="6"/>
      <c r="C607" s="6"/>
      <c r="D607" s="7"/>
      <c r="E607" s="4"/>
      <c r="F607" s="4"/>
      <c r="G607" s="4"/>
    </row>
    <row r="608" spans="1:7" x14ac:dyDescent="0.25">
      <c r="A608" s="6"/>
      <c r="B608" s="6"/>
      <c r="C608" s="6"/>
      <c r="D608" s="7"/>
      <c r="E608" s="4"/>
      <c r="F608" s="4"/>
      <c r="G608" s="4"/>
    </row>
    <row r="609" spans="1:7" x14ac:dyDescent="0.25">
      <c r="A609" s="6"/>
      <c r="B609" s="6"/>
      <c r="C609" s="6"/>
      <c r="D609" s="7"/>
      <c r="E609" s="4"/>
      <c r="F609" s="4"/>
      <c r="G609" s="4"/>
    </row>
    <row r="610" spans="1:7" x14ac:dyDescent="0.25">
      <c r="A610" s="6"/>
      <c r="B610" s="6"/>
      <c r="C610" s="6"/>
      <c r="D610" s="7"/>
      <c r="E610" s="4"/>
      <c r="F610" s="4"/>
      <c r="G610" s="4"/>
    </row>
    <row r="611" spans="1:7" x14ac:dyDescent="0.25">
      <c r="A611" s="6"/>
      <c r="B611" s="6"/>
      <c r="C611" s="6"/>
      <c r="D611" s="7"/>
      <c r="E611" s="4"/>
      <c r="F611" s="4"/>
      <c r="G611" s="4"/>
    </row>
    <row r="612" spans="1:7" x14ac:dyDescent="0.25">
      <c r="A612" s="6"/>
      <c r="B612" s="6"/>
      <c r="C612" s="6"/>
      <c r="D612" s="7"/>
      <c r="E612" s="4"/>
      <c r="F612" s="4"/>
      <c r="G612" s="4"/>
    </row>
    <row r="613" spans="1:7" x14ac:dyDescent="0.25">
      <c r="A613" s="6"/>
      <c r="B613" s="6"/>
      <c r="C613" s="6"/>
      <c r="D613" s="7"/>
      <c r="E613" s="4"/>
      <c r="F613" s="4"/>
      <c r="G613" s="4"/>
    </row>
    <row r="614" spans="1:7" x14ac:dyDescent="0.25">
      <c r="A614" s="6"/>
      <c r="B614" s="6"/>
      <c r="C614" s="6"/>
      <c r="D614" s="7"/>
      <c r="E614" s="4"/>
      <c r="F614" s="4"/>
      <c r="G614" s="4"/>
    </row>
    <row r="615" spans="1:7" x14ac:dyDescent="0.25">
      <c r="A615" s="6"/>
      <c r="B615" s="6"/>
      <c r="C615" s="6"/>
      <c r="D615" s="7"/>
      <c r="E615" s="4"/>
      <c r="F615" s="4"/>
      <c r="G615" s="4"/>
    </row>
    <row r="616" spans="1:7" x14ac:dyDescent="0.25">
      <c r="A616" s="6"/>
      <c r="B616" s="6"/>
      <c r="C616" s="6"/>
      <c r="D616" s="7"/>
      <c r="E616" s="4"/>
      <c r="F616" s="4"/>
      <c r="G616" s="4"/>
    </row>
    <row r="617" spans="1:7" x14ac:dyDescent="0.25">
      <c r="A617" s="6"/>
      <c r="B617" s="6"/>
      <c r="C617" s="6"/>
      <c r="D617" s="7"/>
      <c r="E617" s="4"/>
      <c r="F617" s="4"/>
      <c r="G617" s="4"/>
    </row>
    <row r="618" spans="1:7" x14ac:dyDescent="0.25">
      <c r="A618" s="6"/>
      <c r="B618" s="6"/>
      <c r="C618" s="6"/>
      <c r="D618" s="7"/>
      <c r="E618" s="4"/>
      <c r="F618" s="4"/>
      <c r="G618" s="4"/>
    </row>
    <row r="619" spans="1:7" x14ac:dyDescent="0.25">
      <c r="A619" s="6"/>
      <c r="B619" s="6"/>
      <c r="C619" s="6"/>
      <c r="D619" s="7"/>
      <c r="E619" s="4"/>
      <c r="F619" s="4"/>
      <c r="G619" s="4"/>
    </row>
    <row r="620" spans="1:7" x14ac:dyDescent="0.25">
      <c r="A620" s="6"/>
      <c r="B620" s="6"/>
      <c r="C620" s="6"/>
      <c r="D620" s="7"/>
      <c r="E620" s="4"/>
      <c r="F620" s="4"/>
      <c r="G620" s="4"/>
    </row>
    <row r="621" spans="1:7" x14ac:dyDescent="0.25">
      <c r="A621" s="6"/>
      <c r="B621" s="6"/>
      <c r="C621" s="6"/>
      <c r="D621" s="7"/>
      <c r="E621" s="4"/>
      <c r="F621" s="4"/>
      <c r="G621" s="4"/>
    </row>
    <row r="622" spans="1:7" x14ac:dyDescent="0.25">
      <c r="A622" s="6"/>
      <c r="B622" s="6"/>
      <c r="C622" s="6"/>
      <c r="D622" s="7"/>
      <c r="E622" s="4"/>
      <c r="F622" s="4"/>
      <c r="G622" s="4"/>
    </row>
    <row r="623" spans="1:7" x14ac:dyDescent="0.25">
      <c r="A623" s="6"/>
      <c r="B623" s="6"/>
      <c r="C623" s="6"/>
      <c r="D623" s="7"/>
      <c r="E623" s="4"/>
      <c r="F623" s="4"/>
      <c r="G623" s="4"/>
    </row>
    <row r="624" spans="1:7" x14ac:dyDescent="0.25">
      <c r="A624" s="6"/>
      <c r="B624" s="6"/>
      <c r="C624" s="6"/>
      <c r="D624" s="7"/>
      <c r="E624" s="4"/>
      <c r="F624" s="4"/>
      <c r="G624" s="4"/>
    </row>
    <row r="625" spans="1:7" x14ac:dyDescent="0.25">
      <c r="A625" s="6"/>
      <c r="B625" s="6"/>
      <c r="C625" s="6"/>
      <c r="D625" s="7"/>
      <c r="E625" s="4"/>
      <c r="F625" s="4"/>
      <c r="G625" s="4"/>
    </row>
    <row r="626" spans="1:7" x14ac:dyDescent="0.25">
      <c r="A626" s="6"/>
      <c r="B626" s="6"/>
      <c r="C626" s="6"/>
      <c r="D626" s="7"/>
      <c r="E626" s="4"/>
      <c r="F626" s="4"/>
      <c r="G626" s="4"/>
    </row>
    <row r="627" spans="1:7" x14ac:dyDescent="0.25">
      <c r="A627" s="6"/>
      <c r="B627" s="6"/>
      <c r="C627" s="6"/>
      <c r="D627" s="7"/>
      <c r="E627" s="4"/>
      <c r="F627" s="4"/>
      <c r="G627" s="4"/>
    </row>
    <row r="628" spans="1:7" x14ac:dyDescent="0.25">
      <c r="A628" s="6"/>
      <c r="B628" s="6"/>
      <c r="C628" s="6"/>
      <c r="D628" s="7"/>
      <c r="E628" s="4"/>
      <c r="F628" s="4"/>
      <c r="G628" s="4"/>
    </row>
    <row r="629" spans="1:7" x14ac:dyDescent="0.25">
      <c r="A629" s="6"/>
      <c r="B629" s="6"/>
      <c r="C629" s="6"/>
      <c r="D629" s="7"/>
      <c r="E629" s="4"/>
      <c r="F629" s="4"/>
      <c r="G629" s="4"/>
    </row>
    <row r="630" spans="1:7" x14ac:dyDescent="0.25">
      <c r="A630" s="6"/>
      <c r="B630" s="6"/>
      <c r="C630" s="6"/>
      <c r="D630" s="7"/>
      <c r="E630" s="4"/>
      <c r="F630" s="4"/>
      <c r="G630" s="4"/>
    </row>
    <row r="631" spans="1:7" x14ac:dyDescent="0.25">
      <c r="A631" s="6"/>
      <c r="B631" s="6"/>
      <c r="C631" s="6"/>
      <c r="D631" s="7"/>
      <c r="E631" s="4"/>
      <c r="F631" s="4"/>
      <c r="G631" s="4"/>
    </row>
    <row r="632" spans="1:7" x14ac:dyDescent="0.25">
      <c r="A632" s="6"/>
      <c r="B632" s="6"/>
      <c r="C632" s="6"/>
      <c r="D632" s="7"/>
      <c r="E632" s="4"/>
      <c r="F632" s="4"/>
      <c r="G632" s="4"/>
    </row>
    <row r="633" spans="1:7" x14ac:dyDescent="0.25">
      <c r="A633" s="6"/>
      <c r="B633" s="6"/>
      <c r="C633" s="6"/>
      <c r="D633" s="7"/>
      <c r="E633" s="4"/>
      <c r="F633" s="4"/>
      <c r="G633" s="4"/>
    </row>
    <row r="634" spans="1:7" x14ac:dyDescent="0.25">
      <c r="A634" s="6"/>
      <c r="B634" s="6"/>
      <c r="C634" s="6"/>
      <c r="D634" s="7"/>
      <c r="E634" s="4"/>
      <c r="F634" s="4"/>
      <c r="G634" s="4"/>
    </row>
    <row r="635" spans="1:7" x14ac:dyDescent="0.25">
      <c r="A635" s="6"/>
      <c r="B635" s="6"/>
      <c r="C635" s="6"/>
      <c r="D635" s="7"/>
      <c r="E635" s="4"/>
      <c r="F635" s="4"/>
      <c r="G635" s="4"/>
    </row>
    <row r="636" spans="1:7" x14ac:dyDescent="0.25">
      <c r="A636" s="6"/>
      <c r="B636" s="6"/>
      <c r="C636" s="6"/>
      <c r="D636" s="7"/>
      <c r="E636" s="4"/>
      <c r="F636" s="4"/>
      <c r="G636" s="4"/>
    </row>
    <row r="637" spans="1:7" x14ac:dyDescent="0.25">
      <c r="A637" s="6"/>
      <c r="B637" s="6"/>
      <c r="C637" s="6"/>
      <c r="D637" s="7"/>
      <c r="E637" s="4"/>
      <c r="F637" s="4"/>
      <c r="G637" s="4"/>
    </row>
    <row r="638" spans="1:7" x14ac:dyDescent="0.25">
      <c r="A638" s="6"/>
      <c r="B638" s="6"/>
      <c r="C638" s="6"/>
      <c r="D638" s="7"/>
      <c r="E638" s="4"/>
      <c r="F638" s="4"/>
      <c r="G638" s="4"/>
    </row>
    <row r="639" spans="1:7" x14ac:dyDescent="0.25">
      <c r="A639" s="6"/>
      <c r="B639" s="6"/>
      <c r="C639" s="6"/>
      <c r="D639" s="7"/>
      <c r="E639" s="4"/>
      <c r="F639" s="4"/>
      <c r="G639" s="4"/>
    </row>
    <row r="640" spans="1:7" x14ac:dyDescent="0.25">
      <c r="A640" s="6"/>
      <c r="B640" s="6"/>
      <c r="C640" s="6"/>
      <c r="D640" s="7"/>
      <c r="E640" s="4"/>
      <c r="F640" s="4"/>
      <c r="G640" s="4"/>
    </row>
    <row r="641" spans="1:7" x14ac:dyDescent="0.25">
      <c r="A641" s="6"/>
      <c r="B641" s="6"/>
      <c r="C641" s="6"/>
      <c r="D641" s="7"/>
      <c r="E641" s="4"/>
      <c r="F641" s="4"/>
      <c r="G641" s="4"/>
    </row>
    <row r="642" spans="1:7" x14ac:dyDescent="0.25">
      <c r="A642" s="6"/>
      <c r="B642" s="6"/>
      <c r="C642" s="6"/>
      <c r="D642" s="7"/>
      <c r="E642" s="4"/>
      <c r="F642" s="4"/>
      <c r="G642" s="4"/>
    </row>
    <row r="643" spans="1:7" x14ac:dyDescent="0.25">
      <c r="A643" s="6"/>
      <c r="B643" s="6"/>
      <c r="C643" s="6"/>
      <c r="D643" s="7"/>
      <c r="E643" s="4"/>
      <c r="F643" s="4"/>
      <c r="G643" s="4"/>
    </row>
    <row r="644" spans="1:7" x14ac:dyDescent="0.25">
      <c r="A644" s="6"/>
      <c r="B644" s="6"/>
      <c r="C644" s="6"/>
      <c r="D644" s="7"/>
      <c r="E644" s="4"/>
      <c r="F644" s="4"/>
      <c r="G644" s="4"/>
    </row>
    <row r="645" spans="1:7" x14ac:dyDescent="0.25">
      <c r="A645" s="6"/>
      <c r="B645" s="6"/>
      <c r="C645" s="6"/>
      <c r="D645" s="7"/>
      <c r="E645" s="4"/>
      <c r="F645" s="4"/>
      <c r="G645" s="4"/>
    </row>
    <row r="646" spans="1:7" x14ac:dyDescent="0.25">
      <c r="A646" s="6"/>
      <c r="B646" s="6"/>
      <c r="C646" s="6"/>
      <c r="D646" s="7"/>
      <c r="E646" s="4"/>
      <c r="F646" s="4"/>
      <c r="G646" s="4"/>
    </row>
    <row r="647" spans="1:7" x14ac:dyDescent="0.25">
      <c r="A647" s="6"/>
      <c r="B647" s="6"/>
      <c r="C647" s="6"/>
      <c r="D647" s="7"/>
      <c r="E647" s="4"/>
      <c r="F647" s="4"/>
      <c r="G647" s="4"/>
    </row>
    <row r="648" spans="1:7" x14ac:dyDescent="0.25">
      <c r="A648" s="6"/>
      <c r="B648" s="6"/>
      <c r="C648" s="6"/>
      <c r="D648" s="7"/>
      <c r="E648" s="4"/>
      <c r="F648" s="4"/>
      <c r="G648" s="4"/>
    </row>
    <row r="649" spans="1:7" x14ac:dyDescent="0.25">
      <c r="A649" s="6"/>
      <c r="B649" s="6"/>
      <c r="C649" s="6"/>
      <c r="D649" s="7"/>
      <c r="E649" s="4"/>
      <c r="F649" s="4"/>
      <c r="G649" s="4"/>
    </row>
    <row r="650" spans="1:7" x14ac:dyDescent="0.25">
      <c r="A650" s="6"/>
      <c r="B650" s="6"/>
      <c r="C650" s="6"/>
      <c r="D650" s="7"/>
      <c r="E650" s="4"/>
      <c r="F650" s="4"/>
      <c r="G650" s="4"/>
    </row>
    <row r="651" spans="1:7" x14ac:dyDescent="0.25">
      <c r="A651" s="6"/>
      <c r="B651" s="6"/>
      <c r="C651" s="6"/>
      <c r="D651" s="7"/>
      <c r="E651" s="4"/>
      <c r="F651" s="4"/>
      <c r="G651" s="4"/>
    </row>
    <row r="652" spans="1:7" x14ac:dyDescent="0.25">
      <c r="A652" s="6"/>
      <c r="B652" s="6"/>
      <c r="C652" s="6"/>
      <c r="D652" s="7"/>
      <c r="E652" s="4"/>
      <c r="F652" s="4"/>
      <c r="G652" s="4"/>
    </row>
    <row r="653" spans="1:7" x14ac:dyDescent="0.25">
      <c r="A653" s="6"/>
      <c r="B653" s="6"/>
      <c r="C653" s="6"/>
      <c r="D653" s="7"/>
      <c r="E653" s="4"/>
      <c r="F653" s="4"/>
      <c r="G653" s="4"/>
    </row>
    <row r="654" spans="1:7" x14ac:dyDescent="0.25">
      <c r="A654" s="6"/>
      <c r="B654" s="6"/>
      <c r="C654" s="6"/>
      <c r="D654" s="7"/>
      <c r="E654" s="4"/>
      <c r="F654" s="4"/>
      <c r="G654" s="4"/>
    </row>
    <row r="655" spans="1:7" x14ac:dyDescent="0.25">
      <c r="A655" s="6"/>
      <c r="B655" s="6"/>
      <c r="C655" s="6"/>
      <c r="D655" s="7"/>
      <c r="E655" s="4"/>
      <c r="F655" s="4"/>
      <c r="G655" s="4"/>
    </row>
    <row r="656" spans="1:7" x14ac:dyDescent="0.25">
      <c r="A656" s="6"/>
      <c r="B656" s="6"/>
      <c r="C656" s="6"/>
      <c r="D656" s="7"/>
      <c r="E656" s="4"/>
      <c r="F656" s="4"/>
      <c r="G656" s="4"/>
    </row>
    <row r="657" spans="1:7" x14ac:dyDescent="0.25">
      <c r="A657" s="6"/>
      <c r="B657" s="6"/>
      <c r="C657" s="6"/>
      <c r="D657" s="7"/>
      <c r="E657" s="4"/>
      <c r="F657" s="4"/>
      <c r="G657" s="4"/>
    </row>
    <row r="658" spans="1:7" x14ac:dyDescent="0.25">
      <c r="A658" s="6"/>
      <c r="B658" s="6"/>
      <c r="C658" s="6"/>
      <c r="D658" s="7"/>
      <c r="E658" s="4"/>
      <c r="F658" s="4"/>
      <c r="G658" s="4"/>
    </row>
    <row r="659" spans="1:7" x14ac:dyDescent="0.25">
      <c r="A659" s="6"/>
      <c r="B659" s="6"/>
      <c r="C659" s="6"/>
      <c r="D659" s="7"/>
      <c r="E659" s="4"/>
      <c r="F659" s="4"/>
      <c r="G659" s="4"/>
    </row>
    <row r="660" spans="1:7" x14ac:dyDescent="0.25">
      <c r="A660" s="6"/>
      <c r="B660" s="6"/>
      <c r="C660" s="6"/>
      <c r="D660" s="7"/>
      <c r="E660" s="4"/>
      <c r="F660" s="4"/>
      <c r="G660" s="4"/>
    </row>
    <row r="661" spans="1:7" x14ac:dyDescent="0.25">
      <c r="A661" s="6"/>
      <c r="B661" s="6"/>
      <c r="C661" s="6"/>
      <c r="D661" s="7"/>
      <c r="E661" s="4"/>
      <c r="F661" s="4"/>
      <c r="G661" s="4"/>
    </row>
    <row r="662" spans="1:7" x14ac:dyDescent="0.25">
      <c r="A662" s="6"/>
      <c r="B662" s="6"/>
      <c r="C662" s="6"/>
      <c r="D662" s="7"/>
      <c r="E662" s="4"/>
      <c r="F662" s="4"/>
      <c r="G662" s="4"/>
    </row>
    <row r="663" spans="1:7" x14ac:dyDescent="0.25">
      <c r="A663" s="6"/>
      <c r="B663" s="6"/>
      <c r="C663" s="6"/>
      <c r="D663" s="7"/>
      <c r="E663" s="4"/>
      <c r="F663" s="4"/>
      <c r="G663" s="4"/>
    </row>
    <row r="664" spans="1:7" x14ac:dyDescent="0.25">
      <c r="A664" s="6"/>
      <c r="B664" s="6"/>
      <c r="C664" s="6"/>
      <c r="D664" s="7"/>
      <c r="E664" s="4"/>
      <c r="F664" s="4"/>
      <c r="G664" s="4"/>
    </row>
    <row r="665" spans="1:7" x14ac:dyDescent="0.25">
      <c r="A665" s="6"/>
      <c r="B665" s="6"/>
      <c r="C665" s="6"/>
      <c r="D665" s="7"/>
      <c r="E665" s="4"/>
      <c r="F665" s="4"/>
      <c r="G665" s="4"/>
    </row>
    <row r="666" spans="1:7" x14ac:dyDescent="0.25">
      <c r="A666" s="6"/>
      <c r="B666" s="6"/>
      <c r="C666" s="6"/>
      <c r="D666" s="7"/>
      <c r="E666" s="4"/>
      <c r="F666" s="4"/>
      <c r="G666" s="4"/>
    </row>
    <row r="667" spans="1:7" x14ac:dyDescent="0.25">
      <c r="A667" s="6"/>
      <c r="B667" s="6"/>
      <c r="C667" s="6"/>
      <c r="D667" s="7"/>
      <c r="E667" s="4"/>
      <c r="F667" s="4"/>
      <c r="G667" s="4"/>
    </row>
    <row r="668" spans="1:7" x14ac:dyDescent="0.25">
      <c r="A668" s="6"/>
      <c r="B668" s="6"/>
      <c r="C668" s="6"/>
      <c r="D668" s="7"/>
      <c r="E668" s="4"/>
      <c r="F668" s="4"/>
      <c r="G668" s="4"/>
    </row>
    <row r="669" spans="1:7" x14ac:dyDescent="0.25">
      <c r="A669" s="6"/>
      <c r="B669" s="6"/>
      <c r="C669" s="6"/>
      <c r="D669" s="7"/>
      <c r="E669" s="4"/>
      <c r="F669" s="4"/>
      <c r="G669" s="4"/>
    </row>
    <row r="670" spans="1:7" x14ac:dyDescent="0.25">
      <c r="A670" s="6"/>
      <c r="B670" s="6"/>
      <c r="C670" s="6"/>
      <c r="D670" s="7"/>
      <c r="E670" s="4"/>
      <c r="F670" s="4"/>
      <c r="G670" s="4"/>
    </row>
    <row r="671" spans="1:7" x14ac:dyDescent="0.25">
      <c r="A671" s="6"/>
      <c r="B671" s="6"/>
      <c r="C671" s="6"/>
      <c r="D671" s="7"/>
      <c r="E671" s="4"/>
      <c r="F671" s="4"/>
      <c r="G671" s="4"/>
    </row>
    <row r="672" spans="1:7" x14ac:dyDescent="0.25">
      <c r="A672" s="6"/>
      <c r="B672" s="6"/>
      <c r="C672" s="6"/>
      <c r="D672" s="7"/>
      <c r="E672" s="4"/>
      <c r="F672" s="4"/>
      <c r="G672" s="4"/>
    </row>
    <row r="673" spans="1:7" x14ac:dyDescent="0.25">
      <c r="A673" s="6"/>
      <c r="B673" s="6"/>
      <c r="C673" s="6"/>
      <c r="D673" s="7"/>
      <c r="E673" s="4"/>
      <c r="F673" s="4"/>
      <c r="G673" s="4"/>
    </row>
    <row r="674" spans="1:7" x14ac:dyDescent="0.25">
      <c r="A674" s="6"/>
      <c r="B674" s="6"/>
      <c r="C674" s="6"/>
      <c r="D674" s="7"/>
      <c r="E674" s="4"/>
      <c r="F674" s="4"/>
      <c r="G674" s="4"/>
    </row>
    <row r="675" spans="1:7" x14ac:dyDescent="0.25">
      <c r="A675" s="6"/>
      <c r="B675" s="6"/>
      <c r="C675" s="6"/>
      <c r="D675" s="7"/>
      <c r="E675" s="4"/>
      <c r="F675" s="4"/>
      <c r="G675" s="4"/>
    </row>
    <row r="676" spans="1:7" x14ac:dyDescent="0.25">
      <c r="A676" s="6"/>
      <c r="B676" s="6"/>
      <c r="C676" s="6"/>
      <c r="D676" s="7"/>
      <c r="E676" s="4"/>
      <c r="F676" s="4"/>
      <c r="G676" s="4"/>
    </row>
    <row r="677" spans="1:7" x14ac:dyDescent="0.25">
      <c r="A677" s="6"/>
      <c r="B677" s="6"/>
      <c r="C677" s="6"/>
      <c r="D677" s="7"/>
      <c r="E677" s="4"/>
      <c r="F677" s="4"/>
      <c r="G677" s="4"/>
    </row>
    <row r="678" spans="1:7" x14ac:dyDescent="0.25">
      <c r="A678" s="6"/>
      <c r="B678" s="6"/>
      <c r="C678" s="6"/>
      <c r="D678" s="7"/>
      <c r="E678" s="4"/>
      <c r="F678" s="4"/>
      <c r="G678" s="4"/>
    </row>
    <row r="679" spans="1:7" x14ac:dyDescent="0.25">
      <c r="A679" s="6"/>
      <c r="B679" s="6"/>
      <c r="C679" s="6"/>
      <c r="D679" s="7"/>
      <c r="E679" s="4"/>
      <c r="F679" s="4"/>
      <c r="G679" s="4"/>
    </row>
    <row r="680" spans="1:7" x14ac:dyDescent="0.25">
      <c r="A680" s="6"/>
      <c r="B680" s="6"/>
      <c r="C680" s="6"/>
      <c r="D680" s="7"/>
      <c r="E680" s="4"/>
      <c r="F680" s="4"/>
      <c r="G680" s="4"/>
    </row>
    <row r="681" spans="1:7" x14ac:dyDescent="0.25">
      <c r="A681" s="6"/>
      <c r="B681" s="6"/>
      <c r="C681" s="6"/>
      <c r="D681" s="7"/>
      <c r="E681" s="4"/>
      <c r="F681" s="4"/>
      <c r="G681" s="4"/>
    </row>
    <row r="682" spans="1:7" x14ac:dyDescent="0.25">
      <c r="A682" s="6"/>
      <c r="B682" s="6"/>
      <c r="C682" s="6"/>
      <c r="D682" s="7"/>
      <c r="E682" s="4"/>
      <c r="F682" s="4"/>
      <c r="G682" s="4"/>
    </row>
    <row r="683" spans="1:7" x14ac:dyDescent="0.25">
      <c r="A683" s="6"/>
      <c r="B683" s="6"/>
      <c r="C683" s="6"/>
      <c r="D683" s="7"/>
      <c r="E683" s="4"/>
      <c r="F683" s="4"/>
      <c r="G683" s="4"/>
    </row>
    <row r="684" spans="1:7" x14ac:dyDescent="0.25">
      <c r="A684" s="6"/>
      <c r="B684" s="6"/>
      <c r="C684" s="6"/>
      <c r="D684" s="7"/>
      <c r="E684" s="4"/>
      <c r="F684" s="4"/>
      <c r="G684" s="4"/>
    </row>
    <row r="685" spans="1:7" x14ac:dyDescent="0.25">
      <c r="A685" s="6"/>
      <c r="B685" s="6"/>
      <c r="C685" s="6"/>
      <c r="D685" s="7"/>
      <c r="E685" s="4"/>
      <c r="F685" s="4"/>
      <c r="G685" s="4"/>
    </row>
    <row r="686" spans="1:7" x14ac:dyDescent="0.25">
      <c r="A686" s="6"/>
      <c r="B686" s="6"/>
      <c r="C686" s="6"/>
      <c r="D686" s="7"/>
      <c r="E686" s="4"/>
      <c r="F686" s="4"/>
      <c r="G686" s="4"/>
    </row>
    <row r="687" spans="1:7" x14ac:dyDescent="0.25">
      <c r="A687" s="6"/>
      <c r="B687" s="6"/>
      <c r="C687" s="6"/>
      <c r="D687" s="7"/>
      <c r="E687" s="4"/>
      <c r="F687" s="4"/>
      <c r="G687" s="4"/>
    </row>
    <row r="688" spans="1:7" x14ac:dyDescent="0.25">
      <c r="A688" s="6"/>
      <c r="B688" s="6"/>
      <c r="C688" s="6"/>
      <c r="D688" s="7"/>
      <c r="E688" s="4"/>
      <c r="F688" s="4"/>
      <c r="G688" s="4"/>
    </row>
    <row r="689" spans="1:7" x14ac:dyDescent="0.25">
      <c r="A689" s="6"/>
      <c r="B689" s="6"/>
      <c r="C689" s="6"/>
      <c r="D689" s="7"/>
      <c r="E689" s="4"/>
      <c r="F689" s="4"/>
      <c r="G689" s="4"/>
    </row>
    <row r="690" spans="1:7" x14ac:dyDescent="0.25">
      <c r="A690" s="6"/>
      <c r="B690" s="6"/>
      <c r="C690" s="6"/>
      <c r="D690" s="7"/>
      <c r="E690" s="4"/>
      <c r="F690" s="4"/>
      <c r="G690" s="4"/>
    </row>
    <row r="691" spans="1:7" x14ac:dyDescent="0.25">
      <c r="A691" s="6"/>
      <c r="B691" s="6"/>
      <c r="C691" s="6"/>
      <c r="D691" s="7"/>
      <c r="E691" s="4"/>
      <c r="F691" s="4"/>
      <c r="G691" s="4"/>
    </row>
    <row r="692" spans="1:7" x14ac:dyDescent="0.25">
      <c r="A692" s="6"/>
      <c r="B692" s="6"/>
      <c r="C692" s="6"/>
      <c r="D692" s="7"/>
      <c r="E692" s="4"/>
      <c r="F692" s="4"/>
      <c r="G692" s="4"/>
    </row>
    <row r="693" spans="1:7" x14ac:dyDescent="0.25">
      <c r="A693" s="6"/>
      <c r="B693" s="6"/>
      <c r="C693" s="6"/>
      <c r="D693" s="7"/>
      <c r="E693" s="4"/>
      <c r="F693" s="4"/>
      <c r="G693" s="4"/>
    </row>
    <row r="694" spans="1:7" x14ac:dyDescent="0.25">
      <c r="A694" s="6"/>
      <c r="B694" s="6"/>
      <c r="C694" s="6"/>
      <c r="D694" s="7"/>
      <c r="E694" s="4"/>
      <c r="F694" s="4"/>
      <c r="G694" s="4"/>
    </row>
    <row r="695" spans="1:7" x14ac:dyDescent="0.25">
      <c r="A695" s="6"/>
      <c r="B695" s="6"/>
      <c r="C695" s="6"/>
      <c r="D695" s="7"/>
      <c r="E695" s="4"/>
      <c r="F695" s="4"/>
      <c r="G695" s="4"/>
    </row>
    <row r="696" spans="1:7" x14ac:dyDescent="0.25">
      <c r="A696" s="6"/>
      <c r="B696" s="6"/>
      <c r="C696" s="6"/>
      <c r="D696" s="7"/>
      <c r="E696" s="4"/>
      <c r="F696" s="4"/>
      <c r="G696" s="4"/>
    </row>
    <row r="697" spans="1:7" x14ac:dyDescent="0.25">
      <c r="A697" s="6"/>
      <c r="B697" s="6"/>
      <c r="C697" s="6"/>
      <c r="D697" s="7"/>
      <c r="E697" s="4"/>
      <c r="F697" s="4"/>
      <c r="G697" s="4"/>
    </row>
    <row r="698" spans="1:7" x14ac:dyDescent="0.25">
      <c r="A698" s="6"/>
      <c r="B698" s="6"/>
      <c r="C698" s="6"/>
      <c r="D698" s="7"/>
      <c r="E698" s="4"/>
      <c r="F698" s="4"/>
      <c r="G698" s="4"/>
    </row>
    <row r="699" spans="1:7" x14ac:dyDescent="0.25">
      <c r="A699" s="6"/>
      <c r="B699" s="6"/>
      <c r="C699" s="6"/>
      <c r="D699" s="7"/>
      <c r="E699" s="4"/>
      <c r="F699" s="4"/>
      <c r="G699" s="4"/>
    </row>
    <row r="700" spans="1:7" x14ac:dyDescent="0.25">
      <c r="A700" s="6"/>
      <c r="B700" s="6"/>
      <c r="C700" s="6"/>
      <c r="D700" s="7"/>
      <c r="E700" s="4"/>
      <c r="F700" s="4"/>
      <c r="G700" s="4"/>
    </row>
    <row r="701" spans="1:7" x14ac:dyDescent="0.25">
      <c r="A701" s="6"/>
      <c r="B701" s="6"/>
      <c r="C701" s="6"/>
      <c r="D701" s="7"/>
      <c r="E701" s="4"/>
      <c r="F701" s="4"/>
      <c r="G701" s="4"/>
    </row>
    <row r="702" spans="1:7" x14ac:dyDescent="0.25">
      <c r="A702" s="6"/>
      <c r="B702" s="6"/>
      <c r="C702" s="6"/>
      <c r="D702" s="7"/>
      <c r="E702" s="4"/>
      <c r="F702" s="4"/>
      <c r="G702" s="4"/>
    </row>
    <row r="703" spans="1:7" x14ac:dyDescent="0.25">
      <c r="A703" s="6"/>
      <c r="B703" s="6"/>
      <c r="C703" s="6"/>
      <c r="D703" s="7"/>
      <c r="E703" s="4"/>
      <c r="F703" s="4"/>
      <c r="G703" s="4"/>
    </row>
    <row r="704" spans="1:7" x14ac:dyDescent="0.25">
      <c r="A704" s="6"/>
      <c r="B704" s="6"/>
      <c r="C704" s="6"/>
      <c r="D704" s="7"/>
      <c r="E704" s="4"/>
      <c r="F704" s="4"/>
      <c r="G704" s="4"/>
    </row>
    <row r="705" spans="1:7" x14ac:dyDescent="0.25">
      <c r="A705" s="6"/>
      <c r="B705" s="6"/>
      <c r="C705" s="6"/>
      <c r="D705" s="7"/>
      <c r="E705" s="4"/>
      <c r="F705" s="4"/>
      <c r="G705" s="4"/>
    </row>
    <row r="706" spans="1:7" x14ac:dyDescent="0.25">
      <c r="A706" s="6"/>
      <c r="B706" s="6"/>
      <c r="C706" s="6"/>
      <c r="D706" s="7"/>
      <c r="E706" s="4"/>
      <c r="F706" s="4"/>
      <c r="G706" s="4"/>
    </row>
    <row r="707" spans="1:7" x14ac:dyDescent="0.25">
      <c r="A707" s="6"/>
      <c r="B707" s="6"/>
      <c r="C707" s="6"/>
      <c r="D707" s="7"/>
      <c r="E707" s="4"/>
      <c r="F707" s="4"/>
      <c r="G707" s="4"/>
    </row>
    <row r="708" spans="1:7" x14ac:dyDescent="0.25">
      <c r="A708" s="6"/>
      <c r="B708" s="6"/>
      <c r="C708" s="6"/>
      <c r="D708" s="7"/>
      <c r="E708" s="4"/>
      <c r="F708" s="4"/>
      <c r="G708" s="4"/>
    </row>
    <row r="709" spans="1:7" x14ac:dyDescent="0.25">
      <c r="A709" s="6"/>
      <c r="B709" s="6"/>
      <c r="C709" s="6"/>
      <c r="D709" s="7"/>
      <c r="E709" s="4"/>
      <c r="F709" s="4"/>
      <c r="G709" s="4"/>
    </row>
    <row r="710" spans="1:7" x14ac:dyDescent="0.25">
      <c r="A710" s="6"/>
      <c r="B710" s="6"/>
      <c r="C710" s="6"/>
      <c r="D710" s="7"/>
      <c r="E710" s="4"/>
      <c r="F710" s="4"/>
      <c r="G710" s="4"/>
    </row>
    <row r="711" spans="1:7" x14ac:dyDescent="0.25">
      <c r="A711" s="6"/>
      <c r="B711" s="6"/>
      <c r="C711" s="6"/>
      <c r="D711" s="7"/>
      <c r="E711" s="4"/>
      <c r="F711" s="4"/>
      <c r="G711" s="4"/>
    </row>
    <row r="712" spans="1:7" x14ac:dyDescent="0.25">
      <c r="A712" s="6"/>
      <c r="B712" s="6"/>
      <c r="C712" s="6"/>
      <c r="D712" s="7"/>
      <c r="E712" s="4"/>
      <c r="F712" s="4"/>
      <c r="G712" s="4"/>
    </row>
    <row r="713" spans="1:7" x14ac:dyDescent="0.25">
      <c r="A713" s="6"/>
      <c r="B713" s="6"/>
      <c r="C713" s="6"/>
      <c r="D713" s="7"/>
      <c r="E713" s="4"/>
      <c r="F713" s="4"/>
      <c r="G713" s="4"/>
    </row>
    <row r="714" spans="1:7" x14ac:dyDescent="0.25">
      <c r="A714" s="6"/>
      <c r="B714" s="6"/>
      <c r="C714" s="6"/>
      <c r="D714" s="7"/>
      <c r="E714" s="4"/>
      <c r="F714" s="4"/>
      <c r="G714" s="4"/>
    </row>
    <row r="715" spans="1:7" x14ac:dyDescent="0.25">
      <c r="A715" s="6"/>
      <c r="B715" s="6"/>
      <c r="C715" s="6"/>
      <c r="D715" s="7"/>
      <c r="E715" s="4"/>
      <c r="F715" s="4"/>
      <c r="G715" s="4"/>
    </row>
    <row r="716" spans="1:7" x14ac:dyDescent="0.25">
      <c r="A716" s="6"/>
      <c r="B716" s="6"/>
      <c r="C716" s="6"/>
      <c r="D716" s="7"/>
      <c r="E716" s="4"/>
      <c r="F716" s="4"/>
      <c r="G716" s="4"/>
    </row>
    <row r="717" spans="1:7" x14ac:dyDescent="0.25">
      <c r="A717" s="6"/>
      <c r="B717" s="6"/>
      <c r="C717" s="6"/>
      <c r="D717" s="7"/>
      <c r="E717" s="4"/>
      <c r="F717" s="4"/>
      <c r="G717" s="4"/>
    </row>
    <row r="718" spans="1:7" x14ac:dyDescent="0.25">
      <c r="A718" s="6"/>
      <c r="B718" s="6"/>
      <c r="C718" s="6"/>
      <c r="D718" s="7"/>
      <c r="E718" s="4"/>
      <c r="F718" s="4"/>
      <c r="G718" s="4"/>
    </row>
    <row r="719" spans="1:7" x14ac:dyDescent="0.25">
      <c r="A719" s="6"/>
      <c r="B719" s="6"/>
      <c r="C719" s="6"/>
      <c r="D719" s="7"/>
      <c r="E719" s="4"/>
      <c r="F719" s="4"/>
      <c r="G719" s="4"/>
    </row>
    <row r="720" spans="1:7" x14ac:dyDescent="0.25">
      <c r="A720" s="6"/>
      <c r="B720" s="6"/>
      <c r="C720" s="6"/>
      <c r="D720" s="7"/>
      <c r="E720" s="4"/>
      <c r="F720" s="4"/>
      <c r="G720" s="4"/>
    </row>
    <row r="721" spans="1:7" x14ac:dyDescent="0.25">
      <c r="A721" s="6"/>
      <c r="B721" s="6"/>
      <c r="C721" s="6"/>
      <c r="D721" s="7"/>
      <c r="E721" s="4"/>
      <c r="F721" s="4"/>
      <c r="G721" s="4"/>
    </row>
    <row r="722" spans="1:7" x14ac:dyDescent="0.25">
      <c r="A722" s="6"/>
      <c r="B722" s="6"/>
      <c r="C722" s="6"/>
      <c r="D722" s="7"/>
      <c r="E722" s="4"/>
      <c r="F722" s="4"/>
      <c r="G722" s="4"/>
    </row>
    <row r="723" spans="1:7" x14ac:dyDescent="0.25">
      <c r="A723" s="6"/>
      <c r="B723" s="6"/>
      <c r="C723" s="6"/>
      <c r="D723" s="7"/>
      <c r="E723" s="4"/>
      <c r="F723" s="4"/>
      <c r="G723" s="4"/>
    </row>
    <row r="724" spans="1:7" x14ac:dyDescent="0.25">
      <c r="A724" s="6"/>
      <c r="B724" s="6"/>
      <c r="C724" s="6"/>
      <c r="D724" s="7"/>
      <c r="E724" s="4"/>
      <c r="F724" s="4"/>
      <c r="G724" s="4"/>
    </row>
    <row r="725" spans="1:7" x14ac:dyDescent="0.25">
      <c r="A725" s="6"/>
      <c r="B725" s="6"/>
      <c r="C725" s="6"/>
      <c r="D725" s="7"/>
      <c r="E725" s="4"/>
      <c r="F725" s="4"/>
      <c r="G725" s="4"/>
    </row>
    <row r="726" spans="1:7" x14ac:dyDescent="0.25">
      <c r="A726" s="6"/>
      <c r="B726" s="6"/>
      <c r="C726" s="6"/>
      <c r="D726" s="7"/>
      <c r="E726" s="4"/>
      <c r="F726" s="4"/>
      <c r="G726" s="4"/>
    </row>
    <row r="727" spans="1:7" x14ac:dyDescent="0.25">
      <c r="A727" s="6"/>
      <c r="B727" s="6"/>
      <c r="C727" s="6"/>
      <c r="D727" s="7"/>
      <c r="E727" s="4"/>
      <c r="F727" s="4"/>
      <c r="G727" s="4"/>
    </row>
    <row r="728" spans="1:7" x14ac:dyDescent="0.25">
      <c r="A728" s="6"/>
      <c r="B728" s="6"/>
      <c r="C728" s="6"/>
      <c r="D728" s="7"/>
      <c r="E728" s="4"/>
      <c r="F728" s="4"/>
      <c r="G728" s="4"/>
    </row>
    <row r="729" spans="1:7" x14ac:dyDescent="0.25">
      <c r="A729" s="6"/>
      <c r="B729" s="6"/>
      <c r="C729" s="6"/>
      <c r="D729" s="7"/>
      <c r="E729" s="4"/>
      <c r="F729" s="4"/>
      <c r="G729" s="4"/>
    </row>
    <row r="730" spans="1:7" x14ac:dyDescent="0.25">
      <c r="A730" s="6"/>
      <c r="B730" s="6"/>
      <c r="C730" s="6"/>
      <c r="D730" s="7"/>
      <c r="E730" s="4"/>
      <c r="F730" s="4"/>
      <c r="G730" s="4"/>
    </row>
    <row r="731" spans="1:7" x14ac:dyDescent="0.25">
      <c r="A731" s="6"/>
      <c r="B731" s="6"/>
      <c r="C731" s="6"/>
      <c r="D731" s="7"/>
      <c r="E731" s="4"/>
      <c r="F731" s="4"/>
      <c r="G731" s="4"/>
    </row>
    <row r="732" spans="1:7" x14ac:dyDescent="0.25">
      <c r="A732" s="6"/>
      <c r="B732" s="6"/>
      <c r="C732" s="6"/>
      <c r="D732" s="7"/>
      <c r="E732" s="4"/>
      <c r="F732" s="4"/>
      <c r="G732" s="4"/>
    </row>
    <row r="733" spans="1:7" x14ac:dyDescent="0.25">
      <c r="A733" s="6"/>
      <c r="B733" s="6"/>
      <c r="C733" s="6"/>
      <c r="D733" s="7"/>
      <c r="E733" s="4"/>
      <c r="F733" s="4"/>
      <c r="G733" s="4"/>
    </row>
    <row r="734" spans="1:7" x14ac:dyDescent="0.25">
      <c r="A734" s="6"/>
      <c r="B734" s="6"/>
      <c r="C734" s="6"/>
      <c r="D734" s="7"/>
      <c r="E734" s="4"/>
      <c r="F734" s="4"/>
      <c r="G734" s="4"/>
    </row>
    <row r="735" spans="1:7" x14ac:dyDescent="0.25">
      <c r="A735" s="6"/>
      <c r="B735" s="6"/>
      <c r="C735" s="6"/>
      <c r="D735" s="7"/>
      <c r="E735" s="4"/>
      <c r="F735" s="4"/>
      <c r="G735" s="4"/>
    </row>
    <row r="736" spans="1:7" x14ac:dyDescent="0.25">
      <c r="A736" s="6"/>
      <c r="B736" s="6"/>
      <c r="C736" s="6"/>
      <c r="D736" s="7"/>
      <c r="E736" s="4"/>
      <c r="F736" s="4"/>
      <c r="G736" s="4"/>
    </row>
    <row r="737" spans="1:7" x14ac:dyDescent="0.25">
      <c r="A737" s="6"/>
      <c r="B737" s="6"/>
      <c r="C737" s="6"/>
      <c r="D737" s="7"/>
      <c r="E737" s="4"/>
      <c r="F737" s="4"/>
      <c r="G737" s="4"/>
    </row>
    <row r="738" spans="1:7" x14ac:dyDescent="0.25">
      <c r="A738" s="6"/>
      <c r="B738" s="6"/>
      <c r="C738" s="6"/>
      <c r="D738" s="7"/>
      <c r="E738" s="4"/>
      <c r="F738" s="4"/>
      <c r="G738" s="4"/>
    </row>
    <row r="739" spans="1:7" x14ac:dyDescent="0.25">
      <c r="A739" s="6"/>
      <c r="B739" s="6"/>
      <c r="C739" s="6"/>
      <c r="D739" s="7"/>
      <c r="E739" s="4"/>
      <c r="F739" s="4"/>
      <c r="G739" s="4"/>
    </row>
    <row r="740" spans="1:7" x14ac:dyDescent="0.25">
      <c r="A740" s="6"/>
      <c r="B740" s="6"/>
      <c r="C740" s="6"/>
      <c r="D740" s="7"/>
      <c r="E740" s="4"/>
      <c r="F740" s="4"/>
      <c r="G740" s="4"/>
    </row>
    <row r="741" spans="1:7" x14ac:dyDescent="0.25">
      <c r="A741" s="6"/>
      <c r="B741" s="6"/>
      <c r="C741" s="6"/>
      <c r="D741" s="7"/>
      <c r="E741" s="4"/>
      <c r="F741" s="4"/>
      <c r="G741" s="4"/>
    </row>
    <row r="742" spans="1:7" x14ac:dyDescent="0.25">
      <c r="A742" s="6"/>
      <c r="B742" s="6"/>
      <c r="C742" s="6"/>
      <c r="D742" s="7"/>
      <c r="E742" s="4"/>
      <c r="F742" s="4"/>
      <c r="G742" s="4"/>
    </row>
    <row r="743" spans="1:7" x14ac:dyDescent="0.25">
      <c r="A743" s="6"/>
      <c r="B743" s="6"/>
      <c r="C743" s="6"/>
      <c r="D743" s="7"/>
      <c r="E743" s="4"/>
      <c r="F743" s="4"/>
      <c r="G743" s="4"/>
    </row>
    <row r="744" spans="1:7" x14ac:dyDescent="0.25">
      <c r="A744" s="6"/>
      <c r="B744" s="6"/>
      <c r="C744" s="6"/>
      <c r="D744" s="7"/>
      <c r="E744" s="4"/>
      <c r="F744" s="4"/>
      <c r="G744" s="4"/>
    </row>
    <row r="745" spans="1:7" x14ac:dyDescent="0.25">
      <c r="A745" s="6"/>
      <c r="B745" s="6"/>
      <c r="C745" s="6"/>
      <c r="D745" s="7"/>
      <c r="E745" s="4"/>
      <c r="F745" s="4"/>
      <c r="G745" s="4"/>
    </row>
    <row r="746" spans="1:7" x14ac:dyDescent="0.25">
      <c r="A746" s="6"/>
      <c r="B746" s="6"/>
      <c r="C746" s="6"/>
      <c r="D746" s="7"/>
      <c r="E746" s="4"/>
      <c r="F746" s="4"/>
      <c r="G746" s="4"/>
    </row>
    <row r="747" spans="1:7" x14ac:dyDescent="0.25">
      <c r="A747" s="6"/>
      <c r="B747" s="6"/>
      <c r="C747" s="6"/>
      <c r="D747" s="7"/>
      <c r="E747" s="4"/>
      <c r="F747" s="4"/>
      <c r="G747" s="4"/>
    </row>
    <row r="748" spans="1:7" x14ac:dyDescent="0.25">
      <c r="A748" s="6"/>
      <c r="B748" s="6"/>
      <c r="C748" s="6"/>
      <c r="D748" s="7"/>
      <c r="E748" s="4"/>
      <c r="F748" s="4"/>
      <c r="G748" s="4"/>
    </row>
    <row r="749" spans="1:7" x14ac:dyDescent="0.25">
      <c r="A749" s="6"/>
      <c r="B749" s="6"/>
      <c r="C749" s="6"/>
      <c r="D749" s="7"/>
      <c r="E749" s="4"/>
      <c r="F749" s="4"/>
      <c r="G749" s="4"/>
    </row>
    <row r="750" spans="1:7" x14ac:dyDescent="0.25">
      <c r="A750" s="6"/>
      <c r="B750" s="6"/>
      <c r="C750" s="6"/>
      <c r="D750" s="7"/>
      <c r="E750" s="4"/>
      <c r="F750" s="4"/>
      <c r="G750" s="4"/>
    </row>
    <row r="751" spans="1:7" x14ac:dyDescent="0.25">
      <c r="A751" s="6"/>
      <c r="B751" s="6"/>
      <c r="C751" s="6"/>
      <c r="D751" s="7"/>
      <c r="E751" s="4"/>
      <c r="F751" s="4"/>
      <c r="G751" s="4"/>
    </row>
    <row r="752" spans="1:7" x14ac:dyDescent="0.25">
      <c r="A752" s="6"/>
      <c r="B752" s="6"/>
      <c r="C752" s="6"/>
      <c r="D752" s="7"/>
      <c r="E752" s="4"/>
      <c r="F752" s="4"/>
      <c r="G752" s="4"/>
    </row>
    <row r="753" spans="1:7" x14ac:dyDescent="0.25">
      <c r="A753" s="6"/>
      <c r="B753" s="6"/>
      <c r="C753" s="6"/>
      <c r="D753" s="7"/>
      <c r="E753" s="4"/>
      <c r="F753" s="4"/>
      <c r="G753" s="4"/>
    </row>
    <row r="754" spans="1:7" x14ac:dyDescent="0.25">
      <c r="A754" s="6"/>
      <c r="B754" s="6"/>
      <c r="C754" s="6"/>
      <c r="D754" s="7"/>
      <c r="E754" s="4"/>
      <c r="F754" s="4"/>
      <c r="G754" s="4"/>
    </row>
    <row r="755" spans="1:7" x14ac:dyDescent="0.25">
      <c r="A755" s="6"/>
      <c r="B755" s="6"/>
      <c r="C755" s="6"/>
      <c r="D755" s="7"/>
      <c r="E755" s="4"/>
      <c r="F755" s="4"/>
      <c r="G755" s="4"/>
    </row>
    <row r="756" spans="1:7" x14ac:dyDescent="0.25">
      <c r="A756" s="6"/>
      <c r="B756" s="6"/>
      <c r="C756" s="6"/>
      <c r="D756" s="7"/>
      <c r="E756" s="4"/>
      <c r="F756" s="4"/>
      <c r="G756" s="4"/>
    </row>
    <row r="757" spans="1:7" x14ac:dyDescent="0.25">
      <c r="A757" s="6"/>
      <c r="B757" s="6"/>
      <c r="C757" s="6"/>
      <c r="D757" s="7"/>
      <c r="E757" s="4"/>
      <c r="F757" s="4"/>
      <c r="G757" s="4"/>
    </row>
    <row r="758" spans="1:7" x14ac:dyDescent="0.25">
      <c r="A758" s="6"/>
      <c r="B758" s="6"/>
      <c r="C758" s="6"/>
      <c r="D758" s="7"/>
      <c r="E758" s="4"/>
      <c r="F758" s="4"/>
      <c r="G758" s="4"/>
    </row>
    <row r="759" spans="1:7" x14ac:dyDescent="0.25">
      <c r="A759" s="6"/>
      <c r="B759" s="6"/>
      <c r="C759" s="6"/>
      <c r="D759" s="7"/>
      <c r="E759" s="4"/>
      <c r="F759" s="4"/>
      <c r="G759" s="4"/>
    </row>
    <row r="760" spans="1:7" x14ac:dyDescent="0.25">
      <c r="A760" s="6"/>
      <c r="B760" s="6"/>
      <c r="C760" s="6"/>
      <c r="D760" s="7"/>
      <c r="E760" s="4"/>
      <c r="F760" s="4"/>
      <c r="G760" s="4"/>
    </row>
    <row r="761" spans="1:7" x14ac:dyDescent="0.25">
      <c r="A761" s="6"/>
      <c r="B761" s="6"/>
      <c r="C761" s="6"/>
      <c r="D761" s="7"/>
      <c r="E761" s="4"/>
      <c r="F761" s="4"/>
      <c r="G761" s="4"/>
    </row>
    <row r="762" spans="1:7" x14ac:dyDescent="0.25">
      <c r="A762" s="6"/>
      <c r="B762" s="6"/>
      <c r="C762" s="6"/>
      <c r="D762" s="7"/>
      <c r="E762" s="4"/>
      <c r="F762" s="4"/>
      <c r="G762" s="4"/>
    </row>
    <row r="763" spans="1:7" x14ac:dyDescent="0.25">
      <c r="A763" s="6"/>
      <c r="B763" s="6"/>
      <c r="C763" s="6"/>
      <c r="D763" s="7"/>
      <c r="E763" s="4"/>
      <c r="F763" s="4"/>
      <c r="G763" s="4"/>
    </row>
    <row r="764" spans="1:7" x14ac:dyDescent="0.25">
      <c r="A764" s="6"/>
      <c r="B764" s="6"/>
      <c r="C764" s="6"/>
      <c r="D764" s="7"/>
      <c r="E764" s="4"/>
      <c r="F764" s="4"/>
      <c r="G764" s="4"/>
    </row>
    <row r="765" spans="1:7" x14ac:dyDescent="0.25">
      <c r="A765" s="6"/>
      <c r="B765" s="6"/>
      <c r="C765" s="6"/>
      <c r="D765" s="7"/>
      <c r="E765" s="4"/>
      <c r="F765" s="4"/>
      <c r="G765" s="4"/>
    </row>
    <row r="766" spans="1:7" x14ac:dyDescent="0.25">
      <c r="A766" s="6"/>
      <c r="B766" s="6"/>
      <c r="C766" s="6"/>
      <c r="D766" s="7"/>
      <c r="E766" s="4"/>
      <c r="F766" s="4"/>
      <c r="G766" s="4"/>
    </row>
    <row r="767" spans="1:7" x14ac:dyDescent="0.25">
      <c r="A767" s="6"/>
      <c r="B767" s="6"/>
      <c r="C767" s="6"/>
      <c r="D767" s="7"/>
      <c r="E767" s="4"/>
      <c r="F767" s="4"/>
      <c r="G767" s="4"/>
    </row>
    <row r="768" spans="1:7" x14ac:dyDescent="0.25">
      <c r="A768" s="6"/>
      <c r="B768" s="6"/>
      <c r="C768" s="6"/>
      <c r="D768" s="7"/>
      <c r="E768" s="4"/>
      <c r="F768" s="4"/>
      <c r="G768" s="4"/>
    </row>
    <row r="769" spans="1:7" x14ac:dyDescent="0.25">
      <c r="A769" s="6"/>
      <c r="B769" s="6"/>
      <c r="C769" s="6"/>
      <c r="D769" s="7"/>
      <c r="E769" s="4"/>
      <c r="F769" s="4"/>
      <c r="G769" s="4"/>
    </row>
    <row r="770" spans="1:7" x14ac:dyDescent="0.25">
      <c r="A770" s="6"/>
      <c r="B770" s="6"/>
      <c r="C770" s="6"/>
      <c r="D770" s="7"/>
      <c r="E770" s="4"/>
      <c r="F770" s="4"/>
      <c r="G770" s="4"/>
    </row>
    <row r="771" spans="1:7" x14ac:dyDescent="0.25">
      <c r="A771" s="6"/>
      <c r="B771" s="6"/>
      <c r="C771" s="6"/>
      <c r="D771" s="7"/>
      <c r="E771" s="4"/>
      <c r="F771" s="4"/>
      <c r="G771" s="4"/>
    </row>
    <row r="772" spans="1:7" x14ac:dyDescent="0.25">
      <c r="A772" s="6"/>
      <c r="B772" s="6"/>
      <c r="C772" s="6"/>
      <c r="D772" s="7"/>
      <c r="E772" s="4"/>
      <c r="F772" s="4"/>
      <c r="G772" s="4"/>
    </row>
    <row r="773" spans="1:7" x14ac:dyDescent="0.25">
      <c r="A773" s="6"/>
      <c r="B773" s="6"/>
      <c r="C773" s="6"/>
      <c r="D773" s="7"/>
      <c r="E773" s="4"/>
      <c r="F773" s="4"/>
      <c r="G773" s="4"/>
    </row>
    <row r="774" spans="1:7" x14ac:dyDescent="0.25">
      <c r="A774" s="6"/>
      <c r="B774" s="6"/>
      <c r="C774" s="6"/>
      <c r="D774" s="7"/>
      <c r="E774" s="4"/>
      <c r="F774" s="4"/>
      <c r="G774" s="4"/>
    </row>
    <row r="775" spans="1:7" x14ac:dyDescent="0.25">
      <c r="A775" s="6"/>
      <c r="B775" s="6"/>
      <c r="C775" s="6"/>
      <c r="D775" s="7"/>
      <c r="E775" s="4"/>
      <c r="F775" s="4"/>
      <c r="G775" s="4"/>
    </row>
    <row r="776" spans="1:7" x14ac:dyDescent="0.25">
      <c r="A776" s="6"/>
      <c r="B776" s="6"/>
      <c r="C776" s="6"/>
      <c r="D776" s="7"/>
      <c r="E776" s="4"/>
      <c r="F776" s="4"/>
      <c r="G776" s="4"/>
    </row>
    <row r="777" spans="1:7" x14ac:dyDescent="0.25">
      <c r="A777" s="6"/>
      <c r="B777" s="6"/>
      <c r="C777" s="6"/>
      <c r="D777" s="7"/>
      <c r="E777" s="4"/>
      <c r="F777" s="4"/>
      <c r="G777" s="4"/>
    </row>
    <row r="778" spans="1:7" x14ac:dyDescent="0.25">
      <c r="A778" s="6"/>
      <c r="B778" s="6"/>
      <c r="C778" s="6"/>
      <c r="D778" s="7"/>
      <c r="E778" s="4"/>
      <c r="F778" s="4"/>
      <c r="G778" s="4"/>
    </row>
    <row r="779" spans="1:7" x14ac:dyDescent="0.25">
      <c r="A779" s="6"/>
      <c r="B779" s="6"/>
      <c r="C779" s="6"/>
      <c r="D779" s="7"/>
      <c r="E779" s="4"/>
      <c r="F779" s="4"/>
      <c r="G779" s="4"/>
    </row>
    <row r="780" spans="1:7" x14ac:dyDescent="0.25">
      <c r="A780" s="6"/>
      <c r="B780" s="6"/>
      <c r="C780" s="6"/>
      <c r="D780" s="7"/>
      <c r="E780" s="4"/>
      <c r="F780" s="4"/>
      <c r="G780" s="4"/>
    </row>
    <row r="781" spans="1:7" x14ac:dyDescent="0.25">
      <c r="A781" s="6"/>
      <c r="B781" s="6"/>
      <c r="C781" s="6"/>
      <c r="D781" s="7"/>
      <c r="E781" s="4"/>
      <c r="F781" s="4"/>
      <c r="G781" s="4"/>
    </row>
    <row r="782" spans="1:7" x14ac:dyDescent="0.25">
      <c r="A782" s="6"/>
      <c r="B782" s="6"/>
      <c r="C782" s="6"/>
      <c r="D782" s="7"/>
      <c r="E782" s="4"/>
      <c r="F782" s="4"/>
      <c r="G782" s="4"/>
    </row>
    <row r="783" spans="1:7" x14ac:dyDescent="0.25">
      <c r="A783" s="6"/>
      <c r="B783" s="6"/>
      <c r="C783" s="6"/>
      <c r="D783" s="7"/>
      <c r="E783" s="4"/>
      <c r="F783" s="4"/>
      <c r="G783" s="4"/>
    </row>
    <row r="784" spans="1:7" x14ac:dyDescent="0.25">
      <c r="A784" s="6"/>
      <c r="B784" s="6"/>
      <c r="C784" s="6"/>
      <c r="D784" s="7"/>
      <c r="E784" s="4"/>
      <c r="F784" s="4"/>
      <c r="G784" s="4"/>
    </row>
    <row r="785" spans="1:7" x14ac:dyDescent="0.25">
      <c r="A785" s="6"/>
      <c r="B785" s="6"/>
      <c r="C785" s="6"/>
      <c r="D785" s="7"/>
      <c r="E785" s="4"/>
      <c r="F785" s="4"/>
      <c r="G785" s="4"/>
    </row>
    <row r="786" spans="1:7" x14ac:dyDescent="0.25">
      <c r="A786" s="6"/>
      <c r="B786" s="6"/>
      <c r="C786" s="6"/>
      <c r="D786" s="7"/>
      <c r="E786" s="4"/>
      <c r="F786" s="4"/>
      <c r="G786" s="4"/>
    </row>
    <row r="787" spans="1:7" x14ac:dyDescent="0.25">
      <c r="A787" s="6"/>
      <c r="B787" s="6"/>
      <c r="C787" s="6"/>
      <c r="D787" s="7"/>
      <c r="E787" s="4"/>
      <c r="F787" s="4"/>
      <c r="G787" s="4"/>
    </row>
    <row r="788" spans="1:7" x14ac:dyDescent="0.25">
      <c r="A788" s="6"/>
      <c r="B788" s="6"/>
      <c r="C788" s="6"/>
      <c r="D788" s="7"/>
      <c r="E788" s="4"/>
      <c r="F788" s="4"/>
      <c r="G788" s="4"/>
    </row>
    <row r="789" spans="1:7" x14ac:dyDescent="0.25">
      <c r="A789" s="6"/>
      <c r="B789" s="6"/>
      <c r="C789" s="6"/>
      <c r="D789" s="7"/>
      <c r="E789" s="4"/>
      <c r="F789" s="4"/>
      <c r="G789" s="4"/>
    </row>
    <row r="790" spans="1:7" x14ac:dyDescent="0.25">
      <c r="A790" s="6"/>
      <c r="B790" s="6"/>
      <c r="C790" s="6"/>
      <c r="D790" s="7"/>
      <c r="E790" s="4"/>
      <c r="F790" s="4"/>
      <c r="G790" s="4"/>
    </row>
    <row r="791" spans="1:7" x14ac:dyDescent="0.25">
      <c r="A791" s="6"/>
      <c r="B791" s="6"/>
      <c r="C791" s="6"/>
      <c r="D791" s="7"/>
      <c r="E791" s="4"/>
      <c r="F791" s="4"/>
      <c r="G791" s="4"/>
    </row>
    <row r="792" spans="1:7" x14ac:dyDescent="0.25">
      <c r="A792" s="6"/>
      <c r="B792" s="6"/>
      <c r="C792" s="6"/>
      <c r="D792" s="7"/>
      <c r="E792" s="4"/>
      <c r="F792" s="4"/>
      <c r="G792" s="4"/>
    </row>
    <row r="793" spans="1:7" x14ac:dyDescent="0.25">
      <c r="A793" s="6"/>
      <c r="B793" s="6"/>
      <c r="C793" s="6"/>
      <c r="D793" s="7"/>
      <c r="E793" s="4"/>
      <c r="F793" s="4"/>
      <c r="G793" s="4"/>
    </row>
    <row r="794" spans="1:7" x14ac:dyDescent="0.25">
      <c r="A794" s="6"/>
      <c r="B794" s="6"/>
      <c r="C794" s="6"/>
      <c r="D794" s="7"/>
      <c r="E794" s="4"/>
      <c r="F794" s="4"/>
      <c r="G794" s="4"/>
    </row>
    <row r="795" spans="1:7" x14ac:dyDescent="0.25">
      <c r="A795" s="6"/>
      <c r="B795" s="6"/>
      <c r="C795" s="6"/>
      <c r="D795" s="7"/>
      <c r="E795" s="4"/>
      <c r="F795" s="4"/>
      <c r="G795" s="4"/>
    </row>
    <row r="796" spans="1:7" x14ac:dyDescent="0.25">
      <c r="A796" s="6"/>
      <c r="B796" s="6"/>
      <c r="C796" s="6"/>
      <c r="D796" s="7"/>
      <c r="E796" s="4"/>
      <c r="F796" s="4"/>
      <c r="G796" s="4"/>
    </row>
    <row r="797" spans="1:7" x14ac:dyDescent="0.25">
      <c r="A797" s="6"/>
      <c r="B797" s="6"/>
      <c r="C797" s="6"/>
      <c r="D797" s="7"/>
      <c r="E797" s="4"/>
      <c r="F797" s="4"/>
      <c r="G797" s="4"/>
    </row>
    <row r="798" spans="1:7" x14ac:dyDescent="0.25">
      <c r="A798" s="6"/>
      <c r="B798" s="6"/>
      <c r="C798" s="6"/>
      <c r="D798" s="7"/>
      <c r="E798" s="4"/>
      <c r="F798" s="4"/>
      <c r="G798" s="4"/>
    </row>
    <row r="799" spans="1:7" x14ac:dyDescent="0.25">
      <c r="A799" s="6"/>
      <c r="B799" s="6"/>
      <c r="C799" s="6"/>
      <c r="D799" s="7"/>
      <c r="E799" s="4"/>
      <c r="F799" s="4"/>
      <c r="G799" s="4"/>
    </row>
    <row r="800" spans="1:7" x14ac:dyDescent="0.25">
      <c r="A800" s="6"/>
      <c r="B800" s="6"/>
      <c r="C800" s="6"/>
      <c r="D800" s="7"/>
      <c r="E800" s="4"/>
      <c r="F800" s="4"/>
      <c r="G800" s="4"/>
    </row>
    <row r="801" spans="1:7" x14ac:dyDescent="0.25">
      <c r="A801" s="6"/>
      <c r="B801" s="6"/>
      <c r="C801" s="6"/>
      <c r="D801" s="7"/>
      <c r="E801" s="4"/>
      <c r="F801" s="4"/>
      <c r="G801" s="4"/>
    </row>
    <row r="802" spans="1:7" x14ac:dyDescent="0.25">
      <c r="A802" s="6"/>
      <c r="B802" s="6"/>
      <c r="C802" s="6"/>
      <c r="D802" s="7"/>
      <c r="E802" s="4"/>
      <c r="F802" s="4"/>
      <c r="G802" s="4"/>
    </row>
    <row r="803" spans="1:7" x14ac:dyDescent="0.25">
      <c r="A803" s="6"/>
      <c r="B803" s="6"/>
      <c r="C803" s="6"/>
      <c r="D803" s="7"/>
      <c r="E803" s="4"/>
      <c r="F803" s="4"/>
      <c r="G803" s="4"/>
    </row>
    <row r="804" spans="1:7" x14ac:dyDescent="0.25">
      <c r="A804" s="6"/>
      <c r="B804" s="6"/>
      <c r="C804" s="6"/>
      <c r="D804" s="7"/>
      <c r="E804" s="4"/>
      <c r="F804" s="4"/>
      <c r="G804" s="4"/>
    </row>
    <row r="805" spans="1:7" x14ac:dyDescent="0.25">
      <c r="A805" s="6"/>
      <c r="B805" s="6"/>
      <c r="C805" s="6"/>
      <c r="D805" s="7"/>
      <c r="E805" s="4"/>
      <c r="F805" s="4"/>
      <c r="G805" s="4"/>
    </row>
    <row r="806" spans="1:7" x14ac:dyDescent="0.25">
      <c r="A806" s="6"/>
      <c r="B806" s="6"/>
      <c r="C806" s="6"/>
      <c r="D806" s="7"/>
      <c r="E806" s="4"/>
      <c r="F806" s="4"/>
      <c r="G806" s="4"/>
    </row>
    <row r="807" spans="1:7" x14ac:dyDescent="0.25">
      <c r="A807" s="6"/>
      <c r="B807" s="6"/>
      <c r="C807" s="6"/>
      <c r="D807" s="7"/>
      <c r="E807" s="4"/>
      <c r="F807" s="4"/>
      <c r="G807" s="4"/>
    </row>
    <row r="808" spans="1:7" x14ac:dyDescent="0.25">
      <c r="A808" s="6"/>
      <c r="B808" s="6"/>
      <c r="C808" s="6"/>
      <c r="D808" s="7"/>
      <c r="E808" s="4"/>
      <c r="F808" s="4"/>
      <c r="G808" s="4"/>
    </row>
    <row r="809" spans="1:7" x14ac:dyDescent="0.25">
      <c r="A809" s="6"/>
      <c r="B809" s="6"/>
      <c r="C809" s="6"/>
      <c r="D809" s="7"/>
      <c r="E809" s="4"/>
      <c r="F809" s="4"/>
      <c r="G809" s="4"/>
    </row>
    <row r="810" spans="1:7" x14ac:dyDescent="0.25">
      <c r="A810" s="6"/>
      <c r="B810" s="6"/>
      <c r="C810" s="6"/>
      <c r="D810" s="7"/>
      <c r="E810" s="4"/>
      <c r="F810" s="4"/>
      <c r="G810" s="4"/>
    </row>
    <row r="811" spans="1:7" x14ac:dyDescent="0.25">
      <c r="A811" s="6"/>
      <c r="B811" s="6"/>
      <c r="C811" s="6"/>
      <c r="D811" s="7"/>
      <c r="E811" s="4"/>
      <c r="F811" s="4"/>
      <c r="G811" s="4"/>
    </row>
    <row r="812" spans="1:7" x14ac:dyDescent="0.25">
      <c r="A812" s="6"/>
      <c r="B812" s="6"/>
      <c r="C812" s="6"/>
      <c r="D812" s="7"/>
      <c r="E812" s="4"/>
      <c r="F812" s="4"/>
      <c r="G812" s="4"/>
    </row>
    <row r="813" spans="1:7" x14ac:dyDescent="0.25">
      <c r="A813" s="6"/>
      <c r="B813" s="6"/>
      <c r="C813" s="6"/>
      <c r="D813" s="7"/>
      <c r="E813" s="4"/>
      <c r="F813" s="4"/>
      <c r="G813" s="4"/>
    </row>
    <row r="814" spans="1:7" x14ac:dyDescent="0.25">
      <c r="A814" s="6"/>
      <c r="B814" s="6"/>
      <c r="C814" s="6"/>
      <c r="D814" s="7"/>
      <c r="E814" s="4"/>
      <c r="F814" s="4"/>
      <c r="G814" s="4"/>
    </row>
    <row r="815" spans="1:7" x14ac:dyDescent="0.25">
      <c r="A815" s="6"/>
      <c r="B815" s="6"/>
      <c r="C815" s="6"/>
      <c r="D815" s="7"/>
      <c r="E815" s="4"/>
      <c r="F815" s="4"/>
      <c r="G815" s="4"/>
    </row>
    <row r="816" spans="1:7" x14ac:dyDescent="0.25">
      <c r="A816" s="6"/>
      <c r="B816" s="6"/>
      <c r="C816" s="6"/>
      <c r="D816" s="7"/>
      <c r="E816" s="4"/>
      <c r="F816" s="4"/>
      <c r="G816" s="4"/>
    </row>
    <row r="817" spans="1:7" x14ac:dyDescent="0.25">
      <c r="A817" s="6"/>
      <c r="B817" s="6"/>
      <c r="C817" s="6"/>
      <c r="D817" s="7"/>
      <c r="E817" s="4"/>
      <c r="F817" s="4"/>
      <c r="G817" s="4"/>
    </row>
    <row r="818" spans="1:7" x14ac:dyDescent="0.25">
      <c r="A818" s="6"/>
      <c r="B818" s="6"/>
      <c r="C818" s="6"/>
      <c r="D818" s="7"/>
      <c r="E818" s="4"/>
      <c r="F818" s="4"/>
      <c r="G818" s="4"/>
    </row>
    <row r="819" spans="1:7" x14ac:dyDescent="0.25">
      <c r="A819" s="6"/>
      <c r="B819" s="6"/>
      <c r="C819" s="6"/>
      <c r="D819" s="7"/>
      <c r="E819" s="4"/>
      <c r="F819" s="4"/>
      <c r="G819" s="4"/>
    </row>
    <row r="820" spans="1:7" x14ac:dyDescent="0.25">
      <c r="A820" s="6"/>
      <c r="B820" s="6"/>
      <c r="C820" s="6"/>
      <c r="D820" s="7"/>
      <c r="E820" s="4"/>
      <c r="F820" s="4"/>
      <c r="G820" s="4"/>
    </row>
    <row r="821" spans="1:7" x14ac:dyDescent="0.25">
      <c r="A821" s="6"/>
      <c r="B821" s="6"/>
      <c r="C821" s="6"/>
      <c r="D821" s="7"/>
      <c r="E821" s="4"/>
      <c r="F821" s="4"/>
      <c r="G821" s="4"/>
    </row>
    <row r="822" spans="1:7" x14ac:dyDescent="0.25">
      <c r="A822" s="6"/>
      <c r="B822" s="6"/>
      <c r="C822" s="6"/>
      <c r="D822" s="7"/>
      <c r="E822" s="4"/>
      <c r="F822" s="4"/>
      <c r="G822" s="4"/>
    </row>
    <row r="823" spans="1:7" x14ac:dyDescent="0.25">
      <c r="A823" s="6"/>
      <c r="B823" s="6"/>
      <c r="C823" s="6"/>
      <c r="D823" s="7"/>
      <c r="E823" s="4"/>
      <c r="F823" s="4"/>
      <c r="G823" s="4"/>
    </row>
    <row r="824" spans="1:7" x14ac:dyDescent="0.25">
      <c r="A824" s="6"/>
      <c r="B824" s="6"/>
      <c r="C824" s="6"/>
      <c r="D824" s="7"/>
      <c r="E824" s="4"/>
      <c r="F824" s="4"/>
      <c r="G824" s="4"/>
    </row>
    <row r="825" spans="1:7" x14ac:dyDescent="0.25">
      <c r="A825" s="6"/>
      <c r="B825" s="6"/>
      <c r="C825" s="6"/>
      <c r="D825" s="7"/>
      <c r="E825" s="4"/>
      <c r="F825" s="4"/>
      <c r="G825" s="4"/>
    </row>
    <row r="826" spans="1:7" x14ac:dyDescent="0.25">
      <c r="A826" s="6"/>
      <c r="B826" s="6"/>
      <c r="C826" s="6"/>
      <c r="D826" s="7"/>
      <c r="E826" s="4"/>
      <c r="F826" s="4"/>
      <c r="G826" s="4"/>
    </row>
    <row r="827" spans="1:7" x14ac:dyDescent="0.25">
      <c r="A827" s="6"/>
      <c r="B827" s="6"/>
      <c r="C827" s="6"/>
      <c r="D827" s="7"/>
      <c r="E827" s="4"/>
      <c r="F827" s="4"/>
      <c r="G827" s="4"/>
    </row>
    <row r="828" spans="1:7" x14ac:dyDescent="0.25">
      <c r="A828" s="6"/>
      <c r="B828" s="6"/>
      <c r="C828" s="6"/>
      <c r="D828" s="7"/>
      <c r="E828" s="4"/>
      <c r="F828" s="4"/>
      <c r="G828" s="4"/>
    </row>
    <row r="829" spans="1:7" x14ac:dyDescent="0.25">
      <c r="A829" s="6"/>
      <c r="B829" s="6"/>
      <c r="C829" s="6"/>
      <c r="D829" s="7"/>
      <c r="E829" s="4"/>
      <c r="F829" s="4"/>
      <c r="G829" s="4"/>
    </row>
    <row r="830" spans="1:7" x14ac:dyDescent="0.25">
      <c r="A830" s="6"/>
      <c r="B830" s="6"/>
      <c r="C830" s="6"/>
      <c r="D830" s="7"/>
      <c r="E830" s="4"/>
      <c r="F830" s="4"/>
      <c r="G830" s="4"/>
    </row>
    <row r="831" spans="1:7" x14ac:dyDescent="0.25">
      <c r="A831" s="6"/>
      <c r="B831" s="6"/>
      <c r="C831" s="6"/>
      <c r="D831" s="7"/>
      <c r="E831" s="4"/>
      <c r="F831" s="4"/>
      <c r="G831" s="4"/>
    </row>
    <row r="832" spans="1:7" x14ac:dyDescent="0.25">
      <c r="A832" s="6"/>
      <c r="B832" s="6"/>
      <c r="C832" s="6"/>
      <c r="D832" s="7"/>
      <c r="E832" s="4"/>
      <c r="F832" s="4"/>
      <c r="G832" s="4"/>
    </row>
    <row r="833" spans="1:7" x14ac:dyDescent="0.25">
      <c r="A833" s="6"/>
      <c r="B833" s="6"/>
      <c r="C833" s="6"/>
      <c r="D833" s="7"/>
      <c r="E833" s="4"/>
      <c r="F833" s="4"/>
      <c r="G833" s="4"/>
    </row>
    <row r="834" spans="1:7" x14ac:dyDescent="0.25">
      <c r="A834" s="6"/>
      <c r="B834" s="6"/>
      <c r="C834" s="6"/>
      <c r="D834" s="7"/>
      <c r="E834" s="4"/>
      <c r="F834" s="4"/>
      <c r="G834" s="4"/>
    </row>
    <row r="835" spans="1:7" x14ac:dyDescent="0.25">
      <c r="A835" s="6"/>
      <c r="B835" s="6"/>
      <c r="C835" s="6"/>
      <c r="D835" s="7"/>
      <c r="E835" s="4"/>
      <c r="F835" s="4"/>
      <c r="G835" s="4"/>
    </row>
    <row r="836" spans="1:7" x14ac:dyDescent="0.25">
      <c r="A836" s="6"/>
      <c r="B836" s="6"/>
      <c r="C836" s="6"/>
      <c r="D836" s="7"/>
      <c r="E836" s="4"/>
      <c r="F836" s="4"/>
      <c r="G836" s="4"/>
    </row>
    <row r="837" spans="1:7" x14ac:dyDescent="0.25">
      <c r="A837" s="6"/>
      <c r="B837" s="6"/>
      <c r="C837" s="6"/>
      <c r="D837" s="7"/>
      <c r="E837" s="4"/>
      <c r="F837" s="4"/>
      <c r="G837" s="4"/>
    </row>
    <row r="838" spans="1:7" x14ac:dyDescent="0.25">
      <c r="A838" s="6"/>
      <c r="B838" s="6"/>
      <c r="C838" s="6"/>
      <c r="D838" s="7"/>
      <c r="E838" s="4"/>
      <c r="F838" s="4"/>
      <c r="G838" s="4"/>
    </row>
    <row r="839" spans="1:7" x14ac:dyDescent="0.25">
      <c r="A839" s="6"/>
      <c r="B839" s="6"/>
      <c r="C839" s="6"/>
      <c r="D839" s="7"/>
      <c r="E839" s="4"/>
      <c r="F839" s="4"/>
      <c r="G839" s="4"/>
    </row>
    <row r="840" spans="1:7" x14ac:dyDescent="0.25">
      <c r="A840" s="6"/>
      <c r="B840" s="6"/>
      <c r="C840" s="6"/>
      <c r="D840" s="7"/>
      <c r="E840" s="4"/>
      <c r="F840" s="4"/>
      <c r="G840" s="4"/>
    </row>
    <row r="841" spans="1:7" x14ac:dyDescent="0.25">
      <c r="A841" s="6"/>
      <c r="B841" s="6"/>
      <c r="C841" s="6"/>
      <c r="D841" s="7"/>
      <c r="E841" s="4"/>
      <c r="F841" s="4"/>
      <c r="G841" s="4"/>
    </row>
    <row r="842" spans="1:7" x14ac:dyDescent="0.25">
      <c r="A842" s="6"/>
      <c r="B842" s="6"/>
      <c r="C842" s="6"/>
      <c r="D842" s="7"/>
      <c r="E842" s="4"/>
      <c r="F842" s="4"/>
      <c r="G842" s="4"/>
    </row>
    <row r="843" spans="1:7" x14ac:dyDescent="0.25">
      <c r="A843" s="6"/>
      <c r="B843" s="6"/>
      <c r="C843" s="6"/>
      <c r="D843" s="7"/>
      <c r="E843" s="4"/>
      <c r="F843" s="4"/>
      <c r="G843" s="4"/>
    </row>
    <row r="844" spans="1:7" x14ac:dyDescent="0.25">
      <c r="A844" s="6"/>
      <c r="B844" s="6"/>
      <c r="C844" s="6"/>
      <c r="D844" s="7"/>
      <c r="E844" s="4"/>
      <c r="F844" s="4"/>
      <c r="G844" s="4"/>
    </row>
    <row r="845" spans="1:7" x14ac:dyDescent="0.25">
      <c r="A845" s="6"/>
      <c r="B845" s="6"/>
      <c r="C845" s="6"/>
      <c r="D845" s="7"/>
      <c r="E845" s="4"/>
      <c r="F845" s="4"/>
      <c r="G845" s="4"/>
    </row>
    <row r="846" spans="1:7" x14ac:dyDescent="0.25">
      <c r="A846" s="6"/>
      <c r="B846" s="6"/>
      <c r="C846" s="6"/>
      <c r="D846" s="7"/>
      <c r="E846" s="4"/>
      <c r="F846" s="4"/>
      <c r="G846" s="4"/>
    </row>
    <row r="847" spans="1:7" x14ac:dyDescent="0.25">
      <c r="A847" s="6"/>
      <c r="B847" s="6"/>
      <c r="C847" s="6"/>
      <c r="D847" s="7"/>
      <c r="E847" s="4"/>
      <c r="F847" s="4"/>
      <c r="G847" s="4"/>
    </row>
    <row r="848" spans="1:7" x14ac:dyDescent="0.25">
      <c r="A848" s="6"/>
      <c r="B848" s="6"/>
      <c r="C848" s="6"/>
      <c r="D848" s="7"/>
      <c r="E848" s="4"/>
      <c r="F848" s="4"/>
      <c r="G848" s="4"/>
    </row>
    <row r="849" spans="1:7" x14ac:dyDescent="0.25">
      <c r="A849" s="6"/>
      <c r="B849" s="6"/>
      <c r="C849" s="6"/>
      <c r="D849" s="7"/>
      <c r="E849" s="4"/>
      <c r="F849" s="4"/>
      <c r="G849" s="4"/>
    </row>
    <row r="850" spans="1:7" x14ac:dyDescent="0.25">
      <c r="A850" s="6"/>
      <c r="B850" s="6"/>
      <c r="C850" s="6"/>
      <c r="D850" s="7"/>
      <c r="E850" s="4"/>
      <c r="F850" s="4"/>
      <c r="G850" s="4"/>
    </row>
    <row r="851" spans="1:7" x14ac:dyDescent="0.25">
      <c r="A851" s="6"/>
      <c r="B851" s="6"/>
      <c r="C851" s="6"/>
      <c r="D851" s="7"/>
      <c r="E851" s="4"/>
      <c r="F851" s="4"/>
      <c r="G851" s="4"/>
    </row>
    <row r="852" spans="1:7" x14ac:dyDescent="0.25">
      <c r="A852" s="6"/>
      <c r="B852" s="6"/>
      <c r="C852" s="6"/>
      <c r="D852" s="7"/>
      <c r="E852" s="4"/>
      <c r="F852" s="4"/>
      <c r="G852" s="4"/>
    </row>
    <row r="853" spans="1:7" x14ac:dyDescent="0.25">
      <c r="A853" s="6"/>
      <c r="B853" s="6"/>
      <c r="C853" s="6"/>
      <c r="D853" s="7"/>
      <c r="E853" s="4"/>
      <c r="F853" s="4"/>
      <c r="G853" s="4"/>
    </row>
    <row r="854" spans="1:7" x14ac:dyDescent="0.25">
      <c r="A854" s="6"/>
      <c r="B854" s="6"/>
      <c r="C854" s="6"/>
      <c r="D854" s="7"/>
      <c r="E854" s="4"/>
      <c r="F854" s="4"/>
      <c r="G854" s="4"/>
    </row>
    <row r="855" spans="1:7" x14ac:dyDescent="0.25">
      <c r="A855" s="6"/>
      <c r="B855" s="6"/>
      <c r="C855" s="6"/>
      <c r="D855" s="7"/>
      <c r="E855" s="4"/>
      <c r="F855" s="4"/>
      <c r="G855" s="4"/>
    </row>
    <row r="856" spans="1:7" x14ac:dyDescent="0.25">
      <c r="A856" s="6"/>
      <c r="B856" s="6"/>
      <c r="C856" s="6"/>
      <c r="D856" s="7"/>
      <c r="E856" s="4"/>
      <c r="F856" s="4"/>
      <c r="G856" s="4"/>
    </row>
    <row r="857" spans="1:7" x14ac:dyDescent="0.25">
      <c r="A857" s="6"/>
      <c r="B857" s="6"/>
      <c r="C857" s="6"/>
      <c r="D857" s="7"/>
      <c r="E857" s="4"/>
      <c r="F857" s="4"/>
      <c r="G857" s="4"/>
    </row>
    <row r="858" spans="1:7" x14ac:dyDescent="0.25">
      <c r="A858" s="6"/>
      <c r="B858" s="6"/>
      <c r="C858" s="6"/>
      <c r="D858" s="7"/>
      <c r="E858" s="4"/>
      <c r="F858" s="4"/>
      <c r="G858" s="4"/>
    </row>
    <row r="859" spans="1:7" x14ac:dyDescent="0.25">
      <c r="A859" s="6"/>
      <c r="B859" s="6"/>
      <c r="C859" s="6"/>
      <c r="D859" s="7"/>
      <c r="E859" s="4"/>
      <c r="F859" s="4"/>
      <c r="G859" s="4"/>
    </row>
    <row r="860" spans="1:7" x14ac:dyDescent="0.25">
      <c r="A860" s="6"/>
      <c r="B860" s="6"/>
      <c r="C860" s="6"/>
      <c r="D860" s="7"/>
      <c r="E860" s="4"/>
      <c r="F860" s="4"/>
      <c r="G860" s="4"/>
    </row>
  </sheetData>
  <mergeCells count="2">
    <mergeCell ref="B2:G3"/>
    <mergeCell ref="H2:K3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NEPASTOUCHER!$H$3:$H$23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D857"/>
  <sheetViews>
    <sheetView zoomScale="70" zoomScaleNormal="70" workbookViewId="0">
      <pane ySplit="1" topLeftCell="A2" activePane="bottomLeft" state="frozen"/>
      <selection pane="bottomLeft" activeCell="B3" sqref="B3"/>
    </sheetView>
  </sheetViews>
  <sheetFormatPr defaultColWidth="23.28515625" defaultRowHeight="15" x14ac:dyDescent="0.25"/>
  <cols>
    <col min="1" max="1" width="29.28515625" style="6" customWidth="1"/>
    <col min="2" max="2" width="23.28515625" style="6"/>
    <col min="3" max="3" width="23.28515625" style="4"/>
    <col min="4" max="4" width="14.85546875" style="4" customWidth="1"/>
    <col min="5" max="5" width="37" style="4" customWidth="1"/>
    <col min="6" max="6" width="31.5703125" style="7" customWidth="1"/>
    <col min="7" max="7" width="28" style="7" customWidth="1"/>
    <col min="8" max="9" width="23.28515625" style="7" customWidth="1"/>
    <col min="10" max="10" width="41.28515625" style="4" customWidth="1"/>
    <col min="11" max="11" width="47.140625" style="7" customWidth="1"/>
    <col min="12" max="12" width="23.28515625" style="7" hidden="1" customWidth="1"/>
    <col min="13" max="14" width="0" style="7" hidden="1" customWidth="1"/>
    <col min="15" max="15" width="21" style="4" hidden="1" customWidth="1"/>
    <col min="16" max="16" width="0" style="4" hidden="1" customWidth="1"/>
    <col min="17" max="17" width="38.7109375" style="15" customWidth="1"/>
    <col min="18" max="18" width="40.42578125" style="15" customWidth="1"/>
    <col min="19" max="19" width="79" style="15" customWidth="1"/>
    <col min="20" max="20" width="49.5703125" style="4" customWidth="1"/>
    <col min="21" max="21" width="16.5703125" style="4" customWidth="1"/>
    <col min="22" max="23" width="0" style="4" hidden="1" customWidth="1"/>
    <col min="24" max="24" width="33.42578125" style="30" customWidth="1"/>
    <col min="25" max="25" width="26" style="30" customWidth="1"/>
    <col min="26" max="26" width="31.85546875" style="4" customWidth="1"/>
    <col min="27" max="27" width="22" style="4" customWidth="1"/>
    <col min="28" max="16384" width="23.28515625" style="4"/>
  </cols>
  <sheetData>
    <row r="1" spans="1:30" s="2" customFormat="1" ht="45" x14ac:dyDescent="0.25">
      <c r="A1" s="35" t="s">
        <v>0</v>
      </c>
      <c r="B1" s="35" t="s">
        <v>1</v>
      </c>
      <c r="C1" s="35" t="s">
        <v>2</v>
      </c>
      <c r="D1" s="35" t="s">
        <v>11</v>
      </c>
      <c r="E1" s="35" t="s">
        <v>4</v>
      </c>
      <c r="F1" s="36" t="s">
        <v>3</v>
      </c>
      <c r="G1" s="36" t="s">
        <v>5</v>
      </c>
      <c r="H1" s="36" t="s">
        <v>309</v>
      </c>
      <c r="I1" s="36" t="s">
        <v>375</v>
      </c>
      <c r="J1" s="35" t="s">
        <v>136</v>
      </c>
      <c r="K1" s="36" t="s">
        <v>278</v>
      </c>
      <c r="L1" s="36" t="s">
        <v>376</v>
      </c>
      <c r="M1" s="36" t="s">
        <v>308</v>
      </c>
      <c r="N1" s="36" t="s">
        <v>310</v>
      </c>
      <c r="O1" s="35" t="s">
        <v>279</v>
      </c>
      <c r="P1" s="35" t="s">
        <v>6</v>
      </c>
      <c r="Q1" s="35" t="s">
        <v>7</v>
      </c>
      <c r="R1" s="35" t="s">
        <v>8</v>
      </c>
      <c r="S1" s="44" t="s">
        <v>9</v>
      </c>
      <c r="T1" s="35" t="s">
        <v>10</v>
      </c>
      <c r="U1" s="35" t="s">
        <v>266</v>
      </c>
      <c r="V1" s="45" t="s">
        <v>311</v>
      </c>
      <c r="W1" s="45" t="s">
        <v>312</v>
      </c>
      <c r="X1" s="46" t="s">
        <v>357</v>
      </c>
      <c r="Y1" s="46" t="s">
        <v>350</v>
      </c>
      <c r="Z1" s="35" t="s">
        <v>351</v>
      </c>
      <c r="AA1" s="35" t="s">
        <v>377</v>
      </c>
      <c r="AB1" s="37" t="s">
        <v>371</v>
      </c>
      <c r="AC1" s="37" t="s">
        <v>372</v>
      </c>
      <c r="AD1" s="38" t="s">
        <v>373</v>
      </c>
    </row>
    <row r="2" spans="1:30" x14ac:dyDescent="0.25">
      <c r="A2" s="6" t="s">
        <v>381</v>
      </c>
      <c r="B2" s="6" t="s">
        <v>137</v>
      </c>
      <c r="C2" s="4" t="s">
        <v>110</v>
      </c>
      <c r="D2" s="4" t="s">
        <v>89</v>
      </c>
      <c r="E2" s="4">
        <v>1</v>
      </c>
      <c r="F2" s="7">
        <v>43082</v>
      </c>
      <c r="G2" s="7">
        <v>43811</v>
      </c>
      <c r="H2" s="7">
        <f>+G2</f>
        <v>43811</v>
      </c>
      <c r="I2" s="7">
        <v>43466</v>
      </c>
      <c r="J2" s="20" t="s">
        <v>85</v>
      </c>
      <c r="L2" s="7">
        <f t="shared" ref="L2:L11" si="0">IF(K2=0,H2,K2)</f>
        <v>43811</v>
      </c>
      <c r="M2" s="26">
        <f t="shared" ref="M2:M11" ca="1" si="1">IF(U2=1,(L2-I2)/30,0)</f>
        <v>11.5</v>
      </c>
      <c r="N2" s="26">
        <f ca="1">+M2*8917/12</f>
        <v>8545.4583333333339</v>
      </c>
      <c r="O2" s="20"/>
      <c r="P2" s="5" t="str">
        <f ca="1">IF(DATEDIF(F2,TODAY(),"m")&gt;=21,"ALERTE","")</f>
        <v/>
      </c>
      <c r="Q2" s="14">
        <v>43049</v>
      </c>
      <c r="R2" s="14">
        <v>43061</v>
      </c>
      <c r="S2" s="14">
        <v>43084</v>
      </c>
      <c r="U2" s="21">
        <f ca="1">IF(G2&lt;TODAY(),0,IF(K2="",1,IF(K2&lt;TODAY(),0,1)))</f>
        <v>1</v>
      </c>
      <c r="V2" s="4">
        <f t="shared" ref="V2:V11" si="2">IF(D2="Siège",IF(U2=1,1,0),0)</f>
        <v>0</v>
      </c>
      <c r="W2" s="4">
        <f t="shared" ref="W2:W11" ca="1" si="3">IF(D2="Parquet",IF(U2=1,1,0),0)</f>
        <v>1</v>
      </c>
      <c r="X2" s="4"/>
      <c r="Y2" s="4"/>
      <c r="AB2" s="4" t="s">
        <v>374</v>
      </c>
      <c r="AC2" s="4" t="s">
        <v>374</v>
      </c>
      <c r="AD2" s="34" t="s">
        <v>374</v>
      </c>
    </row>
    <row r="3" spans="1:30" x14ac:dyDescent="0.25">
      <c r="A3" s="6" t="s">
        <v>381</v>
      </c>
      <c r="B3" s="6" t="s">
        <v>13</v>
      </c>
      <c r="C3" s="4" t="s">
        <v>83</v>
      </c>
      <c r="D3" s="4" t="s">
        <v>84</v>
      </c>
      <c r="E3" s="4">
        <v>1</v>
      </c>
      <c r="F3" s="7">
        <v>43185</v>
      </c>
      <c r="G3" s="7">
        <v>43915</v>
      </c>
      <c r="H3" s="7">
        <v>43830</v>
      </c>
      <c r="I3" s="7">
        <v>43466</v>
      </c>
      <c r="J3" s="20" t="s">
        <v>85</v>
      </c>
      <c r="L3" s="7">
        <f t="shared" si="0"/>
        <v>43830</v>
      </c>
      <c r="M3" s="26">
        <f t="shared" ca="1" si="1"/>
        <v>12.133333333333333</v>
      </c>
      <c r="N3" s="26">
        <f t="shared" ref="N3:N11" ca="1" si="4">+M3*8917/12</f>
        <v>9016.0777777777785</v>
      </c>
      <c r="O3" s="20"/>
      <c r="P3" s="5" t="str">
        <f ca="1">IF(DATEDIF(F3,TODAY(),"m")&gt;=21,"ALERTE","")</f>
        <v/>
      </c>
      <c r="Q3" s="14">
        <v>43186</v>
      </c>
      <c r="R3" s="14">
        <v>43206</v>
      </c>
      <c r="S3" s="14">
        <v>43259</v>
      </c>
      <c r="T3" s="2"/>
      <c r="U3" s="21">
        <f ca="1">IF(G3&lt;TODAY(),0,IF(K3="",1,IF(K3&lt;TODAY(),0,1)))</f>
        <v>1</v>
      </c>
      <c r="V3" s="4">
        <f t="shared" ca="1" si="2"/>
        <v>1</v>
      </c>
      <c r="W3" s="4">
        <f t="shared" si="3"/>
        <v>0</v>
      </c>
      <c r="X3" s="4"/>
      <c r="Y3" s="4"/>
      <c r="AD3" s="34"/>
    </row>
    <row r="4" spans="1:30" x14ac:dyDescent="0.25">
      <c r="A4" s="6" t="s">
        <v>381</v>
      </c>
      <c r="B4" s="6" t="s">
        <v>69</v>
      </c>
      <c r="C4" s="4" t="s">
        <v>83</v>
      </c>
      <c r="D4" s="4" t="s">
        <v>84</v>
      </c>
      <c r="E4" s="4">
        <v>1</v>
      </c>
      <c r="F4" s="7">
        <v>43143</v>
      </c>
      <c r="G4" s="7">
        <v>43872</v>
      </c>
      <c r="H4" s="7">
        <v>43830</v>
      </c>
      <c r="I4" s="7">
        <v>43466</v>
      </c>
      <c r="J4" s="20" t="s">
        <v>85</v>
      </c>
      <c r="K4" s="7">
        <v>43251</v>
      </c>
      <c r="L4" s="7">
        <f t="shared" si="0"/>
        <v>43251</v>
      </c>
      <c r="M4" s="26">
        <f t="shared" si="1"/>
        <v>0</v>
      </c>
      <c r="N4" s="26">
        <f t="shared" si="4"/>
        <v>0</v>
      </c>
      <c r="O4" s="20" t="s">
        <v>85</v>
      </c>
      <c r="P4" s="5"/>
      <c r="Q4" s="14">
        <v>43125</v>
      </c>
      <c r="R4" s="14">
        <v>43137</v>
      </c>
      <c r="S4" s="14">
        <v>43145</v>
      </c>
      <c r="U4" s="21">
        <v>0</v>
      </c>
      <c r="V4" s="4">
        <f t="shared" si="2"/>
        <v>0</v>
      </c>
      <c r="W4" s="4">
        <f t="shared" si="3"/>
        <v>0</v>
      </c>
      <c r="X4" s="4"/>
      <c r="Y4" s="4"/>
      <c r="AD4" s="34"/>
    </row>
    <row r="5" spans="1:30" x14ac:dyDescent="0.25">
      <c r="A5" s="6" t="s">
        <v>381</v>
      </c>
      <c r="B5" s="6" t="s">
        <v>61</v>
      </c>
      <c r="C5" s="4" t="s">
        <v>110</v>
      </c>
      <c r="D5" s="4" t="s">
        <v>89</v>
      </c>
      <c r="E5" s="4">
        <v>1</v>
      </c>
      <c r="F5" s="7">
        <v>43213</v>
      </c>
      <c r="G5" s="7">
        <v>43943</v>
      </c>
      <c r="H5" s="7">
        <v>43830</v>
      </c>
      <c r="I5" s="7">
        <v>43466</v>
      </c>
      <c r="J5" s="20" t="s">
        <v>85</v>
      </c>
      <c r="K5" s="7">
        <v>43374</v>
      </c>
      <c r="L5" s="7">
        <f t="shared" si="0"/>
        <v>43374</v>
      </c>
      <c r="M5" s="26">
        <f t="shared" ca="1" si="1"/>
        <v>0</v>
      </c>
      <c r="N5" s="26">
        <f t="shared" ca="1" si="4"/>
        <v>0</v>
      </c>
      <c r="O5" s="20" t="s">
        <v>85</v>
      </c>
      <c r="P5" s="5"/>
      <c r="Q5" s="14">
        <v>43179</v>
      </c>
      <c r="R5" s="14">
        <v>43195</v>
      </c>
      <c r="S5" s="14">
        <v>43209</v>
      </c>
      <c r="U5" s="21">
        <f t="shared" ref="U5:U11" ca="1" si="5">IF(G5&lt;TODAY(),0,IF(K5="",1,IF(K5&lt;TODAY(),0,1)))</f>
        <v>0</v>
      </c>
      <c r="V5" s="4">
        <f t="shared" si="2"/>
        <v>0</v>
      </c>
      <c r="W5" s="4">
        <f t="shared" ca="1" si="3"/>
        <v>0</v>
      </c>
      <c r="X5" s="4"/>
      <c r="Y5" s="4"/>
      <c r="AC5" s="4" t="s">
        <v>374</v>
      </c>
      <c r="AD5" s="34"/>
    </row>
    <row r="6" spans="1:30" x14ac:dyDescent="0.25">
      <c r="A6" s="6" t="s">
        <v>381</v>
      </c>
      <c r="B6" s="6" t="s">
        <v>138</v>
      </c>
      <c r="C6" s="4" t="s">
        <v>110</v>
      </c>
      <c r="D6" s="4" t="s">
        <v>89</v>
      </c>
      <c r="E6" s="4">
        <v>1</v>
      </c>
      <c r="F6" s="7">
        <v>43159</v>
      </c>
      <c r="G6" s="7">
        <v>43888</v>
      </c>
      <c r="H6" s="7">
        <v>43830</v>
      </c>
      <c r="I6" s="7">
        <v>43466</v>
      </c>
      <c r="J6" s="20" t="s">
        <v>85</v>
      </c>
      <c r="L6" s="7">
        <f t="shared" si="0"/>
        <v>43830</v>
      </c>
      <c r="M6" s="26">
        <f t="shared" ca="1" si="1"/>
        <v>12.133333333333333</v>
      </c>
      <c r="N6" s="26">
        <f t="shared" ca="1" si="4"/>
        <v>9016.0777777777785</v>
      </c>
      <c r="O6" s="20"/>
      <c r="P6" s="5" t="str">
        <f ca="1">IF(DATEDIF(F6,TODAY(),"m")&gt;=21,"ALERTE","")</f>
        <v/>
      </c>
      <c r="Q6" s="14">
        <v>43119</v>
      </c>
      <c r="R6" s="14">
        <v>43130</v>
      </c>
      <c r="S6" s="14">
        <v>43154</v>
      </c>
      <c r="T6" s="2"/>
      <c r="U6" s="21">
        <f t="shared" ca="1" si="5"/>
        <v>1</v>
      </c>
      <c r="V6" s="4">
        <f t="shared" si="2"/>
        <v>0</v>
      </c>
      <c r="W6" s="4">
        <f t="shared" ca="1" si="3"/>
        <v>1</v>
      </c>
      <c r="X6" s="4"/>
      <c r="Y6" s="4"/>
      <c r="AB6" s="4">
        <v>24</v>
      </c>
      <c r="AD6" s="34"/>
    </row>
    <row r="7" spans="1:30" x14ac:dyDescent="0.25">
      <c r="A7" s="6" t="s">
        <v>381</v>
      </c>
      <c r="B7" s="6" t="s">
        <v>12</v>
      </c>
      <c r="C7" s="4" t="s">
        <v>83</v>
      </c>
      <c r="D7" s="4" t="s">
        <v>84</v>
      </c>
      <c r="E7" s="4">
        <v>1</v>
      </c>
      <c r="F7" s="7">
        <v>43388</v>
      </c>
      <c r="G7" s="7">
        <v>44118</v>
      </c>
      <c r="H7" s="7">
        <v>43830</v>
      </c>
      <c r="I7" s="7">
        <v>43466</v>
      </c>
      <c r="J7" s="20" t="s">
        <v>85</v>
      </c>
      <c r="L7" s="7">
        <f t="shared" si="0"/>
        <v>43830</v>
      </c>
      <c r="M7" s="26">
        <f t="shared" ca="1" si="1"/>
        <v>12.133333333333333</v>
      </c>
      <c r="N7" s="26">
        <f t="shared" ca="1" si="4"/>
        <v>9016.0777777777785</v>
      </c>
      <c r="O7" s="20"/>
      <c r="P7" s="5" t="str">
        <f ca="1">IF(DATEDIF(F7,TODAY(),"m")&gt;=21,"ALERTE","")</f>
        <v/>
      </c>
      <c r="Q7" s="14">
        <v>43368</v>
      </c>
      <c r="R7" s="14">
        <v>43381</v>
      </c>
      <c r="S7" s="14">
        <v>43388</v>
      </c>
      <c r="T7" s="2"/>
      <c r="U7" s="21">
        <f t="shared" ca="1" si="5"/>
        <v>1</v>
      </c>
      <c r="V7" s="4">
        <f t="shared" ca="1" si="2"/>
        <v>1</v>
      </c>
      <c r="W7" s="4">
        <f t="shared" si="3"/>
        <v>0</v>
      </c>
      <c r="X7" s="4"/>
      <c r="Y7" s="4"/>
      <c r="AB7" s="4">
        <v>24</v>
      </c>
      <c r="AD7" s="34"/>
    </row>
    <row r="8" spans="1:30" x14ac:dyDescent="0.25">
      <c r="A8" s="6" t="s">
        <v>381</v>
      </c>
      <c r="B8" s="6" t="s">
        <v>256</v>
      </c>
      <c r="C8" s="4" t="s">
        <v>253</v>
      </c>
      <c r="D8" s="4" t="s">
        <v>89</v>
      </c>
      <c r="E8" s="4">
        <v>1</v>
      </c>
      <c r="F8" s="7">
        <v>43381</v>
      </c>
      <c r="G8" s="7">
        <v>44111</v>
      </c>
      <c r="H8" s="7">
        <v>43830</v>
      </c>
      <c r="I8" s="7">
        <v>43466</v>
      </c>
      <c r="J8" s="20" t="s">
        <v>85</v>
      </c>
      <c r="L8" s="7">
        <f t="shared" si="0"/>
        <v>43830</v>
      </c>
      <c r="M8" s="26">
        <f t="shared" ca="1" si="1"/>
        <v>12.133333333333333</v>
      </c>
      <c r="N8" s="26">
        <f t="shared" ca="1" si="4"/>
        <v>9016.0777777777785</v>
      </c>
      <c r="O8" s="20"/>
      <c r="P8" s="5" t="str">
        <f ca="1">IF(DATEDIF(F8,TODAY(),"m")&gt;=21,"ALERTE","")</f>
        <v/>
      </c>
      <c r="Q8" s="14">
        <v>43350</v>
      </c>
      <c r="R8" s="14">
        <v>43357</v>
      </c>
      <c r="S8" s="14">
        <v>43367</v>
      </c>
      <c r="T8" s="4" t="s">
        <v>282</v>
      </c>
      <c r="U8" s="21">
        <f t="shared" ca="1" si="5"/>
        <v>1</v>
      </c>
      <c r="V8" s="4">
        <f t="shared" si="2"/>
        <v>0</v>
      </c>
      <c r="W8" s="4">
        <f t="shared" ca="1" si="3"/>
        <v>1</v>
      </c>
      <c r="X8" s="4"/>
      <c r="Y8" s="4"/>
      <c r="AB8" s="4">
        <v>24</v>
      </c>
      <c r="AD8" s="34" t="s">
        <v>374</v>
      </c>
    </row>
    <row r="9" spans="1:30" x14ac:dyDescent="0.25">
      <c r="A9" s="6" t="s">
        <v>381</v>
      </c>
      <c r="B9" s="6" t="s">
        <v>198</v>
      </c>
      <c r="C9" s="4" t="s">
        <v>190</v>
      </c>
      <c r="D9" s="4" t="s">
        <v>84</v>
      </c>
      <c r="E9" s="4">
        <v>1</v>
      </c>
      <c r="F9" s="7">
        <v>43040</v>
      </c>
      <c r="G9" s="7">
        <v>43769</v>
      </c>
      <c r="H9" s="7">
        <f>+G9</f>
        <v>43769</v>
      </c>
      <c r="I9" s="7">
        <v>43466</v>
      </c>
      <c r="J9" s="20" t="s">
        <v>85</v>
      </c>
      <c r="K9" s="7">
        <v>43374</v>
      </c>
      <c r="L9" s="7">
        <f t="shared" si="0"/>
        <v>43374</v>
      </c>
      <c r="M9" s="26">
        <f t="shared" ca="1" si="1"/>
        <v>0</v>
      </c>
      <c r="N9" s="26">
        <f t="shared" ca="1" si="4"/>
        <v>0</v>
      </c>
      <c r="O9" s="20" t="s">
        <v>85</v>
      </c>
      <c r="P9" s="1"/>
      <c r="Q9" s="14">
        <v>43026</v>
      </c>
      <c r="R9" s="14">
        <v>43038</v>
      </c>
      <c r="S9" s="14">
        <v>43046</v>
      </c>
      <c r="U9" s="21">
        <f t="shared" ca="1" si="5"/>
        <v>0</v>
      </c>
      <c r="V9" s="4">
        <f t="shared" ca="1" si="2"/>
        <v>0</v>
      </c>
      <c r="W9" s="4">
        <f t="shared" si="3"/>
        <v>0</v>
      </c>
      <c r="X9" s="4"/>
      <c r="Y9" s="4"/>
      <c r="AB9" s="4">
        <v>25</v>
      </c>
      <c r="AD9" s="34"/>
    </row>
    <row r="10" spans="1:30" x14ac:dyDescent="0.25">
      <c r="A10" s="6" t="s">
        <v>381</v>
      </c>
      <c r="B10" s="6" t="s">
        <v>104</v>
      </c>
      <c r="C10" s="4" t="s">
        <v>83</v>
      </c>
      <c r="D10" s="4" t="s">
        <v>89</v>
      </c>
      <c r="E10" s="4">
        <v>1</v>
      </c>
      <c r="F10" s="7">
        <v>42955</v>
      </c>
      <c r="G10" s="7">
        <v>43684</v>
      </c>
      <c r="H10" s="7">
        <f>+G10</f>
        <v>43684</v>
      </c>
      <c r="I10" s="7">
        <v>43466</v>
      </c>
      <c r="J10" s="20" t="s">
        <v>85</v>
      </c>
      <c r="K10" s="7">
        <v>43404</v>
      </c>
      <c r="L10" s="7">
        <f t="shared" si="0"/>
        <v>43404</v>
      </c>
      <c r="M10" s="26">
        <f t="shared" ca="1" si="1"/>
        <v>0</v>
      </c>
      <c r="N10" s="26">
        <f t="shared" ca="1" si="4"/>
        <v>0</v>
      </c>
      <c r="O10" s="20" t="s">
        <v>85</v>
      </c>
      <c r="P10" s="3"/>
      <c r="Q10" s="14">
        <v>42915</v>
      </c>
      <c r="R10" s="14">
        <v>42927</v>
      </c>
      <c r="S10" s="14">
        <v>43007</v>
      </c>
      <c r="U10" s="21">
        <f t="shared" ca="1" si="5"/>
        <v>0</v>
      </c>
      <c r="V10" s="4">
        <f t="shared" si="2"/>
        <v>0</v>
      </c>
      <c r="W10" s="4">
        <f t="shared" ca="1" si="3"/>
        <v>0</v>
      </c>
      <c r="X10" s="4"/>
      <c r="Y10" s="4"/>
      <c r="AD10" s="34"/>
    </row>
    <row r="11" spans="1:30" x14ac:dyDescent="0.25">
      <c r="A11" s="6" t="s">
        <v>381</v>
      </c>
      <c r="B11" s="6" t="s">
        <v>68</v>
      </c>
      <c r="C11" s="4" t="s">
        <v>83</v>
      </c>
      <c r="D11" s="4" t="s">
        <v>84</v>
      </c>
      <c r="E11" s="16">
        <v>2</v>
      </c>
      <c r="F11" s="7">
        <v>42777</v>
      </c>
      <c r="G11" s="7">
        <v>43506</v>
      </c>
      <c r="H11" s="7">
        <f>+G11</f>
        <v>43506</v>
      </c>
      <c r="I11" s="7">
        <v>43466</v>
      </c>
      <c r="J11" s="20" t="s">
        <v>85</v>
      </c>
      <c r="K11" s="7">
        <v>43345</v>
      </c>
      <c r="L11" s="7">
        <f t="shared" si="0"/>
        <v>43345</v>
      </c>
      <c r="M11" s="26">
        <f t="shared" ca="1" si="1"/>
        <v>0</v>
      </c>
      <c r="N11" s="26">
        <f t="shared" ca="1" si="4"/>
        <v>0</v>
      </c>
      <c r="O11" s="20" t="s">
        <v>85</v>
      </c>
      <c r="P11" s="5"/>
      <c r="Q11" s="14">
        <v>42767</v>
      </c>
      <c r="R11" s="14">
        <v>42776</v>
      </c>
      <c r="S11" s="14">
        <v>42782</v>
      </c>
      <c r="U11" s="21">
        <f t="shared" ca="1" si="5"/>
        <v>0</v>
      </c>
      <c r="V11" s="4">
        <f t="shared" ca="1" si="2"/>
        <v>0</v>
      </c>
      <c r="W11" s="4">
        <f t="shared" si="3"/>
        <v>0</v>
      </c>
      <c r="X11" s="4"/>
      <c r="Y11" s="4"/>
      <c r="AD11" s="34"/>
    </row>
    <row r="12" spans="1:30" x14ac:dyDescent="0.25">
      <c r="A12" s="6" t="s">
        <v>381</v>
      </c>
      <c r="B12" s="6" t="s">
        <v>102</v>
      </c>
      <c r="C12" s="4" t="s">
        <v>83</v>
      </c>
      <c r="D12" s="4" t="s">
        <v>89</v>
      </c>
      <c r="E12" s="4">
        <v>1</v>
      </c>
      <c r="F12" s="7">
        <v>43346</v>
      </c>
      <c r="G12" s="7">
        <v>44076</v>
      </c>
      <c r="H12" s="7">
        <v>43830</v>
      </c>
      <c r="I12" s="7">
        <v>43466</v>
      </c>
      <c r="J12" s="20" t="s">
        <v>85</v>
      </c>
      <c r="K12" s="7">
        <v>43497</v>
      </c>
      <c r="L12" s="7">
        <f t="shared" ref="L12:L43" si="6">IF(K12=0,H12,K12)</f>
        <v>43497</v>
      </c>
      <c r="M12" s="26">
        <f t="shared" ref="M12:M75" ca="1" si="7">IF(U12=1,(L12-I12)/30,0)</f>
        <v>0</v>
      </c>
      <c r="N12" s="26">
        <f t="shared" ref="N12:N75" ca="1" si="8">+M12*8917/12</f>
        <v>0</v>
      </c>
      <c r="O12" s="20" t="s">
        <v>290</v>
      </c>
      <c r="P12" s="5" t="str">
        <f ca="1">IF(DATEDIF(F12,TODAY(),"m")&gt;=21,"ALERTE","")</f>
        <v/>
      </c>
      <c r="Q12" s="14">
        <v>43299</v>
      </c>
      <c r="R12" s="14">
        <v>43313</v>
      </c>
      <c r="S12" s="14">
        <v>43325</v>
      </c>
      <c r="U12" s="21">
        <f t="shared" ref="U12:U75" ca="1" si="9">IF(G12&lt;TODAY(),0,IF(K12="",1,IF(K12&lt;TODAY(),0,1)))</f>
        <v>0</v>
      </c>
      <c r="V12" s="4">
        <f t="shared" ref="V12:V75" si="10">IF(D12="Siège",IF(U12=1,1,0),0)</f>
        <v>0</v>
      </c>
      <c r="W12" s="4">
        <f t="shared" ref="W12:W75" ca="1" si="11">IF(D12="Parquet",IF(U12=1,1,0),0)</f>
        <v>0</v>
      </c>
      <c r="X12" s="4"/>
      <c r="Y12" s="4"/>
      <c r="AC12" s="4" t="s">
        <v>374</v>
      </c>
      <c r="AD12" s="34" t="s">
        <v>374</v>
      </c>
    </row>
    <row r="13" spans="1:30" x14ac:dyDescent="0.25">
      <c r="A13" s="6" t="s">
        <v>381</v>
      </c>
      <c r="B13" s="6" t="s">
        <v>14</v>
      </c>
      <c r="C13" s="4" t="s">
        <v>83</v>
      </c>
      <c r="D13" s="4" t="s">
        <v>84</v>
      </c>
      <c r="E13" s="4">
        <v>1</v>
      </c>
      <c r="F13" s="7">
        <v>43346</v>
      </c>
      <c r="G13" s="7">
        <v>44076</v>
      </c>
      <c r="H13" s="7">
        <v>43830</v>
      </c>
      <c r="I13" s="7">
        <v>43466</v>
      </c>
      <c r="J13" s="20" t="s">
        <v>85</v>
      </c>
      <c r="L13" s="7">
        <f t="shared" si="6"/>
        <v>43830</v>
      </c>
      <c r="M13" s="26">
        <f t="shared" ca="1" si="7"/>
        <v>12.133333333333333</v>
      </c>
      <c r="N13" s="26">
        <f t="shared" ca="1" si="8"/>
        <v>9016.0777777777785</v>
      </c>
      <c r="O13" s="20"/>
      <c r="P13" s="5" t="str">
        <f ca="1">IF(DATEDIF(F13,TODAY(),"m")&gt;=21,"ALERTE","")</f>
        <v/>
      </c>
      <c r="Q13" s="14">
        <v>43322</v>
      </c>
      <c r="R13" s="14">
        <v>43340</v>
      </c>
      <c r="S13" s="14">
        <v>43347</v>
      </c>
      <c r="T13" s="2"/>
      <c r="U13" s="21">
        <f t="shared" ca="1" si="9"/>
        <v>1</v>
      </c>
      <c r="V13" s="4">
        <f t="shared" ca="1" si="10"/>
        <v>1</v>
      </c>
      <c r="W13" s="4">
        <f t="shared" si="11"/>
        <v>0</v>
      </c>
      <c r="X13" s="4"/>
      <c r="Y13" s="4"/>
      <c r="AD13" s="34"/>
    </row>
    <row r="14" spans="1:30" x14ac:dyDescent="0.25">
      <c r="A14" s="6" t="s">
        <v>381</v>
      </c>
      <c r="B14" s="6" t="s">
        <v>247</v>
      </c>
      <c r="C14" s="4" t="s">
        <v>237</v>
      </c>
      <c r="D14" s="4" t="s">
        <v>84</v>
      </c>
      <c r="E14" s="4">
        <v>1</v>
      </c>
      <c r="F14" s="7">
        <v>43070</v>
      </c>
      <c r="G14" s="7">
        <v>43799</v>
      </c>
      <c r="H14" s="7">
        <f>+G14</f>
        <v>43799</v>
      </c>
      <c r="I14" s="7">
        <v>43466</v>
      </c>
      <c r="J14" s="20" t="s">
        <v>85</v>
      </c>
      <c r="K14" s="7">
        <v>43208</v>
      </c>
      <c r="L14" s="7">
        <f t="shared" si="6"/>
        <v>43208</v>
      </c>
      <c r="M14" s="26">
        <f t="shared" ca="1" si="7"/>
        <v>0</v>
      </c>
      <c r="N14" s="26">
        <f t="shared" ca="1" si="8"/>
        <v>0</v>
      </c>
      <c r="O14" s="20" t="s">
        <v>85</v>
      </c>
      <c r="P14" s="1"/>
      <c r="Q14" s="14">
        <v>43039</v>
      </c>
      <c r="R14" s="14">
        <v>43053</v>
      </c>
      <c r="S14" s="14">
        <v>43059</v>
      </c>
      <c r="U14" s="21">
        <f t="shared" ca="1" si="9"/>
        <v>0</v>
      </c>
      <c r="V14" s="4">
        <f t="shared" ca="1" si="10"/>
        <v>0</v>
      </c>
      <c r="W14" s="4">
        <f t="shared" si="11"/>
        <v>0</v>
      </c>
      <c r="X14" s="4"/>
      <c r="Y14" s="4"/>
      <c r="AD14" s="34"/>
    </row>
    <row r="15" spans="1:30" x14ac:dyDescent="0.25">
      <c r="A15" s="6" t="s">
        <v>381</v>
      </c>
      <c r="B15" s="6" t="s">
        <v>16</v>
      </c>
      <c r="C15" s="4" t="s">
        <v>83</v>
      </c>
      <c r="D15" s="4" t="s">
        <v>84</v>
      </c>
      <c r="E15" s="16">
        <v>1</v>
      </c>
      <c r="F15" s="7">
        <v>43132</v>
      </c>
      <c r="G15" s="7">
        <v>43861</v>
      </c>
      <c r="H15" s="7">
        <v>43830</v>
      </c>
      <c r="I15" s="7">
        <v>43466</v>
      </c>
      <c r="J15" s="20" t="s">
        <v>85</v>
      </c>
      <c r="L15" s="7">
        <f t="shared" si="6"/>
        <v>43830</v>
      </c>
      <c r="M15" s="26">
        <f t="shared" ca="1" si="7"/>
        <v>12.133333333333333</v>
      </c>
      <c r="N15" s="26">
        <f t="shared" ca="1" si="8"/>
        <v>9016.0777777777785</v>
      </c>
      <c r="O15" s="20"/>
      <c r="P15" s="5" t="str">
        <f ca="1">IF(DATEDIF(F15,TODAY(),"m")&gt;=21,"ALERTE","")</f>
        <v/>
      </c>
      <c r="Q15" s="14">
        <v>43118</v>
      </c>
      <c r="R15" s="14">
        <v>43130</v>
      </c>
      <c r="S15" s="14">
        <v>43137</v>
      </c>
      <c r="T15" s="2"/>
      <c r="U15" s="21">
        <f t="shared" ca="1" si="9"/>
        <v>1</v>
      </c>
      <c r="V15" s="4">
        <f t="shared" ca="1" si="10"/>
        <v>1</v>
      </c>
      <c r="W15" s="4">
        <f t="shared" si="11"/>
        <v>0</v>
      </c>
      <c r="X15" s="4"/>
      <c r="Y15" s="4"/>
      <c r="AD15" s="34"/>
    </row>
    <row r="16" spans="1:30" x14ac:dyDescent="0.25">
      <c r="A16" s="6" t="s">
        <v>381</v>
      </c>
      <c r="B16" s="6" t="s">
        <v>94</v>
      </c>
      <c r="C16" s="4" t="s">
        <v>110</v>
      </c>
      <c r="D16" s="4" t="s">
        <v>89</v>
      </c>
      <c r="E16" s="4">
        <v>1</v>
      </c>
      <c r="F16" s="7">
        <v>43437</v>
      </c>
      <c r="G16" s="7">
        <v>44166</v>
      </c>
      <c r="H16" s="7">
        <v>43830</v>
      </c>
      <c r="I16" s="7">
        <v>43466</v>
      </c>
      <c r="J16" s="20" t="s">
        <v>86</v>
      </c>
      <c r="L16" s="7">
        <f t="shared" si="6"/>
        <v>43830</v>
      </c>
      <c r="M16" s="26">
        <f t="shared" ca="1" si="7"/>
        <v>12.133333333333333</v>
      </c>
      <c r="N16" s="26">
        <f t="shared" ca="1" si="8"/>
        <v>9016.0777777777785</v>
      </c>
      <c r="O16" s="20"/>
      <c r="P16" s="5" t="str">
        <f ca="1">IF(DATEDIF(F16,TODAY(),"m")&gt;=21,"ALERTE","")</f>
        <v/>
      </c>
      <c r="Q16" s="14">
        <v>43413</v>
      </c>
      <c r="R16" s="23">
        <v>43417</v>
      </c>
      <c r="S16" s="23">
        <v>43432</v>
      </c>
      <c r="U16" s="21">
        <f t="shared" ca="1" si="9"/>
        <v>1</v>
      </c>
      <c r="V16" s="4">
        <f t="shared" si="10"/>
        <v>0</v>
      </c>
      <c r="W16" s="4">
        <f t="shared" ca="1" si="11"/>
        <v>1</v>
      </c>
      <c r="X16" s="4"/>
      <c r="Y16" s="4"/>
      <c r="AB16" s="4" t="s">
        <v>374</v>
      </c>
      <c r="AD16" s="34"/>
    </row>
    <row r="17" spans="1:30" x14ac:dyDescent="0.25">
      <c r="A17" s="6" t="s">
        <v>381</v>
      </c>
      <c r="B17" s="6" t="s">
        <v>64</v>
      </c>
      <c r="C17" s="4" t="s">
        <v>110</v>
      </c>
      <c r="D17" s="4" t="s">
        <v>84</v>
      </c>
      <c r="E17" s="4">
        <v>1</v>
      </c>
      <c r="F17" s="7">
        <v>42702</v>
      </c>
      <c r="G17" s="7">
        <v>43431</v>
      </c>
      <c r="J17" s="20" t="s">
        <v>85</v>
      </c>
      <c r="K17" s="7">
        <v>43126</v>
      </c>
      <c r="L17" s="7">
        <f t="shared" si="6"/>
        <v>43126</v>
      </c>
      <c r="M17" s="26">
        <f t="shared" ca="1" si="7"/>
        <v>0</v>
      </c>
      <c r="N17" s="26">
        <f t="shared" ca="1" si="8"/>
        <v>0</v>
      </c>
      <c r="O17" s="20" t="s">
        <v>85</v>
      </c>
      <c r="P17" s="1"/>
      <c r="Q17" s="15" t="s">
        <v>87</v>
      </c>
      <c r="R17" s="15" t="s">
        <v>87</v>
      </c>
      <c r="S17" s="14">
        <v>42709</v>
      </c>
      <c r="U17" s="21">
        <f t="shared" ca="1" si="9"/>
        <v>0</v>
      </c>
      <c r="V17" s="4">
        <f t="shared" ca="1" si="10"/>
        <v>0</v>
      </c>
      <c r="W17" s="4">
        <f t="shared" si="11"/>
        <v>0</v>
      </c>
      <c r="X17" s="4"/>
      <c r="Y17" s="4"/>
      <c r="AD17" s="34"/>
    </row>
    <row r="18" spans="1:30" x14ac:dyDescent="0.25">
      <c r="A18" s="6" t="s">
        <v>381</v>
      </c>
      <c r="B18" s="6" t="s">
        <v>17</v>
      </c>
      <c r="C18" s="4" t="s">
        <v>83</v>
      </c>
      <c r="D18" s="4" t="s">
        <v>84</v>
      </c>
      <c r="E18" s="4">
        <v>3</v>
      </c>
      <c r="F18" s="7">
        <v>43388</v>
      </c>
      <c r="G18" s="7">
        <v>44118</v>
      </c>
      <c r="H18" s="7">
        <v>43830</v>
      </c>
      <c r="I18" s="7">
        <v>43466</v>
      </c>
      <c r="J18" s="20" t="s">
        <v>85</v>
      </c>
      <c r="L18" s="7">
        <f t="shared" si="6"/>
        <v>43830</v>
      </c>
      <c r="M18" s="26">
        <f t="shared" ca="1" si="7"/>
        <v>12.133333333333333</v>
      </c>
      <c r="N18" s="26">
        <f t="shared" ca="1" si="8"/>
        <v>9016.0777777777785</v>
      </c>
      <c r="O18" s="20"/>
      <c r="P18" s="5" t="str">
        <f ca="1">IF(DATEDIF(F18,TODAY(),"m")&gt;=21,"ALERTE","")</f>
        <v/>
      </c>
      <c r="Q18" s="14">
        <v>43322</v>
      </c>
      <c r="R18" s="14">
        <v>43340</v>
      </c>
      <c r="S18" s="14">
        <v>43347</v>
      </c>
      <c r="T18" s="4" t="s">
        <v>282</v>
      </c>
      <c r="U18" s="21">
        <f t="shared" ca="1" si="9"/>
        <v>1</v>
      </c>
      <c r="V18" s="4">
        <f t="shared" ca="1" si="10"/>
        <v>1</v>
      </c>
      <c r="W18" s="4">
        <f t="shared" si="11"/>
        <v>0</v>
      </c>
      <c r="X18" s="4"/>
      <c r="Y18" s="4"/>
      <c r="AD18" s="34"/>
    </row>
    <row r="19" spans="1:30" x14ac:dyDescent="0.25">
      <c r="A19" s="6" t="s">
        <v>381</v>
      </c>
      <c r="B19" s="6" t="s">
        <v>163</v>
      </c>
      <c r="C19" s="4" t="s">
        <v>161</v>
      </c>
      <c r="D19" s="4" t="s">
        <v>84</v>
      </c>
      <c r="E19" s="4">
        <v>1</v>
      </c>
      <c r="F19" s="7">
        <v>42676</v>
      </c>
      <c r="G19" s="7">
        <v>43405</v>
      </c>
      <c r="J19" s="20" t="s">
        <v>85</v>
      </c>
      <c r="K19" s="7">
        <v>43405</v>
      </c>
      <c r="L19" s="7">
        <f t="shared" si="6"/>
        <v>43405</v>
      </c>
      <c r="M19" s="26">
        <f t="shared" ca="1" si="7"/>
        <v>0</v>
      </c>
      <c r="N19" s="26">
        <f t="shared" ca="1" si="8"/>
        <v>0</v>
      </c>
      <c r="O19" s="20" t="s">
        <v>85</v>
      </c>
      <c r="P19" s="5"/>
      <c r="Q19" s="15" t="s">
        <v>87</v>
      </c>
      <c r="R19" s="15" t="s">
        <v>87</v>
      </c>
      <c r="S19" s="14">
        <v>42719</v>
      </c>
      <c r="U19" s="21">
        <f t="shared" ca="1" si="9"/>
        <v>0</v>
      </c>
      <c r="V19" s="4">
        <f t="shared" ca="1" si="10"/>
        <v>0</v>
      </c>
      <c r="W19" s="4">
        <f t="shared" si="11"/>
        <v>0</v>
      </c>
      <c r="X19" s="4"/>
      <c r="Y19" s="4"/>
      <c r="AD19" s="34"/>
    </row>
    <row r="20" spans="1:30" x14ac:dyDescent="0.25">
      <c r="A20" s="6" t="s">
        <v>381</v>
      </c>
      <c r="B20" s="6" t="s">
        <v>69</v>
      </c>
      <c r="C20" s="4" t="s">
        <v>110</v>
      </c>
      <c r="D20" s="4" t="s">
        <v>89</v>
      </c>
      <c r="E20" s="4">
        <v>1</v>
      </c>
      <c r="F20" s="7">
        <v>43385</v>
      </c>
      <c r="G20" s="7">
        <v>44146</v>
      </c>
      <c r="H20" s="7">
        <v>43830</v>
      </c>
      <c r="I20" s="7">
        <v>43466</v>
      </c>
      <c r="J20" s="20" t="s">
        <v>85</v>
      </c>
      <c r="L20" s="7">
        <f t="shared" si="6"/>
        <v>43830</v>
      </c>
      <c r="M20" s="26">
        <f t="shared" ca="1" si="7"/>
        <v>12.133333333333333</v>
      </c>
      <c r="N20" s="26">
        <f t="shared" ca="1" si="8"/>
        <v>9016.0777777777785</v>
      </c>
      <c r="O20" s="20"/>
      <c r="P20" s="5" t="str">
        <f ca="1">IF(DATEDIF(F20,TODAY(),"m")&gt;=21,"ALERTE","")</f>
        <v/>
      </c>
      <c r="Q20" s="14">
        <v>43385</v>
      </c>
      <c r="R20" s="14" t="s">
        <v>87</v>
      </c>
      <c r="S20" s="14">
        <v>43399</v>
      </c>
      <c r="T20" s="2"/>
      <c r="U20" s="21">
        <f t="shared" ca="1" si="9"/>
        <v>1</v>
      </c>
      <c r="V20" s="4">
        <f t="shared" si="10"/>
        <v>0</v>
      </c>
      <c r="W20" s="4">
        <f t="shared" ca="1" si="11"/>
        <v>1</v>
      </c>
      <c r="X20" s="4"/>
      <c r="Y20" s="4"/>
      <c r="AD20" s="34"/>
    </row>
    <row r="21" spans="1:30" x14ac:dyDescent="0.25">
      <c r="A21" s="6" t="s">
        <v>381</v>
      </c>
      <c r="B21" s="6" t="s">
        <v>111</v>
      </c>
      <c r="C21" s="4" t="s">
        <v>110</v>
      </c>
      <c r="D21" s="4" t="s">
        <v>84</v>
      </c>
      <c r="E21" s="4">
        <v>1</v>
      </c>
      <c r="F21" s="7">
        <v>43040</v>
      </c>
      <c r="G21" s="7">
        <v>43769</v>
      </c>
      <c r="H21" s="7">
        <f>+G21</f>
        <v>43769</v>
      </c>
      <c r="I21" s="7">
        <v>43466</v>
      </c>
      <c r="J21" s="20" t="s">
        <v>85</v>
      </c>
      <c r="L21" s="7">
        <f t="shared" si="6"/>
        <v>43769</v>
      </c>
      <c r="M21" s="26">
        <f t="shared" ca="1" si="7"/>
        <v>10.1</v>
      </c>
      <c r="N21" s="26">
        <f t="shared" ca="1" si="8"/>
        <v>7505.1416666666664</v>
      </c>
      <c r="O21" s="20"/>
      <c r="P21" s="5" t="str">
        <f ca="1">IF(DATEDIF(F21,TODAY(),"m")&gt;=21,"ALERTE","")</f>
        <v/>
      </c>
      <c r="Q21" s="14">
        <v>43028</v>
      </c>
      <c r="R21" s="14">
        <v>43045</v>
      </c>
      <c r="S21" s="14">
        <v>43049</v>
      </c>
      <c r="U21" s="21">
        <f t="shared" ca="1" si="9"/>
        <v>1</v>
      </c>
      <c r="V21" s="4">
        <f t="shared" ca="1" si="10"/>
        <v>1</v>
      </c>
      <c r="W21" s="4">
        <f t="shared" si="11"/>
        <v>0</v>
      </c>
      <c r="X21" s="4"/>
      <c r="Y21" s="4"/>
      <c r="AD21" s="34"/>
    </row>
    <row r="22" spans="1:30" x14ac:dyDescent="0.25">
      <c r="A22" s="6" t="s">
        <v>381</v>
      </c>
      <c r="B22" s="6" t="s">
        <v>248</v>
      </c>
      <c r="C22" s="4" t="s">
        <v>237</v>
      </c>
      <c r="D22" s="4" t="s">
        <v>89</v>
      </c>
      <c r="E22" s="4">
        <v>1</v>
      </c>
      <c r="F22" s="7">
        <v>43346</v>
      </c>
      <c r="G22" s="7">
        <v>44076</v>
      </c>
      <c r="H22" s="7">
        <v>43830</v>
      </c>
      <c r="I22" s="7">
        <v>43466</v>
      </c>
      <c r="J22" s="20" t="s">
        <v>85</v>
      </c>
      <c r="L22" s="7">
        <f t="shared" si="6"/>
        <v>43830</v>
      </c>
      <c r="M22" s="26">
        <f t="shared" ca="1" si="7"/>
        <v>12.133333333333333</v>
      </c>
      <c r="N22" s="26">
        <f t="shared" ca="1" si="8"/>
        <v>9016.0777777777785</v>
      </c>
      <c r="O22" s="20"/>
      <c r="P22" s="5" t="str">
        <f ca="1">IF(DATEDIF(F22,TODAY(),"m")&gt;=21,"ALERTE","")</f>
        <v/>
      </c>
      <c r="Q22" s="14" t="s">
        <v>135</v>
      </c>
      <c r="R22" s="14">
        <v>43299</v>
      </c>
      <c r="S22" s="14">
        <v>43329</v>
      </c>
      <c r="U22" s="21">
        <f t="shared" ca="1" si="9"/>
        <v>1</v>
      </c>
      <c r="V22" s="4">
        <f t="shared" si="10"/>
        <v>0</v>
      </c>
      <c r="W22" s="4">
        <f t="shared" ca="1" si="11"/>
        <v>1</v>
      </c>
      <c r="X22" s="4"/>
      <c r="Y22" s="4"/>
      <c r="AD22" s="34"/>
    </row>
    <row r="23" spans="1:30" x14ac:dyDescent="0.25">
      <c r="A23" s="6" t="s">
        <v>381</v>
      </c>
      <c r="B23" s="6" t="s">
        <v>38</v>
      </c>
      <c r="C23" s="4" t="s">
        <v>83</v>
      </c>
      <c r="D23" s="4" t="s">
        <v>89</v>
      </c>
      <c r="E23" s="4">
        <v>1</v>
      </c>
      <c r="F23" s="7">
        <v>43283</v>
      </c>
      <c r="G23" s="7">
        <v>44013</v>
      </c>
      <c r="H23" s="7">
        <v>43830</v>
      </c>
      <c r="I23" s="7">
        <v>43466</v>
      </c>
      <c r="J23" s="20" t="s">
        <v>85</v>
      </c>
      <c r="L23" s="7">
        <f t="shared" si="6"/>
        <v>43830</v>
      </c>
      <c r="M23" s="26">
        <f t="shared" ca="1" si="7"/>
        <v>12.133333333333333</v>
      </c>
      <c r="N23" s="26">
        <f t="shared" ca="1" si="8"/>
        <v>9016.0777777777785</v>
      </c>
      <c r="O23" s="20"/>
      <c r="P23" s="5" t="str">
        <f ca="1">IF(DATEDIF(F23,TODAY(),"m")&gt;=21,"ALERTE","")</f>
        <v/>
      </c>
      <c r="Q23" s="14">
        <v>43249</v>
      </c>
      <c r="R23" s="14">
        <v>43263</v>
      </c>
      <c r="S23" s="14">
        <v>43272</v>
      </c>
      <c r="U23" s="21">
        <f t="shared" ca="1" si="9"/>
        <v>1</v>
      </c>
      <c r="V23" s="4">
        <f t="shared" si="10"/>
        <v>0</v>
      </c>
      <c r="W23" s="4">
        <f t="shared" ca="1" si="11"/>
        <v>1</v>
      </c>
      <c r="X23" s="4"/>
      <c r="Y23" s="4"/>
      <c r="AD23" s="34"/>
    </row>
    <row r="24" spans="1:30" x14ac:dyDescent="0.25">
      <c r="A24" s="6" t="s">
        <v>381</v>
      </c>
      <c r="B24" s="6" t="s">
        <v>141</v>
      </c>
      <c r="C24" s="4" t="s">
        <v>253</v>
      </c>
      <c r="D24" s="4" t="s">
        <v>84</v>
      </c>
      <c r="E24" s="4">
        <v>2</v>
      </c>
      <c r="F24" s="7">
        <v>42979</v>
      </c>
      <c r="G24" s="7">
        <v>43708</v>
      </c>
      <c r="H24" s="7">
        <f>+G24</f>
        <v>43708</v>
      </c>
      <c r="I24" s="7">
        <v>43466</v>
      </c>
      <c r="J24" s="20" t="s">
        <v>85</v>
      </c>
      <c r="K24" s="7">
        <v>43106</v>
      </c>
      <c r="L24" s="7">
        <f t="shared" si="6"/>
        <v>43106</v>
      </c>
      <c r="M24" s="26">
        <f t="shared" ca="1" si="7"/>
        <v>0</v>
      </c>
      <c r="N24" s="26">
        <f t="shared" ca="1" si="8"/>
        <v>0</v>
      </c>
      <c r="O24" s="20" t="s">
        <v>85</v>
      </c>
      <c r="P24" s="1"/>
      <c r="Q24" s="14">
        <v>42926</v>
      </c>
      <c r="R24" s="14">
        <v>42940</v>
      </c>
      <c r="S24" s="14">
        <v>42990</v>
      </c>
      <c r="T24" s="2"/>
      <c r="U24" s="21">
        <f t="shared" ca="1" si="9"/>
        <v>0</v>
      </c>
      <c r="V24" s="4">
        <f t="shared" ca="1" si="10"/>
        <v>0</v>
      </c>
      <c r="W24" s="4">
        <f t="shared" si="11"/>
        <v>0</v>
      </c>
      <c r="X24" s="4"/>
      <c r="Y24" s="4"/>
      <c r="AD24" s="34"/>
    </row>
    <row r="25" spans="1:30" x14ac:dyDescent="0.25">
      <c r="A25" s="6" t="s">
        <v>381</v>
      </c>
      <c r="B25" s="6" t="s">
        <v>73</v>
      </c>
      <c r="C25" s="4" t="s">
        <v>83</v>
      </c>
      <c r="D25" s="4" t="s">
        <v>84</v>
      </c>
      <c r="E25" s="4">
        <v>1</v>
      </c>
      <c r="F25" s="7">
        <v>42709</v>
      </c>
      <c r="G25" s="7">
        <v>43438</v>
      </c>
      <c r="J25" s="20" t="s">
        <v>85</v>
      </c>
      <c r="K25" s="7">
        <v>43201</v>
      </c>
      <c r="L25" s="7">
        <f t="shared" si="6"/>
        <v>43201</v>
      </c>
      <c r="M25" s="26">
        <f t="shared" ca="1" si="7"/>
        <v>0</v>
      </c>
      <c r="N25" s="26">
        <f t="shared" ca="1" si="8"/>
        <v>0</v>
      </c>
      <c r="O25" s="20" t="s">
        <v>85</v>
      </c>
      <c r="P25" s="5"/>
      <c r="Q25" s="15" t="s">
        <v>87</v>
      </c>
      <c r="R25" s="15" t="s">
        <v>87</v>
      </c>
      <c r="S25" s="14">
        <v>42720</v>
      </c>
      <c r="U25" s="21">
        <f t="shared" ca="1" si="9"/>
        <v>0</v>
      </c>
      <c r="V25" s="4">
        <f t="shared" ca="1" si="10"/>
        <v>0</v>
      </c>
      <c r="W25" s="4">
        <f t="shared" si="11"/>
        <v>0</v>
      </c>
      <c r="X25" s="4"/>
      <c r="Y25" s="4"/>
      <c r="AD25" s="34"/>
    </row>
    <row r="26" spans="1:30" x14ac:dyDescent="0.25">
      <c r="A26" s="6" t="s">
        <v>381</v>
      </c>
      <c r="B26" s="6" t="s">
        <v>215</v>
      </c>
      <c r="C26" s="4" t="s">
        <v>214</v>
      </c>
      <c r="D26" s="4" t="s">
        <v>84</v>
      </c>
      <c r="E26" s="4">
        <v>1</v>
      </c>
      <c r="F26" s="7">
        <v>43031</v>
      </c>
      <c r="G26" s="7">
        <v>43760</v>
      </c>
      <c r="H26" s="7">
        <f>+G26</f>
        <v>43760</v>
      </c>
      <c r="I26" s="7">
        <v>43466</v>
      </c>
      <c r="J26" s="20" t="s">
        <v>85</v>
      </c>
      <c r="L26" s="7">
        <f t="shared" si="6"/>
        <v>43760</v>
      </c>
      <c r="M26" s="26">
        <f t="shared" ca="1" si="7"/>
        <v>9.8000000000000007</v>
      </c>
      <c r="N26" s="26">
        <f t="shared" ca="1" si="8"/>
        <v>7282.2166666666672</v>
      </c>
      <c r="O26" s="20"/>
      <c r="P26" s="5" t="str">
        <f ca="1">IF(DATEDIF(F26,TODAY(),"m")&gt;=21,"ALERTE","")</f>
        <v/>
      </c>
      <c r="Q26" s="14">
        <v>43006</v>
      </c>
      <c r="R26" s="14">
        <v>43019</v>
      </c>
      <c r="S26" s="14">
        <v>43028</v>
      </c>
      <c r="U26" s="21">
        <f t="shared" ca="1" si="9"/>
        <v>1</v>
      </c>
      <c r="V26" s="4">
        <f t="shared" ca="1" si="10"/>
        <v>1</v>
      </c>
      <c r="W26" s="4">
        <f t="shared" si="11"/>
        <v>0</v>
      </c>
      <c r="X26" s="4"/>
      <c r="Y26" s="4"/>
      <c r="AD26" s="34"/>
    </row>
    <row r="27" spans="1:30" x14ac:dyDescent="0.25">
      <c r="A27" s="6" t="s">
        <v>381</v>
      </c>
      <c r="B27" s="6" t="s">
        <v>130</v>
      </c>
      <c r="C27" s="4" t="s">
        <v>110</v>
      </c>
      <c r="D27" s="4" t="s">
        <v>89</v>
      </c>
      <c r="E27" s="4">
        <v>1</v>
      </c>
      <c r="F27" s="7">
        <v>43082</v>
      </c>
      <c r="G27" s="7">
        <v>43811</v>
      </c>
      <c r="H27" s="7">
        <f>+G27</f>
        <v>43811</v>
      </c>
      <c r="I27" s="7">
        <v>43466</v>
      </c>
      <c r="J27" s="20" t="s">
        <v>85</v>
      </c>
      <c r="L27" s="7">
        <f t="shared" si="6"/>
        <v>43811</v>
      </c>
      <c r="M27" s="26">
        <f t="shared" ca="1" si="7"/>
        <v>11.5</v>
      </c>
      <c r="N27" s="26">
        <f t="shared" ca="1" si="8"/>
        <v>8545.4583333333339</v>
      </c>
      <c r="O27" s="20"/>
      <c r="P27" s="5" t="str">
        <f ca="1">IF(DATEDIF(F27,TODAY(),"m")&gt;=21,"ALERTE","")</f>
        <v/>
      </c>
      <c r="Q27" s="14">
        <v>43049</v>
      </c>
      <c r="R27" s="14">
        <v>43061</v>
      </c>
      <c r="S27" s="14">
        <v>43084</v>
      </c>
      <c r="U27" s="21">
        <f t="shared" ca="1" si="9"/>
        <v>1</v>
      </c>
      <c r="V27" s="4">
        <f t="shared" si="10"/>
        <v>0</v>
      </c>
      <c r="W27" s="4">
        <f t="shared" ca="1" si="11"/>
        <v>1</v>
      </c>
      <c r="X27" s="4"/>
      <c r="Y27" s="4"/>
      <c r="AD27" s="34"/>
    </row>
    <row r="28" spans="1:30" x14ac:dyDescent="0.25">
      <c r="A28" s="6" t="s">
        <v>381</v>
      </c>
      <c r="B28" s="6" t="s">
        <v>48</v>
      </c>
      <c r="C28" s="4" t="s">
        <v>229</v>
      </c>
      <c r="D28" s="4" t="s">
        <v>84</v>
      </c>
      <c r="E28" s="4">
        <v>2</v>
      </c>
      <c r="F28" s="7">
        <v>42979</v>
      </c>
      <c r="G28" s="7">
        <v>43708</v>
      </c>
      <c r="H28" s="7">
        <f>+G28</f>
        <v>43708</v>
      </c>
      <c r="I28" s="7">
        <v>43466</v>
      </c>
      <c r="J28" s="20" t="s">
        <v>85</v>
      </c>
      <c r="K28" s="7">
        <v>43119</v>
      </c>
      <c r="L28" s="7">
        <f t="shared" si="6"/>
        <v>43119</v>
      </c>
      <c r="M28" s="26">
        <f t="shared" ca="1" si="7"/>
        <v>0</v>
      </c>
      <c r="N28" s="26">
        <f t="shared" ca="1" si="8"/>
        <v>0</v>
      </c>
      <c r="O28" s="20" t="s">
        <v>85</v>
      </c>
      <c r="P28" s="1"/>
      <c r="Q28" s="14">
        <v>42915</v>
      </c>
      <c r="R28" s="14">
        <v>42927</v>
      </c>
      <c r="S28" s="14">
        <v>42949</v>
      </c>
      <c r="U28" s="21">
        <f t="shared" ca="1" si="9"/>
        <v>0</v>
      </c>
      <c r="V28" s="4">
        <f t="shared" ca="1" si="10"/>
        <v>0</v>
      </c>
      <c r="W28" s="4">
        <f t="shared" si="11"/>
        <v>0</v>
      </c>
      <c r="X28" s="4"/>
      <c r="Y28" s="4"/>
      <c r="AD28" s="34"/>
    </row>
    <row r="29" spans="1:30" x14ac:dyDescent="0.25">
      <c r="A29" s="6" t="s">
        <v>381</v>
      </c>
      <c r="B29" s="6" t="s">
        <v>121</v>
      </c>
      <c r="C29" s="4" t="s">
        <v>229</v>
      </c>
      <c r="D29" s="4" t="s">
        <v>84</v>
      </c>
      <c r="E29" s="4">
        <v>1</v>
      </c>
      <c r="F29" s="7">
        <v>42529</v>
      </c>
      <c r="G29" s="7">
        <v>43258</v>
      </c>
      <c r="J29" s="20" t="s">
        <v>85</v>
      </c>
      <c r="K29" s="7">
        <v>43126</v>
      </c>
      <c r="L29" s="7">
        <f t="shared" si="6"/>
        <v>43126</v>
      </c>
      <c r="M29" s="26">
        <f t="shared" ca="1" si="7"/>
        <v>0</v>
      </c>
      <c r="N29" s="26">
        <f t="shared" ca="1" si="8"/>
        <v>0</v>
      </c>
      <c r="O29" s="20" t="s">
        <v>85</v>
      </c>
      <c r="P29" s="1"/>
      <c r="Q29" s="15" t="s">
        <v>87</v>
      </c>
      <c r="R29" s="15" t="s">
        <v>87</v>
      </c>
      <c r="S29" s="15" t="s">
        <v>87</v>
      </c>
      <c r="U29" s="21">
        <f t="shared" ca="1" si="9"/>
        <v>0</v>
      </c>
      <c r="V29" s="4">
        <f t="shared" ca="1" si="10"/>
        <v>0</v>
      </c>
      <c r="W29" s="4">
        <f t="shared" si="11"/>
        <v>0</v>
      </c>
      <c r="X29" s="4"/>
      <c r="Y29" s="4"/>
      <c r="AD29" s="34"/>
    </row>
    <row r="30" spans="1:30" x14ac:dyDescent="0.25">
      <c r="A30" s="6" t="s">
        <v>381</v>
      </c>
      <c r="B30" s="6" t="s">
        <v>267</v>
      </c>
      <c r="C30" s="4" t="s">
        <v>253</v>
      </c>
      <c r="D30" s="4" t="s">
        <v>84</v>
      </c>
      <c r="E30" s="4">
        <v>1</v>
      </c>
      <c r="F30" s="7">
        <v>43414</v>
      </c>
      <c r="G30" s="7">
        <v>44144</v>
      </c>
      <c r="H30" s="7">
        <v>43830</v>
      </c>
      <c r="I30" s="7">
        <v>43466</v>
      </c>
      <c r="J30" s="20" t="s">
        <v>85</v>
      </c>
      <c r="K30" s="7">
        <v>43472</v>
      </c>
      <c r="L30" s="7">
        <f t="shared" si="6"/>
        <v>43472</v>
      </c>
      <c r="M30" s="26">
        <f t="shared" ca="1" si="7"/>
        <v>0</v>
      </c>
      <c r="N30" s="26">
        <f t="shared" ca="1" si="8"/>
        <v>0</v>
      </c>
      <c r="O30" s="20"/>
      <c r="P30" s="5" t="str">
        <f ca="1">IF(DATEDIF(F30,TODAY(),"m")&gt;=21,"ALERTE","")</f>
        <v/>
      </c>
      <c r="Q30" s="14">
        <v>43363</v>
      </c>
      <c r="R30" s="14">
        <v>43378</v>
      </c>
      <c r="S30" s="14">
        <v>43388</v>
      </c>
      <c r="T30" s="4" t="s">
        <v>349</v>
      </c>
      <c r="U30" s="21">
        <f t="shared" ca="1" si="9"/>
        <v>0</v>
      </c>
      <c r="V30" s="4">
        <f t="shared" ca="1" si="10"/>
        <v>0</v>
      </c>
      <c r="W30" s="4">
        <f t="shared" si="11"/>
        <v>0</v>
      </c>
      <c r="X30" s="4"/>
      <c r="Y30" s="4"/>
      <c r="AD30" s="34"/>
    </row>
    <row r="31" spans="1:30" x14ac:dyDescent="0.25">
      <c r="A31" s="6" t="s">
        <v>381</v>
      </c>
      <c r="B31" s="6" t="s">
        <v>15</v>
      </c>
      <c r="C31" s="4" t="s">
        <v>83</v>
      </c>
      <c r="D31" s="4" t="s">
        <v>84</v>
      </c>
      <c r="E31" s="4">
        <v>1</v>
      </c>
      <c r="F31" s="7">
        <v>43374</v>
      </c>
      <c r="G31" s="7">
        <v>44104</v>
      </c>
      <c r="H31" s="7">
        <v>43830</v>
      </c>
      <c r="I31" s="7">
        <v>43466</v>
      </c>
      <c r="J31" s="20" t="s">
        <v>85</v>
      </c>
      <c r="L31" s="7">
        <f t="shared" si="6"/>
        <v>43830</v>
      </c>
      <c r="M31" s="26">
        <f t="shared" ca="1" si="7"/>
        <v>12.133333333333333</v>
      </c>
      <c r="N31" s="26">
        <f t="shared" ca="1" si="8"/>
        <v>9016.0777777777785</v>
      </c>
      <c r="O31" s="20"/>
      <c r="P31" s="5" t="str">
        <f ca="1">IF(DATEDIF(F31,TODAY(),"m")&gt;=21,"ALERTE","")</f>
        <v/>
      </c>
      <c r="Q31" s="14">
        <v>43350</v>
      </c>
      <c r="R31" s="14">
        <v>43357</v>
      </c>
      <c r="S31" s="14">
        <v>43411</v>
      </c>
      <c r="T31" s="2"/>
      <c r="U31" s="21">
        <f t="shared" ca="1" si="9"/>
        <v>1</v>
      </c>
      <c r="V31" s="4">
        <f t="shared" ca="1" si="10"/>
        <v>1</v>
      </c>
      <c r="W31" s="4">
        <f t="shared" si="11"/>
        <v>0</v>
      </c>
      <c r="X31" s="4"/>
      <c r="Y31" s="4"/>
      <c r="AD31" s="34"/>
    </row>
    <row r="32" spans="1:30" x14ac:dyDescent="0.25">
      <c r="A32" s="6" t="s">
        <v>381</v>
      </c>
      <c r="B32" s="6" t="s">
        <v>149</v>
      </c>
      <c r="C32" s="4" t="s">
        <v>110</v>
      </c>
      <c r="D32" s="4" t="s">
        <v>89</v>
      </c>
      <c r="E32" s="4">
        <v>1</v>
      </c>
      <c r="F32" s="7">
        <v>42675</v>
      </c>
      <c r="G32" s="7">
        <v>43404</v>
      </c>
      <c r="J32" s="20" t="s">
        <v>85</v>
      </c>
      <c r="K32" s="7">
        <v>43312</v>
      </c>
      <c r="L32" s="7">
        <f t="shared" si="6"/>
        <v>43312</v>
      </c>
      <c r="M32" s="26">
        <f t="shared" ca="1" si="7"/>
        <v>0</v>
      </c>
      <c r="N32" s="26">
        <f t="shared" ca="1" si="8"/>
        <v>0</v>
      </c>
      <c r="O32" s="20" t="s">
        <v>85</v>
      </c>
      <c r="P32" s="5"/>
      <c r="Q32" s="15" t="s">
        <v>87</v>
      </c>
      <c r="R32" s="15" t="s">
        <v>87</v>
      </c>
      <c r="S32" s="14">
        <v>42682</v>
      </c>
      <c r="U32" s="21">
        <f t="shared" ca="1" si="9"/>
        <v>0</v>
      </c>
      <c r="V32" s="4">
        <f t="shared" si="10"/>
        <v>0</v>
      </c>
      <c r="W32" s="4">
        <f t="shared" ca="1" si="11"/>
        <v>0</v>
      </c>
      <c r="X32" s="4"/>
      <c r="Y32" s="4"/>
      <c r="AD32" s="34"/>
    </row>
    <row r="33" spans="1:30" x14ac:dyDescent="0.25">
      <c r="A33" s="6" t="s">
        <v>381</v>
      </c>
      <c r="B33" s="6" t="s">
        <v>130</v>
      </c>
      <c r="C33" s="4" t="s">
        <v>110</v>
      </c>
      <c r="D33" s="4" t="s">
        <v>84</v>
      </c>
      <c r="E33" s="4">
        <v>2</v>
      </c>
      <c r="F33" s="7">
        <v>43013</v>
      </c>
      <c r="G33" s="7">
        <v>43742</v>
      </c>
      <c r="H33" s="7">
        <f>+G33</f>
        <v>43742</v>
      </c>
      <c r="I33" s="7">
        <v>43466</v>
      </c>
      <c r="J33" s="20" t="s">
        <v>85</v>
      </c>
      <c r="K33" s="7">
        <v>43317</v>
      </c>
      <c r="L33" s="7">
        <f t="shared" si="6"/>
        <v>43317</v>
      </c>
      <c r="M33" s="26">
        <f t="shared" ca="1" si="7"/>
        <v>0</v>
      </c>
      <c r="N33" s="26">
        <f t="shared" ca="1" si="8"/>
        <v>0</v>
      </c>
      <c r="O33" s="20" t="s">
        <v>85</v>
      </c>
      <c r="P33" s="5"/>
      <c r="Q33" s="14">
        <v>43014</v>
      </c>
      <c r="R33" s="14">
        <v>43038</v>
      </c>
      <c r="S33" s="14">
        <v>43046</v>
      </c>
      <c r="U33" s="21">
        <f t="shared" ca="1" si="9"/>
        <v>0</v>
      </c>
      <c r="V33" s="4">
        <f t="shared" ca="1" si="10"/>
        <v>0</v>
      </c>
      <c r="W33" s="4">
        <f t="shared" si="11"/>
        <v>0</v>
      </c>
      <c r="X33" s="4"/>
      <c r="Y33" s="4"/>
      <c r="AD33" s="34"/>
    </row>
    <row r="34" spans="1:30" x14ac:dyDescent="0.25">
      <c r="A34" s="6" t="s">
        <v>381</v>
      </c>
      <c r="B34" s="6" t="s">
        <v>112</v>
      </c>
      <c r="C34" s="4" t="s">
        <v>110</v>
      </c>
      <c r="D34" s="4" t="s">
        <v>84</v>
      </c>
      <c r="E34" s="4">
        <v>1</v>
      </c>
      <c r="F34" s="7">
        <v>43348</v>
      </c>
      <c r="G34" s="7">
        <v>44078</v>
      </c>
      <c r="H34" s="7">
        <v>43830</v>
      </c>
      <c r="I34" s="7">
        <v>43466</v>
      </c>
      <c r="J34" s="20" t="s">
        <v>85</v>
      </c>
      <c r="L34" s="7">
        <f t="shared" si="6"/>
        <v>43830</v>
      </c>
      <c r="M34" s="26">
        <f t="shared" ca="1" si="7"/>
        <v>12.133333333333333</v>
      </c>
      <c r="N34" s="26">
        <f t="shared" ca="1" si="8"/>
        <v>9016.0777777777785</v>
      </c>
      <c r="O34" s="20"/>
      <c r="P34" s="5" t="str">
        <f ca="1">IF(DATEDIF(F34,TODAY(),"m")&gt;=21,"ALERTE","")</f>
        <v/>
      </c>
      <c r="Q34" s="14">
        <v>43297</v>
      </c>
      <c r="R34" s="14">
        <v>43313</v>
      </c>
      <c r="S34" s="14">
        <v>43322</v>
      </c>
      <c r="T34" s="2"/>
      <c r="U34" s="21">
        <f t="shared" ca="1" si="9"/>
        <v>1</v>
      </c>
      <c r="V34" s="4">
        <f t="shared" ca="1" si="10"/>
        <v>1</v>
      </c>
      <c r="W34" s="4">
        <f t="shared" si="11"/>
        <v>0</v>
      </c>
      <c r="X34" s="4"/>
      <c r="Y34" s="4"/>
      <c r="AD34" s="34"/>
    </row>
    <row r="35" spans="1:30" x14ac:dyDescent="0.25">
      <c r="A35" s="6" t="s">
        <v>381</v>
      </c>
      <c r="B35" s="6" t="s">
        <v>90</v>
      </c>
      <c r="C35" s="4" t="s">
        <v>83</v>
      </c>
      <c r="D35" s="4" t="s">
        <v>89</v>
      </c>
      <c r="E35" s="4">
        <v>1</v>
      </c>
      <c r="F35" s="7">
        <v>43138</v>
      </c>
      <c r="G35" s="7">
        <v>43867</v>
      </c>
      <c r="H35" s="7">
        <v>43830</v>
      </c>
      <c r="I35" s="7">
        <v>43466</v>
      </c>
      <c r="J35" s="20" t="s">
        <v>85</v>
      </c>
      <c r="K35" s="7">
        <v>43501</v>
      </c>
      <c r="L35" s="7">
        <f t="shared" si="6"/>
        <v>43501</v>
      </c>
      <c r="M35" s="26">
        <f t="shared" ca="1" si="7"/>
        <v>0</v>
      </c>
      <c r="N35" s="26">
        <f t="shared" ca="1" si="8"/>
        <v>0</v>
      </c>
      <c r="O35" s="20" t="s">
        <v>292</v>
      </c>
      <c r="P35" s="5" t="str">
        <f ca="1">IF(DATEDIF(F35,TODAY(),"m")&gt;=21,"ALERTE","")</f>
        <v/>
      </c>
      <c r="Q35" s="14">
        <v>43087</v>
      </c>
      <c r="R35" s="14">
        <v>43103</v>
      </c>
      <c r="S35" s="14">
        <v>43144</v>
      </c>
      <c r="U35" s="21">
        <f t="shared" ca="1" si="9"/>
        <v>0</v>
      </c>
      <c r="V35" s="4">
        <f t="shared" si="10"/>
        <v>0</v>
      </c>
      <c r="W35" s="4">
        <f t="shared" ca="1" si="11"/>
        <v>0</v>
      </c>
      <c r="X35" s="4"/>
      <c r="Y35" s="4"/>
      <c r="AD35" s="34"/>
    </row>
    <row r="36" spans="1:30" x14ac:dyDescent="0.25">
      <c r="A36" s="6" t="s">
        <v>381</v>
      </c>
      <c r="B36" s="6" t="s">
        <v>212</v>
      </c>
      <c r="C36" s="4" t="s">
        <v>190</v>
      </c>
      <c r="D36" s="4" t="s">
        <v>89</v>
      </c>
      <c r="E36" s="4">
        <v>1</v>
      </c>
      <c r="F36" s="7">
        <v>42675</v>
      </c>
      <c r="G36" s="7">
        <v>43404</v>
      </c>
      <c r="J36" s="20" t="s">
        <v>85</v>
      </c>
      <c r="K36" s="7">
        <v>43251</v>
      </c>
      <c r="L36" s="7">
        <f t="shared" si="6"/>
        <v>43251</v>
      </c>
      <c r="M36" s="26">
        <f t="shared" ca="1" si="7"/>
        <v>0</v>
      </c>
      <c r="N36" s="26">
        <f t="shared" ca="1" si="8"/>
        <v>0</v>
      </c>
      <c r="O36" s="20" t="s">
        <v>85</v>
      </c>
      <c r="P36" s="1"/>
      <c r="Q36" s="15" t="s">
        <v>87</v>
      </c>
      <c r="R36" s="15" t="s">
        <v>87</v>
      </c>
      <c r="S36" s="14">
        <v>42725</v>
      </c>
      <c r="U36" s="21">
        <f t="shared" ca="1" si="9"/>
        <v>0</v>
      </c>
      <c r="V36" s="4">
        <f t="shared" si="10"/>
        <v>0</v>
      </c>
      <c r="W36" s="4">
        <f t="shared" ca="1" si="11"/>
        <v>0</v>
      </c>
      <c r="X36" s="4"/>
      <c r="Y36" s="4"/>
      <c r="AD36" s="34"/>
    </row>
    <row r="37" spans="1:30" x14ac:dyDescent="0.25">
      <c r="A37" s="6" t="s">
        <v>381</v>
      </c>
      <c r="B37" s="6" t="s">
        <v>230</v>
      </c>
      <c r="C37" s="4" t="s">
        <v>229</v>
      </c>
      <c r="D37" s="4" t="s">
        <v>84</v>
      </c>
      <c r="E37" s="4">
        <v>1</v>
      </c>
      <c r="F37" s="7">
        <v>42793</v>
      </c>
      <c r="G37" s="7">
        <v>43522</v>
      </c>
      <c r="H37" s="7">
        <f>+G37</f>
        <v>43522</v>
      </c>
      <c r="I37" s="7">
        <v>43466</v>
      </c>
      <c r="J37" s="20" t="s">
        <v>85</v>
      </c>
      <c r="L37" s="7">
        <f t="shared" si="6"/>
        <v>43522</v>
      </c>
      <c r="M37" s="26">
        <f t="shared" ca="1" si="7"/>
        <v>0</v>
      </c>
      <c r="N37" s="26">
        <f t="shared" ca="1" si="8"/>
        <v>0</v>
      </c>
      <c r="O37" s="20"/>
      <c r="P37" s="5" t="str">
        <f t="shared" ref="P37:P42" ca="1" si="12">IF(DATEDIF(F37,TODAY(),"m")&gt;=21,"ALERTE","")</f>
        <v>ALERTE</v>
      </c>
      <c r="Q37" s="15" t="s">
        <v>87</v>
      </c>
      <c r="R37" s="14">
        <v>42794</v>
      </c>
      <c r="S37" s="14">
        <v>42815</v>
      </c>
      <c r="U37" s="21">
        <f t="shared" ca="1" si="9"/>
        <v>0</v>
      </c>
      <c r="V37" s="4">
        <f t="shared" ca="1" si="10"/>
        <v>0</v>
      </c>
      <c r="W37" s="4">
        <f t="shared" si="11"/>
        <v>0</v>
      </c>
      <c r="X37" s="4"/>
      <c r="Y37" s="4"/>
      <c r="AD37" s="34"/>
    </row>
    <row r="38" spans="1:30" x14ac:dyDescent="0.25">
      <c r="A38" s="6" t="s">
        <v>381</v>
      </c>
      <c r="B38" s="6" t="s">
        <v>18</v>
      </c>
      <c r="C38" s="4" t="s">
        <v>83</v>
      </c>
      <c r="D38" s="4" t="s">
        <v>84</v>
      </c>
      <c r="E38" s="4">
        <v>1</v>
      </c>
      <c r="F38" s="7">
        <v>42926</v>
      </c>
      <c r="G38" s="7">
        <v>43655</v>
      </c>
      <c r="H38" s="7">
        <f>+G38</f>
        <v>43655</v>
      </c>
      <c r="I38" s="7">
        <v>43466</v>
      </c>
      <c r="J38" s="20" t="s">
        <v>85</v>
      </c>
      <c r="L38" s="7">
        <f t="shared" si="6"/>
        <v>43655</v>
      </c>
      <c r="M38" s="26">
        <f t="shared" ca="1" si="7"/>
        <v>6.3</v>
      </c>
      <c r="N38" s="26">
        <f t="shared" ca="1" si="8"/>
        <v>4681.4250000000002</v>
      </c>
      <c r="O38" s="20"/>
      <c r="P38" s="5" t="str">
        <f t="shared" ca="1" si="12"/>
        <v/>
      </c>
      <c r="Q38" s="14">
        <v>42915</v>
      </c>
      <c r="R38" s="14">
        <v>42927</v>
      </c>
      <c r="S38" s="14">
        <v>42935</v>
      </c>
      <c r="U38" s="21">
        <f t="shared" ca="1" si="9"/>
        <v>1</v>
      </c>
      <c r="V38" s="4">
        <f t="shared" ca="1" si="10"/>
        <v>1</v>
      </c>
      <c r="W38" s="4">
        <f t="shared" si="11"/>
        <v>0</v>
      </c>
      <c r="X38" s="4"/>
      <c r="Y38" s="4"/>
      <c r="AD38" s="34"/>
    </row>
    <row r="39" spans="1:30" x14ac:dyDescent="0.25">
      <c r="A39" s="6" t="s">
        <v>381</v>
      </c>
      <c r="B39" s="6" t="s">
        <v>276</v>
      </c>
      <c r="C39" s="4" t="s">
        <v>110</v>
      </c>
      <c r="D39" s="4" t="s">
        <v>89</v>
      </c>
      <c r="E39" s="4">
        <v>1</v>
      </c>
      <c r="F39" s="7">
        <v>43423</v>
      </c>
      <c r="G39" s="7">
        <v>44153</v>
      </c>
      <c r="H39" s="7">
        <v>43830</v>
      </c>
      <c r="I39" s="7">
        <v>43466</v>
      </c>
      <c r="J39" s="20" t="s">
        <v>85</v>
      </c>
      <c r="L39" s="7">
        <f t="shared" si="6"/>
        <v>43830</v>
      </c>
      <c r="M39" s="26">
        <f t="shared" ca="1" si="7"/>
        <v>12.133333333333333</v>
      </c>
      <c r="N39" s="26">
        <f t="shared" ca="1" si="8"/>
        <v>9016.0777777777785</v>
      </c>
      <c r="O39" s="20"/>
      <c r="P39" s="5" t="str">
        <f t="shared" ca="1" si="12"/>
        <v/>
      </c>
      <c r="Q39" s="14">
        <v>43398</v>
      </c>
      <c r="R39" s="14">
        <v>43402</v>
      </c>
      <c r="S39" s="14">
        <v>43411</v>
      </c>
      <c r="U39" s="21">
        <f t="shared" ca="1" si="9"/>
        <v>1</v>
      </c>
      <c r="V39" s="4">
        <f t="shared" si="10"/>
        <v>0</v>
      </c>
      <c r="W39" s="4">
        <f t="shared" ca="1" si="11"/>
        <v>1</v>
      </c>
      <c r="X39" s="4"/>
      <c r="Y39" s="4"/>
      <c r="AD39" s="34"/>
    </row>
    <row r="40" spans="1:30" x14ac:dyDescent="0.25">
      <c r="A40" s="6" t="s">
        <v>381</v>
      </c>
      <c r="B40" s="6" t="s">
        <v>168</v>
      </c>
      <c r="C40" s="4" t="s">
        <v>161</v>
      </c>
      <c r="D40" s="4" t="s">
        <v>84</v>
      </c>
      <c r="E40" s="4">
        <v>1</v>
      </c>
      <c r="F40" s="7">
        <v>43115</v>
      </c>
      <c r="G40" s="7">
        <v>43844</v>
      </c>
      <c r="H40" s="7">
        <v>43830</v>
      </c>
      <c r="I40" s="7">
        <v>43466</v>
      </c>
      <c r="J40" s="20" t="s">
        <v>85</v>
      </c>
      <c r="K40" s="7">
        <v>43466</v>
      </c>
      <c r="L40" s="7">
        <f t="shared" si="6"/>
        <v>43466</v>
      </c>
      <c r="M40" s="26">
        <f t="shared" ca="1" si="7"/>
        <v>0</v>
      </c>
      <c r="N40" s="26">
        <f t="shared" ca="1" si="8"/>
        <v>0</v>
      </c>
      <c r="O40" s="20" t="s">
        <v>290</v>
      </c>
      <c r="P40" s="5" t="str">
        <f t="shared" ca="1" si="12"/>
        <v/>
      </c>
      <c r="Q40" s="14">
        <v>43084</v>
      </c>
      <c r="R40" s="14">
        <v>43103</v>
      </c>
      <c r="S40" s="14">
        <v>43115</v>
      </c>
      <c r="T40" s="4" t="s">
        <v>345</v>
      </c>
      <c r="U40" s="21">
        <f t="shared" ca="1" si="9"/>
        <v>0</v>
      </c>
      <c r="V40" s="4">
        <f t="shared" ca="1" si="10"/>
        <v>0</v>
      </c>
      <c r="W40" s="4">
        <f t="shared" si="11"/>
        <v>0</v>
      </c>
      <c r="X40" s="4"/>
      <c r="Y40" s="4"/>
      <c r="AD40" s="34"/>
    </row>
    <row r="41" spans="1:30" x14ac:dyDescent="0.25">
      <c r="A41" s="6" t="s">
        <v>381</v>
      </c>
      <c r="B41" s="6" t="s">
        <v>78</v>
      </c>
      <c r="C41" s="4" t="s">
        <v>190</v>
      </c>
      <c r="D41" s="4" t="s">
        <v>84</v>
      </c>
      <c r="E41" s="4">
        <v>2</v>
      </c>
      <c r="F41" s="7">
        <v>43148</v>
      </c>
      <c r="G41" s="7">
        <v>43877</v>
      </c>
      <c r="H41" s="7">
        <v>43830</v>
      </c>
      <c r="I41" s="7">
        <v>43466</v>
      </c>
      <c r="J41" s="20" t="s">
        <v>85</v>
      </c>
      <c r="L41" s="7">
        <f t="shared" si="6"/>
        <v>43830</v>
      </c>
      <c r="M41" s="26">
        <f t="shared" ca="1" si="7"/>
        <v>12.133333333333333</v>
      </c>
      <c r="N41" s="26">
        <f t="shared" ca="1" si="8"/>
        <v>9016.0777777777785</v>
      </c>
      <c r="O41" s="20"/>
      <c r="P41" s="5" t="str">
        <f t="shared" ca="1" si="12"/>
        <v/>
      </c>
      <c r="Q41" s="14">
        <v>43133</v>
      </c>
      <c r="R41" s="14">
        <v>43152</v>
      </c>
      <c r="S41" s="14">
        <v>43319</v>
      </c>
      <c r="U41" s="21">
        <f t="shared" ca="1" si="9"/>
        <v>1</v>
      </c>
      <c r="V41" s="4">
        <f t="shared" ca="1" si="10"/>
        <v>1</v>
      </c>
      <c r="W41" s="4">
        <f t="shared" si="11"/>
        <v>0</v>
      </c>
      <c r="X41" s="4"/>
      <c r="Y41" s="4"/>
      <c r="AD41" s="34"/>
    </row>
    <row r="42" spans="1:30" x14ac:dyDescent="0.25">
      <c r="A42" s="6" t="s">
        <v>381</v>
      </c>
      <c r="B42" s="6" t="s">
        <v>82</v>
      </c>
      <c r="C42" s="4" t="s">
        <v>237</v>
      </c>
      <c r="D42" s="4" t="s">
        <v>84</v>
      </c>
      <c r="E42" s="4">
        <v>1</v>
      </c>
      <c r="F42" s="7">
        <v>43366</v>
      </c>
      <c r="G42" s="7">
        <v>44096</v>
      </c>
      <c r="H42" s="7">
        <v>43830</v>
      </c>
      <c r="I42" s="7">
        <v>43466</v>
      </c>
      <c r="J42" s="20" t="s">
        <v>85</v>
      </c>
      <c r="L42" s="7">
        <f t="shared" si="6"/>
        <v>43830</v>
      </c>
      <c r="M42" s="26">
        <f t="shared" ca="1" si="7"/>
        <v>12.133333333333333</v>
      </c>
      <c r="N42" s="26">
        <f t="shared" ca="1" si="8"/>
        <v>9016.0777777777785</v>
      </c>
      <c r="O42" s="20"/>
      <c r="P42" s="5" t="str">
        <f t="shared" ca="1" si="12"/>
        <v/>
      </c>
      <c r="Q42" s="14">
        <v>43350</v>
      </c>
      <c r="R42" s="14">
        <v>43357</v>
      </c>
      <c r="S42" s="14">
        <v>43390</v>
      </c>
      <c r="U42" s="21">
        <f t="shared" ca="1" si="9"/>
        <v>1</v>
      </c>
      <c r="V42" s="4">
        <f t="shared" ca="1" si="10"/>
        <v>1</v>
      </c>
      <c r="W42" s="4">
        <f t="shared" si="11"/>
        <v>0</v>
      </c>
      <c r="X42" s="4"/>
      <c r="Y42" s="4"/>
      <c r="AD42" s="34"/>
    </row>
    <row r="43" spans="1:30" x14ac:dyDescent="0.25">
      <c r="A43" s="6" t="s">
        <v>381</v>
      </c>
      <c r="B43" s="6" t="s">
        <v>81</v>
      </c>
      <c r="C43" s="4" t="s">
        <v>83</v>
      </c>
      <c r="D43" s="4" t="s">
        <v>84</v>
      </c>
      <c r="E43" s="4">
        <v>1</v>
      </c>
      <c r="F43" s="7">
        <v>42989</v>
      </c>
      <c r="G43" s="7">
        <v>43718</v>
      </c>
      <c r="H43" s="7">
        <f>+G43</f>
        <v>43718</v>
      </c>
      <c r="I43" s="7">
        <v>43466</v>
      </c>
      <c r="J43" s="20" t="s">
        <v>85</v>
      </c>
      <c r="K43" s="7">
        <v>43101</v>
      </c>
      <c r="L43" s="7">
        <f t="shared" si="6"/>
        <v>43101</v>
      </c>
      <c r="M43" s="26">
        <f t="shared" ca="1" si="7"/>
        <v>0</v>
      </c>
      <c r="N43" s="26">
        <f t="shared" ca="1" si="8"/>
        <v>0</v>
      </c>
      <c r="O43" s="20" t="s">
        <v>85</v>
      </c>
      <c r="P43" s="5"/>
      <c r="Q43" s="14">
        <v>42941</v>
      </c>
      <c r="R43" s="14">
        <v>42955</v>
      </c>
      <c r="S43" s="14">
        <v>42985</v>
      </c>
      <c r="U43" s="21">
        <f t="shared" ca="1" si="9"/>
        <v>0</v>
      </c>
      <c r="V43" s="4">
        <f t="shared" ca="1" si="10"/>
        <v>0</v>
      </c>
      <c r="W43" s="4">
        <f t="shared" si="11"/>
        <v>0</v>
      </c>
      <c r="X43" s="4"/>
      <c r="Y43" s="4"/>
      <c r="AD43" s="34"/>
    </row>
    <row r="44" spans="1:30" x14ac:dyDescent="0.25">
      <c r="A44" s="6" t="s">
        <v>381</v>
      </c>
      <c r="B44" s="6" t="s">
        <v>48</v>
      </c>
      <c r="C44" s="4" t="s">
        <v>110</v>
      </c>
      <c r="D44" s="4" t="s">
        <v>89</v>
      </c>
      <c r="E44" s="4">
        <v>1</v>
      </c>
      <c r="F44" s="7">
        <v>42814</v>
      </c>
      <c r="G44" s="7">
        <v>43543</v>
      </c>
      <c r="H44" s="7">
        <f>+G44</f>
        <v>43543</v>
      </c>
      <c r="I44" s="7">
        <v>43466</v>
      </c>
      <c r="J44" s="20" t="s">
        <v>85</v>
      </c>
      <c r="K44" s="7">
        <v>43166</v>
      </c>
      <c r="L44" s="7">
        <f t="shared" ref="L44:L75" si="13">IF(K44=0,H44,K44)</f>
        <v>43166</v>
      </c>
      <c r="M44" s="26">
        <f t="shared" ca="1" si="7"/>
        <v>0</v>
      </c>
      <c r="N44" s="26">
        <f t="shared" ca="1" si="8"/>
        <v>0</v>
      </c>
      <c r="O44" s="20" t="s">
        <v>85</v>
      </c>
      <c r="P44" s="1"/>
      <c r="Q44" s="15" t="s">
        <v>87</v>
      </c>
      <c r="R44" s="14">
        <v>42794</v>
      </c>
      <c r="S44" s="14">
        <v>42816</v>
      </c>
      <c r="U44" s="21">
        <f t="shared" ca="1" si="9"/>
        <v>0</v>
      </c>
      <c r="V44" s="4">
        <f t="shared" si="10"/>
        <v>0</v>
      </c>
      <c r="W44" s="4">
        <f t="shared" ca="1" si="11"/>
        <v>0</v>
      </c>
      <c r="X44" s="4"/>
      <c r="Y44" s="4"/>
      <c r="AD44" s="34"/>
    </row>
    <row r="45" spans="1:30" x14ac:dyDescent="0.25">
      <c r="A45" s="6" t="s">
        <v>381</v>
      </c>
      <c r="B45" s="6" t="s">
        <v>78</v>
      </c>
      <c r="C45" s="4" t="s">
        <v>253</v>
      </c>
      <c r="D45" s="4" t="s">
        <v>84</v>
      </c>
      <c r="E45" s="4">
        <v>1</v>
      </c>
      <c r="F45" s="7">
        <v>43132</v>
      </c>
      <c r="G45" s="7">
        <v>43861</v>
      </c>
      <c r="H45" s="7">
        <v>43830</v>
      </c>
      <c r="I45" s="7">
        <v>43466</v>
      </c>
      <c r="J45" s="20" t="s">
        <v>85</v>
      </c>
      <c r="K45" s="7">
        <v>43343</v>
      </c>
      <c r="L45" s="7">
        <f t="shared" si="13"/>
        <v>43343</v>
      </c>
      <c r="M45" s="26">
        <f t="shared" ca="1" si="7"/>
        <v>0</v>
      </c>
      <c r="N45" s="26">
        <f t="shared" ca="1" si="8"/>
        <v>0</v>
      </c>
      <c r="O45" s="20" t="s">
        <v>85</v>
      </c>
      <c r="P45" s="1"/>
      <c r="Q45" s="14">
        <v>43118</v>
      </c>
      <c r="R45" s="14">
        <v>43126</v>
      </c>
      <c r="S45" s="14">
        <v>43133</v>
      </c>
      <c r="T45" s="2"/>
      <c r="U45" s="21">
        <f t="shared" ca="1" si="9"/>
        <v>0</v>
      </c>
      <c r="V45" s="4">
        <f t="shared" ca="1" si="10"/>
        <v>0</v>
      </c>
      <c r="W45" s="4">
        <f t="shared" si="11"/>
        <v>0</v>
      </c>
      <c r="X45" s="4"/>
      <c r="Y45" s="4"/>
      <c r="AD45" s="34"/>
    </row>
    <row r="46" spans="1:30" x14ac:dyDescent="0.25">
      <c r="A46" s="6" t="s">
        <v>381</v>
      </c>
      <c r="B46" s="6" t="s">
        <v>98</v>
      </c>
      <c r="C46" s="4" t="s">
        <v>288</v>
      </c>
      <c r="D46" s="4" t="s">
        <v>89</v>
      </c>
      <c r="E46" s="4">
        <v>1</v>
      </c>
      <c r="F46" s="7">
        <v>43465</v>
      </c>
      <c r="G46" s="7">
        <v>44195</v>
      </c>
      <c r="H46" s="7">
        <v>43830</v>
      </c>
      <c r="I46" s="7">
        <v>43466</v>
      </c>
      <c r="J46" s="20" t="s">
        <v>86</v>
      </c>
      <c r="L46" s="7">
        <f t="shared" si="13"/>
        <v>43830</v>
      </c>
      <c r="M46" s="26">
        <f t="shared" ca="1" si="7"/>
        <v>12.133333333333333</v>
      </c>
      <c r="N46" s="26">
        <f t="shared" ca="1" si="8"/>
        <v>9016.0777777777785</v>
      </c>
      <c r="O46" s="20"/>
      <c r="P46" s="5" t="str">
        <f ca="1">IF(DATEDIF(F46,TODAY(),"m")&gt;=21,"ALERTE","")</f>
        <v/>
      </c>
      <c r="Q46" s="14">
        <v>43416</v>
      </c>
      <c r="R46" s="23">
        <v>43426</v>
      </c>
      <c r="S46" s="23">
        <v>43431</v>
      </c>
      <c r="U46" s="21">
        <f t="shared" ca="1" si="9"/>
        <v>1</v>
      </c>
      <c r="V46" s="4">
        <f t="shared" si="10"/>
        <v>0</v>
      </c>
      <c r="W46" s="4">
        <f t="shared" ca="1" si="11"/>
        <v>1</v>
      </c>
      <c r="X46" s="4"/>
      <c r="Y46" s="4"/>
      <c r="AD46" s="34"/>
    </row>
    <row r="47" spans="1:30" x14ac:dyDescent="0.25">
      <c r="A47" s="6" t="s">
        <v>381</v>
      </c>
      <c r="B47" s="6" t="s">
        <v>82</v>
      </c>
      <c r="C47" s="4" t="s">
        <v>110</v>
      </c>
      <c r="D47" s="4" t="s">
        <v>84</v>
      </c>
      <c r="E47" s="4">
        <v>1</v>
      </c>
      <c r="F47" s="7">
        <v>42793</v>
      </c>
      <c r="G47" s="7">
        <v>43522</v>
      </c>
      <c r="H47" s="7">
        <f>+G47</f>
        <v>43522</v>
      </c>
      <c r="I47" s="7">
        <v>43466</v>
      </c>
      <c r="J47" s="20" t="s">
        <v>85</v>
      </c>
      <c r="K47" s="7">
        <v>43371</v>
      </c>
      <c r="L47" s="7">
        <f t="shared" si="13"/>
        <v>43371</v>
      </c>
      <c r="M47" s="26">
        <f t="shared" ca="1" si="7"/>
        <v>0</v>
      </c>
      <c r="N47" s="26">
        <f t="shared" ca="1" si="8"/>
        <v>0</v>
      </c>
      <c r="O47" s="20" t="s">
        <v>85</v>
      </c>
      <c r="P47" s="5"/>
      <c r="Q47" s="15" t="s">
        <v>87</v>
      </c>
      <c r="R47" s="14">
        <v>42794</v>
      </c>
      <c r="S47" s="14">
        <v>42808</v>
      </c>
      <c r="U47" s="21">
        <f t="shared" ca="1" si="9"/>
        <v>0</v>
      </c>
      <c r="V47" s="4">
        <f t="shared" ca="1" si="10"/>
        <v>0</v>
      </c>
      <c r="W47" s="4">
        <f t="shared" si="11"/>
        <v>0</v>
      </c>
      <c r="X47" s="4"/>
      <c r="Y47" s="4"/>
      <c r="AD47" s="34"/>
    </row>
    <row r="48" spans="1:30" x14ac:dyDescent="0.25">
      <c r="A48" s="6" t="s">
        <v>381</v>
      </c>
      <c r="B48" s="6" t="s">
        <v>164</v>
      </c>
      <c r="C48" s="4" t="s">
        <v>161</v>
      </c>
      <c r="D48" s="4" t="s">
        <v>84</v>
      </c>
      <c r="E48" s="4">
        <v>1</v>
      </c>
      <c r="F48" s="7">
        <v>43240</v>
      </c>
      <c r="G48" s="7">
        <v>43970</v>
      </c>
      <c r="H48" s="7">
        <v>43830</v>
      </c>
      <c r="I48" s="7">
        <v>43466</v>
      </c>
      <c r="J48" s="20" t="s">
        <v>85</v>
      </c>
      <c r="L48" s="7">
        <f t="shared" si="13"/>
        <v>43830</v>
      </c>
      <c r="M48" s="26">
        <f t="shared" ca="1" si="7"/>
        <v>12.133333333333333</v>
      </c>
      <c r="N48" s="26">
        <f t="shared" ca="1" si="8"/>
        <v>9016.0777777777785</v>
      </c>
      <c r="O48" s="20"/>
      <c r="P48" s="5" t="str">
        <f ca="1">IF(DATEDIF(F48,TODAY(),"m")&gt;=21,"ALERTE","")</f>
        <v/>
      </c>
      <c r="Q48" s="14">
        <v>43216</v>
      </c>
      <c r="R48" s="23">
        <v>43245</v>
      </c>
      <c r="S48" s="23">
        <v>43415</v>
      </c>
      <c r="U48" s="21">
        <f t="shared" ca="1" si="9"/>
        <v>1</v>
      </c>
      <c r="V48" s="4">
        <f t="shared" ca="1" si="10"/>
        <v>1</v>
      </c>
      <c r="W48" s="4">
        <f t="shared" si="11"/>
        <v>0</v>
      </c>
      <c r="X48" s="4"/>
      <c r="Y48" s="4"/>
      <c r="AD48" s="34"/>
    </row>
    <row r="49" spans="1:30" x14ac:dyDescent="0.25">
      <c r="A49" s="6" t="s">
        <v>381</v>
      </c>
      <c r="B49" s="6" t="s">
        <v>281</v>
      </c>
      <c r="C49" s="4" t="s">
        <v>110</v>
      </c>
      <c r="D49" s="4" t="s">
        <v>89</v>
      </c>
      <c r="E49" s="4">
        <v>1</v>
      </c>
      <c r="F49" s="7">
        <v>43437</v>
      </c>
      <c r="G49" s="7">
        <v>44167</v>
      </c>
      <c r="H49" s="7">
        <v>43830</v>
      </c>
      <c r="I49" s="7">
        <v>43466</v>
      </c>
      <c r="J49" s="20" t="s">
        <v>86</v>
      </c>
      <c r="L49" s="7">
        <f t="shared" si="13"/>
        <v>43830</v>
      </c>
      <c r="M49" s="26">
        <f t="shared" ca="1" si="7"/>
        <v>12.133333333333333</v>
      </c>
      <c r="N49" s="26">
        <f t="shared" ca="1" si="8"/>
        <v>9016.0777777777785</v>
      </c>
      <c r="O49" s="20"/>
      <c r="P49" s="5" t="str">
        <f ca="1">IF(DATEDIF(F49,TODAY(),"m")&gt;=21,"ALERTE","")</f>
        <v/>
      </c>
      <c r="Q49" s="14">
        <v>43412</v>
      </c>
      <c r="R49" s="23">
        <v>43417</v>
      </c>
      <c r="S49" s="23">
        <v>43432</v>
      </c>
      <c r="U49" s="21">
        <f t="shared" ca="1" si="9"/>
        <v>1</v>
      </c>
      <c r="V49" s="4">
        <f t="shared" si="10"/>
        <v>0</v>
      </c>
      <c r="W49" s="4">
        <f t="shared" ca="1" si="11"/>
        <v>1</v>
      </c>
      <c r="X49" s="4"/>
      <c r="Y49" s="4"/>
      <c r="AD49" s="34"/>
    </row>
    <row r="50" spans="1:30" x14ac:dyDescent="0.25">
      <c r="A50" s="6" t="s">
        <v>381</v>
      </c>
      <c r="B50" s="6" t="s">
        <v>113</v>
      </c>
      <c r="C50" s="4" t="s">
        <v>110</v>
      </c>
      <c r="D50" s="4" t="s">
        <v>84</v>
      </c>
      <c r="E50" s="4">
        <v>1</v>
      </c>
      <c r="F50" s="7">
        <v>43164</v>
      </c>
      <c r="G50" s="7">
        <v>43894</v>
      </c>
      <c r="H50" s="7">
        <v>43830</v>
      </c>
      <c r="I50" s="7">
        <v>43466</v>
      </c>
      <c r="J50" s="20" t="s">
        <v>85</v>
      </c>
      <c r="L50" s="7">
        <f t="shared" si="13"/>
        <v>43830</v>
      </c>
      <c r="M50" s="26">
        <f t="shared" ca="1" si="7"/>
        <v>12.133333333333333</v>
      </c>
      <c r="N50" s="26">
        <f t="shared" ca="1" si="8"/>
        <v>9016.0777777777785</v>
      </c>
      <c r="O50" s="20"/>
      <c r="P50" s="5" t="str">
        <f ca="1">IF(DATEDIF(F50,TODAY(),"m")&gt;=21,"ALERTE","")</f>
        <v/>
      </c>
      <c r="Q50" s="14">
        <v>43164</v>
      </c>
      <c r="R50" s="14">
        <v>43174</v>
      </c>
      <c r="S50" s="14">
        <v>43181</v>
      </c>
      <c r="T50" s="2"/>
      <c r="U50" s="21">
        <f t="shared" ca="1" si="9"/>
        <v>1</v>
      </c>
      <c r="V50" s="4">
        <f t="shared" ca="1" si="10"/>
        <v>1</v>
      </c>
      <c r="W50" s="4">
        <f t="shared" si="11"/>
        <v>0</v>
      </c>
      <c r="X50" s="4"/>
      <c r="Y50" s="4"/>
      <c r="AD50" s="34"/>
    </row>
    <row r="51" spans="1:30" x14ac:dyDescent="0.25">
      <c r="A51" s="6" t="s">
        <v>381</v>
      </c>
      <c r="B51" s="6" t="s">
        <v>19</v>
      </c>
      <c r="C51" s="4" t="s">
        <v>83</v>
      </c>
      <c r="D51" s="4" t="s">
        <v>84</v>
      </c>
      <c r="E51" s="4">
        <v>1</v>
      </c>
      <c r="F51" s="7">
        <v>43222</v>
      </c>
      <c r="G51" s="7">
        <v>43952</v>
      </c>
      <c r="H51" s="7">
        <v>43830</v>
      </c>
      <c r="I51" s="7">
        <v>43466</v>
      </c>
      <c r="J51" s="20" t="s">
        <v>85</v>
      </c>
      <c r="L51" s="7">
        <f t="shared" si="13"/>
        <v>43830</v>
      </c>
      <c r="M51" s="26">
        <f t="shared" ca="1" si="7"/>
        <v>12.133333333333333</v>
      </c>
      <c r="N51" s="26">
        <f t="shared" ca="1" si="8"/>
        <v>9016.0777777777785</v>
      </c>
      <c r="O51" s="20"/>
      <c r="P51" s="5" t="str">
        <f ca="1">IF(DATEDIF(F51,TODAY(),"m")&gt;=21,"ALERTE","")</f>
        <v/>
      </c>
      <c r="Q51" s="14">
        <v>42476</v>
      </c>
      <c r="R51" s="23">
        <v>43227</v>
      </c>
      <c r="S51" s="23">
        <v>43234</v>
      </c>
      <c r="T51" s="2"/>
      <c r="U51" s="21">
        <f t="shared" ca="1" si="9"/>
        <v>1</v>
      </c>
      <c r="V51" s="4">
        <f t="shared" ca="1" si="10"/>
        <v>1</v>
      </c>
      <c r="W51" s="4">
        <f t="shared" si="11"/>
        <v>0</v>
      </c>
      <c r="X51" s="4"/>
      <c r="Y51" s="4"/>
      <c r="AD51" s="34"/>
    </row>
    <row r="52" spans="1:30" x14ac:dyDescent="0.25">
      <c r="A52" s="6" t="s">
        <v>381</v>
      </c>
      <c r="B52" s="6" t="s">
        <v>178</v>
      </c>
      <c r="C52" s="4" t="s">
        <v>161</v>
      </c>
      <c r="D52" s="4" t="s">
        <v>84</v>
      </c>
      <c r="E52" s="4">
        <v>2</v>
      </c>
      <c r="F52" s="7">
        <v>42413</v>
      </c>
      <c r="G52" s="7">
        <v>43143</v>
      </c>
      <c r="J52" s="20" t="s">
        <v>85</v>
      </c>
      <c r="K52" s="7">
        <v>43105</v>
      </c>
      <c r="L52" s="7">
        <f t="shared" si="13"/>
        <v>43105</v>
      </c>
      <c r="M52" s="26">
        <f t="shared" ca="1" si="7"/>
        <v>0</v>
      </c>
      <c r="N52" s="26">
        <f t="shared" ca="1" si="8"/>
        <v>0</v>
      </c>
      <c r="O52" s="20" t="s">
        <v>85</v>
      </c>
      <c r="P52" s="1"/>
      <c r="Q52" s="15" t="s">
        <v>87</v>
      </c>
      <c r="R52" s="15" t="s">
        <v>87</v>
      </c>
      <c r="S52" s="14">
        <v>42719</v>
      </c>
      <c r="U52" s="21">
        <f t="shared" ca="1" si="9"/>
        <v>0</v>
      </c>
      <c r="V52" s="4">
        <f t="shared" ca="1" si="10"/>
        <v>0</v>
      </c>
      <c r="W52" s="4">
        <f t="shared" si="11"/>
        <v>0</v>
      </c>
      <c r="X52" s="4"/>
      <c r="Y52" s="4"/>
      <c r="AD52" s="34"/>
    </row>
    <row r="53" spans="1:30" x14ac:dyDescent="0.25">
      <c r="A53" s="6" t="s">
        <v>381</v>
      </c>
      <c r="B53" s="6" t="s">
        <v>20</v>
      </c>
      <c r="C53" s="4" t="s">
        <v>83</v>
      </c>
      <c r="D53" s="4" t="s">
        <v>84</v>
      </c>
      <c r="E53" s="4">
        <v>1</v>
      </c>
      <c r="F53" s="7">
        <v>43210</v>
      </c>
      <c r="G53" s="7">
        <v>43940</v>
      </c>
      <c r="H53" s="7">
        <v>43830</v>
      </c>
      <c r="I53" s="7">
        <v>43466</v>
      </c>
      <c r="J53" s="20" t="s">
        <v>85</v>
      </c>
      <c r="L53" s="7">
        <f t="shared" si="13"/>
        <v>43830</v>
      </c>
      <c r="M53" s="26">
        <f t="shared" ca="1" si="7"/>
        <v>12.133333333333333</v>
      </c>
      <c r="N53" s="26">
        <f t="shared" ca="1" si="8"/>
        <v>9016.0777777777785</v>
      </c>
      <c r="O53" s="20"/>
      <c r="P53" s="5" t="str">
        <f t="shared" ref="P53:P59" ca="1" si="14">IF(DATEDIF(F53,TODAY(),"m")&gt;=21,"ALERTE","")</f>
        <v/>
      </c>
      <c r="Q53" s="14">
        <v>43196</v>
      </c>
      <c r="R53" s="14">
        <v>43206</v>
      </c>
      <c r="S53" s="14">
        <v>43300</v>
      </c>
      <c r="U53" s="21">
        <f t="shared" ca="1" si="9"/>
        <v>1</v>
      </c>
      <c r="V53" s="4">
        <f t="shared" ca="1" si="10"/>
        <v>1</v>
      </c>
      <c r="W53" s="4">
        <f t="shared" si="11"/>
        <v>0</v>
      </c>
      <c r="X53" s="4"/>
      <c r="Y53" s="4"/>
      <c r="AD53" s="34"/>
    </row>
    <row r="54" spans="1:30" x14ac:dyDescent="0.25">
      <c r="A54" s="6" t="s">
        <v>381</v>
      </c>
      <c r="B54" s="6" t="s">
        <v>99</v>
      </c>
      <c r="C54" s="4" t="s">
        <v>155</v>
      </c>
      <c r="D54" s="4" t="s">
        <v>84</v>
      </c>
      <c r="E54" s="4">
        <v>1</v>
      </c>
      <c r="F54" s="7">
        <v>43252</v>
      </c>
      <c r="G54" s="7">
        <v>43982</v>
      </c>
      <c r="H54" s="7">
        <v>43830</v>
      </c>
      <c r="I54" s="7">
        <v>43466</v>
      </c>
      <c r="J54" s="20" t="s">
        <v>85</v>
      </c>
      <c r="K54" s="7">
        <v>43465</v>
      </c>
      <c r="L54" s="7">
        <f t="shared" si="13"/>
        <v>43465</v>
      </c>
      <c r="M54" s="26">
        <f t="shared" ca="1" si="7"/>
        <v>0</v>
      </c>
      <c r="N54" s="26">
        <f t="shared" ca="1" si="8"/>
        <v>0</v>
      </c>
      <c r="O54" s="20" t="s">
        <v>290</v>
      </c>
      <c r="P54" s="5" t="str">
        <f t="shared" ca="1" si="14"/>
        <v/>
      </c>
      <c r="Q54" s="14">
        <v>43195</v>
      </c>
      <c r="R54" s="14">
        <v>43189</v>
      </c>
      <c r="S54" s="14">
        <v>43203</v>
      </c>
      <c r="T54" s="2"/>
      <c r="U54" s="21">
        <f t="shared" ca="1" si="9"/>
        <v>0</v>
      </c>
      <c r="V54" s="4">
        <f t="shared" ca="1" si="10"/>
        <v>0</v>
      </c>
      <c r="W54" s="4">
        <f t="shared" si="11"/>
        <v>0</v>
      </c>
      <c r="X54" s="4"/>
      <c r="Y54" s="4"/>
      <c r="AD54" s="34"/>
    </row>
    <row r="55" spans="1:30" x14ac:dyDescent="0.25">
      <c r="A55" s="6" t="s">
        <v>381</v>
      </c>
      <c r="B55" s="6" t="s">
        <v>238</v>
      </c>
      <c r="C55" s="4" t="s">
        <v>237</v>
      </c>
      <c r="D55" s="4" t="s">
        <v>84</v>
      </c>
      <c r="E55" s="4">
        <v>2</v>
      </c>
      <c r="F55" s="7">
        <v>43127</v>
      </c>
      <c r="G55" s="7">
        <v>43856</v>
      </c>
      <c r="H55" s="7">
        <v>43830</v>
      </c>
      <c r="I55" s="7">
        <v>43466</v>
      </c>
      <c r="J55" s="20" t="s">
        <v>85</v>
      </c>
      <c r="L55" s="7">
        <f t="shared" si="13"/>
        <v>43830</v>
      </c>
      <c r="M55" s="26">
        <f t="shared" ca="1" si="7"/>
        <v>12.133333333333333</v>
      </c>
      <c r="N55" s="26">
        <f t="shared" ca="1" si="8"/>
        <v>9016.0777777777785</v>
      </c>
      <c r="O55" s="20"/>
      <c r="P55" s="5" t="str">
        <f t="shared" ca="1" si="14"/>
        <v/>
      </c>
      <c r="Q55" s="14">
        <v>43126</v>
      </c>
      <c r="R55" s="14">
        <v>43137</v>
      </c>
      <c r="S55" s="14">
        <v>43137</v>
      </c>
      <c r="U55" s="21">
        <f t="shared" ca="1" si="9"/>
        <v>1</v>
      </c>
      <c r="V55" s="4">
        <f t="shared" ca="1" si="10"/>
        <v>1</v>
      </c>
      <c r="W55" s="4">
        <f t="shared" si="11"/>
        <v>0</v>
      </c>
      <c r="X55" s="4"/>
      <c r="Y55" s="4"/>
      <c r="AD55" s="34"/>
    </row>
    <row r="56" spans="1:30" x14ac:dyDescent="0.25">
      <c r="A56" s="6" t="s">
        <v>381</v>
      </c>
      <c r="B56" s="6" t="s">
        <v>140</v>
      </c>
      <c r="C56" s="4" t="s">
        <v>237</v>
      </c>
      <c r="D56" s="4" t="s">
        <v>84</v>
      </c>
      <c r="E56" s="4">
        <v>1</v>
      </c>
      <c r="F56" s="7">
        <v>43084</v>
      </c>
      <c r="G56" s="7">
        <v>43813</v>
      </c>
      <c r="H56" s="7">
        <f>+G56</f>
        <v>43813</v>
      </c>
      <c r="I56" s="7">
        <v>43466</v>
      </c>
      <c r="J56" s="20" t="s">
        <v>85</v>
      </c>
      <c r="L56" s="7">
        <f t="shared" si="13"/>
        <v>43813</v>
      </c>
      <c r="M56" s="26">
        <f t="shared" ca="1" si="7"/>
        <v>11.566666666666666</v>
      </c>
      <c r="N56" s="26">
        <f t="shared" ca="1" si="8"/>
        <v>8594.9972222222223</v>
      </c>
      <c r="O56" s="20"/>
      <c r="P56" s="5" t="str">
        <f t="shared" ca="1" si="14"/>
        <v/>
      </c>
      <c r="Q56" s="14">
        <v>43060</v>
      </c>
      <c r="R56" s="14">
        <v>43069</v>
      </c>
      <c r="S56" s="14">
        <v>43069</v>
      </c>
      <c r="U56" s="21">
        <f t="shared" ca="1" si="9"/>
        <v>1</v>
      </c>
      <c r="V56" s="4">
        <f t="shared" ca="1" si="10"/>
        <v>1</v>
      </c>
      <c r="W56" s="4">
        <f t="shared" si="11"/>
        <v>0</v>
      </c>
      <c r="X56" s="4"/>
      <c r="Y56" s="4"/>
      <c r="AD56" s="34"/>
    </row>
    <row r="57" spans="1:30" x14ac:dyDescent="0.25">
      <c r="A57" s="6" t="s">
        <v>381</v>
      </c>
      <c r="B57" s="6" t="s">
        <v>249</v>
      </c>
      <c r="C57" s="4" t="s">
        <v>237</v>
      </c>
      <c r="D57" s="4" t="s">
        <v>84</v>
      </c>
      <c r="E57" s="4">
        <v>1</v>
      </c>
      <c r="F57" s="7">
        <v>43193</v>
      </c>
      <c r="G57" s="7">
        <v>43923</v>
      </c>
      <c r="H57" s="7">
        <v>43830</v>
      </c>
      <c r="I57" s="7">
        <v>43466</v>
      </c>
      <c r="J57" s="20" t="s">
        <v>85</v>
      </c>
      <c r="L57" s="7">
        <f t="shared" si="13"/>
        <v>43830</v>
      </c>
      <c r="M57" s="26">
        <f t="shared" ca="1" si="7"/>
        <v>12.133333333333333</v>
      </c>
      <c r="N57" s="26">
        <f t="shared" ca="1" si="8"/>
        <v>9016.0777777777785</v>
      </c>
      <c r="O57" s="20"/>
      <c r="P57" s="5" t="str">
        <f t="shared" ca="1" si="14"/>
        <v/>
      </c>
      <c r="Q57" s="14">
        <v>43182</v>
      </c>
      <c r="R57" s="14">
        <v>43206</v>
      </c>
      <c r="S57" s="14">
        <v>43238</v>
      </c>
      <c r="U57" s="21">
        <f t="shared" ca="1" si="9"/>
        <v>1</v>
      </c>
      <c r="V57" s="4">
        <f t="shared" ca="1" si="10"/>
        <v>1</v>
      </c>
      <c r="W57" s="4">
        <f t="shared" si="11"/>
        <v>0</v>
      </c>
      <c r="X57" s="4"/>
      <c r="Y57" s="4"/>
      <c r="AD57" s="34"/>
    </row>
    <row r="58" spans="1:30" x14ac:dyDescent="0.25">
      <c r="A58" s="6" t="s">
        <v>381</v>
      </c>
      <c r="B58" s="6" t="s">
        <v>21</v>
      </c>
      <c r="C58" s="4" t="s">
        <v>83</v>
      </c>
      <c r="D58" s="4" t="s">
        <v>84</v>
      </c>
      <c r="E58" s="4">
        <v>1</v>
      </c>
      <c r="F58" s="7">
        <v>42843</v>
      </c>
      <c r="G58" s="7">
        <v>43572</v>
      </c>
      <c r="H58" s="7">
        <f>+G58</f>
        <v>43572</v>
      </c>
      <c r="I58" s="7">
        <v>43466</v>
      </c>
      <c r="J58" s="20" t="s">
        <v>85</v>
      </c>
      <c r="L58" s="7">
        <f t="shared" si="13"/>
        <v>43572</v>
      </c>
      <c r="M58" s="26">
        <f t="shared" ca="1" si="7"/>
        <v>3.5333333333333332</v>
      </c>
      <c r="N58" s="26">
        <f t="shared" ca="1" si="8"/>
        <v>2625.5611111111111</v>
      </c>
      <c r="O58" s="20"/>
      <c r="P58" s="5" t="str">
        <f t="shared" ca="1" si="14"/>
        <v>ALERTE</v>
      </c>
      <c r="Q58" s="14">
        <v>42839</v>
      </c>
      <c r="R58" s="14">
        <v>42851</v>
      </c>
      <c r="S58" s="14">
        <v>42871</v>
      </c>
      <c r="U58" s="21">
        <f t="shared" ca="1" si="9"/>
        <v>1</v>
      </c>
      <c r="V58" s="4">
        <f t="shared" ca="1" si="10"/>
        <v>1</v>
      </c>
      <c r="W58" s="4">
        <f t="shared" si="11"/>
        <v>0</v>
      </c>
      <c r="X58" s="4"/>
      <c r="Y58" s="4"/>
      <c r="AD58" s="34"/>
    </row>
    <row r="59" spans="1:30" x14ac:dyDescent="0.25">
      <c r="A59" s="6" t="s">
        <v>381</v>
      </c>
      <c r="B59" s="6" t="s">
        <v>22</v>
      </c>
      <c r="C59" s="4" t="s">
        <v>83</v>
      </c>
      <c r="D59" s="4" t="s">
        <v>84</v>
      </c>
      <c r="E59" s="4">
        <v>2</v>
      </c>
      <c r="F59" s="7">
        <v>43231</v>
      </c>
      <c r="G59" s="7">
        <v>43961</v>
      </c>
      <c r="H59" s="7">
        <v>43830</v>
      </c>
      <c r="I59" s="7">
        <v>43466</v>
      </c>
      <c r="J59" s="20" t="s">
        <v>85</v>
      </c>
      <c r="L59" s="7">
        <f t="shared" si="13"/>
        <v>43830</v>
      </c>
      <c r="M59" s="26">
        <f t="shared" ca="1" si="7"/>
        <v>12.133333333333333</v>
      </c>
      <c r="N59" s="26">
        <f t="shared" ca="1" si="8"/>
        <v>9016.0777777777785</v>
      </c>
      <c r="O59" s="20"/>
      <c r="P59" s="5" t="str">
        <f t="shared" ca="1" si="14"/>
        <v/>
      </c>
      <c r="Q59" s="14">
        <v>43227</v>
      </c>
      <c r="R59" s="23">
        <v>43245</v>
      </c>
      <c r="S59" s="23">
        <v>43262</v>
      </c>
      <c r="U59" s="21">
        <f t="shared" ca="1" si="9"/>
        <v>1</v>
      </c>
      <c r="V59" s="4">
        <f t="shared" ca="1" si="10"/>
        <v>1</v>
      </c>
      <c r="W59" s="4">
        <f t="shared" si="11"/>
        <v>0</v>
      </c>
      <c r="X59" s="4"/>
      <c r="Y59" s="4"/>
      <c r="AD59" s="34"/>
    </row>
    <row r="60" spans="1:30" x14ac:dyDescent="0.25">
      <c r="A60" s="6" t="s">
        <v>381</v>
      </c>
      <c r="B60" s="6" t="s">
        <v>269</v>
      </c>
      <c r="C60" s="4" t="s">
        <v>253</v>
      </c>
      <c r="D60" s="4" t="s">
        <v>84</v>
      </c>
      <c r="E60" s="4">
        <v>1</v>
      </c>
      <c r="F60" s="7">
        <v>42760</v>
      </c>
      <c r="G60" s="7">
        <v>43489</v>
      </c>
      <c r="H60" s="7">
        <f>+G60</f>
        <v>43489</v>
      </c>
      <c r="I60" s="7">
        <v>43466</v>
      </c>
      <c r="J60" s="20" t="s">
        <v>85</v>
      </c>
      <c r="K60" s="7">
        <v>43126</v>
      </c>
      <c r="L60" s="7">
        <f t="shared" si="13"/>
        <v>43126</v>
      </c>
      <c r="M60" s="26">
        <f t="shared" ca="1" si="7"/>
        <v>0</v>
      </c>
      <c r="N60" s="26">
        <f t="shared" ca="1" si="8"/>
        <v>0</v>
      </c>
      <c r="O60" s="20" t="s">
        <v>85</v>
      </c>
      <c r="P60" s="1"/>
      <c r="Q60" s="14">
        <v>42739</v>
      </c>
      <c r="R60" s="14">
        <v>42744</v>
      </c>
      <c r="S60" s="15" t="s">
        <v>87</v>
      </c>
      <c r="T60" s="2"/>
      <c r="U60" s="21">
        <f t="shared" ca="1" si="9"/>
        <v>0</v>
      </c>
      <c r="V60" s="4">
        <f t="shared" ca="1" si="10"/>
        <v>0</v>
      </c>
      <c r="W60" s="4">
        <f t="shared" si="11"/>
        <v>0</v>
      </c>
      <c r="X60" s="4"/>
      <c r="Y60" s="4"/>
      <c r="AD60" s="34"/>
    </row>
    <row r="61" spans="1:30" x14ac:dyDescent="0.25">
      <c r="A61" s="6" t="s">
        <v>381</v>
      </c>
      <c r="B61" s="6" t="s">
        <v>174</v>
      </c>
      <c r="C61" s="4" t="s">
        <v>237</v>
      </c>
      <c r="D61" s="4" t="s">
        <v>89</v>
      </c>
      <c r="E61" s="4">
        <v>1</v>
      </c>
      <c r="F61" s="7">
        <v>43395</v>
      </c>
      <c r="G61" s="7">
        <v>44125</v>
      </c>
      <c r="H61" s="7">
        <v>43830</v>
      </c>
      <c r="I61" s="7">
        <v>43466</v>
      </c>
      <c r="J61" s="20" t="s">
        <v>85</v>
      </c>
      <c r="K61" s="7">
        <v>43475</v>
      </c>
      <c r="L61" s="7">
        <f t="shared" si="13"/>
        <v>43475</v>
      </c>
      <c r="M61" s="26">
        <f t="shared" ca="1" si="7"/>
        <v>0</v>
      </c>
      <c r="N61" s="26">
        <f t="shared" ca="1" si="8"/>
        <v>0</v>
      </c>
      <c r="O61" s="20" t="s">
        <v>85</v>
      </c>
      <c r="P61" s="5" t="str">
        <f ca="1">IF(DATEDIF(F61,TODAY(),"m")&gt;=21,"ALERTE","")</f>
        <v/>
      </c>
      <c r="Q61" s="14">
        <v>43363</v>
      </c>
      <c r="R61" s="14">
        <v>43378</v>
      </c>
      <c r="S61" s="14">
        <v>43385</v>
      </c>
      <c r="T61" s="2" t="s">
        <v>348</v>
      </c>
      <c r="U61" s="21">
        <f t="shared" ca="1" si="9"/>
        <v>0</v>
      </c>
      <c r="V61" s="4">
        <f t="shared" si="10"/>
        <v>0</v>
      </c>
      <c r="W61" s="4">
        <f t="shared" ca="1" si="11"/>
        <v>0</v>
      </c>
      <c r="X61" s="4"/>
      <c r="Y61" s="4"/>
      <c r="AD61" s="34"/>
    </row>
    <row r="62" spans="1:30" x14ac:dyDescent="0.25">
      <c r="A62" s="6" t="s">
        <v>381</v>
      </c>
      <c r="B62" s="6" t="s">
        <v>71</v>
      </c>
      <c r="C62" s="4" t="s">
        <v>83</v>
      </c>
      <c r="D62" s="4" t="s">
        <v>84</v>
      </c>
      <c r="E62" s="4">
        <v>1</v>
      </c>
      <c r="F62" s="7">
        <v>43150</v>
      </c>
      <c r="G62" s="7">
        <v>43879</v>
      </c>
      <c r="H62" s="7">
        <v>43830</v>
      </c>
      <c r="I62" s="7">
        <v>43466</v>
      </c>
      <c r="J62" s="20" t="s">
        <v>85</v>
      </c>
      <c r="K62" s="7">
        <v>43329</v>
      </c>
      <c r="L62" s="7">
        <f t="shared" si="13"/>
        <v>43329</v>
      </c>
      <c r="M62" s="26">
        <f t="shared" ca="1" si="7"/>
        <v>0</v>
      </c>
      <c r="N62" s="26">
        <f t="shared" ca="1" si="8"/>
        <v>0</v>
      </c>
      <c r="O62" s="20" t="s">
        <v>85</v>
      </c>
      <c r="P62" s="5"/>
      <c r="Q62" s="14">
        <v>43145</v>
      </c>
      <c r="R62" s="14">
        <v>43160</v>
      </c>
      <c r="S62" s="14">
        <v>43182</v>
      </c>
      <c r="U62" s="21">
        <f t="shared" ca="1" si="9"/>
        <v>0</v>
      </c>
      <c r="V62" s="4">
        <f t="shared" ca="1" si="10"/>
        <v>0</v>
      </c>
      <c r="W62" s="4">
        <f t="shared" si="11"/>
        <v>0</v>
      </c>
      <c r="X62" s="4"/>
      <c r="Y62" s="4"/>
      <c r="AD62" s="34"/>
    </row>
    <row r="63" spans="1:30" x14ac:dyDescent="0.25">
      <c r="A63" s="6" t="s">
        <v>381</v>
      </c>
      <c r="B63" s="6" t="s">
        <v>183</v>
      </c>
      <c r="C63" s="4" t="s">
        <v>161</v>
      </c>
      <c r="D63" s="4" t="s">
        <v>89</v>
      </c>
      <c r="E63" s="4">
        <v>1</v>
      </c>
      <c r="F63" s="7">
        <v>42800</v>
      </c>
      <c r="G63" s="7">
        <v>43529</v>
      </c>
      <c r="H63" s="7">
        <f>+G63</f>
        <v>43529</v>
      </c>
      <c r="I63" s="7">
        <v>43466</v>
      </c>
      <c r="J63" s="20" t="s">
        <v>85</v>
      </c>
      <c r="K63" s="7">
        <v>43476</v>
      </c>
      <c r="L63" s="7">
        <f t="shared" si="13"/>
        <v>43476</v>
      </c>
      <c r="M63" s="26">
        <f t="shared" ca="1" si="7"/>
        <v>0</v>
      </c>
      <c r="N63" s="26">
        <f t="shared" ca="1" si="8"/>
        <v>0</v>
      </c>
      <c r="O63" s="20" t="s">
        <v>290</v>
      </c>
      <c r="P63" s="5" t="str">
        <f t="shared" ref="P63:P71" ca="1" si="15">IF(DATEDIF(F63,TODAY(),"m")&gt;=21,"ALERTE","")</f>
        <v>ALERTE</v>
      </c>
      <c r="Q63" s="14">
        <v>42768</v>
      </c>
      <c r="R63" s="14">
        <v>42781</v>
      </c>
      <c r="S63" s="14">
        <v>42802</v>
      </c>
      <c r="T63" s="4" t="s">
        <v>343</v>
      </c>
      <c r="U63" s="21">
        <f t="shared" ca="1" si="9"/>
        <v>0</v>
      </c>
      <c r="V63" s="4">
        <f t="shared" si="10"/>
        <v>0</v>
      </c>
      <c r="W63" s="4">
        <f t="shared" ca="1" si="11"/>
        <v>0</v>
      </c>
      <c r="X63" s="4"/>
      <c r="Y63" s="4"/>
      <c r="AD63" s="34"/>
    </row>
    <row r="64" spans="1:30" x14ac:dyDescent="0.25">
      <c r="A64" s="6" t="s">
        <v>381</v>
      </c>
      <c r="B64" s="6" t="s">
        <v>24</v>
      </c>
      <c r="C64" s="4" t="s">
        <v>83</v>
      </c>
      <c r="D64" s="4" t="s">
        <v>84</v>
      </c>
      <c r="E64" s="4">
        <v>1</v>
      </c>
      <c r="F64" s="7">
        <v>43157</v>
      </c>
      <c r="G64" s="7">
        <v>43886</v>
      </c>
      <c r="H64" s="7">
        <v>43830</v>
      </c>
      <c r="I64" s="7">
        <v>43466</v>
      </c>
      <c r="J64" s="20" t="s">
        <v>85</v>
      </c>
      <c r="L64" s="7">
        <f t="shared" si="13"/>
        <v>43830</v>
      </c>
      <c r="M64" s="26">
        <f t="shared" ca="1" si="7"/>
        <v>12.133333333333333</v>
      </c>
      <c r="N64" s="26">
        <f t="shared" ca="1" si="8"/>
        <v>9016.0777777777785</v>
      </c>
      <c r="O64" s="20"/>
      <c r="P64" s="5" t="str">
        <f t="shared" ca="1" si="15"/>
        <v/>
      </c>
      <c r="Q64" s="14">
        <v>43130</v>
      </c>
      <c r="R64" s="14">
        <v>43143</v>
      </c>
      <c r="S64" s="14">
        <v>43152</v>
      </c>
      <c r="U64" s="21">
        <f t="shared" ca="1" si="9"/>
        <v>1</v>
      </c>
      <c r="V64" s="4">
        <f t="shared" ca="1" si="10"/>
        <v>1</v>
      </c>
      <c r="W64" s="4">
        <f t="shared" si="11"/>
        <v>0</v>
      </c>
      <c r="X64" s="4"/>
      <c r="Y64" s="4"/>
      <c r="AD64" s="34"/>
    </row>
    <row r="65" spans="1:30" x14ac:dyDescent="0.25">
      <c r="A65" s="6" t="s">
        <v>381</v>
      </c>
      <c r="B65" s="6" t="s">
        <v>204</v>
      </c>
      <c r="C65" s="4" t="s">
        <v>110</v>
      </c>
      <c r="D65" s="4" t="s">
        <v>89</v>
      </c>
      <c r="E65" s="4">
        <v>1</v>
      </c>
      <c r="F65" s="7">
        <v>43416</v>
      </c>
      <c r="G65" s="7">
        <v>44146</v>
      </c>
      <c r="H65" s="7">
        <v>43830</v>
      </c>
      <c r="I65" s="7">
        <v>43466</v>
      </c>
      <c r="J65" s="20" t="s">
        <v>85</v>
      </c>
      <c r="L65" s="7">
        <f t="shared" si="13"/>
        <v>43830</v>
      </c>
      <c r="M65" s="26">
        <f t="shared" ca="1" si="7"/>
        <v>12.133333333333333</v>
      </c>
      <c r="N65" s="26">
        <f t="shared" ca="1" si="8"/>
        <v>9016.0777777777785</v>
      </c>
      <c r="O65" s="20"/>
      <c r="P65" s="5" t="str">
        <f t="shared" ca="1" si="15"/>
        <v/>
      </c>
      <c r="Q65" s="14">
        <v>43406</v>
      </c>
      <c r="R65" s="14">
        <v>43409</v>
      </c>
      <c r="S65" s="14">
        <v>43411</v>
      </c>
      <c r="U65" s="21">
        <f t="shared" ca="1" si="9"/>
        <v>1</v>
      </c>
      <c r="V65" s="4">
        <f t="shared" si="10"/>
        <v>0</v>
      </c>
      <c r="W65" s="4">
        <f t="shared" ca="1" si="11"/>
        <v>1</v>
      </c>
      <c r="X65" s="4"/>
      <c r="Y65" s="4"/>
      <c r="AD65" s="34"/>
    </row>
    <row r="66" spans="1:30" x14ac:dyDescent="0.25">
      <c r="A66" s="6" t="s">
        <v>381</v>
      </c>
      <c r="B66" s="6" t="s">
        <v>126</v>
      </c>
      <c r="C66" s="4" t="s">
        <v>214</v>
      </c>
      <c r="D66" s="4" t="s">
        <v>84</v>
      </c>
      <c r="E66" s="4">
        <v>2</v>
      </c>
      <c r="F66" s="7">
        <v>43420</v>
      </c>
      <c r="G66" s="7">
        <v>44150</v>
      </c>
      <c r="H66" s="7">
        <v>43830</v>
      </c>
      <c r="I66" s="7">
        <v>43466</v>
      </c>
      <c r="J66" s="20" t="s">
        <v>86</v>
      </c>
      <c r="L66" s="7">
        <f t="shared" si="13"/>
        <v>43830</v>
      </c>
      <c r="M66" s="26">
        <f t="shared" ca="1" si="7"/>
        <v>12.133333333333333</v>
      </c>
      <c r="N66" s="26">
        <f t="shared" ca="1" si="8"/>
        <v>9016.0777777777785</v>
      </c>
      <c r="O66" s="20"/>
      <c r="P66" s="5" t="str">
        <f t="shared" ca="1" si="15"/>
        <v/>
      </c>
      <c r="Q66" s="14">
        <v>43418</v>
      </c>
      <c r="R66" s="14">
        <v>43419</v>
      </c>
      <c r="S66" s="22" t="s">
        <v>88</v>
      </c>
      <c r="U66" s="21">
        <f t="shared" ca="1" si="9"/>
        <v>1</v>
      </c>
      <c r="V66" s="4">
        <f t="shared" ca="1" si="10"/>
        <v>1</v>
      </c>
      <c r="W66" s="4">
        <f t="shared" si="11"/>
        <v>0</v>
      </c>
      <c r="X66" s="4"/>
      <c r="Y66" s="4"/>
      <c r="AD66" s="34"/>
    </row>
    <row r="67" spans="1:30" x14ac:dyDescent="0.25">
      <c r="A67" s="6" t="s">
        <v>381</v>
      </c>
      <c r="B67" s="6" t="s">
        <v>191</v>
      </c>
      <c r="C67" s="4" t="s">
        <v>190</v>
      </c>
      <c r="D67" s="4" t="s">
        <v>84</v>
      </c>
      <c r="E67" s="4">
        <v>1</v>
      </c>
      <c r="F67" s="7">
        <v>43087</v>
      </c>
      <c r="G67" s="7">
        <v>43816</v>
      </c>
      <c r="H67" s="7">
        <f>+G67</f>
        <v>43816</v>
      </c>
      <c r="I67" s="7">
        <v>43466</v>
      </c>
      <c r="J67" s="20" t="s">
        <v>85</v>
      </c>
      <c r="L67" s="7">
        <f t="shared" si="13"/>
        <v>43816</v>
      </c>
      <c r="M67" s="26">
        <f t="shared" ca="1" si="7"/>
        <v>11.666666666666666</v>
      </c>
      <c r="N67" s="26">
        <f t="shared" ca="1" si="8"/>
        <v>8669.3055555555547</v>
      </c>
      <c r="O67" s="20"/>
      <c r="P67" s="5" t="str">
        <f t="shared" ca="1" si="15"/>
        <v/>
      </c>
      <c r="Q67" s="14">
        <v>43010</v>
      </c>
      <c r="R67" s="14">
        <v>43019</v>
      </c>
      <c r="S67" s="14">
        <v>43028</v>
      </c>
      <c r="U67" s="21">
        <f t="shared" ca="1" si="9"/>
        <v>1</v>
      </c>
      <c r="V67" s="4">
        <f t="shared" ca="1" si="10"/>
        <v>1</v>
      </c>
      <c r="W67" s="4">
        <f t="shared" si="11"/>
        <v>0</v>
      </c>
      <c r="X67" s="4"/>
      <c r="Y67" s="4"/>
      <c r="AD67" s="34"/>
    </row>
    <row r="68" spans="1:30" x14ac:dyDescent="0.25">
      <c r="A68" s="6" t="s">
        <v>381</v>
      </c>
      <c r="B68" s="6" t="s">
        <v>80</v>
      </c>
      <c r="C68" s="4" t="s">
        <v>110</v>
      </c>
      <c r="D68" s="4" t="s">
        <v>89</v>
      </c>
      <c r="E68" s="4">
        <v>1</v>
      </c>
      <c r="F68" s="7">
        <v>43416</v>
      </c>
      <c r="G68" s="7">
        <v>44146</v>
      </c>
      <c r="H68" s="7">
        <v>43830</v>
      </c>
      <c r="I68" s="7">
        <v>43466</v>
      </c>
      <c r="J68" s="20" t="s">
        <v>85</v>
      </c>
      <c r="L68" s="7">
        <f t="shared" si="13"/>
        <v>43830</v>
      </c>
      <c r="M68" s="26">
        <f t="shared" ca="1" si="7"/>
        <v>12.133333333333333</v>
      </c>
      <c r="N68" s="26">
        <f t="shared" ca="1" si="8"/>
        <v>9016.0777777777785</v>
      </c>
      <c r="O68" s="20"/>
      <c r="P68" s="5" t="str">
        <f t="shared" ca="1" si="15"/>
        <v/>
      </c>
      <c r="Q68" s="14">
        <v>43406</v>
      </c>
      <c r="R68" s="14">
        <v>43409</v>
      </c>
      <c r="S68" s="14">
        <v>43411</v>
      </c>
      <c r="U68" s="21">
        <f t="shared" ca="1" si="9"/>
        <v>1</v>
      </c>
      <c r="V68" s="4">
        <f t="shared" si="10"/>
        <v>0</v>
      </c>
      <c r="W68" s="4">
        <f t="shared" ca="1" si="11"/>
        <v>1</v>
      </c>
      <c r="X68" s="4"/>
      <c r="Y68" s="4"/>
      <c r="AD68" s="34"/>
    </row>
    <row r="69" spans="1:30" x14ac:dyDescent="0.25">
      <c r="A69" s="6" t="s">
        <v>381</v>
      </c>
      <c r="B69" s="6" t="s">
        <v>25</v>
      </c>
      <c r="C69" s="4" t="s">
        <v>83</v>
      </c>
      <c r="D69" s="4" t="s">
        <v>84</v>
      </c>
      <c r="E69" s="4">
        <v>2</v>
      </c>
      <c r="F69" s="7">
        <v>43348</v>
      </c>
      <c r="G69" s="7">
        <v>44078</v>
      </c>
      <c r="H69" s="7">
        <v>43830</v>
      </c>
      <c r="I69" s="7">
        <v>43466</v>
      </c>
      <c r="J69" s="20" t="s">
        <v>85</v>
      </c>
      <c r="L69" s="7">
        <f t="shared" si="13"/>
        <v>43830</v>
      </c>
      <c r="M69" s="26">
        <f t="shared" ca="1" si="7"/>
        <v>12.133333333333333</v>
      </c>
      <c r="N69" s="26">
        <f t="shared" ca="1" si="8"/>
        <v>9016.0777777777785</v>
      </c>
      <c r="O69" s="20"/>
      <c r="P69" s="5" t="str">
        <f t="shared" ca="1" si="15"/>
        <v/>
      </c>
      <c r="Q69" s="14">
        <v>43328</v>
      </c>
      <c r="R69" s="14">
        <v>43340</v>
      </c>
      <c r="S69" s="14">
        <v>43347</v>
      </c>
      <c r="U69" s="21">
        <f t="shared" ca="1" si="9"/>
        <v>1</v>
      </c>
      <c r="V69" s="4">
        <f t="shared" ca="1" si="10"/>
        <v>1</v>
      </c>
      <c r="W69" s="4">
        <f t="shared" si="11"/>
        <v>0</v>
      </c>
      <c r="X69" s="4"/>
      <c r="Y69" s="4"/>
      <c r="AD69" s="34"/>
    </row>
    <row r="70" spans="1:30" x14ac:dyDescent="0.25">
      <c r="A70" s="6" t="s">
        <v>381</v>
      </c>
      <c r="B70" s="6" t="s">
        <v>115</v>
      </c>
      <c r="C70" s="4" t="s">
        <v>110</v>
      </c>
      <c r="D70" s="4" t="s">
        <v>84</v>
      </c>
      <c r="E70" s="4">
        <v>1</v>
      </c>
      <c r="F70" s="7">
        <v>43399</v>
      </c>
      <c r="G70" s="7">
        <v>44129</v>
      </c>
      <c r="H70" s="7">
        <v>43830</v>
      </c>
      <c r="I70" s="7">
        <v>43466</v>
      </c>
      <c r="J70" s="20" t="s">
        <v>85</v>
      </c>
      <c r="L70" s="7">
        <f t="shared" si="13"/>
        <v>43830</v>
      </c>
      <c r="M70" s="26">
        <f t="shared" ca="1" si="7"/>
        <v>12.133333333333333</v>
      </c>
      <c r="N70" s="26">
        <f t="shared" ca="1" si="8"/>
        <v>9016.0777777777785</v>
      </c>
      <c r="O70" s="20"/>
      <c r="P70" s="5" t="str">
        <f t="shared" ca="1" si="15"/>
        <v/>
      </c>
      <c r="Q70" s="14">
        <v>43371</v>
      </c>
      <c r="R70" s="14">
        <v>43381</v>
      </c>
      <c r="S70" s="14">
        <v>43388</v>
      </c>
      <c r="U70" s="21">
        <f t="shared" ca="1" si="9"/>
        <v>1</v>
      </c>
      <c r="V70" s="4">
        <f t="shared" ca="1" si="10"/>
        <v>1</v>
      </c>
      <c r="W70" s="4">
        <f t="shared" si="11"/>
        <v>0</v>
      </c>
      <c r="X70" s="4"/>
      <c r="Y70" s="4"/>
      <c r="AD70" s="34"/>
    </row>
    <row r="71" spans="1:30" x14ac:dyDescent="0.25">
      <c r="A71" s="6" t="s">
        <v>381</v>
      </c>
      <c r="B71" s="6" t="s">
        <v>239</v>
      </c>
      <c r="C71" s="4" t="s">
        <v>237</v>
      </c>
      <c r="D71" s="4" t="s">
        <v>84</v>
      </c>
      <c r="E71" s="4">
        <v>1</v>
      </c>
      <c r="F71" s="7">
        <v>42760</v>
      </c>
      <c r="G71" s="7">
        <v>43489</v>
      </c>
      <c r="H71" s="7">
        <f>+G71</f>
        <v>43489</v>
      </c>
      <c r="I71" s="7">
        <v>43466</v>
      </c>
      <c r="J71" s="20" t="s">
        <v>85</v>
      </c>
      <c r="K71" s="7">
        <v>43159</v>
      </c>
      <c r="L71" s="7">
        <f t="shared" si="13"/>
        <v>43159</v>
      </c>
      <c r="M71" s="26">
        <f t="shared" ca="1" si="7"/>
        <v>0</v>
      </c>
      <c r="N71" s="26">
        <f t="shared" ca="1" si="8"/>
        <v>0</v>
      </c>
      <c r="O71" s="20" t="s">
        <v>85</v>
      </c>
      <c r="P71" s="5" t="str">
        <f t="shared" ca="1" si="15"/>
        <v>ALERTE</v>
      </c>
      <c r="Q71" s="14">
        <v>42753</v>
      </c>
      <c r="R71" s="14">
        <v>42766</v>
      </c>
      <c r="S71" s="14">
        <v>42788</v>
      </c>
      <c r="U71" s="21">
        <f t="shared" ca="1" si="9"/>
        <v>0</v>
      </c>
      <c r="V71" s="4">
        <f t="shared" ca="1" si="10"/>
        <v>0</v>
      </c>
      <c r="W71" s="4">
        <f t="shared" si="11"/>
        <v>0</v>
      </c>
      <c r="X71" s="4"/>
      <c r="Y71" s="4"/>
      <c r="AD71" s="34"/>
    </row>
    <row r="72" spans="1:30" x14ac:dyDescent="0.25">
      <c r="A72" s="6" t="s">
        <v>381</v>
      </c>
      <c r="B72" s="6" t="s">
        <v>106</v>
      </c>
      <c r="C72" s="4" t="s">
        <v>83</v>
      </c>
      <c r="D72" s="4" t="s">
        <v>89</v>
      </c>
      <c r="E72" s="4">
        <v>1</v>
      </c>
      <c r="F72" s="7">
        <v>42895</v>
      </c>
      <c r="G72" s="7">
        <v>43624</v>
      </c>
      <c r="H72" s="7">
        <f>+G72</f>
        <v>43624</v>
      </c>
      <c r="I72" s="7">
        <v>43466</v>
      </c>
      <c r="J72" s="20" t="s">
        <v>85</v>
      </c>
      <c r="K72" s="7">
        <v>43378</v>
      </c>
      <c r="L72" s="7">
        <f t="shared" si="13"/>
        <v>43378</v>
      </c>
      <c r="M72" s="26">
        <f t="shared" ca="1" si="7"/>
        <v>0</v>
      </c>
      <c r="N72" s="26">
        <f t="shared" ca="1" si="8"/>
        <v>0</v>
      </c>
      <c r="O72" s="20" t="s">
        <v>85</v>
      </c>
      <c r="P72" s="3"/>
      <c r="Q72" s="14">
        <v>42829</v>
      </c>
      <c r="R72" s="14">
        <v>42838</v>
      </c>
      <c r="S72" s="14">
        <v>42900</v>
      </c>
      <c r="U72" s="21">
        <f t="shared" ca="1" si="9"/>
        <v>0</v>
      </c>
      <c r="V72" s="4">
        <f t="shared" si="10"/>
        <v>0</v>
      </c>
      <c r="W72" s="4">
        <f t="shared" ca="1" si="11"/>
        <v>0</v>
      </c>
      <c r="X72" s="4"/>
      <c r="Y72" s="4"/>
      <c r="AD72" s="34"/>
    </row>
    <row r="73" spans="1:30" x14ac:dyDescent="0.25">
      <c r="A73" s="6" t="s">
        <v>381</v>
      </c>
      <c r="B73" s="6" t="s">
        <v>114</v>
      </c>
      <c r="C73" s="4" t="s">
        <v>110</v>
      </c>
      <c r="D73" s="4" t="s">
        <v>84</v>
      </c>
      <c r="E73" s="4">
        <v>1</v>
      </c>
      <c r="F73" s="7">
        <v>43040</v>
      </c>
      <c r="G73" s="7">
        <v>43769</v>
      </c>
      <c r="H73" s="7">
        <f>+G73</f>
        <v>43769</v>
      </c>
      <c r="I73" s="7">
        <v>43466</v>
      </c>
      <c r="J73" s="20" t="s">
        <v>85</v>
      </c>
      <c r="K73" s="7">
        <v>43462</v>
      </c>
      <c r="L73" s="7">
        <f t="shared" si="13"/>
        <v>43462</v>
      </c>
      <c r="M73" s="26">
        <f t="shared" ca="1" si="7"/>
        <v>0</v>
      </c>
      <c r="N73" s="26">
        <f t="shared" ca="1" si="8"/>
        <v>0</v>
      </c>
      <c r="O73" s="20" t="s">
        <v>85</v>
      </c>
      <c r="P73" s="5" t="str">
        <f ca="1">IF(DATEDIF(F73,TODAY(),"m")&gt;=21,"ALERTE","")</f>
        <v/>
      </c>
      <c r="Q73" s="14">
        <v>43028</v>
      </c>
      <c r="R73" s="14">
        <v>43045</v>
      </c>
      <c r="S73" s="14">
        <v>43049</v>
      </c>
      <c r="U73" s="21">
        <f t="shared" ca="1" si="9"/>
        <v>0</v>
      </c>
      <c r="V73" s="4">
        <f t="shared" ca="1" si="10"/>
        <v>0</v>
      </c>
      <c r="W73" s="4">
        <f t="shared" si="11"/>
        <v>0</v>
      </c>
      <c r="X73" s="4"/>
      <c r="Y73" s="4"/>
      <c r="AD73" s="34"/>
    </row>
    <row r="74" spans="1:30" x14ac:dyDescent="0.25">
      <c r="A74" s="6" t="s">
        <v>381</v>
      </c>
      <c r="B74" s="6" t="s">
        <v>216</v>
      </c>
      <c r="C74" s="4" t="s">
        <v>214</v>
      </c>
      <c r="D74" s="4" t="s">
        <v>84</v>
      </c>
      <c r="E74" s="4">
        <v>1</v>
      </c>
      <c r="F74" s="7">
        <v>43358</v>
      </c>
      <c r="G74" s="7">
        <v>44088</v>
      </c>
      <c r="H74" s="7">
        <v>43830</v>
      </c>
      <c r="I74" s="7">
        <v>43466</v>
      </c>
      <c r="J74" s="20" t="s">
        <v>86</v>
      </c>
      <c r="L74" s="7">
        <f t="shared" si="13"/>
        <v>43830</v>
      </c>
      <c r="M74" s="26">
        <f t="shared" ca="1" si="7"/>
        <v>12.133333333333333</v>
      </c>
      <c r="N74" s="26">
        <f t="shared" ca="1" si="8"/>
        <v>9016.0777777777785</v>
      </c>
      <c r="O74" s="20"/>
      <c r="P74" s="5" t="str">
        <f ca="1">IF(DATEDIF(F74,TODAY(),"m")&gt;=21,"ALERTE","")</f>
        <v/>
      </c>
      <c r="Q74" s="14">
        <v>43350</v>
      </c>
      <c r="R74" s="14">
        <v>43357</v>
      </c>
      <c r="S74" s="14">
        <v>43411</v>
      </c>
      <c r="U74" s="21">
        <f t="shared" ca="1" si="9"/>
        <v>1</v>
      </c>
      <c r="V74" s="4">
        <f t="shared" ca="1" si="10"/>
        <v>1</v>
      </c>
      <c r="W74" s="4">
        <f t="shared" si="11"/>
        <v>0</v>
      </c>
      <c r="X74" s="4"/>
      <c r="Y74" s="4"/>
      <c r="AD74" s="34"/>
    </row>
    <row r="75" spans="1:30" x14ac:dyDescent="0.25">
      <c r="A75" s="6" t="s">
        <v>381</v>
      </c>
      <c r="B75" s="6" t="s">
        <v>26</v>
      </c>
      <c r="C75" s="4" t="s">
        <v>83</v>
      </c>
      <c r="D75" s="4" t="s">
        <v>84</v>
      </c>
      <c r="E75" s="4">
        <v>1</v>
      </c>
      <c r="F75" s="7">
        <v>43395</v>
      </c>
      <c r="G75" s="7">
        <v>44125</v>
      </c>
      <c r="H75" s="7">
        <v>43830</v>
      </c>
      <c r="I75" s="7">
        <v>43466</v>
      </c>
      <c r="J75" s="20" t="s">
        <v>85</v>
      </c>
      <c r="L75" s="7">
        <f t="shared" si="13"/>
        <v>43830</v>
      </c>
      <c r="M75" s="26">
        <f t="shared" ca="1" si="7"/>
        <v>12.133333333333333</v>
      </c>
      <c r="N75" s="26">
        <f t="shared" ca="1" si="8"/>
        <v>9016.0777777777785</v>
      </c>
      <c r="O75" s="20"/>
      <c r="P75" s="5" t="str">
        <f ca="1">IF(DATEDIF(F75,TODAY(),"m")&gt;=21,"ALERTE","")</f>
        <v/>
      </c>
      <c r="Q75" s="14">
        <v>43371</v>
      </c>
      <c r="R75" s="14">
        <v>43381</v>
      </c>
      <c r="S75" s="14">
        <v>43388</v>
      </c>
      <c r="U75" s="21">
        <f t="shared" ca="1" si="9"/>
        <v>1</v>
      </c>
      <c r="V75" s="4">
        <f t="shared" ca="1" si="10"/>
        <v>1</v>
      </c>
      <c r="W75" s="4">
        <f t="shared" si="11"/>
        <v>0</v>
      </c>
      <c r="X75" s="4"/>
      <c r="Y75" s="4"/>
      <c r="AD75" s="34"/>
    </row>
    <row r="76" spans="1:30" x14ac:dyDescent="0.25">
      <c r="A76" s="6" t="s">
        <v>381</v>
      </c>
      <c r="B76" s="6" t="s">
        <v>34</v>
      </c>
      <c r="C76" s="4" t="s">
        <v>253</v>
      </c>
      <c r="D76" s="4" t="s">
        <v>84</v>
      </c>
      <c r="E76" s="4">
        <v>3</v>
      </c>
      <c r="F76" s="7">
        <v>43105</v>
      </c>
      <c r="G76" s="7">
        <v>43834</v>
      </c>
      <c r="H76" s="7">
        <v>43830</v>
      </c>
      <c r="I76" s="7">
        <v>43466</v>
      </c>
      <c r="J76" s="20" t="s">
        <v>85</v>
      </c>
      <c r="K76" s="7">
        <v>43326</v>
      </c>
      <c r="L76" s="7">
        <f t="shared" ref="L76:L107" si="16">IF(K76=0,H76,K76)</f>
        <v>43326</v>
      </c>
      <c r="M76" s="26">
        <f t="shared" ref="M76:M139" ca="1" si="17">IF(U76=1,(L76-I76)/30,0)</f>
        <v>0</v>
      </c>
      <c r="N76" s="26">
        <f t="shared" ref="N76:N139" ca="1" si="18">+M76*8917/12</f>
        <v>0</v>
      </c>
      <c r="O76" s="20" t="s">
        <v>85</v>
      </c>
      <c r="P76" s="1"/>
      <c r="Q76" s="14">
        <v>43081</v>
      </c>
      <c r="R76" s="14">
        <v>43095</v>
      </c>
      <c r="S76" s="14">
        <v>43110</v>
      </c>
      <c r="U76" s="21">
        <f t="shared" ref="U76:U139" ca="1" si="19">IF(G76&lt;TODAY(),0,IF(K76="",1,IF(K76&lt;TODAY(),0,1)))</f>
        <v>0</v>
      </c>
      <c r="V76" s="4">
        <f t="shared" ref="V76:V139" ca="1" si="20">IF(D76="Siège",IF(U76=1,1,0),0)</f>
        <v>0</v>
      </c>
      <c r="W76" s="4">
        <f t="shared" ref="W76:W139" si="21">IF(D76="Parquet",IF(U76=1,1,0),0)</f>
        <v>0</v>
      </c>
      <c r="X76" s="4"/>
      <c r="Y76" s="4"/>
      <c r="AD76" s="34"/>
    </row>
    <row r="77" spans="1:30" x14ac:dyDescent="0.25">
      <c r="A77" s="6" t="s">
        <v>381</v>
      </c>
      <c r="B77" s="6" t="s">
        <v>27</v>
      </c>
      <c r="C77" s="4" t="s">
        <v>83</v>
      </c>
      <c r="D77" s="4" t="s">
        <v>84</v>
      </c>
      <c r="E77" s="4">
        <v>1</v>
      </c>
      <c r="F77" s="7">
        <v>43411</v>
      </c>
      <c r="G77" s="7">
        <v>44141</v>
      </c>
      <c r="H77" s="7">
        <v>43830</v>
      </c>
      <c r="I77" s="7">
        <v>43466</v>
      </c>
      <c r="J77" s="20" t="s">
        <v>85</v>
      </c>
      <c r="L77" s="7">
        <f t="shared" si="16"/>
        <v>43830</v>
      </c>
      <c r="M77" s="26">
        <f t="shared" ca="1" si="17"/>
        <v>12.133333333333333</v>
      </c>
      <c r="N77" s="26">
        <f t="shared" ca="1" si="18"/>
        <v>9016.0777777777785</v>
      </c>
      <c r="O77" s="20"/>
      <c r="P77" s="5" t="str">
        <f ca="1">IF(DATEDIF(F77,TODAY(),"m")&gt;=21,"ALERTE","")</f>
        <v/>
      </c>
      <c r="Q77" s="14">
        <v>43385</v>
      </c>
      <c r="R77" s="14">
        <v>43395</v>
      </c>
      <c r="S77" s="14">
        <v>43398</v>
      </c>
      <c r="U77" s="21">
        <f t="shared" ca="1" si="19"/>
        <v>1</v>
      </c>
      <c r="V77" s="4">
        <f t="shared" ca="1" si="20"/>
        <v>1</v>
      </c>
      <c r="W77" s="4">
        <f t="shared" si="21"/>
        <v>0</v>
      </c>
      <c r="X77" s="4"/>
      <c r="Y77" s="4"/>
      <c r="AD77" s="34"/>
    </row>
    <row r="78" spans="1:30" x14ac:dyDescent="0.25">
      <c r="A78" s="6" t="s">
        <v>381</v>
      </c>
      <c r="B78" s="6" t="s">
        <v>28</v>
      </c>
      <c r="C78" s="4" t="s">
        <v>83</v>
      </c>
      <c r="D78" s="4" t="s">
        <v>84</v>
      </c>
      <c r="E78" s="4">
        <v>2</v>
      </c>
      <c r="F78" s="7">
        <v>43371</v>
      </c>
      <c r="G78" s="7">
        <v>44101</v>
      </c>
      <c r="H78" s="7">
        <v>43830</v>
      </c>
      <c r="I78" s="7">
        <v>43466</v>
      </c>
      <c r="J78" s="20" t="s">
        <v>85</v>
      </c>
      <c r="L78" s="7">
        <f t="shared" si="16"/>
        <v>43830</v>
      </c>
      <c r="M78" s="26">
        <f t="shared" ca="1" si="17"/>
        <v>12.133333333333333</v>
      </c>
      <c r="N78" s="26">
        <f t="shared" ca="1" si="18"/>
        <v>9016.0777777777785</v>
      </c>
      <c r="O78" s="20"/>
      <c r="P78" s="5" t="str">
        <f ca="1">IF(DATEDIF(F78,TODAY(),"m")&gt;=21,"ALERTE","")</f>
        <v/>
      </c>
      <c r="Q78" s="14">
        <v>43333</v>
      </c>
      <c r="R78" s="14">
        <v>43340</v>
      </c>
      <c r="S78" s="14">
        <v>43347</v>
      </c>
      <c r="U78" s="21">
        <f t="shared" ca="1" si="19"/>
        <v>1</v>
      </c>
      <c r="V78" s="4">
        <f t="shared" ca="1" si="20"/>
        <v>1</v>
      </c>
      <c r="W78" s="4">
        <f t="shared" si="21"/>
        <v>0</v>
      </c>
      <c r="X78" s="4"/>
      <c r="Y78" s="4"/>
      <c r="AD78" s="34"/>
    </row>
    <row r="79" spans="1:30" x14ac:dyDescent="0.25">
      <c r="A79" s="6" t="s">
        <v>381</v>
      </c>
      <c r="B79" s="6" t="s">
        <v>29</v>
      </c>
      <c r="C79" s="4" t="s">
        <v>83</v>
      </c>
      <c r="D79" s="4" t="s">
        <v>84</v>
      </c>
      <c r="E79" s="4">
        <v>1</v>
      </c>
      <c r="F79" s="7">
        <v>43384</v>
      </c>
      <c r="G79" s="7">
        <v>44114</v>
      </c>
      <c r="H79" s="7">
        <v>43830</v>
      </c>
      <c r="I79" s="7">
        <v>43466</v>
      </c>
      <c r="J79" s="20" t="s">
        <v>85</v>
      </c>
      <c r="L79" s="7">
        <f t="shared" si="16"/>
        <v>43830</v>
      </c>
      <c r="M79" s="26">
        <f t="shared" ca="1" si="17"/>
        <v>12.133333333333333</v>
      </c>
      <c r="N79" s="26">
        <f t="shared" ca="1" si="18"/>
        <v>9016.0777777777785</v>
      </c>
      <c r="O79" s="20"/>
      <c r="P79" s="5" t="str">
        <f ca="1">IF(DATEDIF(F79,TODAY(),"m")&gt;=21,"ALERTE","")</f>
        <v/>
      </c>
      <c r="Q79" s="14">
        <v>43357</v>
      </c>
      <c r="R79" s="14">
        <v>43370</v>
      </c>
      <c r="S79" s="14">
        <v>43391</v>
      </c>
      <c r="U79" s="21">
        <f t="shared" ca="1" si="19"/>
        <v>1</v>
      </c>
      <c r="V79" s="4">
        <f t="shared" ca="1" si="20"/>
        <v>1</v>
      </c>
      <c r="W79" s="4">
        <f t="shared" si="21"/>
        <v>0</v>
      </c>
      <c r="X79" s="4"/>
      <c r="Y79" s="4"/>
      <c r="AD79" s="34"/>
    </row>
    <row r="80" spans="1:30" x14ac:dyDescent="0.25">
      <c r="A80" s="6" t="s">
        <v>381</v>
      </c>
      <c r="B80" s="6" t="s">
        <v>159</v>
      </c>
      <c r="C80" s="4" t="s">
        <v>155</v>
      </c>
      <c r="D80" s="4" t="s">
        <v>84</v>
      </c>
      <c r="E80" s="4">
        <v>2</v>
      </c>
      <c r="F80" s="7">
        <v>43104</v>
      </c>
      <c r="G80" s="7">
        <v>43833</v>
      </c>
      <c r="H80" s="7">
        <v>43830</v>
      </c>
      <c r="I80" s="7">
        <v>43466</v>
      </c>
      <c r="J80" s="20" t="s">
        <v>85</v>
      </c>
      <c r="K80" s="7">
        <v>43132</v>
      </c>
      <c r="L80" s="7">
        <f t="shared" si="16"/>
        <v>43132</v>
      </c>
      <c r="M80" s="26">
        <f t="shared" ca="1" si="17"/>
        <v>0</v>
      </c>
      <c r="N80" s="26">
        <f t="shared" ca="1" si="18"/>
        <v>0</v>
      </c>
      <c r="O80" s="20" t="s">
        <v>85</v>
      </c>
      <c r="P80" s="1"/>
      <c r="Q80" s="14">
        <v>43060</v>
      </c>
      <c r="R80" s="14">
        <v>43070</v>
      </c>
      <c r="S80" s="14">
        <v>43446</v>
      </c>
      <c r="U80" s="21">
        <f t="shared" ca="1" si="19"/>
        <v>0</v>
      </c>
      <c r="V80" s="4">
        <f t="shared" ca="1" si="20"/>
        <v>0</v>
      </c>
      <c r="W80" s="4">
        <f t="shared" si="21"/>
        <v>0</v>
      </c>
      <c r="X80" s="4"/>
      <c r="Y80" s="4"/>
      <c r="AD80" s="34"/>
    </row>
    <row r="81" spans="1:30" x14ac:dyDescent="0.25">
      <c r="A81" s="6" t="s">
        <v>381</v>
      </c>
      <c r="B81" s="6" t="s">
        <v>240</v>
      </c>
      <c r="C81" s="4" t="s">
        <v>237</v>
      </c>
      <c r="D81" s="4" t="s">
        <v>84</v>
      </c>
      <c r="E81" s="4">
        <v>1</v>
      </c>
      <c r="F81" s="7">
        <v>42760</v>
      </c>
      <c r="G81" s="7">
        <v>43489</v>
      </c>
      <c r="H81" s="7">
        <f>+G81</f>
        <v>43489</v>
      </c>
      <c r="I81" s="7">
        <v>43466</v>
      </c>
      <c r="J81" s="20" t="s">
        <v>85</v>
      </c>
      <c r="K81" s="7">
        <v>43369</v>
      </c>
      <c r="L81" s="7">
        <f t="shared" si="16"/>
        <v>43369</v>
      </c>
      <c r="M81" s="26">
        <f t="shared" ca="1" si="17"/>
        <v>0</v>
      </c>
      <c r="N81" s="26">
        <f t="shared" ca="1" si="18"/>
        <v>0</v>
      </c>
      <c r="O81" s="20"/>
      <c r="P81" s="5" t="str">
        <f ca="1">IF(DATEDIF(F81,TODAY(),"m")&gt;=21,"ALERTE","")</f>
        <v>ALERTE</v>
      </c>
      <c r="Q81" s="14">
        <v>42739</v>
      </c>
      <c r="R81" s="14">
        <v>42744</v>
      </c>
      <c r="S81" s="14">
        <v>42768</v>
      </c>
      <c r="U81" s="21">
        <f t="shared" ca="1" si="19"/>
        <v>0</v>
      </c>
      <c r="V81" s="4">
        <f t="shared" ca="1" si="20"/>
        <v>0</v>
      </c>
      <c r="W81" s="4">
        <f t="shared" si="21"/>
        <v>0</v>
      </c>
      <c r="X81" s="4"/>
      <c r="Y81" s="4"/>
      <c r="AD81" s="34"/>
    </row>
    <row r="82" spans="1:30" x14ac:dyDescent="0.25">
      <c r="A82" s="6" t="s">
        <v>381</v>
      </c>
      <c r="B82" s="6" t="s">
        <v>91</v>
      </c>
      <c r="C82" s="4" t="s">
        <v>83</v>
      </c>
      <c r="D82" s="4" t="s">
        <v>89</v>
      </c>
      <c r="E82" s="4">
        <v>1</v>
      </c>
      <c r="F82" s="7">
        <v>43145</v>
      </c>
      <c r="G82" s="7">
        <v>43874</v>
      </c>
      <c r="H82" s="7">
        <v>43830</v>
      </c>
      <c r="I82" s="7">
        <v>43466</v>
      </c>
      <c r="J82" s="20" t="s">
        <v>85</v>
      </c>
      <c r="K82" s="7">
        <v>43465</v>
      </c>
      <c r="L82" s="7">
        <f t="shared" si="16"/>
        <v>43465</v>
      </c>
      <c r="M82" s="26">
        <f t="shared" ca="1" si="17"/>
        <v>0</v>
      </c>
      <c r="N82" s="26">
        <f t="shared" ca="1" si="18"/>
        <v>0</v>
      </c>
      <c r="O82" s="20" t="s">
        <v>85</v>
      </c>
      <c r="P82" s="5" t="str">
        <f ca="1">IF(DATEDIF(F82,TODAY(),"m")&gt;=21,"ALERTE","")</f>
        <v/>
      </c>
      <c r="Q82" s="14">
        <v>43102</v>
      </c>
      <c r="R82" s="14">
        <v>43111</v>
      </c>
      <c r="S82" s="14">
        <v>43146</v>
      </c>
      <c r="U82" s="21">
        <f t="shared" ca="1" si="19"/>
        <v>0</v>
      </c>
      <c r="V82" s="4">
        <f t="shared" si="20"/>
        <v>0</v>
      </c>
      <c r="W82" s="4">
        <f t="shared" ca="1" si="21"/>
        <v>0</v>
      </c>
      <c r="X82" s="4"/>
      <c r="Y82" s="4"/>
      <c r="AD82" s="34"/>
    </row>
    <row r="83" spans="1:30" x14ac:dyDescent="0.25">
      <c r="A83" s="6" t="s">
        <v>381</v>
      </c>
      <c r="B83" s="6" t="s">
        <v>49</v>
      </c>
      <c r="C83" s="4" t="s">
        <v>161</v>
      </c>
      <c r="D83" s="4" t="s">
        <v>89</v>
      </c>
      <c r="E83" s="4">
        <v>2</v>
      </c>
      <c r="F83" s="7">
        <v>42840</v>
      </c>
      <c r="G83" s="7">
        <v>43569</v>
      </c>
      <c r="H83" s="7">
        <f>+G83</f>
        <v>43569</v>
      </c>
      <c r="I83" s="7">
        <v>43466</v>
      </c>
      <c r="J83" s="20" t="s">
        <v>85</v>
      </c>
      <c r="K83" s="7">
        <v>43106</v>
      </c>
      <c r="L83" s="7">
        <f t="shared" si="16"/>
        <v>43106</v>
      </c>
      <c r="M83" s="26">
        <f t="shared" ca="1" si="17"/>
        <v>0</v>
      </c>
      <c r="N83" s="26">
        <f t="shared" ca="1" si="18"/>
        <v>0</v>
      </c>
      <c r="O83" s="20" t="s">
        <v>85</v>
      </c>
      <c r="P83" s="1"/>
      <c r="Q83" s="15" t="s">
        <v>87</v>
      </c>
      <c r="R83" s="14">
        <v>42794</v>
      </c>
      <c r="S83" s="14">
        <v>42436</v>
      </c>
      <c r="U83" s="21">
        <f t="shared" ca="1" si="19"/>
        <v>0</v>
      </c>
      <c r="V83" s="4">
        <f t="shared" si="20"/>
        <v>0</v>
      </c>
      <c r="W83" s="4">
        <f t="shared" ca="1" si="21"/>
        <v>0</v>
      </c>
      <c r="X83" s="4"/>
      <c r="Y83" s="4"/>
      <c r="AD83" s="34"/>
    </row>
    <row r="84" spans="1:30" x14ac:dyDescent="0.25">
      <c r="A84" s="6" t="s">
        <v>381</v>
      </c>
      <c r="B84" s="6" t="s">
        <v>263</v>
      </c>
      <c r="C84" s="4" t="s">
        <v>261</v>
      </c>
      <c r="D84" s="4" t="s">
        <v>84</v>
      </c>
      <c r="E84" s="4">
        <v>1</v>
      </c>
      <c r="F84" s="7">
        <v>42719</v>
      </c>
      <c r="G84" s="7">
        <v>43448</v>
      </c>
      <c r="J84" s="20" t="s">
        <v>85</v>
      </c>
      <c r="K84" s="7">
        <v>43105</v>
      </c>
      <c r="L84" s="7">
        <f t="shared" si="16"/>
        <v>43105</v>
      </c>
      <c r="M84" s="26">
        <f t="shared" ca="1" si="17"/>
        <v>0</v>
      </c>
      <c r="N84" s="26">
        <f t="shared" ca="1" si="18"/>
        <v>0</v>
      </c>
      <c r="O84" s="20" t="s">
        <v>85</v>
      </c>
      <c r="P84" s="1"/>
      <c r="Q84" s="15" t="s">
        <v>87</v>
      </c>
      <c r="R84" s="15" t="s">
        <v>87</v>
      </c>
      <c r="S84" s="14">
        <v>42725</v>
      </c>
      <c r="U84" s="21">
        <f t="shared" ca="1" si="19"/>
        <v>0</v>
      </c>
      <c r="V84" s="4">
        <f t="shared" ca="1" si="20"/>
        <v>0</v>
      </c>
      <c r="W84" s="4">
        <f t="shared" si="21"/>
        <v>0</v>
      </c>
      <c r="X84" s="4"/>
      <c r="Y84" s="4"/>
      <c r="AD84" s="34"/>
    </row>
    <row r="85" spans="1:30" x14ac:dyDescent="0.25">
      <c r="A85" s="6" t="s">
        <v>381</v>
      </c>
      <c r="B85" s="6" t="s">
        <v>235</v>
      </c>
      <c r="C85" s="4" t="s">
        <v>229</v>
      </c>
      <c r="D85" s="4" t="s">
        <v>89</v>
      </c>
      <c r="E85" s="4">
        <v>1</v>
      </c>
      <c r="F85" s="7">
        <v>42835</v>
      </c>
      <c r="G85" s="7">
        <v>43564</v>
      </c>
      <c r="H85" s="7">
        <f>+G85</f>
        <v>43564</v>
      </c>
      <c r="I85" s="7">
        <v>43466</v>
      </c>
      <c r="J85" s="20" t="s">
        <v>85</v>
      </c>
      <c r="L85" s="7">
        <f t="shared" si="16"/>
        <v>43564</v>
      </c>
      <c r="M85" s="26">
        <f t="shared" ca="1" si="17"/>
        <v>3.2666666666666666</v>
      </c>
      <c r="N85" s="26">
        <f t="shared" ca="1" si="18"/>
        <v>2427.4055555555556</v>
      </c>
      <c r="O85" s="20"/>
      <c r="P85" s="5" t="str">
        <f ca="1">IF(DATEDIF(F85,TODAY(),"m")&gt;=21,"ALERTE","")</f>
        <v>ALERTE</v>
      </c>
      <c r="Q85" s="14">
        <v>42802</v>
      </c>
      <c r="R85" s="14">
        <v>42810</v>
      </c>
      <c r="S85" s="14">
        <v>42837</v>
      </c>
      <c r="U85" s="21">
        <f t="shared" ca="1" si="19"/>
        <v>1</v>
      </c>
      <c r="V85" s="4">
        <f t="shared" si="20"/>
        <v>0</v>
      </c>
      <c r="W85" s="4">
        <f t="shared" ca="1" si="21"/>
        <v>1</v>
      </c>
      <c r="X85" s="4"/>
      <c r="Y85" s="4"/>
      <c r="AD85" s="34"/>
    </row>
    <row r="86" spans="1:30" x14ac:dyDescent="0.25">
      <c r="A86" s="6" t="s">
        <v>381</v>
      </c>
      <c r="B86" s="6" t="s">
        <v>204</v>
      </c>
      <c r="C86" s="4" t="s">
        <v>190</v>
      </c>
      <c r="D86" s="4" t="s">
        <v>89</v>
      </c>
      <c r="E86" s="4">
        <v>1</v>
      </c>
      <c r="F86" s="7">
        <v>43409</v>
      </c>
      <c r="G86" s="7">
        <v>44139</v>
      </c>
      <c r="H86" s="7">
        <v>43830</v>
      </c>
      <c r="I86" s="7">
        <v>43466</v>
      </c>
      <c r="J86" s="20" t="s">
        <v>85</v>
      </c>
      <c r="L86" s="7">
        <f t="shared" si="16"/>
        <v>43830</v>
      </c>
      <c r="M86" s="26">
        <f t="shared" ca="1" si="17"/>
        <v>12.133333333333333</v>
      </c>
      <c r="N86" s="26">
        <f t="shared" ca="1" si="18"/>
        <v>9016.0777777777785</v>
      </c>
      <c r="O86" s="20"/>
      <c r="P86" s="5" t="str">
        <f ca="1">IF(DATEDIF(F86,TODAY(),"m")&gt;=21,"ALERTE","")</f>
        <v/>
      </c>
      <c r="Q86" s="14">
        <v>43398</v>
      </c>
      <c r="R86" s="14">
        <v>43402</v>
      </c>
      <c r="S86" s="14">
        <v>43411</v>
      </c>
      <c r="U86" s="21">
        <f t="shared" ca="1" si="19"/>
        <v>1</v>
      </c>
      <c r="V86" s="4">
        <f t="shared" si="20"/>
        <v>0</v>
      </c>
      <c r="W86" s="4">
        <f t="shared" ca="1" si="21"/>
        <v>1</v>
      </c>
      <c r="X86" s="4"/>
      <c r="Y86" s="4"/>
      <c r="AD86" s="34"/>
    </row>
    <row r="87" spans="1:30" x14ac:dyDescent="0.25">
      <c r="A87" s="6" t="s">
        <v>381</v>
      </c>
      <c r="B87" s="6" t="s">
        <v>30</v>
      </c>
      <c r="C87" s="4" t="s">
        <v>83</v>
      </c>
      <c r="D87" s="4" t="s">
        <v>84</v>
      </c>
      <c r="E87" s="4">
        <v>1</v>
      </c>
      <c r="F87" s="7">
        <v>43383</v>
      </c>
      <c r="G87" s="7">
        <v>44113</v>
      </c>
      <c r="H87" s="7">
        <v>43830</v>
      </c>
      <c r="I87" s="7">
        <v>43466</v>
      </c>
      <c r="J87" s="20" t="s">
        <v>85</v>
      </c>
      <c r="L87" s="7">
        <f t="shared" si="16"/>
        <v>43830</v>
      </c>
      <c r="M87" s="26">
        <f t="shared" ca="1" si="17"/>
        <v>12.133333333333333</v>
      </c>
      <c r="N87" s="26">
        <f t="shared" ca="1" si="18"/>
        <v>9016.0777777777785</v>
      </c>
      <c r="O87" s="20"/>
      <c r="P87" s="5" t="str">
        <f ca="1">IF(DATEDIF(F87,TODAY(),"m")&gt;=21,"ALERTE","")</f>
        <v/>
      </c>
      <c r="Q87" s="14">
        <v>43387</v>
      </c>
      <c r="R87" s="14">
        <v>43370</v>
      </c>
      <c r="S87" s="14">
        <v>43375</v>
      </c>
      <c r="T87" s="4" t="s">
        <v>282</v>
      </c>
      <c r="U87" s="21">
        <f t="shared" ca="1" si="19"/>
        <v>1</v>
      </c>
      <c r="V87" s="4">
        <f t="shared" ca="1" si="20"/>
        <v>1</v>
      </c>
      <c r="W87" s="4">
        <f t="shared" si="21"/>
        <v>0</v>
      </c>
      <c r="X87" s="4"/>
      <c r="Y87" s="4"/>
      <c r="AD87" s="34"/>
    </row>
    <row r="88" spans="1:30" x14ac:dyDescent="0.25">
      <c r="A88" s="6" t="s">
        <v>381</v>
      </c>
      <c r="B88" s="6" t="s">
        <v>77</v>
      </c>
      <c r="C88" s="4" t="s">
        <v>83</v>
      </c>
      <c r="D88" s="4" t="s">
        <v>84</v>
      </c>
      <c r="E88" s="4">
        <v>1</v>
      </c>
      <c r="F88" s="7">
        <v>42760</v>
      </c>
      <c r="G88" s="7">
        <v>43489</v>
      </c>
      <c r="H88" s="7">
        <f>+G88</f>
        <v>43489</v>
      </c>
      <c r="I88" s="7">
        <v>43466</v>
      </c>
      <c r="J88" s="20" t="s">
        <v>85</v>
      </c>
      <c r="K88" s="7">
        <v>43159</v>
      </c>
      <c r="L88" s="7">
        <f t="shared" si="16"/>
        <v>43159</v>
      </c>
      <c r="M88" s="26">
        <f t="shared" ca="1" si="17"/>
        <v>0</v>
      </c>
      <c r="N88" s="26">
        <f t="shared" ca="1" si="18"/>
        <v>0</v>
      </c>
      <c r="O88" s="20" t="s">
        <v>85</v>
      </c>
      <c r="P88" s="5"/>
      <c r="Q88" s="14">
        <v>42745</v>
      </c>
      <c r="R88" s="14">
        <v>42759</v>
      </c>
      <c r="S88" s="14">
        <v>42780</v>
      </c>
      <c r="U88" s="21">
        <f t="shared" ca="1" si="19"/>
        <v>0</v>
      </c>
      <c r="V88" s="4">
        <f t="shared" ca="1" si="20"/>
        <v>0</v>
      </c>
      <c r="W88" s="4">
        <f t="shared" si="21"/>
        <v>0</v>
      </c>
      <c r="X88" s="4"/>
      <c r="Y88" s="4"/>
      <c r="AD88" s="34"/>
    </row>
    <row r="89" spans="1:30" x14ac:dyDescent="0.25">
      <c r="A89" s="6" t="s">
        <v>381</v>
      </c>
      <c r="B89" s="6" t="s">
        <v>133</v>
      </c>
      <c r="C89" s="4" t="s">
        <v>110</v>
      </c>
      <c r="D89" s="4" t="s">
        <v>84</v>
      </c>
      <c r="E89" s="4">
        <v>1</v>
      </c>
      <c r="F89" s="7">
        <v>43150</v>
      </c>
      <c r="G89" s="7">
        <v>43879</v>
      </c>
      <c r="H89" s="7">
        <v>43830</v>
      </c>
      <c r="I89" s="7">
        <v>43466</v>
      </c>
      <c r="J89" s="20" t="s">
        <v>85</v>
      </c>
      <c r="K89" s="7">
        <v>43346</v>
      </c>
      <c r="L89" s="7">
        <f t="shared" si="16"/>
        <v>43346</v>
      </c>
      <c r="M89" s="26">
        <f t="shared" ca="1" si="17"/>
        <v>0</v>
      </c>
      <c r="N89" s="26">
        <f t="shared" ca="1" si="18"/>
        <v>0</v>
      </c>
      <c r="O89" s="20" t="s">
        <v>85</v>
      </c>
      <c r="P89" s="5"/>
      <c r="Q89" s="14">
        <v>43130</v>
      </c>
      <c r="R89" s="14">
        <v>43137</v>
      </c>
      <c r="S89" s="14">
        <v>43145</v>
      </c>
      <c r="U89" s="21">
        <f t="shared" ca="1" si="19"/>
        <v>0</v>
      </c>
      <c r="V89" s="4">
        <f t="shared" ca="1" si="20"/>
        <v>0</v>
      </c>
      <c r="W89" s="4">
        <f t="shared" si="21"/>
        <v>0</v>
      </c>
      <c r="X89" s="4"/>
      <c r="Y89" s="4"/>
      <c r="AD89" s="34"/>
    </row>
    <row r="90" spans="1:30" x14ac:dyDescent="0.25">
      <c r="A90" s="6" t="s">
        <v>381</v>
      </c>
      <c r="B90" s="6" t="s">
        <v>29</v>
      </c>
      <c r="C90" s="4" t="s">
        <v>83</v>
      </c>
      <c r="D90" s="4" t="s">
        <v>84</v>
      </c>
      <c r="E90" s="4">
        <v>1</v>
      </c>
      <c r="F90" s="7">
        <v>43374</v>
      </c>
      <c r="G90" s="7">
        <v>44104</v>
      </c>
      <c r="H90" s="7">
        <v>43830</v>
      </c>
      <c r="I90" s="7">
        <v>43466</v>
      </c>
      <c r="J90" s="20" t="s">
        <v>85</v>
      </c>
      <c r="L90" s="7">
        <f t="shared" si="16"/>
        <v>43830</v>
      </c>
      <c r="M90" s="26">
        <f t="shared" ca="1" si="17"/>
        <v>12.133333333333333</v>
      </c>
      <c r="N90" s="26">
        <f t="shared" ca="1" si="18"/>
        <v>9016.0777777777785</v>
      </c>
      <c r="O90" s="20"/>
      <c r="P90" s="5" t="str">
        <f ca="1">IF(DATEDIF(F90,TODAY(),"m")&gt;=21,"ALERTE","")</f>
        <v/>
      </c>
      <c r="Q90" s="14">
        <v>43356</v>
      </c>
      <c r="R90" s="14">
        <v>43370</v>
      </c>
      <c r="S90" s="14">
        <v>43375</v>
      </c>
      <c r="T90" s="4" t="s">
        <v>282</v>
      </c>
      <c r="U90" s="21">
        <f t="shared" ca="1" si="19"/>
        <v>1</v>
      </c>
      <c r="V90" s="4">
        <f t="shared" ca="1" si="20"/>
        <v>1</v>
      </c>
      <c r="W90" s="4">
        <f t="shared" si="21"/>
        <v>0</v>
      </c>
      <c r="X90" s="4"/>
      <c r="Y90" s="4"/>
      <c r="AD90" s="34"/>
    </row>
    <row r="91" spans="1:30" x14ac:dyDescent="0.25">
      <c r="A91" s="6" t="s">
        <v>381</v>
      </c>
      <c r="B91" s="6" t="s">
        <v>56</v>
      </c>
      <c r="C91" s="4" t="s">
        <v>83</v>
      </c>
      <c r="D91" s="4" t="s">
        <v>89</v>
      </c>
      <c r="E91" s="4">
        <v>1</v>
      </c>
      <c r="F91" s="7">
        <v>42989</v>
      </c>
      <c r="G91" s="7">
        <v>43718</v>
      </c>
      <c r="H91" s="7">
        <f>+G91</f>
        <v>43718</v>
      </c>
      <c r="I91" s="7">
        <v>43466</v>
      </c>
      <c r="J91" s="20" t="s">
        <v>85</v>
      </c>
      <c r="L91" s="7">
        <f t="shared" si="16"/>
        <v>43718</v>
      </c>
      <c r="M91" s="26">
        <f t="shared" ca="1" si="17"/>
        <v>8.4</v>
      </c>
      <c r="N91" s="26">
        <f t="shared" ca="1" si="18"/>
        <v>6241.9000000000005</v>
      </c>
      <c r="O91" s="20"/>
      <c r="P91" s="5" t="str">
        <f ca="1">IF(DATEDIF(F91,TODAY(),"m")&gt;=21,"ALERTE","")</f>
        <v/>
      </c>
      <c r="Q91" s="14">
        <v>42964</v>
      </c>
      <c r="R91" s="14">
        <v>42972</v>
      </c>
      <c r="S91" s="14">
        <v>42998</v>
      </c>
      <c r="U91" s="21">
        <f t="shared" ca="1" si="19"/>
        <v>1</v>
      </c>
      <c r="V91" s="4">
        <f t="shared" si="20"/>
        <v>0</v>
      </c>
      <c r="W91" s="4">
        <f t="shared" ca="1" si="21"/>
        <v>1</v>
      </c>
      <c r="X91" s="4"/>
      <c r="Y91" s="4"/>
      <c r="AD91" s="34"/>
    </row>
    <row r="92" spans="1:30" x14ac:dyDescent="0.25">
      <c r="A92" s="6" t="s">
        <v>381</v>
      </c>
      <c r="B92" s="6" t="s">
        <v>160</v>
      </c>
      <c r="C92" s="4" t="s">
        <v>155</v>
      </c>
      <c r="D92" s="4" t="s">
        <v>89</v>
      </c>
      <c r="E92" s="4">
        <v>1</v>
      </c>
      <c r="F92" s="7">
        <v>42695</v>
      </c>
      <c r="G92" s="7">
        <v>43424</v>
      </c>
      <c r="J92" s="20" t="s">
        <v>85</v>
      </c>
      <c r="K92" s="7">
        <v>43101</v>
      </c>
      <c r="L92" s="7">
        <f t="shared" si="16"/>
        <v>43101</v>
      </c>
      <c r="M92" s="26">
        <f t="shared" ca="1" si="17"/>
        <v>0</v>
      </c>
      <c r="N92" s="26">
        <f t="shared" ca="1" si="18"/>
        <v>0</v>
      </c>
      <c r="O92" s="20" t="s">
        <v>85</v>
      </c>
      <c r="P92" s="3"/>
      <c r="Q92" s="14">
        <v>42690</v>
      </c>
      <c r="R92" s="15" t="s">
        <v>87</v>
      </c>
      <c r="S92" s="15" t="s">
        <v>87</v>
      </c>
      <c r="U92" s="21">
        <f t="shared" ca="1" si="19"/>
        <v>0</v>
      </c>
      <c r="V92" s="4">
        <f t="shared" si="20"/>
        <v>0</v>
      </c>
      <c r="W92" s="4">
        <f t="shared" ca="1" si="21"/>
        <v>0</v>
      </c>
      <c r="X92" s="4"/>
      <c r="Y92" s="4"/>
      <c r="AD92" s="34"/>
    </row>
    <row r="93" spans="1:30" x14ac:dyDescent="0.25">
      <c r="A93" s="6" t="s">
        <v>381</v>
      </c>
      <c r="B93" s="6" t="s">
        <v>211</v>
      </c>
      <c r="C93" s="4" t="s">
        <v>190</v>
      </c>
      <c r="D93" s="4" t="s">
        <v>89</v>
      </c>
      <c r="E93" s="4">
        <v>1</v>
      </c>
      <c r="F93" s="7">
        <v>42898</v>
      </c>
      <c r="G93" s="7">
        <v>43627</v>
      </c>
      <c r="H93" s="7">
        <f>+G93</f>
        <v>43627</v>
      </c>
      <c r="I93" s="7">
        <v>43466</v>
      </c>
      <c r="J93" s="20" t="s">
        <v>85</v>
      </c>
      <c r="K93" s="7">
        <v>43327</v>
      </c>
      <c r="L93" s="7">
        <f t="shared" si="16"/>
        <v>43327</v>
      </c>
      <c r="M93" s="26">
        <f t="shared" ca="1" si="17"/>
        <v>0</v>
      </c>
      <c r="N93" s="26">
        <f t="shared" ca="1" si="18"/>
        <v>0</v>
      </c>
      <c r="O93" s="20" t="s">
        <v>85</v>
      </c>
      <c r="P93" s="1"/>
      <c r="Q93" s="14">
        <v>42898</v>
      </c>
      <c r="R93" s="14">
        <v>42912</v>
      </c>
      <c r="S93" s="14">
        <v>42936</v>
      </c>
      <c r="U93" s="21">
        <f t="shared" ca="1" si="19"/>
        <v>0</v>
      </c>
      <c r="V93" s="4">
        <f t="shared" si="20"/>
        <v>0</v>
      </c>
      <c r="W93" s="4">
        <f t="shared" ca="1" si="21"/>
        <v>0</v>
      </c>
      <c r="X93" s="4"/>
      <c r="Y93" s="4"/>
      <c r="AD93" s="34"/>
    </row>
    <row r="94" spans="1:30" x14ac:dyDescent="0.25">
      <c r="A94" s="6" t="s">
        <v>381</v>
      </c>
      <c r="B94" s="6" t="s">
        <v>241</v>
      </c>
      <c r="C94" s="4" t="s">
        <v>237</v>
      </c>
      <c r="D94" s="4" t="s">
        <v>84</v>
      </c>
      <c r="E94" s="4">
        <v>2</v>
      </c>
      <c r="F94" s="7">
        <v>43001</v>
      </c>
      <c r="G94" s="7">
        <v>43730</v>
      </c>
      <c r="H94" s="7">
        <f>+G94</f>
        <v>43730</v>
      </c>
      <c r="I94" s="7">
        <v>43466</v>
      </c>
      <c r="J94" s="20" t="s">
        <v>85</v>
      </c>
      <c r="L94" s="7">
        <f t="shared" si="16"/>
        <v>43730</v>
      </c>
      <c r="M94" s="26">
        <f t="shared" ca="1" si="17"/>
        <v>8.8000000000000007</v>
      </c>
      <c r="N94" s="26">
        <f t="shared" ca="1" si="18"/>
        <v>6539.1333333333341</v>
      </c>
      <c r="O94" s="20"/>
      <c r="P94" s="5" t="str">
        <f t="shared" ref="P94:P101" ca="1" si="22">IF(DATEDIF(F94,TODAY(),"m")&gt;=21,"ALERTE","")</f>
        <v/>
      </c>
      <c r="Q94" s="14">
        <v>42990</v>
      </c>
      <c r="R94" s="14">
        <v>43003</v>
      </c>
      <c r="S94" s="14">
        <v>43006</v>
      </c>
      <c r="U94" s="21">
        <f t="shared" ca="1" si="19"/>
        <v>1</v>
      </c>
      <c r="V94" s="4">
        <f t="shared" ca="1" si="20"/>
        <v>1</v>
      </c>
      <c r="W94" s="4">
        <f t="shared" si="21"/>
        <v>0</v>
      </c>
      <c r="X94" s="4"/>
      <c r="Y94" s="4"/>
      <c r="AD94" s="34"/>
    </row>
    <row r="95" spans="1:30" x14ac:dyDescent="0.25">
      <c r="A95" s="6" t="s">
        <v>381</v>
      </c>
      <c r="B95" s="6" t="s">
        <v>34</v>
      </c>
      <c r="C95" s="4" t="s">
        <v>83</v>
      </c>
      <c r="D95" s="4" t="s">
        <v>89</v>
      </c>
      <c r="E95" s="4">
        <v>1</v>
      </c>
      <c r="F95" s="7">
        <v>43003</v>
      </c>
      <c r="G95" s="7">
        <v>43732</v>
      </c>
      <c r="H95" s="7">
        <f>+G95</f>
        <v>43732</v>
      </c>
      <c r="I95" s="7">
        <v>43466</v>
      </c>
      <c r="J95" s="20" t="s">
        <v>85</v>
      </c>
      <c r="L95" s="7">
        <f t="shared" si="16"/>
        <v>43732</v>
      </c>
      <c r="M95" s="26">
        <f t="shared" ca="1" si="17"/>
        <v>8.8666666666666671</v>
      </c>
      <c r="N95" s="26">
        <f t="shared" ca="1" si="18"/>
        <v>6588.6722222222224</v>
      </c>
      <c r="O95" s="20"/>
      <c r="P95" s="5" t="str">
        <f t="shared" ca="1" si="22"/>
        <v/>
      </c>
      <c r="Q95" s="14">
        <v>42969</v>
      </c>
      <c r="R95" s="14">
        <v>42990</v>
      </c>
      <c r="S95" s="14">
        <v>43007</v>
      </c>
      <c r="U95" s="21">
        <f t="shared" ca="1" si="19"/>
        <v>1</v>
      </c>
      <c r="V95" s="4">
        <f t="shared" si="20"/>
        <v>0</v>
      </c>
      <c r="W95" s="4">
        <f t="shared" ca="1" si="21"/>
        <v>1</v>
      </c>
      <c r="X95" s="4"/>
      <c r="Y95" s="4"/>
      <c r="AD95" s="34"/>
    </row>
    <row r="96" spans="1:30" x14ac:dyDescent="0.25">
      <c r="A96" s="6" t="s">
        <v>381</v>
      </c>
      <c r="B96" s="6" t="s">
        <v>250</v>
      </c>
      <c r="C96" s="4" t="s">
        <v>237</v>
      </c>
      <c r="D96" s="4" t="s">
        <v>89</v>
      </c>
      <c r="E96" s="4">
        <v>1</v>
      </c>
      <c r="F96" s="7">
        <v>43068</v>
      </c>
      <c r="G96" s="7">
        <v>43797</v>
      </c>
      <c r="H96" s="7">
        <f>+G96</f>
        <v>43797</v>
      </c>
      <c r="I96" s="7">
        <v>43466</v>
      </c>
      <c r="J96" s="20" t="s">
        <v>85</v>
      </c>
      <c r="K96" s="7">
        <v>43304</v>
      </c>
      <c r="L96" s="7">
        <f t="shared" si="16"/>
        <v>43304</v>
      </c>
      <c r="M96" s="26">
        <f t="shared" ca="1" si="17"/>
        <v>0</v>
      </c>
      <c r="N96" s="26">
        <f t="shared" ca="1" si="18"/>
        <v>0</v>
      </c>
      <c r="O96" s="20" t="s">
        <v>85</v>
      </c>
      <c r="P96" s="5" t="str">
        <f t="shared" ca="1" si="22"/>
        <v/>
      </c>
      <c r="Q96" s="14">
        <v>43039</v>
      </c>
      <c r="R96" s="14">
        <v>43053</v>
      </c>
      <c r="S96" s="14">
        <v>43070</v>
      </c>
      <c r="U96" s="21">
        <f t="shared" ca="1" si="19"/>
        <v>0</v>
      </c>
      <c r="V96" s="4">
        <f t="shared" si="20"/>
        <v>0</v>
      </c>
      <c r="W96" s="4">
        <f t="shared" ca="1" si="21"/>
        <v>0</v>
      </c>
      <c r="X96" s="4"/>
      <c r="Y96" s="4"/>
      <c r="AD96" s="34"/>
    </row>
    <row r="97" spans="1:30" x14ac:dyDescent="0.25">
      <c r="A97" s="6" t="s">
        <v>381</v>
      </c>
      <c r="B97" s="6" t="s">
        <v>275</v>
      </c>
      <c r="C97" s="4" t="s">
        <v>214</v>
      </c>
      <c r="D97" s="4" t="s">
        <v>89</v>
      </c>
      <c r="E97" s="4">
        <v>1</v>
      </c>
      <c r="F97" s="7">
        <v>43451</v>
      </c>
      <c r="G97" s="7">
        <v>44181</v>
      </c>
      <c r="H97" s="7">
        <v>43830</v>
      </c>
      <c r="I97" s="7">
        <v>43466</v>
      </c>
      <c r="J97" s="20" t="s">
        <v>85</v>
      </c>
      <c r="L97" s="7">
        <f t="shared" si="16"/>
        <v>43830</v>
      </c>
      <c r="M97" s="26">
        <f t="shared" ca="1" si="17"/>
        <v>12.133333333333333</v>
      </c>
      <c r="N97" s="26">
        <f t="shared" ca="1" si="18"/>
        <v>9016.0777777777785</v>
      </c>
      <c r="O97" s="20"/>
      <c r="P97" s="5" t="str">
        <f t="shared" ca="1" si="22"/>
        <v/>
      </c>
      <c r="Q97" s="14">
        <v>43419</v>
      </c>
      <c r="R97" s="23">
        <v>43426</v>
      </c>
      <c r="S97" s="23">
        <v>43431</v>
      </c>
      <c r="U97" s="21">
        <f t="shared" ca="1" si="19"/>
        <v>1</v>
      </c>
      <c r="V97" s="4">
        <f t="shared" si="20"/>
        <v>0</v>
      </c>
      <c r="W97" s="4">
        <f t="shared" ca="1" si="21"/>
        <v>1</v>
      </c>
      <c r="X97" s="4"/>
      <c r="Y97" s="4"/>
      <c r="AD97" s="34"/>
    </row>
    <row r="98" spans="1:30" x14ac:dyDescent="0.25">
      <c r="A98" s="6" t="s">
        <v>381</v>
      </c>
      <c r="B98" s="6" t="s">
        <v>192</v>
      </c>
      <c r="C98" s="4" t="s">
        <v>190</v>
      </c>
      <c r="D98" s="4" t="s">
        <v>84</v>
      </c>
      <c r="E98" s="4">
        <v>2</v>
      </c>
      <c r="F98" s="7">
        <v>43273</v>
      </c>
      <c r="G98" s="7">
        <v>44003</v>
      </c>
      <c r="H98" s="7">
        <v>43830</v>
      </c>
      <c r="I98" s="7">
        <v>43466</v>
      </c>
      <c r="J98" s="20" t="s">
        <v>85</v>
      </c>
      <c r="L98" s="7">
        <f t="shared" si="16"/>
        <v>43830</v>
      </c>
      <c r="M98" s="26">
        <f t="shared" ca="1" si="17"/>
        <v>12.133333333333333</v>
      </c>
      <c r="N98" s="26">
        <f t="shared" ca="1" si="18"/>
        <v>9016.0777777777785</v>
      </c>
      <c r="O98" s="20"/>
      <c r="P98" s="5" t="str">
        <f t="shared" ca="1" si="22"/>
        <v/>
      </c>
      <c r="Q98" s="14">
        <v>43216</v>
      </c>
      <c r="R98" s="14">
        <v>43245</v>
      </c>
      <c r="S98" s="14">
        <v>43262</v>
      </c>
      <c r="U98" s="21">
        <f t="shared" ca="1" si="19"/>
        <v>1</v>
      </c>
      <c r="V98" s="4">
        <f t="shared" ca="1" si="20"/>
        <v>1</v>
      </c>
      <c r="W98" s="4">
        <f t="shared" si="21"/>
        <v>0</v>
      </c>
      <c r="X98" s="4"/>
      <c r="Y98" s="4"/>
      <c r="AD98" s="34"/>
    </row>
    <row r="99" spans="1:30" x14ac:dyDescent="0.25">
      <c r="A99" s="6" t="s">
        <v>381</v>
      </c>
      <c r="B99" s="6" t="s">
        <v>217</v>
      </c>
      <c r="C99" s="4" t="s">
        <v>214</v>
      </c>
      <c r="D99" s="4" t="s">
        <v>84</v>
      </c>
      <c r="E99" s="4">
        <v>1</v>
      </c>
      <c r="F99" s="7">
        <v>43348</v>
      </c>
      <c r="G99" s="7">
        <v>44078</v>
      </c>
      <c r="H99" s="7">
        <v>43830</v>
      </c>
      <c r="I99" s="7">
        <v>43466</v>
      </c>
      <c r="J99" s="20" t="s">
        <v>85</v>
      </c>
      <c r="L99" s="7">
        <f t="shared" si="16"/>
        <v>43830</v>
      </c>
      <c r="M99" s="26">
        <f t="shared" ca="1" si="17"/>
        <v>12.133333333333333</v>
      </c>
      <c r="N99" s="26">
        <f t="shared" ca="1" si="18"/>
        <v>9016.0777777777785</v>
      </c>
      <c r="O99" s="20"/>
      <c r="P99" s="5" t="str">
        <f t="shared" ca="1" si="22"/>
        <v/>
      </c>
      <c r="Q99" s="14">
        <v>43305</v>
      </c>
      <c r="R99" s="14">
        <v>43313</v>
      </c>
      <c r="S99" s="14">
        <v>43347</v>
      </c>
      <c r="T99" s="2"/>
      <c r="U99" s="21">
        <f t="shared" ca="1" si="19"/>
        <v>1</v>
      </c>
      <c r="V99" s="4">
        <f t="shared" ca="1" si="20"/>
        <v>1</v>
      </c>
      <c r="W99" s="4">
        <f t="shared" si="21"/>
        <v>0</v>
      </c>
      <c r="X99" s="4"/>
      <c r="Y99" s="4"/>
      <c r="AD99" s="34"/>
    </row>
    <row r="100" spans="1:30" x14ac:dyDescent="0.25">
      <c r="A100" s="6" t="s">
        <v>381</v>
      </c>
      <c r="B100" s="6" t="s">
        <v>205</v>
      </c>
      <c r="C100" s="4" t="s">
        <v>190</v>
      </c>
      <c r="D100" s="4" t="s">
        <v>89</v>
      </c>
      <c r="E100" s="4">
        <v>1</v>
      </c>
      <c r="F100" s="7">
        <v>43318</v>
      </c>
      <c r="G100" s="7">
        <v>44048</v>
      </c>
      <c r="H100" s="7">
        <v>43830</v>
      </c>
      <c r="I100" s="7">
        <v>43466</v>
      </c>
      <c r="J100" s="20" t="s">
        <v>85</v>
      </c>
      <c r="K100" s="7">
        <v>43524</v>
      </c>
      <c r="L100" s="7">
        <f t="shared" si="16"/>
        <v>43524</v>
      </c>
      <c r="M100" s="26">
        <f t="shared" ca="1" si="17"/>
        <v>0</v>
      </c>
      <c r="N100" s="26">
        <f t="shared" ca="1" si="18"/>
        <v>0</v>
      </c>
      <c r="O100" s="20"/>
      <c r="P100" s="5" t="str">
        <f t="shared" ca="1" si="22"/>
        <v/>
      </c>
      <c r="Q100" s="14" t="s">
        <v>135</v>
      </c>
      <c r="R100" s="14">
        <v>43299</v>
      </c>
      <c r="S100" s="14">
        <v>43329</v>
      </c>
      <c r="U100" s="21">
        <f t="shared" ca="1" si="19"/>
        <v>0</v>
      </c>
      <c r="V100" s="4">
        <f t="shared" si="20"/>
        <v>0</v>
      </c>
      <c r="W100" s="4">
        <f t="shared" ca="1" si="21"/>
        <v>0</v>
      </c>
      <c r="X100" s="4"/>
      <c r="Y100" s="4"/>
      <c r="AD100" s="34"/>
    </row>
    <row r="101" spans="1:30" x14ac:dyDescent="0.25">
      <c r="A101" s="6" t="s">
        <v>381</v>
      </c>
      <c r="B101" s="6" t="s">
        <v>126</v>
      </c>
      <c r="C101" s="4" t="s">
        <v>190</v>
      </c>
      <c r="D101" s="4" t="s">
        <v>84</v>
      </c>
      <c r="E101" s="4">
        <v>1</v>
      </c>
      <c r="F101" s="7">
        <v>43404</v>
      </c>
      <c r="G101" s="7">
        <v>44134</v>
      </c>
      <c r="H101" s="7">
        <v>43830</v>
      </c>
      <c r="I101" s="7">
        <v>43466</v>
      </c>
      <c r="J101" s="20" t="s">
        <v>85</v>
      </c>
      <c r="L101" s="7">
        <f t="shared" si="16"/>
        <v>43830</v>
      </c>
      <c r="M101" s="26">
        <f t="shared" ca="1" si="17"/>
        <v>12.133333333333333</v>
      </c>
      <c r="N101" s="26">
        <f t="shared" ca="1" si="18"/>
        <v>9016.0777777777785</v>
      </c>
      <c r="O101" s="20"/>
      <c r="P101" s="5" t="str">
        <f t="shared" ca="1" si="22"/>
        <v/>
      </c>
      <c r="Q101" s="14">
        <v>43385</v>
      </c>
      <c r="R101" s="14">
        <v>43388</v>
      </c>
      <c r="S101" s="14">
        <v>43391</v>
      </c>
      <c r="U101" s="21">
        <f t="shared" ca="1" si="19"/>
        <v>1</v>
      </c>
      <c r="V101" s="4">
        <f t="shared" ca="1" si="20"/>
        <v>1</v>
      </c>
      <c r="W101" s="4">
        <f t="shared" si="21"/>
        <v>0</v>
      </c>
      <c r="X101" s="4"/>
      <c r="Y101" s="4"/>
      <c r="AD101" s="34"/>
    </row>
    <row r="102" spans="1:30" x14ac:dyDescent="0.25">
      <c r="A102" s="6" t="s">
        <v>381</v>
      </c>
      <c r="B102" s="6" t="s">
        <v>66</v>
      </c>
      <c r="C102" s="4" t="s">
        <v>83</v>
      </c>
      <c r="D102" s="4" t="s">
        <v>84</v>
      </c>
      <c r="E102" s="4">
        <v>1</v>
      </c>
      <c r="F102" s="7">
        <v>43185</v>
      </c>
      <c r="G102" s="7">
        <v>43905</v>
      </c>
      <c r="H102" s="7">
        <v>43830</v>
      </c>
      <c r="I102" s="7">
        <v>43466</v>
      </c>
      <c r="J102" s="20" t="s">
        <v>85</v>
      </c>
      <c r="K102" s="7">
        <v>43367</v>
      </c>
      <c r="L102" s="7">
        <f t="shared" si="16"/>
        <v>43367</v>
      </c>
      <c r="M102" s="26">
        <f t="shared" ca="1" si="17"/>
        <v>0</v>
      </c>
      <c r="N102" s="26">
        <f t="shared" ca="1" si="18"/>
        <v>0</v>
      </c>
      <c r="O102" s="20" t="s">
        <v>85</v>
      </c>
      <c r="P102" s="5"/>
      <c r="Q102" s="14">
        <v>43175</v>
      </c>
      <c r="R102" s="14">
        <v>43206</v>
      </c>
      <c r="S102" s="14">
        <v>43319</v>
      </c>
      <c r="U102" s="21">
        <f t="shared" ca="1" si="19"/>
        <v>0</v>
      </c>
      <c r="V102" s="4">
        <f t="shared" ca="1" si="20"/>
        <v>0</v>
      </c>
      <c r="W102" s="4">
        <f t="shared" si="21"/>
        <v>0</v>
      </c>
      <c r="X102" s="4"/>
      <c r="Y102" s="4"/>
      <c r="AD102" s="34"/>
    </row>
    <row r="103" spans="1:30" x14ac:dyDescent="0.25">
      <c r="A103" s="6" t="s">
        <v>381</v>
      </c>
      <c r="B103" s="6" t="s">
        <v>32</v>
      </c>
      <c r="C103" s="4" t="s">
        <v>83</v>
      </c>
      <c r="D103" s="4" t="s">
        <v>84</v>
      </c>
      <c r="E103" s="4">
        <v>2</v>
      </c>
      <c r="F103" s="7">
        <v>43113</v>
      </c>
      <c r="G103" s="7">
        <v>43842</v>
      </c>
      <c r="H103" s="7">
        <v>43830</v>
      </c>
      <c r="I103" s="7">
        <v>43466</v>
      </c>
      <c r="J103" s="20" t="s">
        <v>85</v>
      </c>
      <c r="L103" s="7">
        <f t="shared" si="16"/>
        <v>43830</v>
      </c>
      <c r="M103" s="26">
        <f t="shared" ca="1" si="17"/>
        <v>12.133333333333333</v>
      </c>
      <c r="N103" s="26">
        <f t="shared" ca="1" si="18"/>
        <v>9016.0777777777785</v>
      </c>
      <c r="O103" s="20"/>
      <c r="P103" s="5" t="str">
        <f t="shared" ref="P103:P108" ca="1" si="23">IF(DATEDIF(F103,TODAY(),"m")&gt;=21,"ALERTE","")</f>
        <v/>
      </c>
      <c r="Q103" s="14">
        <v>43089</v>
      </c>
      <c r="R103" s="14">
        <v>43102</v>
      </c>
      <c r="S103" s="14">
        <v>43131</v>
      </c>
      <c r="T103" s="4" t="s">
        <v>31</v>
      </c>
      <c r="U103" s="21">
        <f t="shared" ca="1" si="19"/>
        <v>1</v>
      </c>
      <c r="V103" s="4">
        <f t="shared" ca="1" si="20"/>
        <v>1</v>
      </c>
      <c r="W103" s="4">
        <f t="shared" si="21"/>
        <v>0</v>
      </c>
      <c r="X103" s="4"/>
      <c r="Y103" s="4"/>
      <c r="AD103" s="34"/>
    </row>
    <row r="104" spans="1:30" x14ac:dyDescent="0.25">
      <c r="A104" s="6" t="s">
        <v>381</v>
      </c>
      <c r="B104" s="6" t="s">
        <v>156</v>
      </c>
      <c r="C104" s="4" t="s">
        <v>261</v>
      </c>
      <c r="D104" s="4" t="s">
        <v>84</v>
      </c>
      <c r="E104" s="4">
        <v>1</v>
      </c>
      <c r="F104" s="7">
        <v>43300</v>
      </c>
      <c r="G104" s="7">
        <v>44030</v>
      </c>
      <c r="H104" s="7">
        <v>43830</v>
      </c>
      <c r="I104" s="7">
        <v>43466</v>
      </c>
      <c r="J104" s="20" t="s">
        <v>85</v>
      </c>
      <c r="L104" s="7">
        <f t="shared" si="16"/>
        <v>43830</v>
      </c>
      <c r="M104" s="26">
        <f t="shared" ca="1" si="17"/>
        <v>12.133333333333333</v>
      </c>
      <c r="N104" s="26">
        <f t="shared" ca="1" si="18"/>
        <v>9016.0777777777785</v>
      </c>
      <c r="O104" s="20"/>
      <c r="P104" s="5" t="str">
        <f t="shared" ca="1" si="23"/>
        <v/>
      </c>
      <c r="Q104" s="14">
        <v>43286</v>
      </c>
      <c r="R104" s="14">
        <v>43297</v>
      </c>
      <c r="S104" s="14">
        <v>43312</v>
      </c>
      <c r="U104" s="21">
        <f t="shared" ca="1" si="19"/>
        <v>1</v>
      </c>
      <c r="V104" s="4">
        <f t="shared" ca="1" si="20"/>
        <v>1</v>
      </c>
      <c r="W104" s="4">
        <f t="shared" si="21"/>
        <v>0</v>
      </c>
      <c r="X104" s="4"/>
      <c r="Y104" s="4"/>
      <c r="AD104" s="34"/>
    </row>
    <row r="105" spans="1:30" x14ac:dyDescent="0.25">
      <c r="A105" s="6" t="s">
        <v>381</v>
      </c>
      <c r="B105" s="6" t="s">
        <v>34</v>
      </c>
      <c r="C105" s="4" t="s">
        <v>83</v>
      </c>
      <c r="D105" s="4" t="s">
        <v>84</v>
      </c>
      <c r="E105" s="4">
        <v>1</v>
      </c>
      <c r="F105" s="7">
        <v>43287</v>
      </c>
      <c r="G105" s="7">
        <v>44017</v>
      </c>
      <c r="H105" s="7">
        <v>43830</v>
      </c>
      <c r="I105" s="7">
        <v>43466</v>
      </c>
      <c r="J105" s="20" t="s">
        <v>85</v>
      </c>
      <c r="L105" s="7">
        <f t="shared" si="16"/>
        <v>43830</v>
      </c>
      <c r="M105" s="26">
        <f t="shared" ca="1" si="17"/>
        <v>12.133333333333333</v>
      </c>
      <c r="N105" s="26">
        <f t="shared" ca="1" si="18"/>
        <v>9016.0777777777785</v>
      </c>
      <c r="O105" s="20"/>
      <c r="P105" s="5" t="str">
        <f t="shared" ca="1" si="23"/>
        <v/>
      </c>
      <c r="Q105" s="14">
        <v>43297</v>
      </c>
      <c r="R105" s="14">
        <v>43313</v>
      </c>
      <c r="S105" s="14">
        <v>43322</v>
      </c>
      <c r="T105" s="2"/>
      <c r="U105" s="21">
        <f t="shared" ca="1" si="19"/>
        <v>1</v>
      </c>
      <c r="V105" s="4">
        <f t="shared" ca="1" si="20"/>
        <v>1</v>
      </c>
      <c r="W105" s="4">
        <f t="shared" si="21"/>
        <v>0</v>
      </c>
      <c r="X105" s="4"/>
      <c r="Y105" s="4"/>
      <c r="AD105" s="34"/>
    </row>
    <row r="106" spans="1:30" x14ac:dyDescent="0.25">
      <c r="A106" s="6" t="s">
        <v>381</v>
      </c>
      <c r="B106" s="6" t="s">
        <v>35</v>
      </c>
      <c r="C106" s="4" t="s">
        <v>83</v>
      </c>
      <c r="D106" s="4" t="s">
        <v>84</v>
      </c>
      <c r="E106" s="4">
        <v>1</v>
      </c>
      <c r="F106" s="7">
        <v>43222</v>
      </c>
      <c r="G106" s="7">
        <v>43952</v>
      </c>
      <c r="H106" s="7">
        <v>43830</v>
      </c>
      <c r="I106" s="7">
        <v>43466</v>
      </c>
      <c r="J106" s="20" t="s">
        <v>85</v>
      </c>
      <c r="L106" s="7">
        <f t="shared" si="16"/>
        <v>43830</v>
      </c>
      <c r="M106" s="26">
        <f t="shared" ca="1" si="17"/>
        <v>12.133333333333333</v>
      </c>
      <c r="N106" s="26">
        <f t="shared" ca="1" si="18"/>
        <v>9016.0777777777785</v>
      </c>
      <c r="O106" s="20"/>
      <c r="P106" s="5" t="str">
        <f t="shared" ca="1" si="23"/>
        <v/>
      </c>
      <c r="Q106" s="14">
        <v>43210</v>
      </c>
      <c r="R106" s="23">
        <v>43227</v>
      </c>
      <c r="S106" s="23">
        <v>43234</v>
      </c>
      <c r="T106" s="2"/>
      <c r="U106" s="21">
        <f t="shared" ca="1" si="19"/>
        <v>1</v>
      </c>
      <c r="V106" s="4">
        <f t="shared" ca="1" si="20"/>
        <v>1</v>
      </c>
      <c r="W106" s="4">
        <f t="shared" si="21"/>
        <v>0</v>
      </c>
      <c r="X106" s="4"/>
      <c r="Y106" s="4"/>
      <c r="AD106" s="34"/>
    </row>
    <row r="107" spans="1:30" x14ac:dyDescent="0.25">
      <c r="A107" s="6" t="s">
        <v>381</v>
      </c>
      <c r="B107" s="6" t="s">
        <v>90</v>
      </c>
      <c r="C107" s="4" t="s">
        <v>161</v>
      </c>
      <c r="D107" s="4" t="s">
        <v>84</v>
      </c>
      <c r="E107" s="4">
        <v>2</v>
      </c>
      <c r="F107" s="7">
        <v>43001</v>
      </c>
      <c r="G107" s="7">
        <v>43730</v>
      </c>
      <c r="H107" s="7">
        <f>+G107</f>
        <v>43730</v>
      </c>
      <c r="I107" s="7">
        <v>43466</v>
      </c>
      <c r="J107" s="20" t="s">
        <v>85</v>
      </c>
      <c r="K107" s="7">
        <v>43479</v>
      </c>
      <c r="L107" s="7">
        <f t="shared" si="16"/>
        <v>43479</v>
      </c>
      <c r="M107" s="26">
        <f t="shared" ca="1" si="17"/>
        <v>0</v>
      </c>
      <c r="N107" s="26">
        <f t="shared" ca="1" si="18"/>
        <v>0</v>
      </c>
      <c r="O107" s="20"/>
      <c r="P107" s="5" t="str">
        <f t="shared" ca="1" si="23"/>
        <v/>
      </c>
      <c r="Q107" s="14">
        <v>43003</v>
      </c>
      <c r="R107" s="14">
        <v>43012</v>
      </c>
      <c r="S107" s="14">
        <v>43020</v>
      </c>
      <c r="T107" s="4" t="s">
        <v>344</v>
      </c>
      <c r="U107" s="21">
        <f t="shared" ca="1" si="19"/>
        <v>0</v>
      </c>
      <c r="V107" s="4">
        <f t="shared" ca="1" si="20"/>
        <v>0</v>
      </c>
      <c r="W107" s="4">
        <f t="shared" si="21"/>
        <v>0</v>
      </c>
      <c r="X107" s="4"/>
      <c r="Y107" s="4"/>
      <c r="AD107" s="34"/>
    </row>
    <row r="108" spans="1:30" x14ac:dyDescent="0.25">
      <c r="A108" s="6" t="s">
        <v>381</v>
      </c>
      <c r="B108" s="6" t="s">
        <v>48</v>
      </c>
      <c r="C108" s="4" t="s">
        <v>161</v>
      </c>
      <c r="D108" s="4" t="s">
        <v>84</v>
      </c>
      <c r="E108" s="4">
        <v>1</v>
      </c>
      <c r="F108" s="7">
        <v>43346</v>
      </c>
      <c r="G108" s="7">
        <v>44076</v>
      </c>
      <c r="H108" s="7">
        <v>43830</v>
      </c>
      <c r="I108" s="7">
        <v>43466</v>
      </c>
      <c r="J108" s="20" t="s">
        <v>85</v>
      </c>
      <c r="L108" s="7">
        <f t="shared" ref="L108:L139" si="24">IF(K108=0,H108,K108)</f>
        <v>43830</v>
      </c>
      <c r="M108" s="26">
        <f t="shared" ca="1" si="17"/>
        <v>12.133333333333333</v>
      </c>
      <c r="N108" s="26">
        <f t="shared" ca="1" si="18"/>
        <v>9016.0777777777785</v>
      </c>
      <c r="O108" s="20"/>
      <c r="P108" s="5" t="str">
        <f t="shared" ca="1" si="23"/>
        <v/>
      </c>
      <c r="Q108" s="14">
        <v>43299</v>
      </c>
      <c r="R108" s="14">
        <v>43313</v>
      </c>
      <c r="S108" s="14">
        <v>43347</v>
      </c>
      <c r="U108" s="21">
        <f t="shared" ca="1" si="19"/>
        <v>1</v>
      </c>
      <c r="V108" s="4">
        <f t="shared" ca="1" si="20"/>
        <v>1</v>
      </c>
      <c r="W108" s="4">
        <f t="shared" si="21"/>
        <v>0</v>
      </c>
      <c r="X108" s="4"/>
      <c r="Y108" s="4"/>
      <c r="AD108" s="34"/>
    </row>
    <row r="109" spans="1:30" x14ac:dyDescent="0.25">
      <c r="A109" s="6" t="s">
        <v>381</v>
      </c>
      <c r="B109" s="6" t="s">
        <v>210</v>
      </c>
      <c r="C109" s="4" t="s">
        <v>190</v>
      </c>
      <c r="D109" s="4" t="s">
        <v>89</v>
      </c>
      <c r="E109" s="4">
        <v>1</v>
      </c>
      <c r="F109" s="7">
        <v>42705</v>
      </c>
      <c r="G109" s="7">
        <v>43434</v>
      </c>
      <c r="J109" s="20" t="s">
        <v>85</v>
      </c>
      <c r="K109" s="7">
        <v>43131</v>
      </c>
      <c r="L109" s="7">
        <f t="shared" si="24"/>
        <v>43131</v>
      </c>
      <c r="M109" s="26">
        <f t="shared" ca="1" si="17"/>
        <v>0</v>
      </c>
      <c r="N109" s="26">
        <f t="shared" ca="1" si="18"/>
        <v>0</v>
      </c>
      <c r="O109" s="20" t="s">
        <v>85</v>
      </c>
      <c r="P109" s="1"/>
      <c r="Q109" s="15" t="s">
        <v>87</v>
      </c>
      <c r="R109" s="15" t="s">
        <v>87</v>
      </c>
      <c r="S109" s="14">
        <v>42706</v>
      </c>
      <c r="U109" s="21">
        <f t="shared" ca="1" si="19"/>
        <v>0</v>
      </c>
      <c r="V109" s="4">
        <f t="shared" si="20"/>
        <v>0</v>
      </c>
      <c r="W109" s="4">
        <f t="shared" ca="1" si="21"/>
        <v>0</v>
      </c>
      <c r="X109" s="4"/>
      <c r="Y109" s="4"/>
      <c r="AD109" s="34"/>
    </row>
    <row r="110" spans="1:30" x14ac:dyDescent="0.25">
      <c r="A110" s="6" t="s">
        <v>381</v>
      </c>
      <c r="B110" s="6" t="s">
        <v>213</v>
      </c>
      <c r="C110" s="4" t="s">
        <v>190</v>
      </c>
      <c r="D110" s="4" t="s">
        <v>89</v>
      </c>
      <c r="E110" s="4">
        <v>1</v>
      </c>
      <c r="F110" s="7">
        <v>42618</v>
      </c>
      <c r="G110" s="7">
        <v>43347</v>
      </c>
      <c r="J110" s="20" t="s">
        <v>85</v>
      </c>
      <c r="K110" s="7">
        <v>43263</v>
      </c>
      <c r="L110" s="7">
        <f t="shared" si="24"/>
        <v>43263</v>
      </c>
      <c r="M110" s="26">
        <f t="shared" ca="1" si="17"/>
        <v>0</v>
      </c>
      <c r="N110" s="26">
        <f t="shared" ca="1" si="18"/>
        <v>0</v>
      </c>
      <c r="O110" s="20" t="s">
        <v>85</v>
      </c>
      <c r="P110" s="1"/>
      <c r="Q110" s="15" t="s">
        <v>87</v>
      </c>
      <c r="R110" s="15" t="s">
        <v>87</v>
      </c>
      <c r="S110" s="15" t="s">
        <v>87</v>
      </c>
      <c r="U110" s="21">
        <f t="shared" ca="1" si="19"/>
        <v>0</v>
      </c>
      <c r="V110" s="4">
        <f t="shared" si="20"/>
        <v>0</v>
      </c>
      <c r="W110" s="4">
        <f t="shared" ca="1" si="21"/>
        <v>0</v>
      </c>
      <c r="X110" s="4"/>
      <c r="Y110" s="4"/>
      <c r="AD110" s="34"/>
    </row>
    <row r="111" spans="1:30" x14ac:dyDescent="0.25">
      <c r="A111" s="6" t="s">
        <v>381</v>
      </c>
      <c r="B111" s="6" t="s">
        <v>36</v>
      </c>
      <c r="C111" s="4" t="s">
        <v>83</v>
      </c>
      <c r="D111" s="4" t="s">
        <v>84</v>
      </c>
      <c r="E111" s="4">
        <v>1</v>
      </c>
      <c r="F111" s="7">
        <v>43143</v>
      </c>
      <c r="G111" s="7">
        <v>43872</v>
      </c>
      <c r="H111" s="7">
        <v>43830</v>
      </c>
      <c r="I111" s="7">
        <v>43466</v>
      </c>
      <c r="J111" s="20" t="s">
        <v>85</v>
      </c>
      <c r="L111" s="7">
        <f t="shared" si="24"/>
        <v>43830</v>
      </c>
      <c r="M111" s="26">
        <f t="shared" ca="1" si="17"/>
        <v>12.133333333333333</v>
      </c>
      <c r="N111" s="26">
        <f t="shared" ca="1" si="18"/>
        <v>9016.0777777777785</v>
      </c>
      <c r="O111" s="20"/>
      <c r="P111" s="5" t="str">
        <f t="shared" ref="P111:P116" ca="1" si="25">IF(DATEDIF(F111,TODAY(),"m")&gt;=21,"ALERTE","")</f>
        <v/>
      </c>
      <c r="Q111" s="14">
        <v>43123</v>
      </c>
      <c r="R111" s="14">
        <v>43130</v>
      </c>
      <c r="S111" s="14">
        <v>43137</v>
      </c>
      <c r="T111" s="2"/>
      <c r="U111" s="21">
        <f t="shared" ca="1" si="19"/>
        <v>1</v>
      </c>
      <c r="V111" s="4">
        <f t="shared" ca="1" si="20"/>
        <v>1</v>
      </c>
      <c r="W111" s="4">
        <f t="shared" si="21"/>
        <v>0</v>
      </c>
      <c r="X111" s="4"/>
      <c r="Y111" s="4"/>
      <c r="AD111" s="34"/>
    </row>
    <row r="112" spans="1:30" x14ac:dyDescent="0.25">
      <c r="A112" s="6" t="s">
        <v>381</v>
      </c>
      <c r="B112" s="6" t="s">
        <v>151</v>
      </c>
      <c r="C112" s="4" t="s">
        <v>190</v>
      </c>
      <c r="D112" s="4" t="s">
        <v>84</v>
      </c>
      <c r="E112" s="4">
        <v>1</v>
      </c>
      <c r="F112" s="7">
        <v>43404</v>
      </c>
      <c r="G112" s="7">
        <v>44134</v>
      </c>
      <c r="H112" s="7">
        <v>43830</v>
      </c>
      <c r="I112" s="7">
        <v>43466</v>
      </c>
      <c r="J112" s="20" t="s">
        <v>85</v>
      </c>
      <c r="L112" s="7">
        <f t="shared" si="24"/>
        <v>43830</v>
      </c>
      <c r="M112" s="26">
        <f t="shared" ca="1" si="17"/>
        <v>12.133333333333333</v>
      </c>
      <c r="N112" s="26">
        <f t="shared" ca="1" si="18"/>
        <v>9016.0777777777785</v>
      </c>
      <c r="O112" s="20"/>
      <c r="P112" s="5" t="str">
        <f t="shared" ca="1" si="25"/>
        <v/>
      </c>
      <c r="Q112" s="14">
        <v>43385</v>
      </c>
      <c r="R112" s="14">
        <v>43388</v>
      </c>
      <c r="S112" s="14">
        <v>43392</v>
      </c>
      <c r="U112" s="21">
        <f t="shared" ca="1" si="19"/>
        <v>1</v>
      </c>
      <c r="V112" s="4">
        <f t="shared" ca="1" si="20"/>
        <v>1</v>
      </c>
      <c r="W112" s="4">
        <f t="shared" si="21"/>
        <v>0</v>
      </c>
      <c r="X112" s="4"/>
      <c r="Y112" s="4"/>
      <c r="AD112" s="34"/>
    </row>
    <row r="113" spans="1:30" x14ac:dyDescent="0.25">
      <c r="A113" s="6" t="s">
        <v>381</v>
      </c>
      <c r="B113" s="6" t="s">
        <v>180</v>
      </c>
      <c r="C113" s="4" t="s">
        <v>161</v>
      </c>
      <c r="D113" s="4" t="s">
        <v>89</v>
      </c>
      <c r="E113" s="4">
        <v>1</v>
      </c>
      <c r="F113" s="7">
        <v>43159</v>
      </c>
      <c r="G113" s="7">
        <v>43888</v>
      </c>
      <c r="H113" s="7">
        <v>43830</v>
      </c>
      <c r="I113" s="7">
        <v>43466</v>
      </c>
      <c r="J113" s="20" t="s">
        <v>85</v>
      </c>
      <c r="L113" s="7">
        <f t="shared" si="24"/>
        <v>43830</v>
      </c>
      <c r="M113" s="26">
        <f t="shared" ca="1" si="17"/>
        <v>12.133333333333333</v>
      </c>
      <c r="N113" s="26">
        <f t="shared" ca="1" si="18"/>
        <v>9016.0777777777785</v>
      </c>
      <c r="O113" s="20"/>
      <c r="P113" s="5" t="str">
        <f t="shared" ca="1" si="25"/>
        <v/>
      </c>
      <c r="Q113" s="14">
        <v>43116</v>
      </c>
      <c r="R113" s="14">
        <v>43125</v>
      </c>
      <c r="S113" s="14">
        <v>43178</v>
      </c>
      <c r="U113" s="21">
        <f t="shared" ca="1" si="19"/>
        <v>1</v>
      </c>
      <c r="V113" s="4">
        <f t="shared" si="20"/>
        <v>0</v>
      </c>
      <c r="W113" s="4">
        <f t="shared" ca="1" si="21"/>
        <v>1</v>
      </c>
      <c r="X113" s="4"/>
      <c r="Y113" s="4"/>
      <c r="AD113" s="34"/>
    </row>
    <row r="114" spans="1:30" x14ac:dyDescent="0.25">
      <c r="A114" s="6" t="s">
        <v>381</v>
      </c>
      <c r="B114" s="6" t="s">
        <v>113</v>
      </c>
      <c r="C114" s="4" t="s">
        <v>190</v>
      </c>
      <c r="D114" s="4" t="s">
        <v>84</v>
      </c>
      <c r="E114" s="4">
        <v>1</v>
      </c>
      <c r="F114" s="7">
        <v>43070</v>
      </c>
      <c r="G114" s="7">
        <v>43799</v>
      </c>
      <c r="H114" s="7">
        <f>+G114</f>
        <v>43799</v>
      </c>
      <c r="I114" s="7">
        <v>43466</v>
      </c>
      <c r="J114" s="20" t="s">
        <v>85</v>
      </c>
      <c r="L114" s="7">
        <f t="shared" si="24"/>
        <v>43799</v>
      </c>
      <c r="M114" s="26">
        <f t="shared" ca="1" si="17"/>
        <v>11.1</v>
      </c>
      <c r="N114" s="26">
        <f t="shared" ca="1" si="18"/>
        <v>8248.2250000000004</v>
      </c>
      <c r="O114" s="20"/>
      <c r="P114" s="5" t="str">
        <f t="shared" ca="1" si="25"/>
        <v/>
      </c>
      <c r="Q114" s="14">
        <v>43039</v>
      </c>
      <c r="R114" s="14">
        <v>43053</v>
      </c>
      <c r="S114" s="14">
        <v>43059</v>
      </c>
      <c r="U114" s="21">
        <f t="shared" ca="1" si="19"/>
        <v>1</v>
      </c>
      <c r="V114" s="4">
        <f t="shared" ca="1" si="20"/>
        <v>1</v>
      </c>
      <c r="W114" s="4">
        <f t="shared" si="21"/>
        <v>0</v>
      </c>
      <c r="X114" s="4"/>
      <c r="Y114" s="4"/>
      <c r="AD114" s="34"/>
    </row>
    <row r="115" spans="1:30" x14ac:dyDescent="0.25">
      <c r="A115" s="6" t="s">
        <v>381</v>
      </c>
      <c r="B115" s="6" t="s">
        <v>193</v>
      </c>
      <c r="C115" s="4" t="s">
        <v>190</v>
      </c>
      <c r="D115" s="4" t="s">
        <v>84</v>
      </c>
      <c r="E115" s="4">
        <v>1</v>
      </c>
      <c r="F115" s="7">
        <v>43404</v>
      </c>
      <c r="G115" s="7">
        <v>44134</v>
      </c>
      <c r="H115" s="7">
        <v>43830</v>
      </c>
      <c r="I115" s="7">
        <v>43466</v>
      </c>
      <c r="J115" s="20" t="s">
        <v>85</v>
      </c>
      <c r="L115" s="7">
        <f t="shared" si="24"/>
        <v>43830</v>
      </c>
      <c r="M115" s="26">
        <f t="shared" ca="1" si="17"/>
        <v>12.133333333333333</v>
      </c>
      <c r="N115" s="26">
        <f t="shared" ca="1" si="18"/>
        <v>9016.0777777777785</v>
      </c>
      <c r="O115" s="20"/>
      <c r="P115" s="5" t="str">
        <f t="shared" ca="1" si="25"/>
        <v/>
      </c>
      <c r="Q115" s="14">
        <v>43385</v>
      </c>
      <c r="R115" s="14">
        <v>43395</v>
      </c>
      <c r="S115" s="14">
        <v>43398</v>
      </c>
      <c r="U115" s="21">
        <f t="shared" ca="1" si="19"/>
        <v>1</v>
      </c>
      <c r="V115" s="4">
        <f t="shared" ca="1" si="20"/>
        <v>1</v>
      </c>
      <c r="W115" s="4">
        <f t="shared" si="21"/>
        <v>0</v>
      </c>
      <c r="X115" s="4"/>
      <c r="Y115" s="4"/>
      <c r="AD115" s="34"/>
    </row>
    <row r="116" spans="1:30" x14ac:dyDescent="0.25">
      <c r="A116" s="6" t="s">
        <v>381</v>
      </c>
      <c r="B116" s="6" t="s">
        <v>15</v>
      </c>
      <c r="C116" s="4" t="s">
        <v>253</v>
      </c>
      <c r="D116" s="4" t="s">
        <v>84</v>
      </c>
      <c r="E116" s="4">
        <v>1</v>
      </c>
      <c r="F116" s="7">
        <v>43381</v>
      </c>
      <c r="G116" s="7">
        <v>44050</v>
      </c>
      <c r="H116" s="7">
        <v>43830</v>
      </c>
      <c r="I116" s="7">
        <v>43466</v>
      </c>
      <c r="J116" s="20" t="s">
        <v>85</v>
      </c>
      <c r="L116" s="7">
        <f t="shared" si="24"/>
        <v>43830</v>
      </c>
      <c r="M116" s="26">
        <f t="shared" ca="1" si="17"/>
        <v>12.133333333333333</v>
      </c>
      <c r="N116" s="26">
        <f t="shared" ca="1" si="18"/>
        <v>9016.0777777777785</v>
      </c>
      <c r="O116" s="20"/>
      <c r="P116" s="5" t="str">
        <f t="shared" ca="1" si="25"/>
        <v/>
      </c>
      <c r="Q116" s="14">
        <v>43364</v>
      </c>
      <c r="R116" s="14">
        <v>43378</v>
      </c>
      <c r="S116" s="14">
        <v>43388</v>
      </c>
      <c r="T116" s="2"/>
      <c r="U116" s="21">
        <f t="shared" ca="1" si="19"/>
        <v>1</v>
      </c>
      <c r="V116" s="4">
        <f t="shared" ca="1" si="20"/>
        <v>1</v>
      </c>
      <c r="W116" s="4">
        <f t="shared" si="21"/>
        <v>0</v>
      </c>
      <c r="X116" s="4"/>
      <c r="Y116" s="4"/>
      <c r="AD116" s="34"/>
    </row>
    <row r="117" spans="1:30" x14ac:dyDescent="0.25">
      <c r="A117" s="6" t="s">
        <v>381</v>
      </c>
      <c r="B117" s="6" t="s">
        <v>65</v>
      </c>
      <c r="C117" s="4" t="s">
        <v>83</v>
      </c>
      <c r="D117" s="4" t="s">
        <v>84</v>
      </c>
      <c r="E117" s="4">
        <v>1</v>
      </c>
      <c r="F117" s="7">
        <v>43143</v>
      </c>
      <c r="G117" s="7">
        <v>43872</v>
      </c>
      <c r="H117" s="7">
        <v>43830</v>
      </c>
      <c r="I117" s="7">
        <v>43466</v>
      </c>
      <c r="J117" s="20" t="s">
        <v>85</v>
      </c>
      <c r="K117" s="7">
        <v>43280</v>
      </c>
      <c r="L117" s="7">
        <f t="shared" si="24"/>
        <v>43280</v>
      </c>
      <c r="M117" s="26">
        <f t="shared" ca="1" si="17"/>
        <v>0</v>
      </c>
      <c r="N117" s="26">
        <f t="shared" ca="1" si="18"/>
        <v>0</v>
      </c>
      <c r="O117" s="20" t="s">
        <v>85</v>
      </c>
      <c r="P117" s="5"/>
      <c r="Q117" s="14">
        <v>43124</v>
      </c>
      <c r="R117" s="14">
        <v>43130</v>
      </c>
      <c r="S117" s="14">
        <v>43136</v>
      </c>
      <c r="T117" s="2"/>
      <c r="U117" s="21">
        <f t="shared" ca="1" si="19"/>
        <v>0</v>
      </c>
      <c r="V117" s="4">
        <f t="shared" ca="1" si="20"/>
        <v>0</v>
      </c>
      <c r="W117" s="4">
        <f t="shared" si="21"/>
        <v>0</v>
      </c>
      <c r="X117" s="4"/>
      <c r="Y117" s="4"/>
      <c r="AD117" s="34"/>
    </row>
    <row r="118" spans="1:30" x14ac:dyDescent="0.25">
      <c r="A118" s="6" t="s">
        <v>381</v>
      </c>
      <c r="B118" s="6" t="s">
        <v>149</v>
      </c>
      <c r="C118" s="4" t="s">
        <v>214</v>
      </c>
      <c r="D118" s="4" t="s">
        <v>89</v>
      </c>
      <c r="E118" s="4">
        <v>1</v>
      </c>
      <c r="F118" s="7">
        <v>42807</v>
      </c>
      <c r="G118" s="7">
        <v>43536</v>
      </c>
      <c r="H118" s="7">
        <f>+G118</f>
        <v>43536</v>
      </c>
      <c r="I118" s="7">
        <v>43466</v>
      </c>
      <c r="J118" s="20" t="s">
        <v>85</v>
      </c>
      <c r="K118" s="7">
        <v>43274</v>
      </c>
      <c r="L118" s="7">
        <f t="shared" si="24"/>
        <v>43274</v>
      </c>
      <c r="M118" s="26">
        <f t="shared" ca="1" si="17"/>
        <v>0</v>
      </c>
      <c r="N118" s="26">
        <f t="shared" ca="1" si="18"/>
        <v>0</v>
      </c>
      <c r="O118" s="20" t="s">
        <v>85</v>
      </c>
      <c r="P118" s="1"/>
      <c r="Q118" s="15" t="s">
        <v>87</v>
      </c>
      <c r="R118" s="14">
        <v>42794</v>
      </c>
      <c r="S118" s="14">
        <v>42811</v>
      </c>
      <c r="U118" s="21">
        <f t="shared" ca="1" si="19"/>
        <v>0</v>
      </c>
      <c r="V118" s="4">
        <f t="shared" si="20"/>
        <v>0</v>
      </c>
      <c r="W118" s="4">
        <f t="shared" ca="1" si="21"/>
        <v>0</v>
      </c>
      <c r="X118" s="4"/>
      <c r="Y118" s="4"/>
      <c r="AD118" s="34"/>
    </row>
    <row r="119" spans="1:30" x14ac:dyDescent="0.25">
      <c r="A119" s="6" t="s">
        <v>381</v>
      </c>
      <c r="B119" s="6" t="s">
        <v>61</v>
      </c>
      <c r="C119" s="4" t="s">
        <v>83</v>
      </c>
      <c r="D119" s="4" t="s">
        <v>89</v>
      </c>
      <c r="E119" s="4">
        <v>2</v>
      </c>
      <c r="F119" s="7">
        <v>43390</v>
      </c>
      <c r="G119" s="7">
        <v>44120</v>
      </c>
      <c r="H119" s="7">
        <v>43830</v>
      </c>
      <c r="I119" s="7">
        <v>43466</v>
      </c>
      <c r="J119" s="20" t="s">
        <v>85</v>
      </c>
      <c r="L119" s="7">
        <f t="shared" si="24"/>
        <v>43830</v>
      </c>
      <c r="M119" s="26">
        <f t="shared" ca="1" si="17"/>
        <v>12.133333333333333</v>
      </c>
      <c r="N119" s="26">
        <f t="shared" ca="1" si="18"/>
        <v>9016.0777777777785</v>
      </c>
      <c r="O119" s="20"/>
      <c r="P119" s="5" t="str">
        <f ca="1">IF(DATEDIF(F119,TODAY(),"m")&gt;=21,"ALERTE","")</f>
        <v/>
      </c>
      <c r="Q119" s="14">
        <v>43356</v>
      </c>
      <c r="R119" s="14">
        <v>43370</v>
      </c>
      <c r="S119" s="14">
        <v>43370</v>
      </c>
      <c r="T119" s="4" t="s">
        <v>282</v>
      </c>
      <c r="U119" s="21">
        <f t="shared" ca="1" si="19"/>
        <v>1</v>
      </c>
      <c r="V119" s="4">
        <f t="shared" si="20"/>
        <v>0</v>
      </c>
      <c r="W119" s="4">
        <f t="shared" ca="1" si="21"/>
        <v>1</v>
      </c>
      <c r="X119" s="4"/>
      <c r="Y119" s="4"/>
      <c r="AD119" s="34"/>
    </row>
    <row r="120" spans="1:30" x14ac:dyDescent="0.25">
      <c r="A120" s="6" t="s">
        <v>381</v>
      </c>
      <c r="B120" s="6" t="s">
        <v>225</v>
      </c>
      <c r="C120" s="4" t="s">
        <v>214</v>
      </c>
      <c r="D120" s="4" t="s">
        <v>84</v>
      </c>
      <c r="E120" s="4">
        <v>1</v>
      </c>
      <c r="F120" s="7">
        <v>42702</v>
      </c>
      <c r="G120" s="7">
        <v>43431</v>
      </c>
      <c r="J120" s="20" t="s">
        <v>85</v>
      </c>
      <c r="K120" s="7">
        <v>43254</v>
      </c>
      <c r="L120" s="7">
        <f t="shared" si="24"/>
        <v>43254</v>
      </c>
      <c r="M120" s="26">
        <f t="shared" ca="1" si="17"/>
        <v>0</v>
      </c>
      <c r="N120" s="26">
        <f t="shared" ca="1" si="18"/>
        <v>0</v>
      </c>
      <c r="O120" s="20" t="s">
        <v>85</v>
      </c>
      <c r="P120" s="1"/>
      <c r="Q120" s="14">
        <v>42688</v>
      </c>
      <c r="R120" s="14">
        <v>42696</v>
      </c>
      <c r="S120" s="14">
        <v>42711</v>
      </c>
      <c r="U120" s="21">
        <f t="shared" ca="1" si="19"/>
        <v>0</v>
      </c>
      <c r="V120" s="4">
        <f t="shared" ca="1" si="20"/>
        <v>0</v>
      </c>
      <c r="W120" s="4">
        <f t="shared" si="21"/>
        <v>0</v>
      </c>
      <c r="X120" s="4"/>
      <c r="Y120" s="4"/>
      <c r="AD120" s="34"/>
    </row>
    <row r="121" spans="1:30" x14ac:dyDescent="0.25">
      <c r="A121" s="6" t="s">
        <v>381</v>
      </c>
      <c r="B121" s="6" t="s">
        <v>131</v>
      </c>
      <c r="C121" s="4" t="s">
        <v>110</v>
      </c>
      <c r="D121" s="4" t="s">
        <v>84</v>
      </c>
      <c r="E121" s="4">
        <v>1</v>
      </c>
      <c r="F121" s="7">
        <v>42634</v>
      </c>
      <c r="G121" s="7">
        <v>43363</v>
      </c>
      <c r="J121" s="20" t="s">
        <v>85</v>
      </c>
      <c r="K121" s="7">
        <v>43276</v>
      </c>
      <c r="L121" s="7">
        <f t="shared" si="24"/>
        <v>43276</v>
      </c>
      <c r="M121" s="26">
        <f t="shared" ca="1" si="17"/>
        <v>0</v>
      </c>
      <c r="N121" s="26">
        <f t="shared" ca="1" si="18"/>
        <v>0</v>
      </c>
      <c r="O121" s="20" t="s">
        <v>85</v>
      </c>
      <c r="P121" s="5"/>
      <c r="Q121" s="15" t="s">
        <v>87</v>
      </c>
      <c r="R121" s="15" t="s">
        <v>87</v>
      </c>
      <c r="S121" s="14">
        <v>42653</v>
      </c>
      <c r="U121" s="21">
        <f t="shared" ca="1" si="19"/>
        <v>0</v>
      </c>
      <c r="V121" s="4">
        <f t="shared" ca="1" si="20"/>
        <v>0</v>
      </c>
      <c r="W121" s="4">
        <f t="shared" si="21"/>
        <v>0</v>
      </c>
      <c r="X121" s="4"/>
      <c r="Y121" s="4"/>
      <c r="AD121" s="34"/>
    </row>
    <row r="122" spans="1:30" x14ac:dyDescent="0.25">
      <c r="A122" s="6" t="s">
        <v>381</v>
      </c>
      <c r="B122" s="6" t="s">
        <v>37</v>
      </c>
      <c r="C122" s="4" t="s">
        <v>83</v>
      </c>
      <c r="D122" s="4" t="s">
        <v>84</v>
      </c>
      <c r="E122" s="4">
        <v>2</v>
      </c>
      <c r="F122" s="7">
        <v>43127</v>
      </c>
      <c r="G122" s="7">
        <v>43856</v>
      </c>
      <c r="H122" s="7">
        <v>43830</v>
      </c>
      <c r="I122" s="7">
        <v>43466</v>
      </c>
      <c r="J122" s="20" t="s">
        <v>85</v>
      </c>
      <c r="L122" s="7">
        <f t="shared" si="24"/>
        <v>43830</v>
      </c>
      <c r="M122" s="26">
        <f t="shared" ca="1" si="17"/>
        <v>12.133333333333333</v>
      </c>
      <c r="N122" s="26">
        <f t="shared" ca="1" si="18"/>
        <v>9016.0777777777785</v>
      </c>
      <c r="O122" s="20"/>
      <c r="P122" s="5" t="str">
        <f ca="1">IF(DATEDIF(F122,TODAY(),"m")&gt;=21,"ALERTE","")</f>
        <v/>
      </c>
      <c r="Q122" s="14">
        <v>43111</v>
      </c>
      <c r="R122" s="14">
        <v>43122</v>
      </c>
      <c r="S122" s="14">
        <v>43130</v>
      </c>
      <c r="T122" s="2"/>
      <c r="U122" s="21">
        <f t="shared" ca="1" si="19"/>
        <v>1</v>
      </c>
      <c r="V122" s="4">
        <f t="shared" ca="1" si="20"/>
        <v>1</v>
      </c>
      <c r="W122" s="4">
        <f t="shared" si="21"/>
        <v>0</v>
      </c>
      <c r="X122" s="4"/>
      <c r="Y122" s="4"/>
      <c r="AD122" s="34"/>
    </row>
    <row r="123" spans="1:30" x14ac:dyDescent="0.25">
      <c r="A123" s="6" t="s">
        <v>381</v>
      </c>
      <c r="B123" s="6" t="s">
        <v>92</v>
      </c>
      <c r="C123" s="4" t="s">
        <v>83</v>
      </c>
      <c r="D123" s="4" t="s">
        <v>89</v>
      </c>
      <c r="E123" s="4">
        <v>1</v>
      </c>
      <c r="F123" s="7">
        <v>42864</v>
      </c>
      <c r="G123" s="7">
        <v>43593</v>
      </c>
      <c r="H123" s="7">
        <f>+G123</f>
        <v>43593</v>
      </c>
      <c r="I123" s="7">
        <v>43466</v>
      </c>
      <c r="J123" s="20" t="s">
        <v>85</v>
      </c>
      <c r="L123" s="7">
        <f t="shared" si="24"/>
        <v>43593</v>
      </c>
      <c r="M123" s="26">
        <f t="shared" ca="1" si="17"/>
        <v>4.2333333333333334</v>
      </c>
      <c r="N123" s="26">
        <f t="shared" ca="1" si="18"/>
        <v>3145.7194444444444</v>
      </c>
      <c r="O123" s="20"/>
      <c r="P123" s="5" t="str">
        <f ca="1">IF(DATEDIF(F123,TODAY(),"m")&gt;=21,"ALERTE","")</f>
        <v>ALERTE</v>
      </c>
      <c r="Q123" s="14">
        <v>42821</v>
      </c>
      <c r="R123" s="15" t="s">
        <v>87</v>
      </c>
      <c r="S123" s="14">
        <v>42865</v>
      </c>
      <c r="U123" s="21">
        <f t="shared" ca="1" si="19"/>
        <v>1</v>
      </c>
      <c r="V123" s="4">
        <f t="shared" si="20"/>
        <v>0</v>
      </c>
      <c r="W123" s="4">
        <f t="shared" ca="1" si="21"/>
        <v>1</v>
      </c>
      <c r="X123" s="4"/>
      <c r="Y123" s="4"/>
      <c r="AD123" s="34"/>
    </row>
    <row r="124" spans="1:30" x14ac:dyDescent="0.25">
      <c r="A124" s="6" t="s">
        <v>381</v>
      </c>
      <c r="B124" s="6" t="s">
        <v>49</v>
      </c>
      <c r="C124" s="4" t="s">
        <v>83</v>
      </c>
      <c r="D124" s="4" t="s">
        <v>89</v>
      </c>
      <c r="E124" s="4">
        <v>1</v>
      </c>
      <c r="F124" s="7">
        <v>42779</v>
      </c>
      <c r="G124" s="7">
        <v>43508</v>
      </c>
      <c r="H124" s="7">
        <f>+G124</f>
        <v>43508</v>
      </c>
      <c r="I124" s="7">
        <v>43466</v>
      </c>
      <c r="J124" s="20" t="s">
        <v>85</v>
      </c>
      <c r="K124" s="7">
        <v>43479</v>
      </c>
      <c r="L124" s="7">
        <f t="shared" si="24"/>
        <v>43479</v>
      </c>
      <c r="M124" s="26">
        <f t="shared" ca="1" si="17"/>
        <v>0</v>
      </c>
      <c r="N124" s="26">
        <f t="shared" ca="1" si="18"/>
        <v>0</v>
      </c>
      <c r="O124" s="20"/>
      <c r="P124" s="5" t="str">
        <f ca="1">IF(DATEDIF(F124,TODAY(),"m")&gt;=21,"ALERTE","")</f>
        <v>ALERTE</v>
      </c>
      <c r="Q124" s="14">
        <v>42753</v>
      </c>
      <c r="R124" s="14">
        <v>42766</v>
      </c>
      <c r="S124" s="14">
        <v>42782</v>
      </c>
      <c r="T124" s="2" t="s">
        <v>348</v>
      </c>
      <c r="U124" s="21">
        <f t="shared" ca="1" si="19"/>
        <v>0</v>
      </c>
      <c r="V124" s="4">
        <f t="shared" si="20"/>
        <v>0</v>
      </c>
      <c r="W124" s="4">
        <f t="shared" ca="1" si="21"/>
        <v>0</v>
      </c>
      <c r="X124" s="4"/>
      <c r="Y124" s="4"/>
      <c r="AD124" s="34"/>
    </row>
    <row r="125" spans="1:30" x14ac:dyDescent="0.25">
      <c r="A125" s="6" t="s">
        <v>381</v>
      </c>
      <c r="B125" s="6" t="s">
        <v>252</v>
      </c>
      <c r="C125" s="4" t="s">
        <v>237</v>
      </c>
      <c r="D125" s="4" t="s">
        <v>89</v>
      </c>
      <c r="E125" s="4">
        <v>1</v>
      </c>
      <c r="F125" s="7">
        <v>42705</v>
      </c>
      <c r="G125" s="7">
        <v>43434</v>
      </c>
      <c r="J125" s="20" t="s">
        <v>85</v>
      </c>
      <c r="K125" s="7">
        <v>43281</v>
      </c>
      <c r="L125" s="7">
        <f t="shared" si="24"/>
        <v>43281</v>
      </c>
      <c r="M125" s="26">
        <f t="shared" ca="1" si="17"/>
        <v>0</v>
      </c>
      <c r="N125" s="26">
        <f t="shared" ca="1" si="18"/>
        <v>0</v>
      </c>
      <c r="O125" s="20" t="s">
        <v>85</v>
      </c>
      <c r="P125" s="1"/>
      <c r="Q125" s="14">
        <v>42642</v>
      </c>
      <c r="R125" s="14">
        <v>42650</v>
      </c>
      <c r="S125" s="15" t="s">
        <v>87</v>
      </c>
      <c r="U125" s="21">
        <f t="shared" ca="1" si="19"/>
        <v>0</v>
      </c>
      <c r="V125" s="4">
        <f t="shared" si="20"/>
        <v>0</v>
      </c>
      <c r="W125" s="4">
        <f t="shared" ca="1" si="21"/>
        <v>0</v>
      </c>
      <c r="X125" s="4"/>
      <c r="Y125" s="4"/>
      <c r="AD125" s="34"/>
    </row>
    <row r="126" spans="1:30" x14ac:dyDescent="0.25">
      <c r="A126" s="6" t="s">
        <v>381</v>
      </c>
      <c r="B126" s="6" t="s">
        <v>94</v>
      </c>
      <c r="C126" s="4" t="s">
        <v>83</v>
      </c>
      <c r="D126" s="4" t="s">
        <v>89</v>
      </c>
      <c r="E126" s="4">
        <v>1</v>
      </c>
      <c r="F126" s="7">
        <v>42984</v>
      </c>
      <c r="G126" s="7">
        <v>43713</v>
      </c>
      <c r="H126" s="7">
        <f>+G126</f>
        <v>43713</v>
      </c>
      <c r="I126" s="7">
        <v>43466</v>
      </c>
      <c r="J126" s="20" t="s">
        <v>85</v>
      </c>
      <c r="L126" s="7">
        <f t="shared" si="24"/>
        <v>43713</v>
      </c>
      <c r="M126" s="26">
        <f t="shared" ca="1" si="17"/>
        <v>8.2333333333333325</v>
      </c>
      <c r="N126" s="26">
        <f t="shared" ca="1" si="18"/>
        <v>6118.0527777777779</v>
      </c>
      <c r="O126" s="20"/>
      <c r="P126" s="5" t="str">
        <f t="shared" ref="P126:P132" ca="1" si="26">IF(DATEDIF(F126,TODAY(),"m")&gt;=21,"ALERTE","")</f>
        <v/>
      </c>
      <c r="Q126" s="14">
        <v>42915</v>
      </c>
      <c r="R126" s="14">
        <v>42927</v>
      </c>
      <c r="S126" s="14">
        <v>42985</v>
      </c>
      <c r="U126" s="21">
        <f t="shared" ca="1" si="19"/>
        <v>1</v>
      </c>
      <c r="V126" s="4">
        <f t="shared" si="20"/>
        <v>0</v>
      </c>
      <c r="W126" s="4">
        <f t="shared" ca="1" si="21"/>
        <v>1</v>
      </c>
      <c r="X126" s="4"/>
      <c r="Y126" s="4"/>
      <c r="AD126" s="34"/>
    </row>
    <row r="127" spans="1:30" x14ac:dyDescent="0.25">
      <c r="A127" s="6" t="s">
        <v>381</v>
      </c>
      <c r="B127" s="6" t="s">
        <v>42</v>
      </c>
      <c r="C127" s="4" t="s">
        <v>110</v>
      </c>
      <c r="D127" s="4" t="s">
        <v>84</v>
      </c>
      <c r="E127" s="4">
        <v>1</v>
      </c>
      <c r="F127" s="7">
        <v>43040</v>
      </c>
      <c r="G127" s="7">
        <v>43769</v>
      </c>
      <c r="H127" s="7">
        <f>+G127</f>
        <v>43769</v>
      </c>
      <c r="I127" s="7">
        <v>43466</v>
      </c>
      <c r="J127" s="20" t="s">
        <v>85</v>
      </c>
      <c r="L127" s="7">
        <f t="shared" si="24"/>
        <v>43769</v>
      </c>
      <c r="M127" s="26">
        <f t="shared" ca="1" si="17"/>
        <v>10.1</v>
      </c>
      <c r="N127" s="26">
        <f t="shared" ca="1" si="18"/>
        <v>7505.1416666666664</v>
      </c>
      <c r="O127" s="20"/>
      <c r="P127" s="5" t="str">
        <f t="shared" ca="1" si="26"/>
        <v/>
      </c>
      <c r="Q127" s="14">
        <v>43028</v>
      </c>
      <c r="R127" s="14">
        <v>43045</v>
      </c>
      <c r="S127" s="14">
        <v>43049</v>
      </c>
      <c r="U127" s="21">
        <f t="shared" ca="1" si="19"/>
        <v>1</v>
      </c>
      <c r="V127" s="4">
        <f t="shared" ca="1" si="20"/>
        <v>1</v>
      </c>
      <c r="W127" s="4">
        <f t="shared" si="21"/>
        <v>0</v>
      </c>
      <c r="X127" s="4"/>
      <c r="Y127" s="4"/>
      <c r="AD127" s="34"/>
    </row>
    <row r="128" spans="1:30" x14ac:dyDescent="0.25">
      <c r="A128" s="6" t="s">
        <v>381</v>
      </c>
      <c r="B128" s="6" t="s">
        <v>38</v>
      </c>
      <c r="C128" s="4" t="s">
        <v>83</v>
      </c>
      <c r="D128" s="4" t="s">
        <v>84</v>
      </c>
      <c r="E128" s="4">
        <v>1</v>
      </c>
      <c r="F128" s="7">
        <v>42739</v>
      </c>
      <c r="G128" s="7">
        <v>43468</v>
      </c>
      <c r="H128" s="7">
        <f>+G128</f>
        <v>43468</v>
      </c>
      <c r="I128" s="7">
        <v>43466</v>
      </c>
      <c r="J128" s="20" t="s">
        <v>85</v>
      </c>
      <c r="L128" s="7">
        <f t="shared" si="24"/>
        <v>43468</v>
      </c>
      <c r="M128" s="26">
        <f t="shared" ca="1" si="17"/>
        <v>0</v>
      </c>
      <c r="N128" s="26">
        <f t="shared" ca="1" si="18"/>
        <v>0</v>
      </c>
      <c r="O128" s="20"/>
      <c r="P128" s="5" t="str">
        <f t="shared" ca="1" si="26"/>
        <v>ALERTE</v>
      </c>
      <c r="Q128" s="14">
        <v>42716</v>
      </c>
      <c r="R128" s="14">
        <v>42725</v>
      </c>
      <c r="S128" s="14">
        <v>42768</v>
      </c>
      <c r="U128" s="21">
        <f t="shared" ca="1" si="19"/>
        <v>0</v>
      </c>
      <c r="V128" s="4">
        <f t="shared" ca="1" si="20"/>
        <v>0</v>
      </c>
      <c r="W128" s="4">
        <f t="shared" si="21"/>
        <v>0</v>
      </c>
      <c r="X128" s="4" t="s">
        <v>335</v>
      </c>
      <c r="Y128" s="4"/>
      <c r="AD128" s="34"/>
    </row>
    <row r="129" spans="1:30" x14ac:dyDescent="0.25">
      <c r="A129" s="6" t="s">
        <v>381</v>
      </c>
      <c r="B129" s="6" t="s">
        <v>218</v>
      </c>
      <c r="C129" s="4" t="s">
        <v>214</v>
      </c>
      <c r="D129" s="4" t="s">
        <v>84</v>
      </c>
      <c r="E129" s="4">
        <v>1</v>
      </c>
      <c r="F129" s="7">
        <v>43150</v>
      </c>
      <c r="G129" s="7">
        <v>43879</v>
      </c>
      <c r="H129" s="7">
        <v>43830</v>
      </c>
      <c r="I129" s="7">
        <v>43466</v>
      </c>
      <c r="J129" s="20" t="s">
        <v>85</v>
      </c>
      <c r="L129" s="7">
        <f t="shared" si="24"/>
        <v>43830</v>
      </c>
      <c r="M129" s="26">
        <f t="shared" ca="1" si="17"/>
        <v>12.133333333333333</v>
      </c>
      <c r="N129" s="26">
        <f t="shared" ca="1" si="18"/>
        <v>9016.0777777777785</v>
      </c>
      <c r="O129" s="20"/>
      <c r="P129" s="5" t="str">
        <f t="shared" ca="1" si="26"/>
        <v/>
      </c>
      <c r="Q129" s="14">
        <v>43130</v>
      </c>
      <c r="R129" s="14">
        <v>43143</v>
      </c>
      <c r="S129" s="14">
        <v>43152</v>
      </c>
      <c r="T129" s="2"/>
      <c r="U129" s="21">
        <f t="shared" ca="1" si="19"/>
        <v>1</v>
      </c>
      <c r="V129" s="4">
        <f t="shared" ca="1" si="20"/>
        <v>1</v>
      </c>
      <c r="W129" s="4">
        <f t="shared" si="21"/>
        <v>0</v>
      </c>
      <c r="X129" s="4"/>
      <c r="Y129" s="4"/>
      <c r="AD129" s="34"/>
    </row>
    <row r="130" spans="1:30" x14ac:dyDescent="0.25">
      <c r="A130" s="6" t="s">
        <v>381</v>
      </c>
      <c r="B130" s="6" t="s">
        <v>141</v>
      </c>
      <c r="C130" s="4" t="s">
        <v>214</v>
      </c>
      <c r="D130" s="4" t="s">
        <v>84</v>
      </c>
      <c r="E130" s="4">
        <v>1</v>
      </c>
      <c r="F130" s="7">
        <v>43367</v>
      </c>
      <c r="G130" s="7">
        <v>44097</v>
      </c>
      <c r="H130" s="7">
        <v>43830</v>
      </c>
      <c r="I130" s="7">
        <v>43466</v>
      </c>
      <c r="J130" s="20" t="s">
        <v>86</v>
      </c>
      <c r="L130" s="7">
        <f t="shared" si="24"/>
        <v>43830</v>
      </c>
      <c r="M130" s="26">
        <f t="shared" ca="1" si="17"/>
        <v>12.133333333333333</v>
      </c>
      <c r="N130" s="26">
        <f t="shared" ca="1" si="18"/>
        <v>9016.0777777777785</v>
      </c>
      <c r="O130" s="20"/>
      <c r="P130" s="5" t="str">
        <f t="shared" ca="1" si="26"/>
        <v/>
      </c>
      <c r="Q130" s="14">
        <v>43350</v>
      </c>
      <c r="R130" s="14">
        <v>43357</v>
      </c>
      <c r="S130" s="14">
        <v>43411</v>
      </c>
      <c r="T130" s="2"/>
      <c r="U130" s="21">
        <f t="shared" ca="1" si="19"/>
        <v>1</v>
      </c>
      <c r="V130" s="4">
        <f t="shared" ca="1" si="20"/>
        <v>1</v>
      </c>
      <c r="W130" s="4">
        <f t="shared" si="21"/>
        <v>0</v>
      </c>
      <c r="X130" s="4"/>
      <c r="Y130" s="4"/>
      <c r="AD130" s="34"/>
    </row>
    <row r="131" spans="1:30" x14ac:dyDescent="0.25">
      <c r="A131" s="6" t="s">
        <v>381</v>
      </c>
      <c r="B131" s="6" t="s">
        <v>139</v>
      </c>
      <c r="C131" s="4" t="s">
        <v>110</v>
      </c>
      <c r="D131" s="4" t="s">
        <v>89</v>
      </c>
      <c r="E131" s="4">
        <v>2</v>
      </c>
      <c r="F131" s="7">
        <v>43435</v>
      </c>
      <c r="G131" s="7">
        <v>44165</v>
      </c>
      <c r="H131" s="7">
        <v>43830</v>
      </c>
      <c r="I131" s="7">
        <v>43466</v>
      </c>
      <c r="J131" s="20" t="s">
        <v>85</v>
      </c>
      <c r="L131" s="7">
        <f t="shared" si="24"/>
        <v>43830</v>
      </c>
      <c r="M131" s="26">
        <f t="shared" ca="1" si="17"/>
        <v>12.133333333333333</v>
      </c>
      <c r="N131" s="26">
        <f t="shared" ca="1" si="18"/>
        <v>9016.0777777777785</v>
      </c>
      <c r="O131" s="20"/>
      <c r="P131" s="5" t="str">
        <f t="shared" ca="1" si="26"/>
        <v/>
      </c>
      <c r="Q131" s="14">
        <v>43398</v>
      </c>
      <c r="R131" s="23">
        <v>43402</v>
      </c>
      <c r="S131" s="23">
        <v>43411</v>
      </c>
      <c r="U131" s="21">
        <f t="shared" ca="1" si="19"/>
        <v>1</v>
      </c>
      <c r="V131" s="4">
        <f t="shared" si="20"/>
        <v>0</v>
      </c>
      <c r="W131" s="4">
        <f t="shared" ca="1" si="21"/>
        <v>1</v>
      </c>
      <c r="X131" s="4"/>
      <c r="Y131" s="4"/>
      <c r="AD131" s="34"/>
    </row>
    <row r="132" spans="1:30" x14ac:dyDescent="0.25">
      <c r="A132" s="6" t="s">
        <v>381</v>
      </c>
      <c r="B132" s="6" t="s">
        <v>41</v>
      </c>
      <c r="C132" s="4" t="s">
        <v>83</v>
      </c>
      <c r="D132" s="4" t="s">
        <v>84</v>
      </c>
      <c r="E132" s="4">
        <v>1</v>
      </c>
      <c r="F132" s="7">
        <v>43005</v>
      </c>
      <c r="G132" s="7">
        <v>43734</v>
      </c>
      <c r="H132" s="7">
        <f>+G132</f>
        <v>43734</v>
      </c>
      <c r="I132" s="7">
        <v>43466</v>
      </c>
      <c r="J132" s="20" t="s">
        <v>85</v>
      </c>
      <c r="L132" s="7">
        <f t="shared" si="24"/>
        <v>43734</v>
      </c>
      <c r="M132" s="26">
        <f t="shared" ca="1" si="17"/>
        <v>8.9333333333333336</v>
      </c>
      <c r="N132" s="26">
        <f t="shared" ca="1" si="18"/>
        <v>6638.2111111111117</v>
      </c>
      <c r="O132" s="20"/>
      <c r="P132" s="5" t="str">
        <f t="shared" ca="1" si="26"/>
        <v/>
      </c>
      <c r="Q132" s="14">
        <v>42985</v>
      </c>
      <c r="R132" s="14">
        <v>42999</v>
      </c>
      <c r="S132" s="14">
        <v>43007</v>
      </c>
      <c r="U132" s="21">
        <f t="shared" ca="1" si="19"/>
        <v>1</v>
      </c>
      <c r="V132" s="4">
        <f t="shared" ca="1" si="20"/>
        <v>1</v>
      </c>
      <c r="W132" s="4">
        <f t="shared" si="21"/>
        <v>0</v>
      </c>
      <c r="X132" s="4"/>
      <c r="Y132" s="4"/>
      <c r="AD132" s="34"/>
    </row>
    <row r="133" spans="1:30" x14ac:dyDescent="0.25">
      <c r="A133" s="6" t="s">
        <v>381</v>
      </c>
      <c r="B133" s="6" t="s">
        <v>202</v>
      </c>
      <c r="C133" s="4" t="s">
        <v>190</v>
      </c>
      <c r="D133" s="4" t="s">
        <v>84</v>
      </c>
      <c r="E133" s="4">
        <v>1</v>
      </c>
      <c r="F133" s="7">
        <v>42557</v>
      </c>
      <c r="G133" s="7">
        <v>43286</v>
      </c>
      <c r="J133" s="20" t="s">
        <v>85</v>
      </c>
      <c r="K133" s="7">
        <v>42989</v>
      </c>
      <c r="L133" s="7">
        <f t="shared" si="24"/>
        <v>42989</v>
      </c>
      <c r="M133" s="26">
        <f t="shared" ca="1" si="17"/>
        <v>0</v>
      </c>
      <c r="N133" s="26">
        <f t="shared" ca="1" si="18"/>
        <v>0</v>
      </c>
      <c r="O133" s="20" t="s">
        <v>85</v>
      </c>
      <c r="P133" s="1"/>
      <c r="Q133" s="15" t="s">
        <v>87</v>
      </c>
      <c r="R133" s="15" t="s">
        <v>87</v>
      </c>
      <c r="S133" s="14">
        <v>42656</v>
      </c>
      <c r="U133" s="21">
        <f t="shared" ca="1" si="19"/>
        <v>0</v>
      </c>
      <c r="V133" s="4">
        <f t="shared" ca="1" si="20"/>
        <v>0</v>
      </c>
      <c r="W133" s="4">
        <f t="shared" si="21"/>
        <v>0</v>
      </c>
      <c r="X133" s="4"/>
      <c r="Y133" s="4"/>
      <c r="AD133" s="34"/>
    </row>
    <row r="134" spans="1:30" x14ac:dyDescent="0.25">
      <c r="A134" s="6" t="s">
        <v>381</v>
      </c>
      <c r="B134" s="6" t="s">
        <v>40</v>
      </c>
      <c r="C134" s="4" t="s">
        <v>83</v>
      </c>
      <c r="D134" s="4" t="s">
        <v>84</v>
      </c>
      <c r="E134" s="4">
        <v>1</v>
      </c>
      <c r="F134" s="7">
        <v>43173</v>
      </c>
      <c r="G134" s="7">
        <v>43903</v>
      </c>
      <c r="H134" s="7">
        <v>43830</v>
      </c>
      <c r="I134" s="7">
        <v>43466</v>
      </c>
      <c r="J134" s="20" t="s">
        <v>85</v>
      </c>
      <c r="L134" s="7">
        <f t="shared" si="24"/>
        <v>43830</v>
      </c>
      <c r="M134" s="26">
        <f t="shared" ca="1" si="17"/>
        <v>12.133333333333333</v>
      </c>
      <c r="N134" s="26">
        <f t="shared" ca="1" si="18"/>
        <v>9016.0777777777785</v>
      </c>
      <c r="O134" s="20"/>
      <c r="P134" s="5" t="str">
        <f t="shared" ref="P134:P140" ca="1" si="27">IF(DATEDIF(F134,TODAY(),"m")&gt;=21,"ALERTE","")</f>
        <v/>
      </c>
      <c r="Q134" s="14">
        <v>43160</v>
      </c>
      <c r="R134" s="14">
        <v>43172</v>
      </c>
      <c r="S134" s="14">
        <v>43181</v>
      </c>
      <c r="T134" s="2"/>
      <c r="U134" s="21">
        <f t="shared" ca="1" si="19"/>
        <v>1</v>
      </c>
      <c r="V134" s="4">
        <f t="shared" ca="1" si="20"/>
        <v>1</v>
      </c>
      <c r="W134" s="4">
        <f t="shared" si="21"/>
        <v>0</v>
      </c>
      <c r="X134" s="4"/>
      <c r="Y134" s="4"/>
      <c r="AD134" s="34"/>
    </row>
    <row r="135" spans="1:30" x14ac:dyDescent="0.25">
      <c r="A135" s="6" t="s">
        <v>381</v>
      </c>
      <c r="B135" s="6" t="s">
        <v>39</v>
      </c>
      <c r="C135" s="4" t="s">
        <v>83</v>
      </c>
      <c r="D135" s="4" t="s">
        <v>84</v>
      </c>
      <c r="E135" s="4">
        <v>1</v>
      </c>
      <c r="F135" s="7">
        <v>43395</v>
      </c>
      <c r="G135" s="7">
        <v>44125</v>
      </c>
      <c r="H135" s="7">
        <v>43830</v>
      </c>
      <c r="I135" s="7">
        <v>43466</v>
      </c>
      <c r="J135" s="20" t="s">
        <v>85</v>
      </c>
      <c r="L135" s="7">
        <f t="shared" si="24"/>
        <v>43830</v>
      </c>
      <c r="M135" s="26">
        <f t="shared" ca="1" si="17"/>
        <v>12.133333333333333</v>
      </c>
      <c r="N135" s="26">
        <f t="shared" ca="1" si="18"/>
        <v>9016.0777777777785</v>
      </c>
      <c r="O135" s="20"/>
      <c r="P135" s="5" t="str">
        <f t="shared" ca="1" si="27"/>
        <v/>
      </c>
      <c r="Q135" s="14">
        <v>43395</v>
      </c>
      <c r="R135" s="14">
        <v>43381</v>
      </c>
      <c r="S135" s="14">
        <v>43388</v>
      </c>
      <c r="U135" s="21">
        <f t="shared" ca="1" si="19"/>
        <v>1</v>
      </c>
      <c r="V135" s="4">
        <f t="shared" ca="1" si="20"/>
        <v>1</v>
      </c>
      <c r="W135" s="4">
        <f t="shared" si="21"/>
        <v>0</v>
      </c>
      <c r="X135" s="4"/>
      <c r="Y135" s="4"/>
      <c r="AD135" s="34"/>
    </row>
    <row r="136" spans="1:30" x14ac:dyDescent="0.25">
      <c r="A136" s="6" t="s">
        <v>381</v>
      </c>
      <c r="B136" s="6" t="s">
        <v>169</v>
      </c>
      <c r="C136" s="4" t="s">
        <v>161</v>
      </c>
      <c r="D136" s="4" t="s">
        <v>84</v>
      </c>
      <c r="E136" s="4">
        <v>2</v>
      </c>
      <c r="F136" s="7">
        <v>43406</v>
      </c>
      <c r="G136" s="7">
        <v>44136</v>
      </c>
      <c r="H136" s="7">
        <v>43830</v>
      </c>
      <c r="I136" s="7">
        <v>43466</v>
      </c>
      <c r="J136" s="20" t="s">
        <v>86</v>
      </c>
      <c r="K136" s="7">
        <v>43480</v>
      </c>
      <c r="L136" s="7">
        <f t="shared" si="24"/>
        <v>43480</v>
      </c>
      <c r="M136" s="26">
        <f t="shared" ca="1" si="17"/>
        <v>0</v>
      </c>
      <c r="N136" s="26">
        <f t="shared" ca="1" si="18"/>
        <v>0</v>
      </c>
      <c r="O136" s="20" t="s">
        <v>85</v>
      </c>
      <c r="P136" s="5" t="str">
        <f t="shared" ca="1" si="27"/>
        <v/>
      </c>
      <c r="Q136" s="14">
        <v>43398</v>
      </c>
      <c r="R136" s="14">
        <v>43402</v>
      </c>
      <c r="S136" s="14">
        <v>43412</v>
      </c>
      <c r="T136" s="4" t="s">
        <v>344</v>
      </c>
      <c r="U136" s="21">
        <f t="shared" ca="1" si="19"/>
        <v>0</v>
      </c>
      <c r="V136" s="4">
        <f t="shared" ca="1" si="20"/>
        <v>0</v>
      </c>
      <c r="W136" s="4">
        <f t="shared" si="21"/>
        <v>0</v>
      </c>
      <c r="X136" s="4"/>
      <c r="Y136" s="4"/>
      <c r="AD136" s="34"/>
    </row>
    <row r="137" spans="1:30" x14ac:dyDescent="0.25">
      <c r="A137" s="6" t="s">
        <v>381</v>
      </c>
      <c r="B137" s="6" t="s">
        <v>67</v>
      </c>
      <c r="C137" s="4" t="s">
        <v>110</v>
      </c>
      <c r="D137" s="4" t="s">
        <v>89</v>
      </c>
      <c r="E137" s="4">
        <v>1</v>
      </c>
      <c r="F137" s="7">
        <v>43220</v>
      </c>
      <c r="G137" s="7">
        <v>43950</v>
      </c>
      <c r="H137" s="7">
        <v>43830</v>
      </c>
      <c r="I137" s="7">
        <v>43466</v>
      </c>
      <c r="J137" s="20" t="s">
        <v>85</v>
      </c>
      <c r="L137" s="7">
        <f t="shared" si="24"/>
        <v>43830</v>
      </c>
      <c r="M137" s="26">
        <f t="shared" ca="1" si="17"/>
        <v>12.133333333333333</v>
      </c>
      <c r="N137" s="26">
        <f t="shared" ca="1" si="18"/>
        <v>9016.0777777777785</v>
      </c>
      <c r="O137" s="20"/>
      <c r="P137" s="5" t="str">
        <f t="shared" ca="1" si="27"/>
        <v/>
      </c>
      <c r="Q137" s="14">
        <v>43189</v>
      </c>
      <c r="R137" s="14">
        <v>43206</v>
      </c>
      <c r="S137" s="14">
        <v>43269</v>
      </c>
      <c r="U137" s="21">
        <f t="shared" ca="1" si="19"/>
        <v>1</v>
      </c>
      <c r="V137" s="4">
        <f t="shared" si="20"/>
        <v>0</v>
      </c>
      <c r="W137" s="4">
        <f t="shared" ca="1" si="21"/>
        <v>1</v>
      </c>
      <c r="X137" s="4"/>
      <c r="Y137" s="4"/>
      <c r="AD137" s="34"/>
    </row>
    <row r="138" spans="1:30" x14ac:dyDescent="0.25">
      <c r="A138" s="6" t="s">
        <v>381</v>
      </c>
      <c r="B138" s="6" t="s">
        <v>43</v>
      </c>
      <c r="C138" s="4" t="s">
        <v>83</v>
      </c>
      <c r="D138" s="4" t="s">
        <v>84</v>
      </c>
      <c r="E138" s="4">
        <v>1</v>
      </c>
      <c r="F138" s="7">
        <v>42984</v>
      </c>
      <c r="G138" s="7">
        <v>43713</v>
      </c>
      <c r="H138" s="7">
        <f>+G138</f>
        <v>43713</v>
      </c>
      <c r="I138" s="7">
        <v>43466</v>
      </c>
      <c r="J138" s="20" t="s">
        <v>85</v>
      </c>
      <c r="L138" s="7">
        <f t="shared" si="24"/>
        <v>43713</v>
      </c>
      <c r="M138" s="26">
        <f t="shared" ca="1" si="17"/>
        <v>8.2333333333333325</v>
      </c>
      <c r="N138" s="26">
        <f t="shared" ca="1" si="18"/>
        <v>6118.0527777777779</v>
      </c>
      <c r="O138" s="20"/>
      <c r="P138" s="5" t="str">
        <f t="shared" ca="1" si="27"/>
        <v/>
      </c>
      <c r="Q138" s="14">
        <v>42943</v>
      </c>
      <c r="R138" s="14">
        <v>42955</v>
      </c>
      <c r="S138" s="14">
        <v>42985</v>
      </c>
      <c r="U138" s="21">
        <f t="shared" ca="1" si="19"/>
        <v>1</v>
      </c>
      <c r="V138" s="4">
        <f t="shared" ca="1" si="20"/>
        <v>1</v>
      </c>
      <c r="W138" s="4">
        <f t="shared" si="21"/>
        <v>0</v>
      </c>
      <c r="X138" s="4"/>
      <c r="Y138" s="4"/>
      <c r="AD138" s="34"/>
    </row>
    <row r="139" spans="1:30" x14ac:dyDescent="0.25">
      <c r="A139" s="6" t="s">
        <v>381</v>
      </c>
      <c r="B139" s="6" t="s">
        <v>64</v>
      </c>
      <c r="C139" s="4" t="s">
        <v>110</v>
      </c>
      <c r="D139" s="4" t="s">
        <v>84</v>
      </c>
      <c r="E139" s="4">
        <v>1</v>
      </c>
      <c r="F139" s="7">
        <v>43426</v>
      </c>
      <c r="G139" s="7">
        <v>44156</v>
      </c>
      <c r="H139" s="7">
        <v>43830</v>
      </c>
      <c r="I139" s="7">
        <v>43466</v>
      </c>
      <c r="J139" s="20" t="s">
        <v>85</v>
      </c>
      <c r="L139" s="7">
        <f t="shared" si="24"/>
        <v>43830</v>
      </c>
      <c r="M139" s="26">
        <f t="shared" ca="1" si="17"/>
        <v>12.133333333333333</v>
      </c>
      <c r="N139" s="26">
        <f t="shared" ca="1" si="18"/>
        <v>9016.0777777777785</v>
      </c>
      <c r="O139" s="20"/>
      <c r="P139" s="5" t="str">
        <f t="shared" ca="1" si="27"/>
        <v/>
      </c>
      <c r="Q139" s="14">
        <v>43398</v>
      </c>
      <c r="R139" s="14">
        <v>43402</v>
      </c>
      <c r="S139" s="14">
        <v>43412</v>
      </c>
      <c r="U139" s="21">
        <f t="shared" ca="1" si="19"/>
        <v>1</v>
      </c>
      <c r="V139" s="4">
        <f t="shared" ca="1" si="20"/>
        <v>1</v>
      </c>
      <c r="W139" s="4">
        <f t="shared" si="21"/>
        <v>0</v>
      </c>
      <c r="X139" s="4"/>
      <c r="Y139" s="4"/>
      <c r="AD139" s="34"/>
    </row>
    <row r="140" spans="1:30" x14ac:dyDescent="0.25">
      <c r="A140" s="6" t="s">
        <v>381</v>
      </c>
      <c r="B140" s="6" t="s">
        <v>116</v>
      </c>
      <c r="C140" s="4" t="s">
        <v>110</v>
      </c>
      <c r="D140" s="4" t="s">
        <v>84</v>
      </c>
      <c r="E140" s="4">
        <v>2</v>
      </c>
      <c r="F140" s="7">
        <v>43287</v>
      </c>
      <c r="G140" s="7">
        <v>44017</v>
      </c>
      <c r="H140" s="7">
        <v>43830</v>
      </c>
      <c r="I140" s="7">
        <v>43466</v>
      </c>
      <c r="J140" s="20" t="s">
        <v>85</v>
      </c>
      <c r="L140" s="7">
        <f t="shared" ref="L140:L158" si="28">IF(K140=0,H140,K140)</f>
        <v>43830</v>
      </c>
      <c r="M140" s="26">
        <f t="shared" ref="M140:M158" ca="1" si="29">IF(U140=1,(L140-I140)/30,0)</f>
        <v>12.133333333333333</v>
      </c>
      <c r="N140" s="26">
        <f t="shared" ref="N140:N158" ca="1" si="30">+M140*8917/12</f>
        <v>9016.0777777777785</v>
      </c>
      <c r="O140" s="20"/>
      <c r="P140" s="5" t="str">
        <f t="shared" ca="1" si="27"/>
        <v/>
      </c>
      <c r="Q140" s="14">
        <v>43313</v>
      </c>
      <c r="R140" s="14">
        <v>43340</v>
      </c>
      <c r="S140" s="14">
        <v>43347</v>
      </c>
      <c r="U140" s="21">
        <f t="shared" ref="U140:U158" ca="1" si="31">IF(G140&lt;TODAY(),0,IF(K140="",1,IF(K140&lt;TODAY(),0,1)))</f>
        <v>1</v>
      </c>
      <c r="V140" s="4">
        <f t="shared" ref="V140:V158" ca="1" si="32">IF(D140="Siège",IF(U140=1,1,0),0)</f>
        <v>1</v>
      </c>
      <c r="W140" s="4">
        <f t="shared" ref="W140:W158" si="33">IF(D140="Parquet",IF(U140=1,1,0),0)</f>
        <v>0</v>
      </c>
      <c r="X140" s="4"/>
      <c r="Y140" s="4"/>
      <c r="AD140" s="34"/>
    </row>
    <row r="141" spans="1:30" x14ac:dyDescent="0.25">
      <c r="A141" s="6" t="s">
        <v>381</v>
      </c>
      <c r="B141" s="6" t="s">
        <v>141</v>
      </c>
      <c r="C141" s="4" t="s">
        <v>214</v>
      </c>
      <c r="D141" s="4" t="s">
        <v>84</v>
      </c>
      <c r="E141" s="4">
        <v>1</v>
      </c>
      <c r="F141" s="7">
        <v>42676</v>
      </c>
      <c r="G141" s="7">
        <v>43405</v>
      </c>
      <c r="J141" s="20" t="s">
        <v>85</v>
      </c>
      <c r="K141" s="7">
        <v>43281</v>
      </c>
      <c r="L141" s="7">
        <f t="shared" si="28"/>
        <v>43281</v>
      </c>
      <c r="M141" s="26">
        <f t="shared" ca="1" si="29"/>
        <v>0</v>
      </c>
      <c r="N141" s="26">
        <f t="shared" ca="1" si="30"/>
        <v>0</v>
      </c>
      <c r="O141" s="20" t="s">
        <v>85</v>
      </c>
      <c r="P141" s="1"/>
      <c r="Q141" s="15" t="s">
        <v>87</v>
      </c>
      <c r="R141" s="14">
        <v>42689</v>
      </c>
      <c r="S141" s="14">
        <v>42745</v>
      </c>
      <c r="U141" s="21">
        <f t="shared" ca="1" si="31"/>
        <v>0</v>
      </c>
      <c r="V141" s="4">
        <f t="shared" ca="1" si="32"/>
        <v>0</v>
      </c>
      <c r="W141" s="4">
        <f t="shared" si="33"/>
        <v>0</v>
      </c>
      <c r="X141" s="4"/>
      <c r="Y141" s="4"/>
      <c r="AD141" s="34"/>
    </row>
    <row r="142" spans="1:30" x14ac:dyDescent="0.25">
      <c r="A142" s="6" t="s">
        <v>381</v>
      </c>
      <c r="B142" s="6" t="s">
        <v>244</v>
      </c>
      <c r="C142" s="4" t="s">
        <v>237</v>
      </c>
      <c r="D142" s="4" t="s">
        <v>84</v>
      </c>
      <c r="E142" s="4">
        <v>1</v>
      </c>
      <c r="F142" s="7">
        <v>42870</v>
      </c>
      <c r="G142" s="7">
        <v>43599</v>
      </c>
      <c r="H142" s="7">
        <f>+G142</f>
        <v>43599</v>
      </c>
      <c r="I142" s="7">
        <v>43466</v>
      </c>
      <c r="J142" s="20" t="s">
        <v>85</v>
      </c>
      <c r="L142" s="7">
        <f t="shared" si="28"/>
        <v>43599</v>
      </c>
      <c r="M142" s="26">
        <f t="shared" ca="1" si="29"/>
        <v>4.4333333333333336</v>
      </c>
      <c r="N142" s="26">
        <f t="shared" ca="1" si="30"/>
        <v>3294.3361111111112</v>
      </c>
      <c r="O142" s="20"/>
      <c r="P142" s="5" t="str">
        <f ca="1">IF(DATEDIF(F142,TODAY(),"m")&gt;=21,"ALERTE","")</f>
        <v>ALERTE</v>
      </c>
      <c r="Q142" s="14">
        <v>42866</v>
      </c>
      <c r="R142" s="14">
        <v>42878</v>
      </c>
      <c r="S142" s="14">
        <v>42927</v>
      </c>
      <c r="U142" s="21">
        <f t="shared" ca="1" si="31"/>
        <v>1</v>
      </c>
      <c r="V142" s="4">
        <f t="shared" ca="1" si="32"/>
        <v>1</v>
      </c>
      <c r="W142" s="4">
        <f t="shared" si="33"/>
        <v>0</v>
      </c>
      <c r="X142" s="4"/>
      <c r="Y142" s="4"/>
      <c r="AD142" s="34"/>
    </row>
    <row r="143" spans="1:30" ht="30" x14ac:dyDescent="0.25">
      <c r="A143" s="6" t="s">
        <v>381</v>
      </c>
      <c r="B143" s="6" t="s">
        <v>23</v>
      </c>
      <c r="C143" s="4" t="s">
        <v>83</v>
      </c>
      <c r="D143" s="4" t="s">
        <v>84</v>
      </c>
      <c r="E143" s="4">
        <v>2</v>
      </c>
      <c r="F143" s="7">
        <v>43273</v>
      </c>
      <c r="G143" s="7">
        <v>44368</v>
      </c>
      <c r="H143" s="7">
        <v>43830</v>
      </c>
      <c r="I143" s="7">
        <v>43466</v>
      </c>
      <c r="J143" s="20" t="s">
        <v>85</v>
      </c>
      <c r="K143" s="7">
        <v>43482</v>
      </c>
      <c r="L143" s="7">
        <f t="shared" si="28"/>
        <v>43482</v>
      </c>
      <c r="M143" s="26">
        <f t="shared" ca="1" si="29"/>
        <v>0</v>
      </c>
      <c r="N143" s="26">
        <f t="shared" ca="1" si="30"/>
        <v>0</v>
      </c>
      <c r="O143" s="20" t="s">
        <v>290</v>
      </c>
      <c r="P143" s="5" t="str">
        <f ca="1">IF(DATEDIF(F143,TODAY(),"m")&gt;=21,"ALERTE","")</f>
        <v/>
      </c>
      <c r="Q143" s="14">
        <v>43238</v>
      </c>
      <c r="R143" s="14">
        <v>43256</v>
      </c>
      <c r="S143" s="14">
        <v>43262</v>
      </c>
      <c r="T143" s="2" t="s">
        <v>347</v>
      </c>
      <c r="U143" s="21">
        <f t="shared" ca="1" si="31"/>
        <v>0</v>
      </c>
      <c r="V143" s="4">
        <f t="shared" ca="1" si="32"/>
        <v>0</v>
      </c>
      <c r="W143" s="4">
        <f t="shared" si="33"/>
        <v>0</v>
      </c>
      <c r="X143" s="4"/>
      <c r="Y143" s="4"/>
      <c r="AD143" s="34"/>
    </row>
    <row r="144" spans="1:30" x14ac:dyDescent="0.25">
      <c r="A144" s="6" t="s">
        <v>381</v>
      </c>
      <c r="B144" s="6" t="s">
        <v>82</v>
      </c>
      <c r="C144" s="4" t="s">
        <v>83</v>
      </c>
      <c r="D144" s="4" t="s">
        <v>89</v>
      </c>
      <c r="E144" s="4">
        <v>1</v>
      </c>
      <c r="F144" s="7">
        <v>43423</v>
      </c>
      <c r="G144" s="7">
        <v>44153</v>
      </c>
      <c r="H144" s="7">
        <v>43830</v>
      </c>
      <c r="I144" s="7">
        <v>43466</v>
      </c>
      <c r="J144" s="20" t="s">
        <v>86</v>
      </c>
      <c r="L144" s="7">
        <f t="shared" si="28"/>
        <v>43830</v>
      </c>
      <c r="M144" s="26">
        <f t="shared" ca="1" si="29"/>
        <v>12.133333333333333</v>
      </c>
      <c r="N144" s="26">
        <f t="shared" ca="1" si="30"/>
        <v>9016.0777777777785</v>
      </c>
      <c r="O144" s="20"/>
      <c r="P144" s="5" t="str">
        <f ca="1">IF(DATEDIF(F144,TODAY(),"m")&gt;=21,"ALERTE","")</f>
        <v/>
      </c>
      <c r="Q144" s="14">
        <v>43398</v>
      </c>
      <c r="R144" s="14">
        <v>43402</v>
      </c>
      <c r="S144" s="14">
        <v>43411</v>
      </c>
      <c r="U144" s="21">
        <f t="shared" ca="1" si="31"/>
        <v>1</v>
      </c>
      <c r="V144" s="4">
        <f t="shared" si="32"/>
        <v>0</v>
      </c>
      <c r="W144" s="4">
        <f t="shared" ca="1" si="33"/>
        <v>1</v>
      </c>
      <c r="X144" s="4"/>
      <c r="Y144" s="4"/>
      <c r="AD144" s="34"/>
    </row>
    <row r="145" spans="1:30" x14ac:dyDescent="0.25">
      <c r="A145" s="6" t="s">
        <v>381</v>
      </c>
      <c r="B145" s="6" t="s">
        <v>42</v>
      </c>
      <c r="C145" s="4" t="s">
        <v>83</v>
      </c>
      <c r="D145" s="4" t="s">
        <v>84</v>
      </c>
      <c r="E145" s="4">
        <v>1</v>
      </c>
      <c r="F145" s="7">
        <v>43040</v>
      </c>
      <c r="G145" s="7">
        <v>43769</v>
      </c>
      <c r="H145" s="7">
        <f>+G145</f>
        <v>43769</v>
      </c>
      <c r="I145" s="7">
        <v>43466</v>
      </c>
      <c r="J145" s="20" t="s">
        <v>85</v>
      </c>
      <c r="K145" s="7">
        <v>43483</v>
      </c>
      <c r="L145" s="7">
        <f t="shared" si="28"/>
        <v>43483</v>
      </c>
      <c r="M145" s="26">
        <f t="shared" ca="1" si="29"/>
        <v>0</v>
      </c>
      <c r="N145" s="26">
        <f t="shared" ca="1" si="30"/>
        <v>0</v>
      </c>
      <c r="O145" s="20" t="s">
        <v>290</v>
      </c>
      <c r="P145" s="5" t="str">
        <f ca="1">IF(DATEDIF(F145,TODAY(),"m")&gt;=21,"ALERTE","")</f>
        <v/>
      </c>
      <c r="Q145" s="14">
        <v>43049</v>
      </c>
      <c r="R145" s="14">
        <v>43061</v>
      </c>
      <c r="S145" s="14">
        <v>43066</v>
      </c>
      <c r="T145" s="2" t="s">
        <v>348</v>
      </c>
      <c r="U145" s="21">
        <f t="shared" ca="1" si="31"/>
        <v>0</v>
      </c>
      <c r="V145" s="4">
        <f t="shared" ca="1" si="32"/>
        <v>0</v>
      </c>
      <c r="W145" s="4">
        <f t="shared" si="33"/>
        <v>0</v>
      </c>
      <c r="X145" s="4"/>
      <c r="Y145" s="4"/>
      <c r="AD145" s="34"/>
    </row>
    <row r="146" spans="1:30" x14ac:dyDescent="0.25">
      <c r="A146" s="6" t="s">
        <v>381</v>
      </c>
      <c r="B146" s="6" t="s">
        <v>49</v>
      </c>
      <c r="C146" s="4" t="s">
        <v>83</v>
      </c>
      <c r="D146" s="4" t="s">
        <v>89</v>
      </c>
      <c r="E146" s="4">
        <v>1</v>
      </c>
      <c r="F146" s="7">
        <v>42705</v>
      </c>
      <c r="G146" s="7">
        <v>43434</v>
      </c>
      <c r="J146" s="20" t="s">
        <v>85</v>
      </c>
      <c r="K146" s="7">
        <v>43297</v>
      </c>
      <c r="L146" s="7">
        <f t="shared" si="28"/>
        <v>43297</v>
      </c>
      <c r="M146" s="26">
        <f t="shared" ca="1" si="29"/>
        <v>0</v>
      </c>
      <c r="N146" s="26">
        <f t="shared" ca="1" si="30"/>
        <v>0</v>
      </c>
      <c r="O146" s="20" t="s">
        <v>85</v>
      </c>
      <c r="P146" s="3"/>
      <c r="Q146" s="15" t="s">
        <v>87</v>
      </c>
      <c r="R146" s="14">
        <v>42689</v>
      </c>
      <c r="S146" s="15" t="s">
        <v>87</v>
      </c>
      <c r="U146" s="21">
        <f t="shared" ca="1" si="31"/>
        <v>0</v>
      </c>
      <c r="V146" s="4">
        <f t="shared" si="32"/>
        <v>0</v>
      </c>
      <c r="W146" s="4">
        <f t="shared" ca="1" si="33"/>
        <v>0</v>
      </c>
      <c r="X146" s="4"/>
      <c r="Y146" s="4"/>
      <c r="AD146" s="34"/>
    </row>
    <row r="147" spans="1:30" x14ac:dyDescent="0.25">
      <c r="A147" s="6" t="s">
        <v>381</v>
      </c>
      <c r="B147" s="6" t="s">
        <v>96</v>
      </c>
      <c r="C147" s="4" t="s">
        <v>284</v>
      </c>
      <c r="D147" s="4" t="s">
        <v>89</v>
      </c>
      <c r="E147" s="4">
        <v>1</v>
      </c>
      <c r="F147" s="7">
        <v>43437</v>
      </c>
      <c r="G147" s="7">
        <v>44167</v>
      </c>
      <c r="H147" s="7">
        <v>43830</v>
      </c>
      <c r="I147" s="7">
        <v>43466</v>
      </c>
      <c r="J147" s="20" t="s">
        <v>86</v>
      </c>
      <c r="L147" s="7">
        <f t="shared" si="28"/>
        <v>43830</v>
      </c>
      <c r="M147" s="26">
        <f t="shared" ca="1" si="29"/>
        <v>12.133333333333333</v>
      </c>
      <c r="N147" s="26">
        <f t="shared" ca="1" si="30"/>
        <v>9016.0777777777785</v>
      </c>
      <c r="O147" s="20"/>
      <c r="P147" s="5" t="str">
        <f ca="1">IF(DATEDIF(F147,TODAY(),"m")&gt;=21,"ALERTE","")</f>
        <v/>
      </c>
      <c r="Q147" s="14">
        <v>43412</v>
      </c>
      <c r="R147" s="23">
        <v>42687</v>
      </c>
      <c r="S147" s="23">
        <v>43432</v>
      </c>
      <c r="U147" s="21">
        <f t="shared" ca="1" si="31"/>
        <v>1</v>
      </c>
      <c r="V147" s="4">
        <f t="shared" si="32"/>
        <v>0</v>
      </c>
      <c r="W147" s="4">
        <f t="shared" ca="1" si="33"/>
        <v>1</v>
      </c>
      <c r="X147" s="4"/>
      <c r="Y147" s="4"/>
      <c r="AD147" s="34"/>
    </row>
    <row r="148" spans="1:30" x14ac:dyDescent="0.25">
      <c r="A148" s="6" t="s">
        <v>381</v>
      </c>
      <c r="B148" s="6" t="s">
        <v>67</v>
      </c>
      <c r="C148" s="4" t="s">
        <v>214</v>
      </c>
      <c r="D148" s="4" t="s">
        <v>84</v>
      </c>
      <c r="E148" s="4">
        <v>1</v>
      </c>
      <c r="F148" s="7">
        <v>43358</v>
      </c>
      <c r="G148" s="7">
        <v>43722</v>
      </c>
      <c r="H148" s="7">
        <f>+G148</f>
        <v>43722</v>
      </c>
      <c r="I148" s="7">
        <v>43466</v>
      </c>
      <c r="J148" s="20" t="s">
        <v>85</v>
      </c>
      <c r="L148" s="7">
        <f t="shared" si="28"/>
        <v>43722</v>
      </c>
      <c r="M148" s="26">
        <f t="shared" ca="1" si="29"/>
        <v>8.5333333333333332</v>
      </c>
      <c r="N148" s="26">
        <f t="shared" ca="1" si="30"/>
        <v>6340.9777777777781</v>
      </c>
      <c r="O148" s="20"/>
      <c r="P148" s="5" t="str">
        <f ca="1">IF(DATEDIF(F148,TODAY(),"m")&gt;=21,"ALERTE","")</f>
        <v/>
      </c>
      <c r="Q148" s="14">
        <v>43340</v>
      </c>
      <c r="R148" s="14">
        <v>43354</v>
      </c>
      <c r="S148" s="14">
        <v>43361</v>
      </c>
      <c r="T148" s="2"/>
      <c r="U148" s="21">
        <f t="shared" ca="1" si="31"/>
        <v>1</v>
      </c>
      <c r="V148" s="4">
        <f t="shared" ca="1" si="32"/>
        <v>1</v>
      </c>
      <c r="W148" s="4">
        <f t="shared" si="33"/>
        <v>0</v>
      </c>
      <c r="X148" s="4"/>
      <c r="Y148" s="4"/>
      <c r="AD148" s="34"/>
    </row>
    <row r="149" spans="1:30" x14ac:dyDescent="0.25">
      <c r="A149" s="6" t="s">
        <v>381</v>
      </c>
      <c r="B149" s="6" t="s">
        <v>34</v>
      </c>
      <c r="C149" s="4" t="s">
        <v>237</v>
      </c>
      <c r="D149" s="4" t="s">
        <v>89</v>
      </c>
      <c r="E149" s="4">
        <v>1</v>
      </c>
      <c r="F149" s="7">
        <v>42705</v>
      </c>
      <c r="G149" s="7">
        <v>43434</v>
      </c>
      <c r="J149" s="20" t="s">
        <v>85</v>
      </c>
      <c r="K149" s="7">
        <v>43340</v>
      </c>
      <c r="L149" s="7">
        <f t="shared" si="28"/>
        <v>43340</v>
      </c>
      <c r="M149" s="26">
        <f t="shared" ca="1" si="29"/>
        <v>0</v>
      </c>
      <c r="N149" s="26">
        <f t="shared" ca="1" si="30"/>
        <v>0</v>
      </c>
      <c r="O149" s="20" t="s">
        <v>85</v>
      </c>
      <c r="P149" s="1"/>
      <c r="Q149" s="15" t="s">
        <v>87</v>
      </c>
      <c r="R149" s="14">
        <v>42689</v>
      </c>
      <c r="S149" s="15" t="s">
        <v>87</v>
      </c>
      <c r="U149" s="21">
        <f t="shared" ca="1" si="31"/>
        <v>0</v>
      </c>
      <c r="V149" s="4">
        <f t="shared" si="32"/>
        <v>0</v>
      </c>
      <c r="W149" s="4">
        <f t="shared" ca="1" si="33"/>
        <v>0</v>
      </c>
      <c r="X149" s="4"/>
      <c r="Y149" s="4"/>
      <c r="AD149" s="34"/>
    </row>
    <row r="150" spans="1:30" x14ac:dyDescent="0.25">
      <c r="A150" s="6" t="s">
        <v>381</v>
      </c>
      <c r="B150" s="6" t="s">
        <v>111</v>
      </c>
      <c r="C150" s="4" t="s">
        <v>110</v>
      </c>
      <c r="D150" s="4" t="s">
        <v>89</v>
      </c>
      <c r="E150" s="4">
        <v>1</v>
      </c>
      <c r="F150" s="7">
        <v>43089</v>
      </c>
      <c r="G150" s="7">
        <v>43818</v>
      </c>
      <c r="H150" s="7">
        <f>+G150</f>
        <v>43818</v>
      </c>
      <c r="I150" s="7">
        <v>43466</v>
      </c>
      <c r="J150" s="20" t="s">
        <v>85</v>
      </c>
      <c r="L150" s="7">
        <f t="shared" si="28"/>
        <v>43818</v>
      </c>
      <c r="M150" s="26">
        <f t="shared" ca="1" si="29"/>
        <v>11.733333333333333</v>
      </c>
      <c r="N150" s="26">
        <f t="shared" ca="1" si="30"/>
        <v>8718.8444444444449</v>
      </c>
      <c r="O150" s="20"/>
      <c r="P150" s="5" t="str">
        <f ca="1">IF(DATEDIF(F150,TODAY(),"m")&gt;=21,"ALERTE","")</f>
        <v/>
      </c>
      <c r="Q150" s="14">
        <v>43059</v>
      </c>
      <c r="R150" s="14">
        <v>43068</v>
      </c>
      <c r="S150" s="14">
        <v>43090</v>
      </c>
      <c r="U150" s="21">
        <f t="shared" ca="1" si="31"/>
        <v>1</v>
      </c>
      <c r="V150" s="4">
        <f t="shared" si="32"/>
        <v>0</v>
      </c>
      <c r="W150" s="4">
        <f t="shared" ca="1" si="33"/>
        <v>1</v>
      </c>
      <c r="X150" s="4"/>
      <c r="Y150" s="4"/>
      <c r="AD150" s="34"/>
    </row>
    <row r="151" spans="1:30" x14ac:dyDescent="0.25">
      <c r="A151" s="6" t="s">
        <v>381</v>
      </c>
      <c r="B151" s="6" t="s">
        <v>44</v>
      </c>
      <c r="C151" s="4" t="s">
        <v>83</v>
      </c>
      <c r="D151" s="4" t="s">
        <v>84</v>
      </c>
      <c r="E151" s="4">
        <v>1</v>
      </c>
      <c r="F151" s="7">
        <v>43355</v>
      </c>
      <c r="G151" s="7">
        <v>44085</v>
      </c>
      <c r="H151" s="7">
        <v>43830</v>
      </c>
      <c r="I151" s="7">
        <v>43466</v>
      </c>
      <c r="J151" s="20" t="s">
        <v>85</v>
      </c>
      <c r="L151" s="7">
        <f t="shared" si="28"/>
        <v>43830</v>
      </c>
      <c r="M151" s="26">
        <f t="shared" ca="1" si="29"/>
        <v>12.133333333333333</v>
      </c>
      <c r="N151" s="26">
        <f t="shared" ca="1" si="30"/>
        <v>9016.0777777777785</v>
      </c>
      <c r="O151" s="20"/>
      <c r="P151" s="5" t="str">
        <f ca="1">IF(DATEDIF(F151,TODAY(),"m")&gt;=21,"ALERTE","")</f>
        <v/>
      </c>
      <c r="Q151" s="14">
        <v>43305</v>
      </c>
      <c r="R151" s="14">
        <v>43313</v>
      </c>
      <c r="S151" s="14">
        <v>43322</v>
      </c>
      <c r="T151" s="2"/>
      <c r="U151" s="21">
        <f t="shared" ca="1" si="31"/>
        <v>1</v>
      </c>
      <c r="V151" s="4">
        <f t="shared" ca="1" si="32"/>
        <v>1</v>
      </c>
      <c r="W151" s="4">
        <f t="shared" si="33"/>
        <v>0</v>
      </c>
      <c r="X151" s="4"/>
      <c r="Y151" s="4"/>
      <c r="AD151" s="34"/>
    </row>
    <row r="152" spans="1:30" x14ac:dyDescent="0.25">
      <c r="A152" s="6" t="s">
        <v>381</v>
      </c>
      <c r="B152" s="6" t="s">
        <v>45</v>
      </c>
      <c r="C152" s="4" t="s">
        <v>83</v>
      </c>
      <c r="D152" s="4" t="s">
        <v>84</v>
      </c>
      <c r="E152" s="4">
        <v>1</v>
      </c>
      <c r="F152" s="7">
        <v>43181</v>
      </c>
      <c r="G152" s="7">
        <v>43911</v>
      </c>
      <c r="H152" s="7">
        <v>43830</v>
      </c>
      <c r="I152" s="7">
        <v>43466</v>
      </c>
      <c r="J152" s="20" t="s">
        <v>85</v>
      </c>
      <c r="L152" s="7">
        <f t="shared" si="28"/>
        <v>43830</v>
      </c>
      <c r="M152" s="26">
        <f t="shared" ca="1" si="29"/>
        <v>12.133333333333333</v>
      </c>
      <c r="N152" s="26">
        <f t="shared" ca="1" si="30"/>
        <v>9016.0777777777785</v>
      </c>
      <c r="O152" s="20"/>
      <c r="P152" s="5" t="str">
        <f ca="1">IF(DATEDIF(F152,TODAY(),"m")&gt;=21,"ALERTE","")</f>
        <v/>
      </c>
      <c r="Q152" s="14">
        <v>43895</v>
      </c>
      <c r="R152" s="14">
        <v>43174</v>
      </c>
      <c r="S152" s="14">
        <v>43181</v>
      </c>
      <c r="T152" s="2"/>
      <c r="U152" s="21">
        <f t="shared" ca="1" si="31"/>
        <v>1</v>
      </c>
      <c r="V152" s="4">
        <f t="shared" ca="1" si="32"/>
        <v>1</v>
      </c>
      <c r="W152" s="4">
        <f t="shared" si="33"/>
        <v>0</v>
      </c>
      <c r="X152" s="4"/>
      <c r="Y152" s="4"/>
      <c r="AD152" s="34"/>
    </row>
    <row r="153" spans="1:30" x14ac:dyDescent="0.25">
      <c r="A153" s="6" t="s">
        <v>381</v>
      </c>
      <c r="B153" s="6" t="s">
        <v>39</v>
      </c>
      <c r="C153" s="4" t="s">
        <v>110</v>
      </c>
      <c r="D153" s="4" t="s">
        <v>89</v>
      </c>
      <c r="E153" s="4">
        <v>1</v>
      </c>
      <c r="F153" s="7">
        <v>43405</v>
      </c>
      <c r="G153" s="7">
        <v>44135</v>
      </c>
      <c r="H153" s="7">
        <v>43830</v>
      </c>
      <c r="I153" s="7">
        <v>43466</v>
      </c>
      <c r="J153" s="20" t="s">
        <v>85</v>
      </c>
      <c r="L153" s="7">
        <f t="shared" si="28"/>
        <v>43830</v>
      </c>
      <c r="M153" s="26">
        <f t="shared" ca="1" si="29"/>
        <v>12.133333333333333</v>
      </c>
      <c r="N153" s="26">
        <f t="shared" ca="1" si="30"/>
        <v>9016.0777777777785</v>
      </c>
      <c r="O153" s="20"/>
      <c r="P153" s="5" t="str">
        <f ca="1">IF(DATEDIF(F153,TODAY(),"m")&gt;=21,"ALERTE","")</f>
        <v/>
      </c>
      <c r="Q153" s="14">
        <v>43398</v>
      </c>
      <c r="R153" s="14">
        <v>43402</v>
      </c>
      <c r="S153" s="14">
        <v>43411</v>
      </c>
      <c r="U153" s="21">
        <f t="shared" ca="1" si="31"/>
        <v>1</v>
      </c>
      <c r="V153" s="4">
        <f t="shared" si="32"/>
        <v>0</v>
      </c>
      <c r="W153" s="4">
        <f t="shared" ca="1" si="33"/>
        <v>1</v>
      </c>
      <c r="X153" s="4"/>
      <c r="Y153" s="4"/>
      <c r="AD153" s="34"/>
    </row>
    <row r="154" spans="1:30" x14ac:dyDescent="0.25">
      <c r="A154" s="6" t="s">
        <v>381</v>
      </c>
      <c r="B154" s="6" t="s">
        <v>75</v>
      </c>
      <c r="C154" s="4" t="s">
        <v>83</v>
      </c>
      <c r="D154" s="4" t="s">
        <v>84</v>
      </c>
      <c r="E154" s="4">
        <v>2</v>
      </c>
      <c r="F154" s="7">
        <v>43127</v>
      </c>
      <c r="G154" s="7">
        <v>43856</v>
      </c>
      <c r="H154" s="7">
        <v>43830</v>
      </c>
      <c r="I154" s="7">
        <v>43466</v>
      </c>
      <c r="J154" s="20" t="s">
        <v>85</v>
      </c>
      <c r="K154" s="7">
        <v>43347</v>
      </c>
      <c r="L154" s="7">
        <f t="shared" si="28"/>
        <v>43347</v>
      </c>
      <c r="M154" s="26">
        <f t="shared" ca="1" si="29"/>
        <v>0</v>
      </c>
      <c r="N154" s="26">
        <f t="shared" ca="1" si="30"/>
        <v>0</v>
      </c>
      <c r="O154" s="20" t="s">
        <v>85</v>
      </c>
      <c r="P154" s="5"/>
      <c r="Q154" s="14">
        <v>43070</v>
      </c>
      <c r="R154" s="14">
        <v>43083</v>
      </c>
      <c r="S154" s="14">
        <v>43089</v>
      </c>
      <c r="U154" s="21">
        <f t="shared" ca="1" si="31"/>
        <v>0</v>
      </c>
      <c r="V154" s="4">
        <f t="shared" ca="1" si="32"/>
        <v>0</v>
      </c>
      <c r="W154" s="4">
        <f t="shared" si="33"/>
        <v>0</v>
      </c>
      <c r="X154" s="4"/>
      <c r="Y154" s="4"/>
      <c r="AD154" s="34"/>
    </row>
    <row r="155" spans="1:30" x14ac:dyDescent="0.25">
      <c r="A155" s="6" t="s">
        <v>381</v>
      </c>
      <c r="B155" s="6" t="s">
        <v>72</v>
      </c>
      <c r="C155" s="4" t="s">
        <v>83</v>
      </c>
      <c r="D155" s="4" t="s">
        <v>84</v>
      </c>
      <c r="E155" s="4">
        <v>1</v>
      </c>
      <c r="F155" s="7">
        <v>43009</v>
      </c>
      <c r="G155" s="7">
        <v>43738</v>
      </c>
      <c r="H155" s="7">
        <f>+G155</f>
        <v>43738</v>
      </c>
      <c r="I155" s="7">
        <v>43466</v>
      </c>
      <c r="J155" s="20" t="s">
        <v>85</v>
      </c>
      <c r="K155" s="7">
        <v>43404</v>
      </c>
      <c r="L155" s="7">
        <f t="shared" si="28"/>
        <v>43404</v>
      </c>
      <c r="M155" s="26">
        <f t="shared" ca="1" si="29"/>
        <v>0</v>
      </c>
      <c r="N155" s="26">
        <f t="shared" ca="1" si="30"/>
        <v>0</v>
      </c>
      <c r="O155" s="20" t="s">
        <v>85</v>
      </c>
      <c r="P155" s="5"/>
      <c r="Q155" s="14">
        <v>42993</v>
      </c>
      <c r="R155" s="14">
        <v>43007</v>
      </c>
      <c r="S155" s="14">
        <v>43019</v>
      </c>
      <c r="U155" s="21">
        <f t="shared" ca="1" si="31"/>
        <v>0</v>
      </c>
      <c r="V155" s="4">
        <f t="shared" ca="1" si="32"/>
        <v>0</v>
      </c>
      <c r="W155" s="4">
        <f t="shared" si="33"/>
        <v>0</v>
      </c>
      <c r="X155" s="4"/>
      <c r="Y155" s="4"/>
      <c r="AD155" s="34"/>
    </row>
    <row r="156" spans="1:30" x14ac:dyDescent="0.25">
      <c r="A156" s="6" t="s">
        <v>381</v>
      </c>
      <c r="B156" s="6" t="s">
        <v>199</v>
      </c>
      <c r="C156" s="4" t="s">
        <v>190</v>
      </c>
      <c r="D156" s="4" t="s">
        <v>84</v>
      </c>
      <c r="E156" s="4">
        <v>1</v>
      </c>
      <c r="F156" s="7">
        <v>42543</v>
      </c>
      <c r="G156" s="7">
        <v>43272</v>
      </c>
      <c r="J156" s="20" t="s">
        <v>85</v>
      </c>
      <c r="K156" s="7">
        <v>43272</v>
      </c>
      <c r="L156" s="7">
        <f t="shared" si="28"/>
        <v>43272</v>
      </c>
      <c r="M156" s="26">
        <f t="shared" ca="1" si="29"/>
        <v>0</v>
      </c>
      <c r="N156" s="26">
        <f t="shared" ca="1" si="30"/>
        <v>0</v>
      </c>
      <c r="O156" s="20" t="s">
        <v>85</v>
      </c>
      <c r="P156" s="1"/>
      <c r="Q156" s="15" t="s">
        <v>87</v>
      </c>
      <c r="R156" s="15" t="s">
        <v>87</v>
      </c>
      <c r="S156" s="15" t="s">
        <v>87</v>
      </c>
      <c r="U156" s="21">
        <f t="shared" ca="1" si="31"/>
        <v>0</v>
      </c>
      <c r="V156" s="4">
        <f t="shared" ca="1" si="32"/>
        <v>0</v>
      </c>
      <c r="W156" s="4">
        <f t="shared" si="33"/>
        <v>0</v>
      </c>
      <c r="X156" s="4"/>
      <c r="Y156" s="4"/>
      <c r="AD156" s="34"/>
    </row>
    <row r="157" spans="1:30" x14ac:dyDescent="0.25">
      <c r="A157" s="6" t="s">
        <v>381</v>
      </c>
      <c r="B157" s="6" t="s">
        <v>117</v>
      </c>
      <c r="C157" s="4" t="s">
        <v>110</v>
      </c>
      <c r="D157" s="4" t="s">
        <v>84</v>
      </c>
      <c r="E157" s="4">
        <v>2</v>
      </c>
      <c r="F157" s="7">
        <v>43371</v>
      </c>
      <c r="G157" s="7">
        <v>44101</v>
      </c>
      <c r="H157" s="7">
        <v>43830</v>
      </c>
      <c r="I157" s="7">
        <v>43466</v>
      </c>
      <c r="J157" s="20" t="s">
        <v>85</v>
      </c>
      <c r="L157" s="7">
        <f t="shared" si="28"/>
        <v>43830</v>
      </c>
      <c r="M157" s="26">
        <f t="shared" ca="1" si="29"/>
        <v>12.133333333333333</v>
      </c>
      <c r="N157" s="26">
        <f t="shared" ca="1" si="30"/>
        <v>9016.0777777777785</v>
      </c>
      <c r="O157" s="20"/>
      <c r="P157" s="5" t="str">
        <f ca="1">IF(DATEDIF(F157,TODAY(),"m")&gt;=21,"ALERTE","")</f>
        <v/>
      </c>
      <c r="Q157" s="14">
        <v>43368</v>
      </c>
      <c r="R157" s="14" t="s">
        <v>135</v>
      </c>
      <c r="S157" s="14">
        <v>43389</v>
      </c>
      <c r="T157" s="2"/>
      <c r="U157" s="21">
        <f t="shared" ca="1" si="31"/>
        <v>1</v>
      </c>
      <c r="V157" s="4">
        <f t="shared" ca="1" si="32"/>
        <v>1</v>
      </c>
      <c r="W157" s="4">
        <f t="shared" si="33"/>
        <v>0</v>
      </c>
      <c r="X157" s="4"/>
      <c r="Y157" s="4"/>
      <c r="AD157" s="34"/>
    </row>
    <row r="158" spans="1:30" x14ac:dyDescent="0.25">
      <c r="A158" s="6" t="s">
        <v>381</v>
      </c>
      <c r="B158" s="6" t="s">
        <v>70</v>
      </c>
      <c r="C158" s="4" t="s">
        <v>83</v>
      </c>
      <c r="D158" s="4" t="s">
        <v>84</v>
      </c>
      <c r="E158" s="4">
        <v>1</v>
      </c>
      <c r="F158" s="7">
        <v>42887</v>
      </c>
      <c r="G158" s="7">
        <v>43616</v>
      </c>
      <c r="H158" s="7">
        <f>+G158</f>
        <v>43616</v>
      </c>
      <c r="I158" s="7">
        <v>43466</v>
      </c>
      <c r="J158" s="20" t="s">
        <v>85</v>
      </c>
      <c r="K158" s="7">
        <v>43343</v>
      </c>
      <c r="L158" s="7">
        <f t="shared" si="28"/>
        <v>43343</v>
      </c>
      <c r="M158" s="26">
        <f t="shared" ca="1" si="29"/>
        <v>0</v>
      </c>
      <c r="N158" s="26">
        <f t="shared" ca="1" si="30"/>
        <v>0</v>
      </c>
      <c r="O158" s="20" t="s">
        <v>85</v>
      </c>
      <c r="P158" s="5"/>
      <c r="Q158" s="14">
        <v>42879</v>
      </c>
      <c r="R158" s="14">
        <v>42894</v>
      </c>
      <c r="S158" s="14">
        <v>42944</v>
      </c>
      <c r="U158" s="21">
        <f t="shared" ca="1" si="31"/>
        <v>0</v>
      </c>
      <c r="V158" s="4">
        <f t="shared" ca="1" si="32"/>
        <v>0</v>
      </c>
      <c r="W158" s="4">
        <f t="shared" si="33"/>
        <v>0</v>
      </c>
      <c r="X158" s="4"/>
      <c r="Y158" s="4"/>
      <c r="AD158" s="34"/>
    </row>
    <row r="159" spans="1:30" ht="15.75" customHeight="1" x14ac:dyDescent="0.25">
      <c r="A159" s="6" t="s">
        <v>381</v>
      </c>
      <c r="B159" s="6" t="s">
        <v>294</v>
      </c>
      <c r="C159" s="4" t="s">
        <v>288</v>
      </c>
      <c r="D159" s="4" t="s">
        <v>89</v>
      </c>
      <c r="E159" s="4">
        <v>2</v>
      </c>
      <c r="F159" s="7">
        <v>43466</v>
      </c>
      <c r="G159" s="7">
        <v>44196</v>
      </c>
      <c r="H159" s="7">
        <v>43830</v>
      </c>
      <c r="I159" s="7">
        <v>43466</v>
      </c>
      <c r="J159" s="20" t="s">
        <v>86</v>
      </c>
      <c r="L159" s="7">
        <f t="shared" ref="L159:L190" si="34">IF(K159=0,H159,K159)</f>
        <v>43830</v>
      </c>
      <c r="M159" s="26">
        <f t="shared" ref="M159:M222" ca="1" si="35">IF(U159=1,(L159-I159)/30,0)</f>
        <v>12.133333333333333</v>
      </c>
      <c r="N159" s="26">
        <f t="shared" ref="N159:N222" ca="1" si="36">+M159*8917/12</f>
        <v>9016.0777777777785</v>
      </c>
      <c r="O159" s="20"/>
      <c r="P159" s="5" t="str">
        <f ca="1">IF(DATEDIF(F159,TODAY(),"m")&gt;=21,"ALERTE","")</f>
        <v/>
      </c>
      <c r="Q159" s="14">
        <v>43445</v>
      </c>
      <c r="R159" s="14">
        <v>43454</v>
      </c>
      <c r="S159" s="14">
        <v>43475</v>
      </c>
      <c r="U159" s="4">
        <f t="shared" ref="U159:U190" ca="1" si="37">IF(G159&lt;TODAY(),0,IF(K159="",1,IF(K159&lt;TODAY(),0,1)))</f>
        <v>1</v>
      </c>
      <c r="V159" s="4">
        <f t="shared" ref="V159:V222" si="38">IF(D159="Siège",IF(U159=1,1,0),0)</f>
        <v>0</v>
      </c>
      <c r="W159" s="4">
        <f t="shared" ref="W159:W222" ca="1" si="39">IF(D159="Parquet",IF(U159=1,1,0),0)</f>
        <v>1</v>
      </c>
      <c r="X159" s="30" t="s">
        <v>353</v>
      </c>
      <c r="Y159" s="30" t="s">
        <v>352</v>
      </c>
      <c r="AB159" s="4" t="s">
        <v>374</v>
      </c>
      <c r="AD159" s="34"/>
    </row>
    <row r="160" spans="1:30" x14ac:dyDescent="0.25">
      <c r="A160" s="6" t="s">
        <v>381</v>
      </c>
      <c r="B160" s="6" t="s">
        <v>61</v>
      </c>
      <c r="C160" s="4" t="s">
        <v>253</v>
      </c>
      <c r="D160" s="4" t="s">
        <v>84</v>
      </c>
      <c r="E160" s="4">
        <v>1</v>
      </c>
      <c r="F160" s="7">
        <v>43132</v>
      </c>
      <c r="G160" s="7">
        <v>43861</v>
      </c>
      <c r="H160" s="7">
        <v>43830</v>
      </c>
      <c r="I160" s="7">
        <v>43466</v>
      </c>
      <c r="J160" s="20" t="s">
        <v>85</v>
      </c>
      <c r="K160" s="7">
        <v>43297</v>
      </c>
      <c r="L160" s="7">
        <f t="shared" si="34"/>
        <v>43297</v>
      </c>
      <c r="M160" s="26">
        <f t="shared" ca="1" si="35"/>
        <v>0</v>
      </c>
      <c r="N160" s="26">
        <f t="shared" ca="1" si="36"/>
        <v>0</v>
      </c>
      <c r="O160" s="20" t="s">
        <v>85</v>
      </c>
      <c r="P160" s="1"/>
      <c r="Q160" s="14">
        <v>43119</v>
      </c>
      <c r="R160" s="14">
        <v>43130</v>
      </c>
      <c r="S160" s="14">
        <v>43137</v>
      </c>
      <c r="T160" s="2"/>
      <c r="U160" s="21">
        <f t="shared" ca="1" si="37"/>
        <v>0</v>
      </c>
      <c r="V160" s="4">
        <f t="shared" ca="1" si="38"/>
        <v>0</v>
      </c>
      <c r="W160" s="4">
        <f t="shared" si="39"/>
        <v>0</v>
      </c>
      <c r="X160" s="4"/>
      <c r="Y160" s="4"/>
      <c r="AD160" s="34"/>
    </row>
    <row r="161" spans="1:30" x14ac:dyDescent="0.25">
      <c r="A161" s="6" t="s">
        <v>381</v>
      </c>
      <c r="B161" s="6" t="s">
        <v>105</v>
      </c>
      <c r="C161" s="4" t="s">
        <v>83</v>
      </c>
      <c r="D161" s="4" t="s">
        <v>89</v>
      </c>
      <c r="E161" s="4">
        <v>1</v>
      </c>
      <c r="F161" s="7">
        <v>43180</v>
      </c>
      <c r="G161" s="7">
        <v>43910</v>
      </c>
      <c r="H161" s="7">
        <v>43830</v>
      </c>
      <c r="I161" s="7">
        <v>43466</v>
      </c>
      <c r="J161" s="20" t="s">
        <v>85</v>
      </c>
      <c r="K161" s="7">
        <v>43376</v>
      </c>
      <c r="L161" s="7">
        <f t="shared" si="34"/>
        <v>43376</v>
      </c>
      <c r="M161" s="26">
        <f t="shared" ca="1" si="35"/>
        <v>0</v>
      </c>
      <c r="N161" s="26">
        <f t="shared" ca="1" si="36"/>
        <v>0</v>
      </c>
      <c r="O161" s="20" t="s">
        <v>85</v>
      </c>
      <c r="P161" s="3"/>
      <c r="Q161" s="14">
        <v>43143</v>
      </c>
      <c r="R161" s="14">
        <v>43152</v>
      </c>
      <c r="S161" s="14">
        <v>43182</v>
      </c>
      <c r="U161" s="21">
        <f t="shared" ca="1" si="37"/>
        <v>0</v>
      </c>
      <c r="V161" s="4">
        <f t="shared" si="38"/>
        <v>0</v>
      </c>
      <c r="W161" s="4">
        <f t="shared" ca="1" si="39"/>
        <v>0</v>
      </c>
      <c r="X161" s="4"/>
      <c r="Y161" s="4"/>
      <c r="AD161" s="34"/>
    </row>
    <row r="162" spans="1:30" x14ac:dyDescent="0.25">
      <c r="A162" s="6" t="s">
        <v>381</v>
      </c>
      <c r="B162" s="6" t="s">
        <v>224</v>
      </c>
      <c r="C162" s="4" t="s">
        <v>110</v>
      </c>
      <c r="D162" s="4" t="s">
        <v>84</v>
      </c>
      <c r="E162" s="4">
        <v>1</v>
      </c>
      <c r="F162" s="7">
        <v>43441</v>
      </c>
      <c r="G162" s="7">
        <v>44171</v>
      </c>
      <c r="H162" s="7">
        <v>43830</v>
      </c>
      <c r="I162" s="7">
        <v>43466</v>
      </c>
      <c r="J162" s="20" t="s">
        <v>86</v>
      </c>
      <c r="L162" s="7">
        <f t="shared" si="34"/>
        <v>43830</v>
      </c>
      <c r="M162" s="26">
        <f t="shared" ca="1" si="35"/>
        <v>12.133333333333333</v>
      </c>
      <c r="N162" s="26">
        <f t="shared" ca="1" si="36"/>
        <v>9016.0777777777785</v>
      </c>
      <c r="O162" s="20"/>
      <c r="P162" s="5" t="str">
        <f ca="1">IF(DATEDIF(F162,TODAY(),"m")&gt;=21,"ALERTE","")</f>
        <v/>
      </c>
      <c r="Q162" s="14">
        <v>43416</v>
      </c>
      <c r="R162" s="23">
        <v>43417</v>
      </c>
      <c r="S162" s="24" t="s">
        <v>88</v>
      </c>
      <c r="U162" s="21">
        <f t="shared" ca="1" si="37"/>
        <v>1</v>
      </c>
      <c r="V162" s="4">
        <f t="shared" ca="1" si="38"/>
        <v>1</v>
      </c>
      <c r="W162" s="4">
        <f t="shared" si="39"/>
        <v>0</v>
      </c>
      <c r="X162" s="4"/>
      <c r="Y162" s="4"/>
      <c r="AD162" s="34"/>
    </row>
    <row r="163" spans="1:30" x14ac:dyDescent="0.25">
      <c r="A163" s="6" t="s">
        <v>381</v>
      </c>
      <c r="B163" s="6" t="s">
        <v>257</v>
      </c>
      <c r="C163" s="4" t="s">
        <v>253</v>
      </c>
      <c r="D163" s="4" t="s">
        <v>89</v>
      </c>
      <c r="E163" s="4">
        <v>1</v>
      </c>
      <c r="F163" s="7">
        <v>43360</v>
      </c>
      <c r="G163" s="7">
        <v>44090</v>
      </c>
      <c r="H163" s="7">
        <v>43830</v>
      </c>
      <c r="I163" s="7">
        <v>43466</v>
      </c>
      <c r="J163" s="20" t="s">
        <v>85</v>
      </c>
      <c r="L163" s="7">
        <f t="shared" si="34"/>
        <v>43830</v>
      </c>
      <c r="M163" s="26">
        <f t="shared" ca="1" si="35"/>
        <v>12.133333333333333</v>
      </c>
      <c r="N163" s="26">
        <f t="shared" ca="1" si="36"/>
        <v>9016.0777777777785</v>
      </c>
      <c r="O163" s="20"/>
      <c r="P163" s="5" t="str">
        <f ca="1">IF(DATEDIF(F163,TODAY(),"m")&gt;=21,"ALERTE","")</f>
        <v/>
      </c>
      <c r="Q163" s="14">
        <v>43350</v>
      </c>
      <c r="R163" s="14">
        <v>43357</v>
      </c>
      <c r="S163" s="14">
        <v>43368</v>
      </c>
      <c r="U163" s="21">
        <f t="shared" ca="1" si="37"/>
        <v>1</v>
      </c>
      <c r="V163" s="4">
        <f t="shared" si="38"/>
        <v>0</v>
      </c>
      <c r="W163" s="4">
        <f t="shared" ca="1" si="39"/>
        <v>1</v>
      </c>
      <c r="X163" s="4"/>
      <c r="Y163" s="4"/>
      <c r="AD163" s="34"/>
    </row>
    <row r="164" spans="1:30" x14ac:dyDescent="0.25">
      <c r="A164" s="6" t="s">
        <v>381</v>
      </c>
      <c r="B164" s="6" t="s">
        <v>178</v>
      </c>
      <c r="C164" s="4" t="s">
        <v>214</v>
      </c>
      <c r="D164" s="4" t="s">
        <v>89</v>
      </c>
      <c r="E164" s="4">
        <v>1</v>
      </c>
      <c r="F164" s="7">
        <v>43110</v>
      </c>
      <c r="G164" s="7">
        <v>43839</v>
      </c>
      <c r="H164" s="7">
        <v>43830</v>
      </c>
      <c r="I164" s="7">
        <v>43466</v>
      </c>
      <c r="J164" s="20" t="s">
        <v>85</v>
      </c>
      <c r="K164" s="7">
        <v>43483</v>
      </c>
      <c r="L164" s="7">
        <f t="shared" si="34"/>
        <v>43483</v>
      </c>
      <c r="M164" s="26">
        <f t="shared" ca="1" si="35"/>
        <v>0</v>
      </c>
      <c r="N164" s="26">
        <f t="shared" ca="1" si="36"/>
        <v>0</v>
      </c>
      <c r="O164" s="20" t="s">
        <v>290</v>
      </c>
      <c r="P164" s="5" t="str">
        <f ca="1">IF(DATEDIF(F164,TODAY(),"m")&gt;=21,"ALERTE","")</f>
        <v/>
      </c>
      <c r="Q164" s="14">
        <v>43075</v>
      </c>
      <c r="R164" s="14">
        <v>43088</v>
      </c>
      <c r="S164" s="14">
        <v>43110</v>
      </c>
      <c r="T164" s="4" t="s">
        <v>343</v>
      </c>
      <c r="U164" s="21">
        <f t="shared" ca="1" si="37"/>
        <v>0</v>
      </c>
      <c r="V164" s="4">
        <f t="shared" si="38"/>
        <v>0</v>
      </c>
      <c r="W164" s="4">
        <f t="shared" ca="1" si="39"/>
        <v>0</v>
      </c>
      <c r="X164" s="4"/>
      <c r="Y164" s="4"/>
      <c r="AD164" s="34"/>
    </row>
    <row r="165" spans="1:30" ht="30" x14ac:dyDescent="0.25">
      <c r="A165" s="6" t="s">
        <v>381</v>
      </c>
      <c r="B165" s="6" t="s">
        <v>280</v>
      </c>
      <c r="C165" s="4" t="s">
        <v>110</v>
      </c>
      <c r="D165" s="4" t="s">
        <v>89</v>
      </c>
      <c r="E165" s="4">
        <v>2</v>
      </c>
      <c r="F165" s="7">
        <v>43435</v>
      </c>
      <c r="G165" s="7">
        <v>44165</v>
      </c>
      <c r="H165" s="7">
        <v>43830</v>
      </c>
      <c r="I165" s="7">
        <v>43466</v>
      </c>
      <c r="J165" s="20" t="s">
        <v>85</v>
      </c>
      <c r="K165" s="7">
        <v>43487</v>
      </c>
      <c r="L165" s="7">
        <f t="shared" si="34"/>
        <v>43487</v>
      </c>
      <c r="M165" s="26">
        <f t="shared" ca="1" si="35"/>
        <v>0</v>
      </c>
      <c r="N165" s="26">
        <f t="shared" ca="1" si="36"/>
        <v>0</v>
      </c>
      <c r="O165" s="20" t="s">
        <v>290</v>
      </c>
      <c r="P165" s="5" t="str">
        <f ca="1">IF(DATEDIF(F165,TODAY(),"m")&gt;=21,"ALERTE","")</f>
        <v/>
      </c>
      <c r="Q165" s="14">
        <v>43412</v>
      </c>
      <c r="R165" s="23">
        <v>43417</v>
      </c>
      <c r="S165" s="23">
        <v>43433</v>
      </c>
      <c r="T165" s="4" t="s">
        <v>342</v>
      </c>
      <c r="U165" s="21">
        <f t="shared" ca="1" si="37"/>
        <v>0</v>
      </c>
      <c r="V165" s="4">
        <f t="shared" si="38"/>
        <v>0</v>
      </c>
      <c r="W165" s="4">
        <f t="shared" ca="1" si="39"/>
        <v>0</v>
      </c>
      <c r="X165" s="4"/>
      <c r="Y165" s="4"/>
      <c r="AD165" s="34"/>
    </row>
    <row r="166" spans="1:30" x14ac:dyDescent="0.25">
      <c r="A166" s="6" t="s">
        <v>381</v>
      </c>
      <c r="B166" s="6" t="s">
        <v>166</v>
      </c>
      <c r="C166" s="4" t="s">
        <v>161</v>
      </c>
      <c r="D166" s="4" t="s">
        <v>84</v>
      </c>
      <c r="E166" s="4">
        <v>1</v>
      </c>
      <c r="F166" s="7">
        <v>42919</v>
      </c>
      <c r="G166" s="7">
        <v>43648</v>
      </c>
      <c r="H166" s="7">
        <f>+G166</f>
        <v>43648</v>
      </c>
      <c r="I166" s="7">
        <v>43466</v>
      </c>
      <c r="J166" s="20" t="s">
        <v>85</v>
      </c>
      <c r="L166" s="7">
        <f t="shared" si="34"/>
        <v>43648</v>
      </c>
      <c r="M166" s="26">
        <f t="shared" ca="1" si="35"/>
        <v>6.0666666666666664</v>
      </c>
      <c r="N166" s="26">
        <f t="shared" ca="1" si="36"/>
        <v>4508.0388888888892</v>
      </c>
      <c r="O166" s="20"/>
      <c r="P166" s="5" t="str">
        <f ca="1">IF(DATEDIF(F166,TODAY(),"m")&gt;=21,"ALERTE","")</f>
        <v/>
      </c>
      <c r="Q166" s="14">
        <v>42902</v>
      </c>
      <c r="R166" s="14">
        <v>42914</v>
      </c>
      <c r="S166" s="14">
        <v>42985</v>
      </c>
      <c r="U166" s="21">
        <f t="shared" ca="1" si="37"/>
        <v>1</v>
      </c>
      <c r="V166" s="4">
        <f t="shared" ca="1" si="38"/>
        <v>1</v>
      </c>
      <c r="W166" s="4">
        <f t="shared" si="39"/>
        <v>0</v>
      </c>
      <c r="X166" s="4"/>
      <c r="Y166" s="4"/>
      <c r="AD166" s="34"/>
    </row>
    <row r="167" spans="1:30" x14ac:dyDescent="0.25">
      <c r="A167" s="6" t="s">
        <v>381</v>
      </c>
      <c r="B167" s="6" t="s">
        <v>61</v>
      </c>
      <c r="C167" s="4" t="s">
        <v>214</v>
      </c>
      <c r="D167" s="4" t="s">
        <v>84</v>
      </c>
      <c r="E167" s="4">
        <v>1</v>
      </c>
      <c r="F167" s="7">
        <v>42669</v>
      </c>
      <c r="G167" s="7">
        <v>43398</v>
      </c>
      <c r="J167" s="20" t="s">
        <v>85</v>
      </c>
      <c r="K167" s="7">
        <v>43346</v>
      </c>
      <c r="L167" s="7">
        <f t="shared" si="34"/>
        <v>43346</v>
      </c>
      <c r="M167" s="26">
        <f t="shared" ca="1" si="35"/>
        <v>0</v>
      </c>
      <c r="N167" s="26">
        <f t="shared" ca="1" si="36"/>
        <v>0</v>
      </c>
      <c r="O167" s="20" t="s">
        <v>85</v>
      </c>
      <c r="P167" s="5"/>
      <c r="Q167" s="15" t="s">
        <v>87</v>
      </c>
      <c r="R167" s="15" t="s">
        <v>87</v>
      </c>
      <c r="S167" s="14">
        <v>42690</v>
      </c>
      <c r="U167" s="21">
        <f t="shared" ca="1" si="37"/>
        <v>0</v>
      </c>
      <c r="V167" s="4">
        <f t="shared" ca="1" si="38"/>
        <v>0</v>
      </c>
      <c r="W167" s="4">
        <f t="shared" si="39"/>
        <v>0</v>
      </c>
      <c r="X167" s="4"/>
      <c r="Y167" s="4"/>
      <c r="AD167" s="34"/>
    </row>
    <row r="168" spans="1:30" ht="30" x14ac:dyDescent="0.25">
      <c r="A168" s="6" t="s">
        <v>381</v>
      </c>
      <c r="B168" s="6" t="s">
        <v>126</v>
      </c>
      <c r="C168" s="4" t="s">
        <v>161</v>
      </c>
      <c r="D168" s="4" t="s">
        <v>84</v>
      </c>
      <c r="E168" s="4">
        <v>2</v>
      </c>
      <c r="F168" s="7">
        <v>43406</v>
      </c>
      <c r="G168" s="7">
        <v>44136</v>
      </c>
      <c r="H168" s="7">
        <v>43830</v>
      </c>
      <c r="I168" s="7">
        <v>43466</v>
      </c>
      <c r="J168" s="20" t="s">
        <v>85</v>
      </c>
      <c r="K168" s="17">
        <v>43490</v>
      </c>
      <c r="L168" s="7">
        <f t="shared" si="34"/>
        <v>43490</v>
      </c>
      <c r="M168" s="26">
        <f t="shared" ca="1" si="35"/>
        <v>0</v>
      </c>
      <c r="N168" s="26">
        <f t="shared" ca="1" si="36"/>
        <v>0</v>
      </c>
      <c r="O168" s="20" t="s">
        <v>290</v>
      </c>
      <c r="P168" s="5" t="str">
        <f ca="1">IF(DATEDIF(F168,TODAY(),"m")&gt;=21,"ALERTE","")</f>
        <v/>
      </c>
      <c r="Q168" s="14">
        <v>43403</v>
      </c>
      <c r="R168" s="14">
        <v>43409</v>
      </c>
      <c r="S168" s="22" t="s">
        <v>88</v>
      </c>
      <c r="T168" s="4" t="s">
        <v>341</v>
      </c>
      <c r="U168" s="21">
        <f t="shared" ca="1" si="37"/>
        <v>0</v>
      </c>
      <c r="V168" s="4">
        <f t="shared" ca="1" si="38"/>
        <v>0</v>
      </c>
      <c r="W168" s="4">
        <f t="shared" si="39"/>
        <v>0</v>
      </c>
      <c r="X168" s="4"/>
      <c r="Y168" s="4"/>
      <c r="AD168" s="34"/>
    </row>
    <row r="169" spans="1:30" ht="30" x14ac:dyDescent="0.25">
      <c r="A169" s="6" t="s">
        <v>381</v>
      </c>
      <c r="B169" s="6" t="s">
        <v>33</v>
      </c>
      <c r="C169" s="4" t="s">
        <v>83</v>
      </c>
      <c r="D169" s="4" t="s">
        <v>84</v>
      </c>
      <c r="E169" s="4">
        <v>2</v>
      </c>
      <c r="F169" s="7">
        <v>43348</v>
      </c>
      <c r="G169" s="7">
        <v>44078</v>
      </c>
      <c r="H169" s="7">
        <v>43830</v>
      </c>
      <c r="I169" s="7">
        <v>43466</v>
      </c>
      <c r="J169" s="20" t="s">
        <v>85</v>
      </c>
      <c r="K169" s="7">
        <v>43490</v>
      </c>
      <c r="L169" s="7">
        <f t="shared" si="34"/>
        <v>43490</v>
      </c>
      <c r="M169" s="26">
        <f t="shared" ca="1" si="35"/>
        <v>0</v>
      </c>
      <c r="N169" s="26">
        <f t="shared" ca="1" si="36"/>
        <v>0</v>
      </c>
      <c r="O169" s="20" t="s">
        <v>85</v>
      </c>
      <c r="P169" s="5" t="str">
        <f ca="1">IF(DATEDIF(F169,TODAY(),"m")&gt;=21,"ALERTE","")</f>
        <v/>
      </c>
      <c r="Q169" s="14">
        <v>43333</v>
      </c>
      <c r="R169" s="14">
        <v>43340</v>
      </c>
      <c r="S169" s="14">
        <v>43347</v>
      </c>
      <c r="T169" s="2" t="s">
        <v>340</v>
      </c>
      <c r="U169" s="21">
        <f t="shared" ca="1" si="37"/>
        <v>0</v>
      </c>
      <c r="V169" s="4">
        <f t="shared" ca="1" si="38"/>
        <v>0</v>
      </c>
      <c r="W169" s="4">
        <f t="shared" si="39"/>
        <v>0</v>
      </c>
      <c r="X169" s="4"/>
      <c r="Y169" s="4"/>
      <c r="AD169" s="34"/>
    </row>
    <row r="170" spans="1:30" x14ac:dyDescent="0.25">
      <c r="A170" s="6" t="s">
        <v>381</v>
      </c>
      <c r="B170" s="6" t="s">
        <v>259</v>
      </c>
      <c r="C170" s="4" t="s">
        <v>253</v>
      </c>
      <c r="D170" s="4" t="s">
        <v>84</v>
      </c>
      <c r="E170" s="4">
        <v>1</v>
      </c>
      <c r="F170" s="7">
        <v>43132</v>
      </c>
      <c r="G170" s="7">
        <v>43861</v>
      </c>
      <c r="H170" s="7">
        <v>43830</v>
      </c>
      <c r="I170" s="7">
        <v>43466</v>
      </c>
      <c r="J170" s="20" t="s">
        <v>85</v>
      </c>
      <c r="K170" s="7">
        <v>43281</v>
      </c>
      <c r="L170" s="7">
        <f t="shared" si="34"/>
        <v>43281</v>
      </c>
      <c r="M170" s="26">
        <f t="shared" ca="1" si="35"/>
        <v>0</v>
      </c>
      <c r="N170" s="26">
        <f t="shared" ca="1" si="36"/>
        <v>0</v>
      </c>
      <c r="O170" s="20" t="s">
        <v>85</v>
      </c>
      <c r="P170" s="1"/>
      <c r="Q170" s="14">
        <v>43118</v>
      </c>
      <c r="R170" s="14">
        <v>43126</v>
      </c>
      <c r="S170" s="14">
        <v>43133</v>
      </c>
      <c r="T170" s="2"/>
      <c r="U170" s="21">
        <f t="shared" ca="1" si="37"/>
        <v>0</v>
      </c>
      <c r="V170" s="4">
        <f t="shared" ca="1" si="38"/>
        <v>0</v>
      </c>
      <c r="W170" s="4">
        <f t="shared" si="39"/>
        <v>0</v>
      </c>
      <c r="X170" s="4"/>
      <c r="Y170" s="4"/>
      <c r="AD170" s="34"/>
    </row>
    <row r="171" spans="1:30" x14ac:dyDescent="0.25">
      <c r="A171" s="6" t="s">
        <v>381</v>
      </c>
      <c r="B171" s="6" t="s">
        <v>176</v>
      </c>
      <c r="C171" s="4" t="s">
        <v>155</v>
      </c>
      <c r="D171" s="4" t="s">
        <v>84</v>
      </c>
      <c r="E171" s="4">
        <v>1</v>
      </c>
      <c r="F171" s="7">
        <v>43213</v>
      </c>
      <c r="G171" s="7">
        <v>43943</v>
      </c>
      <c r="H171" s="7">
        <v>43830</v>
      </c>
      <c r="I171" s="7">
        <v>43466</v>
      </c>
      <c r="J171" s="20" t="s">
        <v>85</v>
      </c>
      <c r="K171" s="7">
        <v>43371</v>
      </c>
      <c r="L171" s="7">
        <f t="shared" si="34"/>
        <v>43371</v>
      </c>
      <c r="M171" s="26">
        <f t="shared" ca="1" si="35"/>
        <v>0</v>
      </c>
      <c r="N171" s="26">
        <f t="shared" ca="1" si="36"/>
        <v>0</v>
      </c>
      <c r="O171" s="20" t="s">
        <v>85</v>
      </c>
      <c r="P171" s="1"/>
      <c r="Q171" s="14">
        <v>43179</v>
      </c>
      <c r="R171" s="14">
        <v>43195</v>
      </c>
      <c r="S171" s="14">
        <v>43209</v>
      </c>
      <c r="T171" s="2"/>
      <c r="U171" s="21">
        <f t="shared" ca="1" si="37"/>
        <v>0</v>
      </c>
      <c r="V171" s="4">
        <f t="shared" ca="1" si="38"/>
        <v>0</v>
      </c>
      <c r="W171" s="4">
        <f t="shared" si="39"/>
        <v>0</v>
      </c>
      <c r="X171" s="4"/>
      <c r="Y171" s="4"/>
      <c r="AD171" s="34"/>
    </row>
    <row r="172" spans="1:30" x14ac:dyDescent="0.25">
      <c r="A172" s="6" t="s">
        <v>381</v>
      </c>
      <c r="B172" s="6" t="s">
        <v>270</v>
      </c>
      <c r="C172" s="4" t="s">
        <v>253</v>
      </c>
      <c r="D172" s="4" t="s">
        <v>84</v>
      </c>
      <c r="E172" s="4">
        <v>1</v>
      </c>
      <c r="F172" s="7">
        <v>43388</v>
      </c>
      <c r="G172" s="7">
        <v>44118</v>
      </c>
      <c r="H172" s="7">
        <v>43830</v>
      </c>
      <c r="I172" s="7">
        <v>43466</v>
      </c>
      <c r="J172" s="20" t="s">
        <v>85</v>
      </c>
      <c r="L172" s="7">
        <f t="shared" si="34"/>
        <v>43830</v>
      </c>
      <c r="M172" s="26">
        <f t="shared" ca="1" si="35"/>
        <v>12.133333333333333</v>
      </c>
      <c r="N172" s="26">
        <f t="shared" ca="1" si="36"/>
        <v>9016.0777777777785</v>
      </c>
      <c r="O172" s="20"/>
      <c r="P172" s="5" t="str">
        <f t="shared" ref="P172:P177" ca="1" si="40">IF(DATEDIF(F172,TODAY(),"m")&gt;=21,"ALERTE","")</f>
        <v/>
      </c>
      <c r="Q172" s="14">
        <v>43333</v>
      </c>
      <c r="R172" s="14">
        <v>43340</v>
      </c>
      <c r="S172" s="14">
        <v>43347</v>
      </c>
      <c r="T172" s="4" t="s">
        <v>282</v>
      </c>
      <c r="U172" s="21">
        <f t="shared" ca="1" si="37"/>
        <v>1</v>
      </c>
      <c r="V172" s="4">
        <f t="shared" ca="1" si="38"/>
        <v>1</v>
      </c>
      <c r="W172" s="4">
        <f t="shared" si="39"/>
        <v>0</v>
      </c>
      <c r="X172" s="4"/>
      <c r="Y172" s="4"/>
      <c r="AD172" s="34"/>
    </row>
    <row r="173" spans="1:30" x14ac:dyDescent="0.25">
      <c r="A173" s="6" t="s">
        <v>381</v>
      </c>
      <c r="B173" s="6" t="s">
        <v>78</v>
      </c>
      <c r="C173" s="4" t="s">
        <v>253</v>
      </c>
      <c r="D173" s="4" t="s">
        <v>84</v>
      </c>
      <c r="E173" s="4">
        <v>1</v>
      </c>
      <c r="F173" s="7">
        <v>43288</v>
      </c>
      <c r="G173" s="7">
        <v>44018</v>
      </c>
      <c r="H173" s="7">
        <v>43830</v>
      </c>
      <c r="I173" s="7">
        <v>43466</v>
      </c>
      <c r="J173" s="20" t="s">
        <v>85</v>
      </c>
      <c r="L173" s="7">
        <f t="shared" si="34"/>
        <v>43830</v>
      </c>
      <c r="M173" s="26">
        <f t="shared" ca="1" si="35"/>
        <v>12.133333333333333</v>
      </c>
      <c r="N173" s="26">
        <f t="shared" ca="1" si="36"/>
        <v>9016.0777777777785</v>
      </c>
      <c r="O173" s="20"/>
      <c r="P173" s="5" t="str">
        <f t="shared" ca="1" si="40"/>
        <v/>
      </c>
      <c r="Q173" s="14">
        <v>43266</v>
      </c>
      <c r="R173" s="14">
        <v>43278</v>
      </c>
      <c r="S173" s="14">
        <v>43254</v>
      </c>
      <c r="T173" s="2"/>
      <c r="U173" s="21">
        <f t="shared" ca="1" si="37"/>
        <v>1</v>
      </c>
      <c r="V173" s="4">
        <f t="shared" ca="1" si="38"/>
        <v>1</v>
      </c>
      <c r="W173" s="4">
        <f t="shared" si="39"/>
        <v>0</v>
      </c>
      <c r="X173" s="4"/>
      <c r="Y173" s="4"/>
      <c r="AD173" s="34"/>
    </row>
    <row r="174" spans="1:30" x14ac:dyDescent="0.25">
      <c r="A174" s="6" t="s">
        <v>381</v>
      </c>
      <c r="B174" s="6" t="s">
        <v>167</v>
      </c>
      <c r="C174" s="4" t="s">
        <v>161</v>
      </c>
      <c r="D174" s="4" t="s">
        <v>84</v>
      </c>
      <c r="E174" s="4">
        <v>1</v>
      </c>
      <c r="F174" s="7">
        <v>43384</v>
      </c>
      <c r="G174" s="7">
        <v>44114</v>
      </c>
      <c r="H174" s="7">
        <v>43830</v>
      </c>
      <c r="I174" s="7">
        <v>43466</v>
      </c>
      <c r="J174" s="20" t="s">
        <v>85</v>
      </c>
      <c r="L174" s="7">
        <f t="shared" si="34"/>
        <v>43830</v>
      </c>
      <c r="M174" s="26">
        <f t="shared" ca="1" si="35"/>
        <v>12.133333333333333</v>
      </c>
      <c r="N174" s="26">
        <f t="shared" ca="1" si="36"/>
        <v>9016.0777777777785</v>
      </c>
      <c r="O174" s="20"/>
      <c r="P174" s="5" t="str">
        <f t="shared" ca="1" si="40"/>
        <v/>
      </c>
      <c r="Q174" s="14">
        <v>43357</v>
      </c>
      <c r="R174" s="14">
        <v>43370</v>
      </c>
      <c r="S174" s="14">
        <v>43375</v>
      </c>
      <c r="T174" s="4" t="s">
        <v>282</v>
      </c>
      <c r="U174" s="21">
        <f t="shared" ca="1" si="37"/>
        <v>1</v>
      </c>
      <c r="V174" s="4">
        <f t="shared" ca="1" si="38"/>
        <v>1</v>
      </c>
      <c r="W174" s="4">
        <f t="shared" si="39"/>
        <v>0</v>
      </c>
      <c r="X174" s="4"/>
      <c r="Y174" s="4"/>
      <c r="AD174" s="34"/>
    </row>
    <row r="175" spans="1:30" x14ac:dyDescent="0.25">
      <c r="A175" s="6" t="s">
        <v>381</v>
      </c>
      <c r="B175" s="6" t="s">
        <v>79</v>
      </c>
      <c r="C175" s="4" t="s">
        <v>261</v>
      </c>
      <c r="D175" s="4" t="s">
        <v>84</v>
      </c>
      <c r="E175" s="4">
        <v>1</v>
      </c>
      <c r="F175" s="7">
        <v>43040</v>
      </c>
      <c r="G175" s="7">
        <v>43769</v>
      </c>
      <c r="H175" s="7">
        <f>+G175</f>
        <v>43769</v>
      </c>
      <c r="I175" s="7">
        <v>43466</v>
      </c>
      <c r="J175" s="20" t="s">
        <v>85</v>
      </c>
      <c r="L175" s="7">
        <f t="shared" si="34"/>
        <v>43769</v>
      </c>
      <c r="M175" s="26">
        <f t="shared" ca="1" si="35"/>
        <v>10.1</v>
      </c>
      <c r="N175" s="26">
        <f t="shared" ca="1" si="36"/>
        <v>7505.1416666666664</v>
      </c>
      <c r="O175" s="20"/>
      <c r="P175" s="5" t="str">
        <f t="shared" ca="1" si="40"/>
        <v/>
      </c>
      <c r="Q175" s="14">
        <v>43024</v>
      </c>
      <c r="R175" s="14">
        <v>43038</v>
      </c>
      <c r="S175" s="14">
        <v>43047</v>
      </c>
      <c r="U175" s="21">
        <f t="shared" ca="1" si="37"/>
        <v>1</v>
      </c>
      <c r="V175" s="4">
        <f t="shared" ca="1" si="38"/>
        <v>1</v>
      </c>
      <c r="W175" s="4">
        <f t="shared" si="39"/>
        <v>0</v>
      </c>
      <c r="X175" s="4"/>
      <c r="Y175" s="4"/>
      <c r="AD175" s="34"/>
    </row>
    <row r="176" spans="1:30" x14ac:dyDescent="0.25">
      <c r="A176" s="6" t="s">
        <v>381</v>
      </c>
      <c r="B176" s="6" t="s">
        <v>93</v>
      </c>
      <c r="C176" s="4" t="s">
        <v>83</v>
      </c>
      <c r="D176" s="4" t="s">
        <v>89</v>
      </c>
      <c r="E176" s="4">
        <v>1</v>
      </c>
      <c r="F176" s="7">
        <v>42835</v>
      </c>
      <c r="G176" s="7">
        <v>43564</v>
      </c>
      <c r="H176" s="7">
        <f>+G176</f>
        <v>43564</v>
      </c>
      <c r="I176" s="7">
        <v>43466</v>
      </c>
      <c r="J176" s="20" t="s">
        <v>85</v>
      </c>
      <c r="K176" s="7">
        <v>43490</v>
      </c>
      <c r="L176" s="7">
        <f t="shared" si="34"/>
        <v>43490</v>
      </c>
      <c r="M176" s="26">
        <f t="shared" ca="1" si="35"/>
        <v>0</v>
      </c>
      <c r="N176" s="26">
        <f t="shared" ca="1" si="36"/>
        <v>0</v>
      </c>
      <c r="O176" s="20" t="s">
        <v>290</v>
      </c>
      <c r="P176" s="5" t="str">
        <f t="shared" ca="1" si="40"/>
        <v>ALERTE</v>
      </c>
      <c r="Q176" s="14">
        <v>42802</v>
      </c>
      <c r="R176" s="14">
        <v>42810</v>
      </c>
      <c r="S176" s="14">
        <v>42837</v>
      </c>
      <c r="T176" s="2" t="s">
        <v>346</v>
      </c>
      <c r="U176" s="21">
        <f t="shared" ca="1" si="37"/>
        <v>0</v>
      </c>
      <c r="V176" s="4">
        <f t="shared" si="38"/>
        <v>0</v>
      </c>
      <c r="W176" s="4">
        <f t="shared" ca="1" si="39"/>
        <v>0</v>
      </c>
      <c r="X176" s="4"/>
      <c r="Y176" s="4"/>
      <c r="AD176" s="34"/>
    </row>
    <row r="177" spans="1:30" x14ac:dyDescent="0.25">
      <c r="A177" s="6" t="s">
        <v>381</v>
      </c>
      <c r="B177" s="6" t="s">
        <v>242</v>
      </c>
      <c r="C177" s="4" t="s">
        <v>237</v>
      </c>
      <c r="D177" s="4" t="s">
        <v>84</v>
      </c>
      <c r="E177" s="4">
        <v>1</v>
      </c>
      <c r="F177" s="7">
        <v>43366</v>
      </c>
      <c r="G177" s="7">
        <v>44096</v>
      </c>
      <c r="H177" s="7">
        <v>43830</v>
      </c>
      <c r="I177" s="7">
        <v>43466</v>
      </c>
      <c r="J177" s="20" t="s">
        <v>86</v>
      </c>
      <c r="L177" s="7">
        <f t="shared" si="34"/>
        <v>43830</v>
      </c>
      <c r="M177" s="26">
        <f t="shared" ca="1" si="35"/>
        <v>12.133333333333333</v>
      </c>
      <c r="N177" s="26">
        <f t="shared" ca="1" si="36"/>
        <v>9016.0777777777785</v>
      </c>
      <c r="O177" s="20"/>
      <c r="P177" s="5" t="str">
        <f t="shared" ca="1" si="40"/>
        <v/>
      </c>
      <c r="Q177" s="14">
        <v>43350</v>
      </c>
      <c r="R177" s="14">
        <v>43357</v>
      </c>
      <c r="S177" s="14">
        <v>43411</v>
      </c>
      <c r="U177" s="21">
        <f t="shared" ca="1" si="37"/>
        <v>1</v>
      </c>
      <c r="V177" s="4">
        <f t="shared" ca="1" si="38"/>
        <v>1</v>
      </c>
      <c r="W177" s="4">
        <f t="shared" si="39"/>
        <v>0</v>
      </c>
      <c r="X177" s="4"/>
      <c r="Y177" s="4"/>
      <c r="AD177" s="34"/>
    </row>
    <row r="178" spans="1:30" x14ac:dyDescent="0.25">
      <c r="A178" s="6" t="s">
        <v>381</v>
      </c>
      <c r="B178" s="6" t="s">
        <v>223</v>
      </c>
      <c r="C178" s="4" t="s">
        <v>214</v>
      </c>
      <c r="D178" s="4" t="s">
        <v>84</v>
      </c>
      <c r="E178" s="4">
        <v>1</v>
      </c>
      <c r="F178" s="7">
        <v>42719</v>
      </c>
      <c r="G178" s="7">
        <v>43448</v>
      </c>
      <c r="J178" s="20" t="s">
        <v>85</v>
      </c>
      <c r="K178" s="7">
        <v>43131</v>
      </c>
      <c r="L178" s="7">
        <f t="shared" si="34"/>
        <v>43131</v>
      </c>
      <c r="M178" s="26">
        <f t="shared" ca="1" si="35"/>
        <v>0</v>
      </c>
      <c r="N178" s="26">
        <f t="shared" ca="1" si="36"/>
        <v>0</v>
      </c>
      <c r="O178" s="20" t="s">
        <v>85</v>
      </c>
      <c r="P178" s="1"/>
      <c r="Q178" s="15" t="s">
        <v>87</v>
      </c>
      <c r="R178" s="14">
        <v>42712</v>
      </c>
      <c r="S178" s="15" t="s">
        <v>87</v>
      </c>
      <c r="U178" s="21">
        <f t="shared" ca="1" si="37"/>
        <v>0</v>
      </c>
      <c r="V178" s="4">
        <f t="shared" ca="1" si="38"/>
        <v>0</v>
      </c>
      <c r="W178" s="4">
        <f t="shared" si="39"/>
        <v>0</v>
      </c>
      <c r="X178" s="4"/>
      <c r="Y178" s="4"/>
      <c r="AD178" s="34"/>
    </row>
    <row r="179" spans="1:30" x14ac:dyDescent="0.25">
      <c r="A179" s="6" t="s">
        <v>381</v>
      </c>
      <c r="B179" s="6" t="s">
        <v>156</v>
      </c>
      <c r="C179" s="4" t="s">
        <v>155</v>
      </c>
      <c r="D179" s="4" t="s">
        <v>84</v>
      </c>
      <c r="E179" s="4">
        <v>1</v>
      </c>
      <c r="F179" s="7">
        <v>43005</v>
      </c>
      <c r="G179" s="7">
        <v>43734</v>
      </c>
      <c r="H179" s="7">
        <f>+G179</f>
        <v>43734</v>
      </c>
      <c r="I179" s="7">
        <v>43466</v>
      </c>
      <c r="J179" s="20" t="s">
        <v>85</v>
      </c>
      <c r="K179" s="7">
        <v>43490</v>
      </c>
      <c r="L179" s="7">
        <f t="shared" si="34"/>
        <v>43490</v>
      </c>
      <c r="M179" s="26">
        <f t="shared" ca="1" si="35"/>
        <v>0</v>
      </c>
      <c r="N179" s="26">
        <f t="shared" ca="1" si="36"/>
        <v>0</v>
      </c>
      <c r="O179" s="20" t="s">
        <v>85</v>
      </c>
      <c r="P179" s="5" t="str">
        <f ca="1">IF(DATEDIF(F179,TODAY(),"m")&gt;=21,"ALERTE","")</f>
        <v/>
      </c>
      <c r="Q179" s="14">
        <v>42984</v>
      </c>
      <c r="R179" s="14">
        <v>42999</v>
      </c>
      <c r="S179" s="14">
        <v>43047</v>
      </c>
      <c r="T179" s="2" t="s">
        <v>338</v>
      </c>
      <c r="U179" s="21">
        <f t="shared" ca="1" si="37"/>
        <v>0</v>
      </c>
      <c r="V179" s="4">
        <f t="shared" ca="1" si="38"/>
        <v>0</v>
      </c>
      <c r="W179" s="4">
        <f t="shared" si="39"/>
        <v>0</v>
      </c>
      <c r="X179" s="4"/>
      <c r="Y179" s="4"/>
      <c r="AD179" s="34"/>
    </row>
    <row r="180" spans="1:30" x14ac:dyDescent="0.25">
      <c r="A180" s="6" t="s">
        <v>381</v>
      </c>
      <c r="B180" s="6" t="s">
        <v>118</v>
      </c>
      <c r="C180" s="4" t="s">
        <v>110</v>
      </c>
      <c r="D180" s="4" t="s">
        <v>84</v>
      </c>
      <c r="E180" s="4">
        <v>1</v>
      </c>
      <c r="F180" s="7">
        <v>43132</v>
      </c>
      <c r="G180" s="7">
        <v>43861</v>
      </c>
      <c r="H180" s="7">
        <v>43830</v>
      </c>
      <c r="I180" s="7">
        <v>43466</v>
      </c>
      <c r="J180" s="20" t="s">
        <v>85</v>
      </c>
      <c r="K180" s="7">
        <v>43490</v>
      </c>
      <c r="L180" s="7">
        <f t="shared" si="34"/>
        <v>43490</v>
      </c>
      <c r="M180" s="26">
        <f t="shared" ca="1" si="35"/>
        <v>0</v>
      </c>
      <c r="N180" s="26">
        <f t="shared" ca="1" si="36"/>
        <v>0</v>
      </c>
      <c r="O180" s="20" t="s">
        <v>85</v>
      </c>
      <c r="P180" s="5" t="str">
        <f ca="1">IF(DATEDIF(F180,TODAY(),"m")&gt;=21,"ALERTE","")</f>
        <v/>
      </c>
      <c r="Q180" s="14">
        <v>43111</v>
      </c>
      <c r="R180" s="14">
        <v>43119</v>
      </c>
      <c r="S180" s="14">
        <v>43133</v>
      </c>
      <c r="T180" s="2" t="s">
        <v>339</v>
      </c>
      <c r="U180" s="21">
        <f t="shared" ca="1" si="37"/>
        <v>0</v>
      </c>
      <c r="V180" s="4">
        <f t="shared" ca="1" si="38"/>
        <v>0</v>
      </c>
      <c r="W180" s="4">
        <f t="shared" si="39"/>
        <v>0</v>
      </c>
      <c r="X180" s="4"/>
      <c r="Y180" s="4"/>
      <c r="AD180" s="34"/>
    </row>
    <row r="181" spans="1:30" x14ac:dyDescent="0.25">
      <c r="A181" s="6" t="s">
        <v>381</v>
      </c>
      <c r="B181" s="6" t="s">
        <v>53</v>
      </c>
      <c r="C181" s="4" t="s">
        <v>83</v>
      </c>
      <c r="D181" s="4" t="s">
        <v>84</v>
      </c>
      <c r="E181" s="4">
        <v>1</v>
      </c>
      <c r="F181" s="7">
        <v>42646</v>
      </c>
      <c r="G181" s="7">
        <v>43375</v>
      </c>
      <c r="J181" s="20" t="s">
        <v>85</v>
      </c>
      <c r="K181" s="7">
        <v>43112</v>
      </c>
      <c r="L181" s="7">
        <f t="shared" si="34"/>
        <v>43112</v>
      </c>
      <c r="M181" s="26">
        <f t="shared" ca="1" si="35"/>
        <v>0</v>
      </c>
      <c r="N181" s="26">
        <f t="shared" ca="1" si="36"/>
        <v>0</v>
      </c>
      <c r="O181" s="20" t="s">
        <v>85</v>
      </c>
      <c r="P181" s="5"/>
      <c r="Q181" s="15" t="s">
        <v>87</v>
      </c>
      <c r="R181" s="15" t="s">
        <v>87</v>
      </c>
      <c r="S181" s="14">
        <v>42662</v>
      </c>
      <c r="U181" s="21">
        <f t="shared" ca="1" si="37"/>
        <v>0</v>
      </c>
      <c r="V181" s="4">
        <f t="shared" ca="1" si="38"/>
        <v>0</v>
      </c>
      <c r="W181" s="4">
        <f t="shared" si="39"/>
        <v>0</v>
      </c>
      <c r="X181" s="4"/>
      <c r="Y181" s="4"/>
      <c r="AD181" s="34"/>
    </row>
    <row r="182" spans="1:30" x14ac:dyDescent="0.25">
      <c r="A182" s="6" t="s">
        <v>381</v>
      </c>
      <c r="B182" s="6" t="s">
        <v>148</v>
      </c>
      <c r="C182" s="4" t="s">
        <v>110</v>
      </c>
      <c r="D182" s="4" t="s">
        <v>89</v>
      </c>
      <c r="E182" s="4">
        <v>1</v>
      </c>
      <c r="F182" s="7">
        <v>42705</v>
      </c>
      <c r="G182" s="7">
        <v>43434</v>
      </c>
      <c r="J182" s="20" t="s">
        <v>85</v>
      </c>
      <c r="K182" s="7">
        <v>43321</v>
      </c>
      <c r="L182" s="7">
        <f t="shared" si="34"/>
        <v>43321</v>
      </c>
      <c r="M182" s="26">
        <f t="shared" ca="1" si="35"/>
        <v>0</v>
      </c>
      <c r="N182" s="26">
        <f t="shared" ca="1" si="36"/>
        <v>0</v>
      </c>
      <c r="O182" s="20" t="s">
        <v>85</v>
      </c>
      <c r="P182" s="5"/>
      <c r="Q182" s="15" t="s">
        <v>87</v>
      </c>
      <c r="R182" s="14">
        <v>42689</v>
      </c>
      <c r="S182" s="14">
        <v>42711</v>
      </c>
      <c r="U182" s="21">
        <f t="shared" ca="1" si="37"/>
        <v>0</v>
      </c>
      <c r="V182" s="4">
        <f t="shared" si="38"/>
        <v>0</v>
      </c>
      <c r="W182" s="4">
        <f t="shared" ca="1" si="39"/>
        <v>0</v>
      </c>
      <c r="X182" s="4"/>
      <c r="Y182" s="4"/>
      <c r="AD182" s="34"/>
    </row>
    <row r="183" spans="1:30" ht="30" x14ac:dyDescent="0.25">
      <c r="A183" s="6" t="s">
        <v>381</v>
      </c>
      <c r="B183" s="6" t="s">
        <v>255</v>
      </c>
      <c r="C183" s="4" t="s">
        <v>253</v>
      </c>
      <c r="D183" s="4" t="s">
        <v>89</v>
      </c>
      <c r="E183" s="4">
        <v>1</v>
      </c>
      <c r="F183" s="7">
        <v>43344</v>
      </c>
      <c r="G183" s="7">
        <v>44074</v>
      </c>
      <c r="H183" s="7">
        <v>43830</v>
      </c>
      <c r="I183" s="7">
        <v>43466</v>
      </c>
      <c r="J183" s="20" t="s">
        <v>85</v>
      </c>
      <c r="L183" s="7">
        <f t="shared" si="34"/>
        <v>43830</v>
      </c>
      <c r="M183" s="26">
        <f t="shared" ca="1" si="35"/>
        <v>12.133333333333333</v>
      </c>
      <c r="N183" s="26">
        <f t="shared" ca="1" si="36"/>
        <v>9016.0777777777785</v>
      </c>
      <c r="O183" s="20"/>
      <c r="P183" s="5" t="str">
        <f ca="1">IF(DATEDIF(F183,TODAY(),"m")&gt;=21,"ALERTE","")</f>
        <v/>
      </c>
      <c r="Q183" s="14">
        <v>43263</v>
      </c>
      <c r="R183" s="14">
        <v>43278</v>
      </c>
      <c r="S183" s="14">
        <v>43290</v>
      </c>
      <c r="T183" s="4" t="s">
        <v>254</v>
      </c>
      <c r="U183" s="21">
        <f t="shared" ca="1" si="37"/>
        <v>1</v>
      </c>
      <c r="V183" s="4">
        <f t="shared" si="38"/>
        <v>0</v>
      </c>
      <c r="W183" s="4">
        <f t="shared" ca="1" si="39"/>
        <v>1</v>
      </c>
      <c r="X183" s="4"/>
      <c r="Y183" s="4"/>
      <c r="AD183" s="34"/>
    </row>
    <row r="184" spans="1:30" x14ac:dyDescent="0.25">
      <c r="A184" s="6" t="s">
        <v>381</v>
      </c>
      <c r="B184" s="6" t="s">
        <v>291</v>
      </c>
      <c r="C184" s="4" t="s">
        <v>83</v>
      </c>
      <c r="D184" s="4" t="s">
        <v>89</v>
      </c>
      <c r="E184" s="4">
        <v>1</v>
      </c>
      <c r="F184" s="7">
        <v>43472</v>
      </c>
      <c r="G184" s="7">
        <v>44202</v>
      </c>
      <c r="H184" s="7">
        <v>43830</v>
      </c>
      <c r="I184" s="7">
        <v>43466</v>
      </c>
      <c r="J184" s="20" t="s">
        <v>86</v>
      </c>
      <c r="L184" s="7">
        <f t="shared" si="34"/>
        <v>43830</v>
      </c>
      <c r="M184" s="26">
        <f t="shared" ca="1" si="35"/>
        <v>12.133333333333333</v>
      </c>
      <c r="N184" s="26">
        <f t="shared" ca="1" si="36"/>
        <v>9016.0777777777785</v>
      </c>
      <c r="O184" s="20"/>
      <c r="P184" s="5" t="str">
        <f ca="1">IF(DATEDIF(F184,TODAY(),"m")&gt;=21,"ALERTE","")</f>
        <v/>
      </c>
      <c r="Q184" s="14">
        <v>43432</v>
      </c>
      <c r="R184" s="15" t="s">
        <v>88</v>
      </c>
      <c r="S184" s="14">
        <v>43439</v>
      </c>
      <c r="U184" s="21">
        <f t="shared" ca="1" si="37"/>
        <v>1</v>
      </c>
      <c r="V184" s="4">
        <f t="shared" si="38"/>
        <v>0</v>
      </c>
      <c r="W184" s="4">
        <f t="shared" ca="1" si="39"/>
        <v>1</v>
      </c>
      <c r="X184" s="30" t="s">
        <v>354</v>
      </c>
      <c r="Y184" s="30" t="s">
        <v>356</v>
      </c>
      <c r="AD184" s="34"/>
    </row>
    <row r="185" spans="1:30" x14ac:dyDescent="0.25">
      <c r="A185" s="6" t="s">
        <v>381</v>
      </c>
      <c r="B185" s="6" t="s">
        <v>60</v>
      </c>
      <c r="C185" s="4" t="s">
        <v>83</v>
      </c>
      <c r="D185" s="4" t="s">
        <v>84</v>
      </c>
      <c r="E185" s="4">
        <v>2</v>
      </c>
      <c r="F185" s="7">
        <v>43287</v>
      </c>
      <c r="G185" s="7">
        <v>44017</v>
      </c>
      <c r="H185" s="7">
        <v>43830</v>
      </c>
      <c r="I185" s="7">
        <v>43466</v>
      </c>
      <c r="J185" s="20" t="s">
        <v>85</v>
      </c>
      <c r="K185" s="7">
        <v>43506</v>
      </c>
      <c r="L185" s="7">
        <f t="shared" si="34"/>
        <v>43506</v>
      </c>
      <c r="M185" s="26">
        <f t="shared" ca="1" si="35"/>
        <v>0</v>
      </c>
      <c r="N185" s="26">
        <f t="shared" ca="1" si="36"/>
        <v>0</v>
      </c>
      <c r="O185" s="20"/>
      <c r="P185" s="5" t="str">
        <f ca="1">IF(DATEDIF(F185,TODAY(),"m")&gt;=21,"ALERTE","")</f>
        <v/>
      </c>
      <c r="Q185" s="14">
        <v>43227</v>
      </c>
      <c r="R185" s="14">
        <v>43245</v>
      </c>
      <c r="S185" s="14">
        <v>43262</v>
      </c>
      <c r="T185" s="2"/>
      <c r="U185" s="21">
        <f t="shared" ca="1" si="37"/>
        <v>0</v>
      </c>
      <c r="V185" s="4">
        <f t="shared" ca="1" si="38"/>
        <v>0</v>
      </c>
      <c r="W185" s="4">
        <f t="shared" si="39"/>
        <v>0</v>
      </c>
      <c r="X185" s="4"/>
      <c r="Y185" s="4"/>
      <c r="AD185" s="34"/>
    </row>
    <row r="186" spans="1:30" x14ac:dyDescent="0.25">
      <c r="A186" s="6" t="s">
        <v>381</v>
      </c>
      <c r="B186" s="6" t="s">
        <v>170</v>
      </c>
      <c r="C186" s="4" t="s">
        <v>161</v>
      </c>
      <c r="D186" s="4" t="s">
        <v>84</v>
      </c>
      <c r="E186" s="4">
        <v>1</v>
      </c>
      <c r="F186" s="7">
        <v>43360</v>
      </c>
      <c r="G186" s="7">
        <v>44090</v>
      </c>
      <c r="H186" s="7">
        <v>43830</v>
      </c>
      <c r="I186" s="7">
        <v>43466</v>
      </c>
      <c r="J186" s="20" t="s">
        <v>85</v>
      </c>
      <c r="L186" s="7">
        <f t="shared" si="34"/>
        <v>43830</v>
      </c>
      <c r="M186" s="26">
        <f t="shared" ca="1" si="35"/>
        <v>12.133333333333333</v>
      </c>
      <c r="N186" s="26">
        <f t="shared" ca="1" si="36"/>
        <v>9016.0777777777785</v>
      </c>
      <c r="O186" s="20"/>
      <c r="P186" s="5" t="str">
        <f ca="1">IF(DATEDIF(F186,TODAY(),"m")&gt;=21,"ALERTE","")</f>
        <v/>
      </c>
      <c r="Q186" s="14">
        <v>43333</v>
      </c>
      <c r="R186" s="14">
        <v>43340</v>
      </c>
      <c r="S186" s="14">
        <v>43347</v>
      </c>
      <c r="U186" s="21">
        <f t="shared" ca="1" si="37"/>
        <v>1</v>
      </c>
      <c r="V186" s="4">
        <f t="shared" ca="1" si="38"/>
        <v>1</v>
      </c>
      <c r="W186" s="4">
        <f t="shared" si="39"/>
        <v>0</v>
      </c>
      <c r="X186" s="4"/>
      <c r="Y186" s="4"/>
      <c r="AD186" s="34"/>
    </row>
    <row r="187" spans="1:30" x14ac:dyDescent="0.25">
      <c r="A187" s="6" t="s">
        <v>381</v>
      </c>
      <c r="B187" s="6" t="s">
        <v>68</v>
      </c>
      <c r="C187" s="4" t="s">
        <v>253</v>
      </c>
      <c r="D187" s="4" t="s">
        <v>84</v>
      </c>
      <c r="E187" s="4">
        <v>1</v>
      </c>
      <c r="F187" s="7">
        <v>43360</v>
      </c>
      <c r="G187" s="7">
        <v>44090</v>
      </c>
      <c r="H187" s="7">
        <v>43830</v>
      </c>
      <c r="I187" s="7">
        <v>43466</v>
      </c>
      <c r="J187" s="20" t="s">
        <v>85</v>
      </c>
      <c r="L187" s="7">
        <f t="shared" si="34"/>
        <v>43830</v>
      </c>
      <c r="M187" s="26">
        <f t="shared" ca="1" si="35"/>
        <v>12.133333333333333</v>
      </c>
      <c r="N187" s="26">
        <f t="shared" ca="1" si="36"/>
        <v>9016.0777777777785</v>
      </c>
      <c r="O187" s="20"/>
      <c r="P187" s="5" t="str">
        <f ca="1">IF(DATEDIF(F187,TODAY(),"m")&gt;=21,"ALERTE","")</f>
        <v/>
      </c>
      <c r="Q187" s="14">
        <v>43340</v>
      </c>
      <c r="R187" s="14">
        <v>43354</v>
      </c>
      <c r="S187" s="14">
        <v>43367</v>
      </c>
      <c r="T187" s="2"/>
      <c r="U187" s="21">
        <f t="shared" ca="1" si="37"/>
        <v>1</v>
      </c>
      <c r="V187" s="4">
        <f t="shared" ca="1" si="38"/>
        <v>1</v>
      </c>
      <c r="W187" s="4">
        <f t="shared" si="39"/>
        <v>0</v>
      </c>
      <c r="X187" s="4"/>
      <c r="Y187" s="4"/>
      <c r="AD187" s="34"/>
    </row>
    <row r="188" spans="1:30" x14ac:dyDescent="0.25">
      <c r="A188" s="6" t="s">
        <v>381</v>
      </c>
      <c r="C188" s="4" t="s">
        <v>83</v>
      </c>
      <c r="D188" s="4" t="s">
        <v>89</v>
      </c>
      <c r="E188" s="4">
        <v>1</v>
      </c>
      <c r="F188" s="7">
        <v>42835</v>
      </c>
      <c r="G188" s="7">
        <v>43564</v>
      </c>
      <c r="H188" s="7">
        <f>+G188</f>
        <v>43564</v>
      </c>
      <c r="I188" s="7">
        <v>43466</v>
      </c>
      <c r="J188" s="20" t="s">
        <v>85</v>
      </c>
      <c r="K188" s="7">
        <v>43252</v>
      </c>
      <c r="L188" s="7">
        <f t="shared" si="34"/>
        <v>43252</v>
      </c>
      <c r="M188" s="26">
        <f t="shared" ca="1" si="35"/>
        <v>0</v>
      </c>
      <c r="N188" s="26">
        <f t="shared" ca="1" si="36"/>
        <v>0</v>
      </c>
      <c r="O188" s="20" t="s">
        <v>85</v>
      </c>
      <c r="P188" s="3"/>
      <c r="Q188" s="14">
        <v>42802</v>
      </c>
      <c r="R188" s="14">
        <v>42810</v>
      </c>
      <c r="S188" s="14">
        <v>42837</v>
      </c>
      <c r="U188" s="21">
        <f t="shared" ca="1" si="37"/>
        <v>0</v>
      </c>
      <c r="V188" s="4">
        <f t="shared" si="38"/>
        <v>0</v>
      </c>
      <c r="W188" s="4">
        <f t="shared" ca="1" si="39"/>
        <v>0</v>
      </c>
      <c r="X188" s="4"/>
      <c r="Y188" s="4"/>
      <c r="AD188" s="34"/>
    </row>
    <row r="189" spans="1:30" x14ac:dyDescent="0.25">
      <c r="A189" s="6" t="s">
        <v>381</v>
      </c>
      <c r="B189" s="6" t="s">
        <v>76</v>
      </c>
      <c r="C189" s="4" t="s">
        <v>110</v>
      </c>
      <c r="D189" s="4" t="s">
        <v>84</v>
      </c>
      <c r="E189" s="4">
        <v>1</v>
      </c>
      <c r="F189" s="7">
        <v>42790</v>
      </c>
      <c r="G189" s="7">
        <v>43519</v>
      </c>
      <c r="H189" s="7">
        <f>+G189</f>
        <v>43519</v>
      </c>
      <c r="I189" s="7">
        <v>43466</v>
      </c>
      <c r="J189" s="20" t="s">
        <v>85</v>
      </c>
      <c r="K189" s="7">
        <v>43496</v>
      </c>
      <c r="L189" s="7">
        <f t="shared" si="34"/>
        <v>43496</v>
      </c>
      <c r="M189" s="26">
        <f t="shared" ca="1" si="35"/>
        <v>0</v>
      </c>
      <c r="N189" s="26">
        <f t="shared" ca="1" si="36"/>
        <v>0</v>
      </c>
      <c r="O189" s="20" t="s">
        <v>85</v>
      </c>
      <c r="P189" s="5" t="str">
        <f ca="1">IF(DATEDIF(F189,TODAY(),"m")&gt;=21,"ALERTE","")</f>
        <v>ALERTE</v>
      </c>
      <c r="Q189" s="14">
        <v>42768</v>
      </c>
      <c r="R189" s="14">
        <v>42781</v>
      </c>
      <c r="S189" s="14">
        <v>42852</v>
      </c>
      <c r="T189" s="4" t="s">
        <v>337</v>
      </c>
      <c r="U189" s="21">
        <f t="shared" ca="1" si="37"/>
        <v>0</v>
      </c>
      <c r="V189" s="4">
        <f t="shared" ca="1" si="38"/>
        <v>0</v>
      </c>
      <c r="W189" s="4">
        <f t="shared" si="39"/>
        <v>0</v>
      </c>
      <c r="X189" s="4"/>
      <c r="Y189" s="4"/>
      <c r="AD189" s="34"/>
    </row>
    <row r="190" spans="1:30" x14ac:dyDescent="0.25">
      <c r="A190" s="6" t="s">
        <v>381</v>
      </c>
      <c r="B190" s="6" t="s">
        <v>90</v>
      </c>
      <c r="C190" s="4" t="s">
        <v>83</v>
      </c>
      <c r="D190" s="4" t="s">
        <v>89</v>
      </c>
      <c r="E190" s="4">
        <v>1</v>
      </c>
      <c r="F190" s="7">
        <v>43437</v>
      </c>
      <c r="G190" s="7">
        <v>44167</v>
      </c>
      <c r="H190" s="7">
        <v>43830</v>
      </c>
      <c r="I190" s="7">
        <v>43466</v>
      </c>
      <c r="J190" s="20" t="s">
        <v>86</v>
      </c>
      <c r="L190" s="7">
        <f t="shared" si="34"/>
        <v>43830</v>
      </c>
      <c r="M190" s="26">
        <f t="shared" ca="1" si="35"/>
        <v>12.133333333333333</v>
      </c>
      <c r="N190" s="26">
        <f t="shared" ca="1" si="36"/>
        <v>9016.0777777777785</v>
      </c>
      <c r="O190" s="20"/>
      <c r="P190" s="5" t="str">
        <f ca="1">IF(DATEDIF(F190,TODAY(),"m")&gt;=21,"ALERTE","")</f>
        <v/>
      </c>
      <c r="Q190" s="14">
        <v>43412</v>
      </c>
      <c r="R190" s="23">
        <v>43417</v>
      </c>
      <c r="S190" s="25">
        <v>43432</v>
      </c>
      <c r="U190" s="21">
        <f t="shared" ca="1" si="37"/>
        <v>1</v>
      </c>
      <c r="V190" s="4">
        <f t="shared" si="38"/>
        <v>0</v>
      </c>
      <c r="W190" s="4">
        <f t="shared" ca="1" si="39"/>
        <v>1</v>
      </c>
      <c r="X190" s="4"/>
      <c r="Y190" s="4"/>
      <c r="AD190" s="34"/>
    </row>
    <row r="191" spans="1:30" x14ac:dyDescent="0.25">
      <c r="A191" s="6" t="s">
        <v>381</v>
      </c>
      <c r="B191" s="6" t="s">
        <v>46</v>
      </c>
      <c r="C191" s="4" t="s">
        <v>83</v>
      </c>
      <c r="D191" s="4" t="s">
        <v>84</v>
      </c>
      <c r="E191" s="4">
        <v>2</v>
      </c>
      <c r="F191" s="7">
        <v>43013</v>
      </c>
      <c r="G191" s="7">
        <v>43742</v>
      </c>
      <c r="H191" s="7">
        <f>+G191</f>
        <v>43742</v>
      </c>
      <c r="I191" s="7">
        <v>43466</v>
      </c>
      <c r="J191" s="20" t="s">
        <v>85</v>
      </c>
      <c r="L191" s="7">
        <f t="shared" ref="L191:L222" si="41">IF(K191=0,H191,K191)</f>
        <v>43742</v>
      </c>
      <c r="M191" s="26">
        <f t="shared" ca="1" si="35"/>
        <v>9.1999999999999993</v>
      </c>
      <c r="N191" s="26">
        <f t="shared" ca="1" si="36"/>
        <v>6836.3666666666659</v>
      </c>
      <c r="O191" s="20"/>
      <c r="P191" s="5" t="str">
        <f ca="1">IF(DATEDIF(F191,TODAY(),"m")&gt;=21,"ALERTE","")</f>
        <v/>
      </c>
      <c r="Q191" s="14">
        <v>42984</v>
      </c>
      <c r="R191" s="14">
        <v>42999</v>
      </c>
      <c r="S191" s="14">
        <v>43006</v>
      </c>
      <c r="T191" s="2"/>
      <c r="U191" s="21">
        <f t="shared" ref="U191:U222" ca="1" si="42">IF(G191&lt;TODAY(),0,IF(K191="",1,IF(K191&lt;TODAY(),0,1)))</f>
        <v>1</v>
      </c>
      <c r="V191" s="4">
        <f t="shared" ca="1" si="38"/>
        <v>1</v>
      </c>
      <c r="W191" s="4">
        <f t="shared" si="39"/>
        <v>0</v>
      </c>
      <c r="X191" s="4"/>
      <c r="Y191" s="4"/>
      <c r="AD191" s="34"/>
    </row>
    <row r="192" spans="1:30" x14ac:dyDescent="0.25">
      <c r="A192" s="6" t="s">
        <v>381</v>
      </c>
      <c r="B192" s="6" t="s">
        <v>67</v>
      </c>
      <c r="C192" s="4" t="s">
        <v>237</v>
      </c>
      <c r="D192" s="4" t="s">
        <v>84</v>
      </c>
      <c r="E192" s="4">
        <v>1</v>
      </c>
      <c r="F192" s="7">
        <v>42760</v>
      </c>
      <c r="G192" s="7">
        <v>43489</v>
      </c>
      <c r="H192" s="7">
        <f>+G192</f>
        <v>43489</v>
      </c>
      <c r="I192" s="7">
        <v>43466</v>
      </c>
      <c r="J192" s="20" t="s">
        <v>85</v>
      </c>
      <c r="K192" s="7">
        <v>43282</v>
      </c>
      <c r="L192" s="7">
        <f t="shared" si="41"/>
        <v>43282</v>
      </c>
      <c r="M192" s="26">
        <f t="shared" ca="1" si="35"/>
        <v>0</v>
      </c>
      <c r="N192" s="26">
        <f t="shared" ca="1" si="36"/>
        <v>0</v>
      </c>
      <c r="O192" s="20"/>
      <c r="P192" s="5" t="str">
        <f ca="1">IF(DATEDIF(F192,TODAY(),"m")&gt;=21,"ALERTE","")</f>
        <v>ALERTE</v>
      </c>
      <c r="Q192" s="14">
        <v>42753</v>
      </c>
      <c r="R192" s="14">
        <v>42766</v>
      </c>
      <c r="S192" s="14">
        <v>42788</v>
      </c>
      <c r="U192" s="21">
        <f t="shared" ca="1" si="42"/>
        <v>0</v>
      </c>
      <c r="V192" s="4">
        <f t="shared" ca="1" si="38"/>
        <v>0</v>
      </c>
      <c r="W192" s="4">
        <f t="shared" si="39"/>
        <v>0</v>
      </c>
      <c r="X192" s="4"/>
      <c r="Y192" s="4"/>
      <c r="AD192" s="34"/>
    </row>
    <row r="193" spans="1:30" ht="30" x14ac:dyDescent="0.25">
      <c r="A193" s="6" t="s">
        <v>381</v>
      </c>
      <c r="B193" s="6" t="s">
        <v>48</v>
      </c>
      <c r="C193" s="4" t="s">
        <v>83</v>
      </c>
      <c r="D193" s="4" t="s">
        <v>84</v>
      </c>
      <c r="E193" s="4">
        <v>1</v>
      </c>
      <c r="F193" s="7">
        <v>42758</v>
      </c>
      <c r="G193" s="7">
        <v>43487</v>
      </c>
      <c r="H193" s="7">
        <f>+G193</f>
        <v>43487</v>
      </c>
      <c r="I193" s="7">
        <v>43466</v>
      </c>
      <c r="J193" s="20" t="s">
        <v>85</v>
      </c>
      <c r="K193" s="7">
        <v>43445</v>
      </c>
      <c r="L193" s="7">
        <f t="shared" si="41"/>
        <v>43445</v>
      </c>
      <c r="M193" s="26">
        <f t="shared" ca="1" si="35"/>
        <v>0</v>
      </c>
      <c r="N193" s="26">
        <f t="shared" ca="1" si="36"/>
        <v>0</v>
      </c>
      <c r="O193" s="20"/>
      <c r="P193" s="5" t="str">
        <f ca="1">IF(DATEDIF(F193,TODAY(),"m")&gt;=21,"ALERTE","")</f>
        <v>ALERTE</v>
      </c>
      <c r="Q193" s="14">
        <v>42753</v>
      </c>
      <c r="R193" s="14">
        <v>42766</v>
      </c>
      <c r="S193" s="15" t="s">
        <v>87</v>
      </c>
      <c r="U193" s="21">
        <f t="shared" ca="1" si="42"/>
        <v>0</v>
      </c>
      <c r="V193" s="4">
        <f t="shared" ca="1" si="38"/>
        <v>0</v>
      </c>
      <c r="W193" s="4">
        <f t="shared" si="39"/>
        <v>0</v>
      </c>
      <c r="X193" s="4" t="s">
        <v>336</v>
      </c>
      <c r="Y193" s="4"/>
      <c r="AD193" s="34"/>
    </row>
    <row r="194" spans="1:30" x14ac:dyDescent="0.25">
      <c r="A194" s="6" t="s">
        <v>381</v>
      </c>
      <c r="B194" s="6" t="s">
        <v>258</v>
      </c>
      <c r="C194" s="4" t="s">
        <v>253</v>
      </c>
      <c r="D194" s="4" t="s">
        <v>89</v>
      </c>
      <c r="E194" s="4">
        <v>2</v>
      </c>
      <c r="F194" s="7">
        <v>42743</v>
      </c>
      <c r="G194" s="7">
        <v>43472</v>
      </c>
      <c r="H194" s="7">
        <f>+G194</f>
        <v>43472</v>
      </c>
      <c r="I194" s="7">
        <v>43466</v>
      </c>
      <c r="J194" s="20" t="s">
        <v>85</v>
      </c>
      <c r="K194" s="7">
        <v>43312</v>
      </c>
      <c r="L194" s="7">
        <f t="shared" si="41"/>
        <v>43312</v>
      </c>
      <c r="M194" s="26">
        <f t="shared" ca="1" si="35"/>
        <v>0</v>
      </c>
      <c r="N194" s="26">
        <f t="shared" ca="1" si="36"/>
        <v>0</v>
      </c>
      <c r="O194" s="20" t="s">
        <v>85</v>
      </c>
      <c r="P194" s="1"/>
      <c r="Q194" s="14">
        <v>42719</v>
      </c>
      <c r="R194" s="14">
        <v>42739</v>
      </c>
      <c r="S194" s="14">
        <v>42759</v>
      </c>
      <c r="U194" s="21">
        <f t="shared" ca="1" si="42"/>
        <v>0</v>
      </c>
      <c r="V194" s="4">
        <f t="shared" si="38"/>
        <v>0</v>
      </c>
      <c r="W194" s="4">
        <f t="shared" ca="1" si="39"/>
        <v>0</v>
      </c>
      <c r="X194" s="4"/>
      <c r="Y194" s="4"/>
      <c r="AD194" s="34"/>
    </row>
    <row r="195" spans="1:30" x14ac:dyDescent="0.25">
      <c r="A195" s="6" t="s">
        <v>381</v>
      </c>
      <c r="B195" s="6" t="s">
        <v>14</v>
      </c>
      <c r="C195" s="4" t="s">
        <v>237</v>
      </c>
      <c r="D195" s="4" t="s">
        <v>84</v>
      </c>
      <c r="E195" s="4">
        <v>1</v>
      </c>
      <c r="F195" s="7">
        <v>43374</v>
      </c>
      <c r="G195" s="7">
        <v>44104</v>
      </c>
      <c r="H195" s="7">
        <v>43830</v>
      </c>
      <c r="I195" s="7">
        <v>43466</v>
      </c>
      <c r="J195" s="20" t="s">
        <v>85</v>
      </c>
      <c r="L195" s="7">
        <f t="shared" si="41"/>
        <v>43830</v>
      </c>
      <c r="M195" s="26">
        <f t="shared" ca="1" si="35"/>
        <v>12.133333333333333</v>
      </c>
      <c r="N195" s="26">
        <f t="shared" ca="1" si="36"/>
        <v>9016.0777777777785</v>
      </c>
      <c r="O195" s="20"/>
      <c r="P195" s="5" t="str">
        <f ca="1">IF(DATEDIF(F195,TODAY(),"m")&gt;=21,"ALERTE","")</f>
        <v/>
      </c>
      <c r="Q195" s="14">
        <v>43350</v>
      </c>
      <c r="R195" s="14">
        <v>43356</v>
      </c>
      <c r="S195" s="14">
        <v>43411</v>
      </c>
      <c r="U195" s="21">
        <f t="shared" ca="1" si="42"/>
        <v>1</v>
      </c>
      <c r="V195" s="4">
        <f t="shared" ca="1" si="38"/>
        <v>1</v>
      </c>
      <c r="W195" s="4">
        <f t="shared" si="39"/>
        <v>0</v>
      </c>
      <c r="X195" s="4"/>
      <c r="Y195" s="4"/>
      <c r="AD195" s="34"/>
    </row>
    <row r="196" spans="1:30" x14ac:dyDescent="0.25">
      <c r="A196" s="6" t="s">
        <v>381</v>
      </c>
      <c r="B196" s="6" t="s">
        <v>95</v>
      </c>
      <c r="C196" s="4" t="s">
        <v>83</v>
      </c>
      <c r="D196" s="4" t="s">
        <v>89</v>
      </c>
      <c r="E196" s="4">
        <v>2</v>
      </c>
      <c r="F196" s="7">
        <v>43390</v>
      </c>
      <c r="G196" s="7">
        <v>44120</v>
      </c>
      <c r="H196" s="7">
        <v>43830</v>
      </c>
      <c r="I196" s="7">
        <v>43466</v>
      </c>
      <c r="J196" s="20" t="s">
        <v>85</v>
      </c>
      <c r="K196" s="7">
        <v>43422</v>
      </c>
      <c r="L196" s="7">
        <f t="shared" si="41"/>
        <v>43422</v>
      </c>
      <c r="M196" s="26">
        <f t="shared" ca="1" si="35"/>
        <v>0</v>
      </c>
      <c r="N196" s="26">
        <f t="shared" ca="1" si="36"/>
        <v>0</v>
      </c>
      <c r="O196" s="20" t="s">
        <v>290</v>
      </c>
      <c r="P196" s="5" t="str">
        <f ca="1">IF(DATEDIF(F196,TODAY(),"m")&gt;=21,"ALERTE","")</f>
        <v/>
      </c>
      <c r="Q196" s="14">
        <v>43363</v>
      </c>
      <c r="R196" s="14">
        <v>43378</v>
      </c>
      <c r="S196" s="14">
        <v>43398</v>
      </c>
      <c r="U196" s="21">
        <f t="shared" ca="1" si="42"/>
        <v>0</v>
      </c>
      <c r="V196" s="4">
        <f t="shared" si="38"/>
        <v>0</v>
      </c>
      <c r="W196" s="4">
        <f t="shared" ca="1" si="39"/>
        <v>0</v>
      </c>
      <c r="X196" s="4"/>
      <c r="Y196" s="4"/>
      <c r="AD196" s="34"/>
    </row>
    <row r="197" spans="1:30" x14ac:dyDescent="0.25">
      <c r="A197" s="6" t="s">
        <v>381</v>
      </c>
      <c r="B197" s="6" t="s">
        <v>142</v>
      </c>
      <c r="C197" s="4" t="s">
        <v>110</v>
      </c>
      <c r="D197" s="4" t="s">
        <v>89</v>
      </c>
      <c r="E197" s="4">
        <v>1</v>
      </c>
      <c r="F197" s="7">
        <v>42984</v>
      </c>
      <c r="G197" s="7">
        <v>43713</v>
      </c>
      <c r="H197" s="7">
        <f>+G197</f>
        <v>43713</v>
      </c>
      <c r="I197" s="7">
        <v>43466</v>
      </c>
      <c r="J197" s="20" t="s">
        <v>85</v>
      </c>
      <c r="L197" s="7">
        <f t="shared" si="41"/>
        <v>43713</v>
      </c>
      <c r="M197" s="26">
        <f t="shared" ca="1" si="35"/>
        <v>8.2333333333333325</v>
      </c>
      <c r="N197" s="26">
        <f t="shared" ca="1" si="36"/>
        <v>6118.0527777777779</v>
      </c>
      <c r="O197" s="20"/>
      <c r="P197" s="5" t="str">
        <f ca="1">IF(DATEDIF(F197,TODAY(),"m")&gt;=21,"ALERTE","")</f>
        <v/>
      </c>
      <c r="Q197" s="14">
        <v>42929</v>
      </c>
      <c r="R197" s="14">
        <v>42941</v>
      </c>
      <c r="S197" s="14">
        <v>42996</v>
      </c>
      <c r="U197" s="21">
        <f t="shared" ca="1" si="42"/>
        <v>1</v>
      </c>
      <c r="V197" s="4">
        <f t="shared" si="38"/>
        <v>0</v>
      </c>
      <c r="W197" s="4">
        <f t="shared" ca="1" si="39"/>
        <v>1</v>
      </c>
      <c r="X197" s="4"/>
      <c r="Y197" s="4"/>
      <c r="AD197" s="34"/>
    </row>
    <row r="198" spans="1:30" x14ac:dyDescent="0.25">
      <c r="A198" s="6" t="s">
        <v>381</v>
      </c>
      <c r="B198" s="6" t="s">
        <v>119</v>
      </c>
      <c r="C198" s="4" t="s">
        <v>110</v>
      </c>
      <c r="D198" s="4" t="s">
        <v>84</v>
      </c>
      <c r="E198" s="4">
        <v>1</v>
      </c>
      <c r="F198" s="7">
        <v>43070</v>
      </c>
      <c r="G198" s="7">
        <v>43799</v>
      </c>
      <c r="H198" s="7">
        <f>+G198</f>
        <v>43799</v>
      </c>
      <c r="I198" s="7">
        <v>43466</v>
      </c>
      <c r="J198" s="20" t="s">
        <v>85</v>
      </c>
      <c r="L198" s="7">
        <f t="shared" si="41"/>
        <v>43799</v>
      </c>
      <c r="M198" s="26">
        <f t="shared" ca="1" si="35"/>
        <v>11.1</v>
      </c>
      <c r="N198" s="26">
        <f t="shared" ca="1" si="36"/>
        <v>8248.2250000000004</v>
      </c>
      <c r="O198" s="20"/>
      <c r="P198" s="5" t="str">
        <f ca="1">IF(DATEDIF(F198,TODAY(),"m")&gt;=21,"ALERTE","")</f>
        <v/>
      </c>
      <c r="Q198" s="14">
        <v>43059</v>
      </c>
      <c r="R198" s="14">
        <v>43068</v>
      </c>
      <c r="S198" s="14">
        <v>43074</v>
      </c>
      <c r="T198" s="2"/>
      <c r="U198" s="21">
        <f t="shared" ca="1" si="42"/>
        <v>1</v>
      </c>
      <c r="V198" s="4">
        <f t="shared" ca="1" si="38"/>
        <v>1</v>
      </c>
      <c r="W198" s="4">
        <f t="shared" si="39"/>
        <v>0</v>
      </c>
      <c r="X198" s="4"/>
      <c r="Y198" s="4"/>
      <c r="AD198" s="34"/>
    </row>
    <row r="199" spans="1:30" x14ac:dyDescent="0.25">
      <c r="A199" s="6" t="s">
        <v>381</v>
      </c>
      <c r="B199" s="6" t="s">
        <v>120</v>
      </c>
      <c r="C199" s="4" t="s">
        <v>110</v>
      </c>
      <c r="D199" s="4" t="s">
        <v>84</v>
      </c>
      <c r="E199" s="4">
        <v>1</v>
      </c>
      <c r="F199" s="7">
        <v>43040</v>
      </c>
      <c r="G199" s="7">
        <v>43769</v>
      </c>
      <c r="H199" s="7">
        <f>+G199</f>
        <v>43769</v>
      </c>
      <c r="I199" s="7">
        <v>43466</v>
      </c>
      <c r="J199" s="20" t="s">
        <v>85</v>
      </c>
      <c r="L199" s="7">
        <f t="shared" si="41"/>
        <v>43769</v>
      </c>
      <c r="M199" s="26">
        <f t="shared" ca="1" si="35"/>
        <v>10.1</v>
      </c>
      <c r="N199" s="26">
        <f t="shared" ca="1" si="36"/>
        <v>7505.1416666666664</v>
      </c>
      <c r="O199" s="20"/>
      <c r="P199" s="5" t="str">
        <f ca="1">IF(DATEDIF(F199,TODAY(),"m")&gt;=21,"ALERTE","")</f>
        <v/>
      </c>
      <c r="Q199" s="14">
        <v>43028</v>
      </c>
      <c r="R199" s="14">
        <v>43045</v>
      </c>
      <c r="S199" s="14">
        <v>43049</v>
      </c>
      <c r="U199" s="21">
        <f t="shared" ca="1" si="42"/>
        <v>1</v>
      </c>
      <c r="V199" s="4">
        <f t="shared" ca="1" si="38"/>
        <v>1</v>
      </c>
      <c r="W199" s="4">
        <f t="shared" si="39"/>
        <v>0</v>
      </c>
      <c r="X199" s="4"/>
      <c r="Y199" s="4"/>
      <c r="AD199" s="34"/>
    </row>
    <row r="200" spans="1:30" x14ac:dyDescent="0.25">
      <c r="A200" s="6" t="s">
        <v>381</v>
      </c>
      <c r="B200" s="6" t="s">
        <v>173</v>
      </c>
      <c r="C200" s="4" t="s">
        <v>161</v>
      </c>
      <c r="D200" s="4" t="s">
        <v>84</v>
      </c>
      <c r="E200" s="4">
        <v>1</v>
      </c>
      <c r="F200" s="7">
        <v>43115</v>
      </c>
      <c r="G200" s="7">
        <v>43844</v>
      </c>
      <c r="H200" s="7">
        <v>43830</v>
      </c>
      <c r="I200" s="7">
        <v>43466</v>
      </c>
      <c r="J200" s="20" t="s">
        <v>85</v>
      </c>
      <c r="K200" s="7">
        <v>43313</v>
      </c>
      <c r="L200" s="7">
        <f t="shared" si="41"/>
        <v>43313</v>
      </c>
      <c r="M200" s="26">
        <f t="shared" ca="1" si="35"/>
        <v>0</v>
      </c>
      <c r="N200" s="26">
        <f t="shared" ca="1" si="36"/>
        <v>0</v>
      </c>
      <c r="O200" s="20" t="s">
        <v>85</v>
      </c>
      <c r="P200" s="1"/>
      <c r="Q200" s="14">
        <v>43090</v>
      </c>
      <c r="R200" s="14">
        <v>43102</v>
      </c>
      <c r="S200" s="14">
        <v>43115</v>
      </c>
      <c r="U200" s="21">
        <f t="shared" ca="1" si="42"/>
        <v>0</v>
      </c>
      <c r="V200" s="4">
        <f t="shared" ca="1" si="38"/>
        <v>0</v>
      </c>
      <c r="W200" s="4">
        <f t="shared" si="39"/>
        <v>0</v>
      </c>
      <c r="X200" s="4"/>
      <c r="Y200" s="4"/>
      <c r="AD200" s="34"/>
    </row>
    <row r="201" spans="1:30" x14ac:dyDescent="0.25">
      <c r="A201" s="6" t="s">
        <v>381</v>
      </c>
      <c r="B201" s="6" t="s">
        <v>271</v>
      </c>
      <c r="C201" s="4" t="s">
        <v>253</v>
      </c>
      <c r="D201" s="4" t="s">
        <v>84</v>
      </c>
      <c r="E201" s="4">
        <v>1</v>
      </c>
      <c r="F201" s="7">
        <v>42618</v>
      </c>
      <c r="G201" s="7">
        <v>43347</v>
      </c>
      <c r="J201" s="20" t="s">
        <v>85</v>
      </c>
      <c r="K201" s="7">
        <v>43126</v>
      </c>
      <c r="L201" s="7">
        <f t="shared" si="41"/>
        <v>43126</v>
      </c>
      <c r="M201" s="26">
        <f t="shared" ca="1" si="35"/>
        <v>0</v>
      </c>
      <c r="N201" s="26">
        <f t="shared" ca="1" si="36"/>
        <v>0</v>
      </c>
      <c r="O201" s="20" t="s">
        <v>85</v>
      </c>
      <c r="P201" s="1"/>
      <c r="Q201" s="15" t="s">
        <v>87</v>
      </c>
      <c r="R201" s="15" t="s">
        <v>87</v>
      </c>
      <c r="S201" s="15" t="s">
        <v>87</v>
      </c>
      <c r="U201" s="21">
        <f t="shared" ca="1" si="42"/>
        <v>0</v>
      </c>
      <c r="V201" s="4">
        <f t="shared" ca="1" si="38"/>
        <v>0</v>
      </c>
      <c r="W201" s="4">
        <f t="shared" si="39"/>
        <v>0</v>
      </c>
      <c r="X201" s="4"/>
      <c r="Y201" s="4"/>
      <c r="AD201" s="34"/>
    </row>
    <row r="202" spans="1:30" x14ac:dyDescent="0.25">
      <c r="A202" s="6" t="s">
        <v>381</v>
      </c>
      <c r="B202" s="6" t="s">
        <v>301</v>
      </c>
      <c r="C202" s="4" t="s">
        <v>288</v>
      </c>
      <c r="D202" s="4" t="s">
        <v>84</v>
      </c>
      <c r="E202" s="4">
        <v>1</v>
      </c>
      <c r="F202" s="7">
        <v>43472</v>
      </c>
      <c r="G202" s="7">
        <v>44202</v>
      </c>
      <c r="H202" s="7">
        <v>43830</v>
      </c>
      <c r="I202" s="7">
        <v>43466</v>
      </c>
      <c r="J202" s="20" t="s">
        <v>86</v>
      </c>
      <c r="L202" s="7">
        <f t="shared" si="41"/>
        <v>43830</v>
      </c>
      <c r="M202" s="26">
        <f t="shared" ca="1" si="35"/>
        <v>12.133333333333333</v>
      </c>
      <c r="N202" s="26">
        <f t="shared" ca="1" si="36"/>
        <v>9016.0777777777785</v>
      </c>
      <c r="O202" s="20"/>
      <c r="P202" s="5" t="str">
        <f ca="1">IF(DATEDIF(F202,TODAY(),"m")&gt;=21,"ALERTE","")</f>
        <v/>
      </c>
      <c r="Q202" s="14">
        <v>43454</v>
      </c>
      <c r="R202" s="15" t="s">
        <v>88</v>
      </c>
      <c r="S202" s="15" t="s">
        <v>358</v>
      </c>
      <c r="U202" s="21">
        <f t="shared" ca="1" si="42"/>
        <v>1</v>
      </c>
      <c r="V202" s="4">
        <f t="shared" ca="1" si="38"/>
        <v>1</v>
      </c>
      <c r="W202" s="4">
        <f t="shared" si="39"/>
        <v>0</v>
      </c>
      <c r="X202" s="30" t="s">
        <v>359</v>
      </c>
      <c r="Y202" s="30" t="s">
        <v>355</v>
      </c>
      <c r="AD202" s="34"/>
    </row>
    <row r="203" spans="1:30" x14ac:dyDescent="0.25">
      <c r="A203" s="6" t="s">
        <v>381</v>
      </c>
      <c r="B203" s="6" t="s">
        <v>171</v>
      </c>
      <c r="C203" s="4" t="s">
        <v>161</v>
      </c>
      <c r="D203" s="4" t="s">
        <v>84</v>
      </c>
      <c r="E203" s="4">
        <v>1</v>
      </c>
      <c r="F203" s="7">
        <v>43101</v>
      </c>
      <c r="G203" s="7">
        <v>43830</v>
      </c>
      <c r="H203" s="7">
        <f>+G203</f>
        <v>43830</v>
      </c>
      <c r="I203" s="7">
        <v>43466</v>
      </c>
      <c r="J203" s="20" t="s">
        <v>85</v>
      </c>
      <c r="L203" s="7">
        <f t="shared" si="41"/>
        <v>43830</v>
      </c>
      <c r="M203" s="26">
        <f t="shared" ca="1" si="35"/>
        <v>12.133333333333333</v>
      </c>
      <c r="N203" s="26">
        <f t="shared" ca="1" si="36"/>
        <v>9016.0777777777785</v>
      </c>
      <c r="O203" s="20"/>
      <c r="P203" s="5" t="str">
        <f ca="1">IF(DATEDIF(F203,TODAY(),"m")&gt;=21,"ALERTE","")</f>
        <v/>
      </c>
      <c r="Q203" s="14">
        <v>43082</v>
      </c>
      <c r="R203" s="14">
        <v>43095</v>
      </c>
      <c r="S203" s="14">
        <v>43110</v>
      </c>
      <c r="U203" s="21">
        <f t="shared" ca="1" si="42"/>
        <v>1</v>
      </c>
      <c r="V203" s="4">
        <f t="shared" ca="1" si="38"/>
        <v>1</v>
      </c>
      <c r="W203" s="4">
        <f t="shared" si="39"/>
        <v>0</v>
      </c>
      <c r="X203" s="4"/>
      <c r="Y203" s="4"/>
      <c r="AD203" s="34"/>
    </row>
    <row r="204" spans="1:30" x14ac:dyDescent="0.25">
      <c r="A204" s="6" t="s">
        <v>381</v>
      </c>
      <c r="B204" s="6" t="s">
        <v>78</v>
      </c>
      <c r="C204" s="4" t="s">
        <v>83</v>
      </c>
      <c r="D204" s="4" t="s">
        <v>89</v>
      </c>
      <c r="E204" s="4">
        <v>1</v>
      </c>
      <c r="F204" s="7">
        <v>43152</v>
      </c>
      <c r="G204" s="7">
        <v>43881</v>
      </c>
      <c r="H204" s="7">
        <v>43830</v>
      </c>
      <c r="I204" s="7">
        <v>43466</v>
      </c>
      <c r="J204" s="20" t="s">
        <v>85</v>
      </c>
      <c r="K204" s="7">
        <v>43279</v>
      </c>
      <c r="L204" s="7">
        <f t="shared" si="41"/>
        <v>43279</v>
      </c>
      <c r="M204" s="26">
        <f t="shared" ca="1" si="35"/>
        <v>0</v>
      </c>
      <c r="N204" s="26">
        <f t="shared" ca="1" si="36"/>
        <v>0</v>
      </c>
      <c r="O204" s="20" t="s">
        <v>85</v>
      </c>
      <c r="P204" s="3"/>
      <c r="Q204" s="14">
        <v>43118</v>
      </c>
      <c r="R204" s="14">
        <v>43130</v>
      </c>
      <c r="S204" s="14">
        <v>43154</v>
      </c>
      <c r="U204" s="21">
        <f t="shared" ca="1" si="42"/>
        <v>0</v>
      </c>
      <c r="V204" s="4">
        <f t="shared" si="38"/>
        <v>0</v>
      </c>
      <c r="W204" s="4">
        <f t="shared" ca="1" si="39"/>
        <v>0</v>
      </c>
      <c r="X204" s="4"/>
      <c r="Y204" s="4"/>
      <c r="AD204" s="34"/>
    </row>
    <row r="205" spans="1:30" x14ac:dyDescent="0.25">
      <c r="A205" s="6" t="s">
        <v>381</v>
      </c>
      <c r="B205" s="6" t="s">
        <v>77</v>
      </c>
      <c r="C205" s="4" t="s">
        <v>110</v>
      </c>
      <c r="D205" s="4" t="s">
        <v>84</v>
      </c>
      <c r="E205" s="4">
        <v>1</v>
      </c>
      <c r="F205" s="7">
        <v>43063</v>
      </c>
      <c r="G205" s="7">
        <v>43792</v>
      </c>
      <c r="H205" s="7">
        <f>+G205</f>
        <v>43792</v>
      </c>
      <c r="I205" s="7">
        <v>43466</v>
      </c>
      <c r="J205" s="20" t="s">
        <v>85</v>
      </c>
      <c r="K205" s="7">
        <v>43510</v>
      </c>
      <c r="L205" s="7">
        <f t="shared" si="41"/>
        <v>43510</v>
      </c>
      <c r="M205" s="26">
        <f t="shared" ca="1" si="35"/>
        <v>0</v>
      </c>
      <c r="N205" s="26">
        <f t="shared" ca="1" si="36"/>
        <v>0</v>
      </c>
      <c r="O205" s="20"/>
      <c r="P205" s="5" t="str">
        <f ca="1">IF(DATEDIF(F205,TODAY(),"m")&gt;=21,"ALERTE","")</f>
        <v/>
      </c>
      <c r="Q205" s="14">
        <v>43039</v>
      </c>
      <c r="R205" s="14">
        <v>43053</v>
      </c>
      <c r="S205" s="14">
        <v>43059</v>
      </c>
      <c r="T205" s="2" t="s">
        <v>365</v>
      </c>
      <c r="U205" s="21">
        <f t="shared" ca="1" si="42"/>
        <v>0</v>
      </c>
      <c r="V205" s="4">
        <f t="shared" ca="1" si="38"/>
        <v>0</v>
      </c>
      <c r="W205" s="4">
        <f t="shared" si="39"/>
        <v>0</v>
      </c>
      <c r="X205" s="4"/>
      <c r="Y205" s="4"/>
      <c r="AD205" s="34"/>
    </row>
    <row r="206" spans="1:30" x14ac:dyDescent="0.25">
      <c r="A206" s="6" t="s">
        <v>381</v>
      </c>
      <c r="B206" s="6" t="s">
        <v>53</v>
      </c>
      <c r="C206" s="4" t="s">
        <v>190</v>
      </c>
      <c r="D206" s="4" t="s">
        <v>84</v>
      </c>
      <c r="E206" s="4">
        <v>2</v>
      </c>
      <c r="F206" s="7">
        <v>43234</v>
      </c>
      <c r="G206" s="7">
        <v>43964</v>
      </c>
      <c r="H206" s="7">
        <v>43830</v>
      </c>
      <c r="I206" s="7">
        <v>43466</v>
      </c>
      <c r="J206" s="20" t="s">
        <v>85</v>
      </c>
      <c r="K206" s="7">
        <v>43336</v>
      </c>
      <c r="L206" s="7">
        <f t="shared" si="41"/>
        <v>43336</v>
      </c>
      <c r="M206" s="26">
        <f t="shared" ca="1" si="35"/>
        <v>0</v>
      </c>
      <c r="N206" s="26">
        <f t="shared" ca="1" si="36"/>
        <v>0</v>
      </c>
      <c r="O206" s="20" t="s">
        <v>85</v>
      </c>
      <c r="P206" s="1"/>
      <c r="Q206" s="14">
        <v>43243</v>
      </c>
      <c r="R206" s="23">
        <v>43245</v>
      </c>
      <c r="S206" s="23">
        <v>43262</v>
      </c>
      <c r="U206" s="21">
        <f t="shared" ca="1" si="42"/>
        <v>0</v>
      </c>
      <c r="V206" s="4">
        <f t="shared" ca="1" si="38"/>
        <v>0</v>
      </c>
      <c r="W206" s="4">
        <f t="shared" si="39"/>
        <v>0</v>
      </c>
      <c r="X206" s="4"/>
      <c r="Y206" s="4"/>
      <c r="AD206" s="34"/>
    </row>
    <row r="207" spans="1:30" x14ac:dyDescent="0.25">
      <c r="A207" s="6" t="s">
        <v>381</v>
      </c>
      <c r="B207" s="6" t="s">
        <v>286</v>
      </c>
      <c r="C207" s="4" t="s">
        <v>214</v>
      </c>
      <c r="D207" s="4" t="s">
        <v>89</v>
      </c>
      <c r="E207" s="4">
        <v>1</v>
      </c>
      <c r="F207" s="7">
        <v>43437</v>
      </c>
      <c r="G207" s="7">
        <v>44167</v>
      </c>
      <c r="H207" s="7">
        <v>43830</v>
      </c>
      <c r="I207" s="7">
        <v>43466</v>
      </c>
      <c r="J207" s="20" t="s">
        <v>86</v>
      </c>
      <c r="L207" s="7">
        <f t="shared" si="41"/>
        <v>43830</v>
      </c>
      <c r="M207" s="26">
        <f t="shared" ca="1" si="35"/>
        <v>12.133333333333333</v>
      </c>
      <c r="N207" s="26">
        <f t="shared" ca="1" si="36"/>
        <v>9016.0777777777785</v>
      </c>
      <c r="O207" s="20"/>
      <c r="P207" s="5" t="str">
        <f ca="1">IF(DATEDIF(F207,TODAY(),"m")&gt;=21,"ALERTE","")</f>
        <v/>
      </c>
      <c r="Q207" s="14">
        <v>43413</v>
      </c>
      <c r="R207" s="23">
        <v>43417</v>
      </c>
      <c r="S207" s="24" t="s">
        <v>88</v>
      </c>
      <c r="U207" s="21">
        <f t="shared" ca="1" si="42"/>
        <v>1</v>
      </c>
      <c r="V207" s="4">
        <f t="shared" si="38"/>
        <v>0</v>
      </c>
      <c r="W207" s="4">
        <f t="shared" ca="1" si="39"/>
        <v>1</v>
      </c>
      <c r="X207" s="4"/>
      <c r="Y207" s="4"/>
      <c r="AD207" s="34"/>
    </row>
    <row r="208" spans="1:30" x14ac:dyDescent="0.25">
      <c r="A208" s="6" t="s">
        <v>381</v>
      </c>
      <c r="B208" s="6" t="s">
        <v>207</v>
      </c>
      <c r="C208" s="4" t="s">
        <v>190</v>
      </c>
      <c r="D208" s="4" t="s">
        <v>89</v>
      </c>
      <c r="E208" s="4">
        <v>1</v>
      </c>
      <c r="F208" s="7">
        <v>43075</v>
      </c>
      <c r="G208" s="7">
        <v>43804</v>
      </c>
      <c r="H208" s="7">
        <f>+G208</f>
        <v>43804</v>
      </c>
      <c r="I208" s="7">
        <v>43466</v>
      </c>
      <c r="J208" s="20" t="s">
        <v>85</v>
      </c>
      <c r="L208" s="7">
        <f t="shared" si="41"/>
        <v>43804</v>
      </c>
      <c r="M208" s="26">
        <f t="shared" ca="1" si="35"/>
        <v>11.266666666666667</v>
      </c>
      <c r="N208" s="26">
        <f t="shared" ca="1" si="36"/>
        <v>8372.072222222223</v>
      </c>
      <c r="O208" s="20"/>
      <c r="P208" s="5" t="str">
        <f ca="1">IF(DATEDIF(F208,TODAY(),"m")&gt;=21,"ALERTE","")</f>
        <v/>
      </c>
      <c r="Q208" s="14">
        <v>43046</v>
      </c>
      <c r="R208" s="14">
        <v>43055</v>
      </c>
      <c r="S208" s="14">
        <v>43075</v>
      </c>
      <c r="U208" s="21">
        <f t="shared" ca="1" si="42"/>
        <v>1</v>
      </c>
      <c r="V208" s="4">
        <f t="shared" si="38"/>
        <v>0</v>
      </c>
      <c r="W208" s="4">
        <f t="shared" ca="1" si="39"/>
        <v>1</v>
      </c>
      <c r="X208" s="4"/>
      <c r="Y208" s="4"/>
      <c r="AD208" s="34"/>
    </row>
    <row r="209" spans="1:30" x14ac:dyDescent="0.25">
      <c r="A209" s="6" t="s">
        <v>381</v>
      </c>
      <c r="B209" s="6" t="s">
        <v>265</v>
      </c>
      <c r="C209" s="4" t="s">
        <v>261</v>
      </c>
      <c r="D209" s="4" t="s">
        <v>89</v>
      </c>
      <c r="E209" s="4">
        <v>1</v>
      </c>
      <c r="F209" s="7">
        <v>43047</v>
      </c>
      <c r="G209" s="7">
        <v>43776</v>
      </c>
      <c r="H209" s="7">
        <f>+G209</f>
        <v>43776</v>
      </c>
      <c r="I209" s="7">
        <v>43466</v>
      </c>
      <c r="J209" s="20" t="s">
        <v>85</v>
      </c>
      <c r="K209" s="7">
        <v>43305</v>
      </c>
      <c r="L209" s="7">
        <f t="shared" si="41"/>
        <v>43305</v>
      </c>
      <c r="M209" s="26">
        <f t="shared" ca="1" si="35"/>
        <v>0</v>
      </c>
      <c r="N209" s="26">
        <f t="shared" ca="1" si="36"/>
        <v>0</v>
      </c>
      <c r="O209" s="20" t="s">
        <v>85</v>
      </c>
      <c r="P209" s="1"/>
      <c r="Q209" s="14">
        <v>43013</v>
      </c>
      <c r="R209" s="14">
        <v>43025</v>
      </c>
      <c r="S209" s="14">
        <v>43048</v>
      </c>
      <c r="U209" s="21">
        <f t="shared" ca="1" si="42"/>
        <v>0</v>
      </c>
      <c r="V209" s="4">
        <f t="shared" si="38"/>
        <v>0</v>
      </c>
      <c r="W209" s="4">
        <f t="shared" ca="1" si="39"/>
        <v>0</v>
      </c>
      <c r="X209" s="4"/>
      <c r="Y209" s="4"/>
      <c r="AD209" s="34"/>
    </row>
    <row r="210" spans="1:30" x14ac:dyDescent="0.25">
      <c r="A210" s="6" t="s">
        <v>381</v>
      </c>
      <c r="B210" s="6" t="s">
        <v>122</v>
      </c>
      <c r="C210" s="4" t="s">
        <v>110</v>
      </c>
      <c r="D210" s="4" t="s">
        <v>84</v>
      </c>
      <c r="E210" s="4">
        <v>1</v>
      </c>
      <c r="F210" s="7">
        <v>42828</v>
      </c>
      <c r="G210" s="7">
        <v>43557</v>
      </c>
      <c r="H210" s="7">
        <f>+G210</f>
        <v>43557</v>
      </c>
      <c r="I210" s="7">
        <v>43466</v>
      </c>
      <c r="J210" s="20" t="s">
        <v>85</v>
      </c>
      <c r="L210" s="7">
        <f t="shared" si="41"/>
        <v>43557</v>
      </c>
      <c r="M210" s="26">
        <f t="shared" ca="1" si="35"/>
        <v>3.0333333333333332</v>
      </c>
      <c r="N210" s="26">
        <f t="shared" ca="1" si="36"/>
        <v>2254.0194444444446</v>
      </c>
      <c r="O210" s="20"/>
      <c r="P210" s="5" t="str">
        <f ca="1">IF(DATEDIF(F210,TODAY(),"m")&gt;=21,"ALERTE","")</f>
        <v>ALERTE</v>
      </c>
      <c r="Q210" s="14">
        <v>42832</v>
      </c>
      <c r="R210" s="14">
        <v>42849</v>
      </c>
      <c r="S210" s="14">
        <v>42849</v>
      </c>
      <c r="U210" s="21">
        <f t="shared" ca="1" si="42"/>
        <v>1</v>
      </c>
      <c r="V210" s="4">
        <f t="shared" ca="1" si="38"/>
        <v>1</v>
      </c>
      <c r="W210" s="4">
        <f t="shared" si="39"/>
        <v>0</v>
      </c>
      <c r="X210" s="4"/>
      <c r="Y210" s="4"/>
      <c r="AD210" s="34"/>
    </row>
    <row r="211" spans="1:30" x14ac:dyDescent="0.25">
      <c r="A211" s="6" t="s">
        <v>381</v>
      </c>
      <c r="B211" s="6" t="s">
        <v>132</v>
      </c>
      <c r="C211" s="4" t="s">
        <v>110</v>
      </c>
      <c r="D211" s="4" t="s">
        <v>84</v>
      </c>
      <c r="E211" s="4">
        <v>1</v>
      </c>
      <c r="F211" s="7">
        <v>42494</v>
      </c>
      <c r="G211" s="7">
        <v>43223</v>
      </c>
      <c r="J211" s="20" t="s">
        <v>85</v>
      </c>
      <c r="K211" s="7">
        <v>43126</v>
      </c>
      <c r="L211" s="7">
        <f t="shared" si="41"/>
        <v>43126</v>
      </c>
      <c r="M211" s="26">
        <f t="shared" ca="1" si="35"/>
        <v>0</v>
      </c>
      <c r="N211" s="26">
        <f t="shared" ca="1" si="36"/>
        <v>0</v>
      </c>
      <c r="O211" s="20" t="s">
        <v>85</v>
      </c>
      <c r="P211" s="1"/>
      <c r="Q211" s="15" t="s">
        <v>87</v>
      </c>
      <c r="R211" s="15" t="s">
        <v>87</v>
      </c>
      <c r="S211" s="15" t="s">
        <v>87</v>
      </c>
      <c r="U211" s="21">
        <f t="shared" ca="1" si="42"/>
        <v>0</v>
      </c>
      <c r="V211" s="4">
        <f t="shared" ca="1" si="38"/>
        <v>0</v>
      </c>
      <c r="W211" s="4">
        <f t="shared" si="39"/>
        <v>0</v>
      </c>
      <c r="X211" s="4"/>
      <c r="Y211" s="4"/>
      <c r="AD211" s="34"/>
    </row>
    <row r="212" spans="1:30" x14ac:dyDescent="0.25">
      <c r="A212" s="6" t="s">
        <v>381</v>
      </c>
      <c r="B212" s="6" t="s">
        <v>123</v>
      </c>
      <c r="C212" s="4" t="s">
        <v>110</v>
      </c>
      <c r="D212" s="4" t="s">
        <v>84</v>
      </c>
      <c r="E212" s="4">
        <v>1</v>
      </c>
      <c r="F212" s="7">
        <v>43101</v>
      </c>
      <c r="G212" s="7">
        <v>43830</v>
      </c>
      <c r="H212" s="7">
        <f>+G212</f>
        <v>43830</v>
      </c>
      <c r="I212" s="7">
        <v>43466</v>
      </c>
      <c r="J212" s="20" t="s">
        <v>85</v>
      </c>
      <c r="L212" s="7">
        <f t="shared" si="41"/>
        <v>43830</v>
      </c>
      <c r="M212" s="26">
        <f t="shared" ca="1" si="35"/>
        <v>12.133333333333333</v>
      </c>
      <c r="N212" s="26">
        <f t="shared" ca="1" si="36"/>
        <v>9016.0777777777785</v>
      </c>
      <c r="O212" s="20"/>
      <c r="P212" s="5" t="str">
        <f ca="1">IF(DATEDIF(F212,TODAY(),"m")&gt;=21,"ALERTE","")</f>
        <v/>
      </c>
      <c r="Q212" s="14">
        <v>43081</v>
      </c>
      <c r="R212" s="14">
        <v>43095</v>
      </c>
      <c r="S212" s="14">
        <v>43110</v>
      </c>
      <c r="T212" s="2"/>
      <c r="U212" s="21">
        <f t="shared" ca="1" si="42"/>
        <v>1</v>
      </c>
      <c r="V212" s="4">
        <f t="shared" ca="1" si="38"/>
        <v>1</v>
      </c>
      <c r="W212" s="4">
        <f t="shared" si="39"/>
        <v>0</v>
      </c>
      <c r="X212" s="4"/>
      <c r="Y212" s="4"/>
      <c r="AD212" s="34"/>
    </row>
    <row r="213" spans="1:30" x14ac:dyDescent="0.25">
      <c r="A213" s="6" t="s">
        <v>381</v>
      </c>
      <c r="B213" s="6" t="s">
        <v>259</v>
      </c>
      <c r="C213" s="4" t="s">
        <v>253</v>
      </c>
      <c r="D213" s="4" t="s">
        <v>89</v>
      </c>
      <c r="E213" s="4">
        <v>1</v>
      </c>
      <c r="F213" s="7">
        <v>42705</v>
      </c>
      <c r="G213" s="7">
        <v>43434</v>
      </c>
      <c r="J213" s="20" t="s">
        <v>85</v>
      </c>
      <c r="K213" s="7">
        <v>43220</v>
      </c>
      <c r="L213" s="7">
        <f t="shared" si="41"/>
        <v>43220</v>
      </c>
      <c r="M213" s="26">
        <f t="shared" ca="1" si="35"/>
        <v>0</v>
      </c>
      <c r="N213" s="26">
        <f t="shared" ca="1" si="36"/>
        <v>0</v>
      </c>
      <c r="O213" s="20" t="s">
        <v>85</v>
      </c>
      <c r="P213" s="1"/>
      <c r="Q213" s="15" t="s">
        <v>87</v>
      </c>
      <c r="R213" s="14">
        <v>42689</v>
      </c>
      <c r="S213" s="15" t="s">
        <v>87</v>
      </c>
      <c r="U213" s="21">
        <f t="shared" ca="1" si="42"/>
        <v>0</v>
      </c>
      <c r="V213" s="4">
        <f t="shared" si="38"/>
        <v>0</v>
      </c>
      <c r="W213" s="4">
        <f t="shared" ca="1" si="39"/>
        <v>0</v>
      </c>
      <c r="X213" s="4"/>
      <c r="Y213" s="4"/>
      <c r="AD213" s="34"/>
    </row>
    <row r="214" spans="1:30" x14ac:dyDescent="0.25">
      <c r="A214" s="6" t="s">
        <v>381</v>
      </c>
      <c r="B214" s="6" t="s">
        <v>121</v>
      </c>
      <c r="C214" s="4" t="s">
        <v>110</v>
      </c>
      <c r="D214" s="4" t="s">
        <v>84</v>
      </c>
      <c r="E214" s="4">
        <v>2</v>
      </c>
      <c r="F214" s="7">
        <v>43224</v>
      </c>
      <c r="G214" s="7">
        <v>43954</v>
      </c>
      <c r="H214" s="7">
        <v>43830</v>
      </c>
      <c r="I214" s="7">
        <v>43466</v>
      </c>
      <c r="J214" s="20" t="s">
        <v>85</v>
      </c>
      <c r="L214" s="7">
        <f t="shared" si="41"/>
        <v>43830</v>
      </c>
      <c r="M214" s="26">
        <f t="shared" ca="1" si="35"/>
        <v>12.133333333333333</v>
      </c>
      <c r="N214" s="26">
        <f t="shared" ca="1" si="36"/>
        <v>9016.0777777777785</v>
      </c>
      <c r="O214" s="20"/>
      <c r="P214" s="5" t="str">
        <f ca="1">IF(DATEDIF(F214,TODAY(),"m")&gt;=21,"ALERTE","")</f>
        <v/>
      </c>
      <c r="Q214" s="14">
        <v>43196</v>
      </c>
      <c r="R214" s="23">
        <v>43206</v>
      </c>
      <c r="S214" s="23">
        <v>43319</v>
      </c>
      <c r="U214" s="21">
        <f t="shared" ca="1" si="42"/>
        <v>1</v>
      </c>
      <c r="V214" s="4">
        <f t="shared" ca="1" si="38"/>
        <v>1</v>
      </c>
      <c r="W214" s="4">
        <f t="shared" si="39"/>
        <v>0</v>
      </c>
      <c r="X214" s="4"/>
      <c r="Y214" s="4"/>
      <c r="AD214" s="34"/>
    </row>
    <row r="215" spans="1:30" x14ac:dyDescent="0.25">
      <c r="A215" s="6" t="s">
        <v>381</v>
      </c>
      <c r="B215" s="6" t="s">
        <v>194</v>
      </c>
      <c r="C215" s="4" t="s">
        <v>190</v>
      </c>
      <c r="D215" s="4" t="s">
        <v>84</v>
      </c>
      <c r="E215" s="4">
        <v>1</v>
      </c>
      <c r="F215" s="7">
        <v>43009</v>
      </c>
      <c r="G215" s="7">
        <v>43738</v>
      </c>
      <c r="H215" s="7">
        <f>+G215</f>
        <v>43738</v>
      </c>
      <c r="I215" s="7">
        <v>43466</v>
      </c>
      <c r="J215" s="20" t="s">
        <v>85</v>
      </c>
      <c r="L215" s="7">
        <f t="shared" si="41"/>
        <v>43738</v>
      </c>
      <c r="M215" s="26">
        <f t="shared" ca="1" si="35"/>
        <v>9.0666666666666664</v>
      </c>
      <c r="N215" s="26">
        <f t="shared" ca="1" si="36"/>
        <v>6737.2888888888883</v>
      </c>
      <c r="O215" s="20"/>
      <c r="P215" s="5" t="str">
        <f ca="1">IF(DATEDIF(F215,TODAY(),"m")&gt;=21,"ALERTE","")</f>
        <v/>
      </c>
      <c r="Q215" s="14">
        <v>43010</v>
      </c>
      <c r="R215" s="14">
        <v>43019</v>
      </c>
      <c r="S215" s="14">
        <v>43028</v>
      </c>
      <c r="U215" s="21">
        <f t="shared" ca="1" si="42"/>
        <v>1</v>
      </c>
      <c r="V215" s="4">
        <f t="shared" ca="1" si="38"/>
        <v>1</v>
      </c>
      <c r="W215" s="4">
        <f t="shared" si="39"/>
        <v>0</v>
      </c>
      <c r="X215" s="4"/>
      <c r="Y215" s="4"/>
      <c r="AD215" s="34"/>
    </row>
    <row r="216" spans="1:30" x14ac:dyDescent="0.25">
      <c r="A216" s="6" t="s">
        <v>381</v>
      </c>
      <c r="B216" s="6" t="s">
        <v>49</v>
      </c>
      <c r="C216" s="4" t="s">
        <v>83</v>
      </c>
      <c r="D216" s="4" t="s">
        <v>84</v>
      </c>
      <c r="E216" s="4">
        <v>1</v>
      </c>
      <c r="F216" s="7">
        <v>43110</v>
      </c>
      <c r="G216" s="7">
        <v>43839</v>
      </c>
      <c r="H216" s="7">
        <v>43830</v>
      </c>
      <c r="I216" s="7">
        <v>43466</v>
      </c>
      <c r="J216" s="20" t="s">
        <v>85</v>
      </c>
      <c r="K216" s="7">
        <v>43417</v>
      </c>
      <c r="L216" s="7">
        <f t="shared" si="41"/>
        <v>43417</v>
      </c>
      <c r="M216" s="26">
        <f t="shared" ca="1" si="35"/>
        <v>0</v>
      </c>
      <c r="N216" s="26">
        <f t="shared" ca="1" si="36"/>
        <v>0</v>
      </c>
      <c r="O216" s="20" t="s">
        <v>85</v>
      </c>
      <c r="P216" s="5"/>
      <c r="Q216" s="14">
        <v>43084</v>
      </c>
      <c r="R216" s="14">
        <v>43103</v>
      </c>
      <c r="S216" s="14">
        <v>43111</v>
      </c>
      <c r="U216" s="21">
        <f t="shared" ca="1" si="42"/>
        <v>0</v>
      </c>
      <c r="V216" s="4">
        <f t="shared" ca="1" si="38"/>
        <v>0</v>
      </c>
      <c r="W216" s="4">
        <f t="shared" si="39"/>
        <v>0</v>
      </c>
      <c r="X216" s="4"/>
      <c r="Y216" s="4"/>
      <c r="AD216" s="34"/>
    </row>
    <row r="217" spans="1:30" x14ac:dyDescent="0.25">
      <c r="A217" s="6" t="s">
        <v>381</v>
      </c>
      <c r="B217" s="6" t="s">
        <v>188</v>
      </c>
      <c r="C217" s="4" t="s">
        <v>161</v>
      </c>
      <c r="D217" s="4" t="s">
        <v>89</v>
      </c>
      <c r="E217" s="4">
        <v>1</v>
      </c>
      <c r="F217" s="7">
        <v>42800</v>
      </c>
      <c r="G217" s="7">
        <v>43529</v>
      </c>
      <c r="H217" s="7">
        <f>+G217</f>
        <v>43529</v>
      </c>
      <c r="I217" s="7">
        <v>43466</v>
      </c>
      <c r="J217" s="20" t="s">
        <v>85</v>
      </c>
      <c r="K217" s="7">
        <v>43117</v>
      </c>
      <c r="L217" s="7">
        <f t="shared" si="41"/>
        <v>43117</v>
      </c>
      <c r="M217" s="26">
        <f t="shared" ca="1" si="35"/>
        <v>0</v>
      </c>
      <c r="N217" s="26">
        <f t="shared" ca="1" si="36"/>
        <v>0</v>
      </c>
      <c r="O217" s="20" t="s">
        <v>85</v>
      </c>
      <c r="P217" s="1"/>
      <c r="Q217" s="14">
        <v>42768</v>
      </c>
      <c r="R217" s="14">
        <v>42781</v>
      </c>
      <c r="S217" s="14">
        <v>42811</v>
      </c>
      <c r="U217" s="21">
        <f t="shared" ca="1" si="42"/>
        <v>0</v>
      </c>
      <c r="V217" s="4">
        <f t="shared" si="38"/>
        <v>0</v>
      </c>
      <c r="W217" s="4">
        <f t="shared" ca="1" si="39"/>
        <v>0</v>
      </c>
      <c r="X217" s="4"/>
      <c r="Y217" s="4"/>
      <c r="AD217" s="34"/>
    </row>
    <row r="218" spans="1:30" x14ac:dyDescent="0.25">
      <c r="A218" s="6" t="s">
        <v>381</v>
      </c>
      <c r="B218" s="6" t="s">
        <v>107</v>
      </c>
      <c r="C218" s="4" t="s">
        <v>83</v>
      </c>
      <c r="D218" s="4" t="s">
        <v>89</v>
      </c>
      <c r="E218" s="4">
        <v>1</v>
      </c>
      <c r="F218" s="7">
        <v>42417</v>
      </c>
      <c r="G218" s="7">
        <v>43147</v>
      </c>
      <c r="J218" s="20" t="s">
        <v>85</v>
      </c>
      <c r="K218" s="7">
        <v>43131</v>
      </c>
      <c r="L218" s="7">
        <f t="shared" si="41"/>
        <v>43131</v>
      </c>
      <c r="M218" s="26">
        <f t="shared" ca="1" si="35"/>
        <v>0</v>
      </c>
      <c r="N218" s="26">
        <f t="shared" ca="1" si="36"/>
        <v>0</v>
      </c>
      <c r="O218" s="20" t="s">
        <v>85</v>
      </c>
      <c r="P218" s="3"/>
      <c r="Q218" s="15" t="s">
        <v>87</v>
      </c>
      <c r="R218" s="15" t="s">
        <v>87</v>
      </c>
      <c r="S218" s="15" t="s">
        <v>87</v>
      </c>
      <c r="U218" s="21">
        <f t="shared" ca="1" si="42"/>
        <v>0</v>
      </c>
      <c r="V218" s="4">
        <f t="shared" si="38"/>
        <v>0</v>
      </c>
      <c r="W218" s="4">
        <f t="shared" ca="1" si="39"/>
        <v>0</v>
      </c>
      <c r="X218" s="4"/>
      <c r="Y218" s="4"/>
      <c r="AD218" s="34"/>
    </row>
    <row r="219" spans="1:30" x14ac:dyDescent="0.25">
      <c r="A219" s="6" t="s">
        <v>381</v>
      </c>
      <c r="B219" s="6" t="s">
        <v>61</v>
      </c>
      <c r="C219" s="4" t="s">
        <v>253</v>
      </c>
      <c r="D219" s="4" t="s">
        <v>89</v>
      </c>
      <c r="E219" s="4">
        <v>1</v>
      </c>
      <c r="F219" s="7">
        <v>43395</v>
      </c>
      <c r="G219" s="7">
        <v>44125</v>
      </c>
      <c r="H219" s="7">
        <v>43830</v>
      </c>
      <c r="I219" s="7">
        <v>43466</v>
      </c>
      <c r="J219" s="20" t="s">
        <v>85</v>
      </c>
      <c r="L219" s="7">
        <f t="shared" si="41"/>
        <v>43830</v>
      </c>
      <c r="M219" s="26">
        <f t="shared" ca="1" si="35"/>
        <v>12.133333333333333</v>
      </c>
      <c r="N219" s="26">
        <f t="shared" ca="1" si="36"/>
        <v>9016.0777777777785</v>
      </c>
      <c r="O219" s="20"/>
      <c r="P219" s="5" t="str">
        <f ca="1">IF(DATEDIF(F219,TODAY(),"m")&gt;=21,"ALERTE","")</f>
        <v/>
      </c>
      <c r="Q219" s="14">
        <v>43363</v>
      </c>
      <c r="R219" s="14">
        <v>43378</v>
      </c>
      <c r="S219" s="14">
        <v>43385</v>
      </c>
      <c r="U219" s="21">
        <f t="shared" ca="1" si="42"/>
        <v>1</v>
      </c>
      <c r="V219" s="4">
        <f t="shared" si="38"/>
        <v>0</v>
      </c>
      <c r="W219" s="4">
        <f t="shared" ca="1" si="39"/>
        <v>1</v>
      </c>
      <c r="X219" s="4"/>
      <c r="Y219" s="4"/>
      <c r="AD219" s="34"/>
    </row>
    <row r="220" spans="1:30" x14ac:dyDescent="0.25">
      <c r="A220" s="6" t="s">
        <v>381</v>
      </c>
      <c r="B220" s="6" t="s">
        <v>172</v>
      </c>
      <c r="C220" s="4" t="s">
        <v>161</v>
      </c>
      <c r="D220" s="4" t="s">
        <v>84</v>
      </c>
      <c r="E220" s="4">
        <v>0</v>
      </c>
      <c r="F220" s="7">
        <v>43101</v>
      </c>
      <c r="G220" s="7">
        <v>43830</v>
      </c>
      <c r="H220" s="7">
        <f>+G220</f>
        <v>43830</v>
      </c>
      <c r="I220" s="7">
        <v>43466</v>
      </c>
      <c r="J220" s="20" t="s">
        <v>85</v>
      </c>
      <c r="K220" s="7">
        <v>43465</v>
      </c>
      <c r="L220" s="7">
        <f t="shared" si="41"/>
        <v>43465</v>
      </c>
      <c r="M220" s="26">
        <f t="shared" ca="1" si="35"/>
        <v>0</v>
      </c>
      <c r="N220" s="26">
        <f t="shared" ca="1" si="36"/>
        <v>0</v>
      </c>
      <c r="O220" s="20" t="s">
        <v>86</v>
      </c>
      <c r="P220" s="5" t="str">
        <f ca="1">IF(DATEDIF(F220,TODAY(),"m")&gt;=21,"ALERTE","")</f>
        <v/>
      </c>
      <c r="Q220" s="14">
        <v>43081</v>
      </c>
      <c r="R220" s="14">
        <v>43095</v>
      </c>
      <c r="S220" s="14">
        <v>43110</v>
      </c>
      <c r="U220" s="21">
        <f t="shared" ca="1" si="42"/>
        <v>0</v>
      </c>
      <c r="V220" s="4">
        <f t="shared" ca="1" si="38"/>
        <v>0</v>
      </c>
      <c r="W220" s="4">
        <f t="shared" si="39"/>
        <v>0</v>
      </c>
      <c r="X220" s="4"/>
      <c r="Y220" s="4"/>
      <c r="AD220" s="34"/>
    </row>
    <row r="221" spans="1:30" x14ac:dyDescent="0.25">
      <c r="A221" s="6" t="s">
        <v>381</v>
      </c>
      <c r="B221" s="6" t="s">
        <v>224</v>
      </c>
      <c r="C221" s="4" t="s">
        <v>253</v>
      </c>
      <c r="D221" s="4" t="s">
        <v>84</v>
      </c>
      <c r="E221" s="4">
        <v>1</v>
      </c>
      <c r="F221" s="7">
        <v>43346</v>
      </c>
      <c r="G221" s="7">
        <v>44076</v>
      </c>
      <c r="H221" s="7">
        <v>43830</v>
      </c>
      <c r="I221" s="7">
        <v>43466</v>
      </c>
      <c r="J221" s="20" t="s">
        <v>85</v>
      </c>
      <c r="L221" s="7">
        <f t="shared" si="41"/>
        <v>43830</v>
      </c>
      <c r="M221" s="26">
        <f t="shared" ca="1" si="35"/>
        <v>12.133333333333333</v>
      </c>
      <c r="N221" s="26">
        <f t="shared" ca="1" si="36"/>
        <v>9016.0777777777785</v>
      </c>
      <c r="O221" s="20"/>
      <c r="P221" s="5" t="str">
        <f ca="1">IF(DATEDIF(F221,TODAY(),"m")&gt;=21,"ALERTE","")</f>
        <v/>
      </c>
      <c r="Q221" s="14">
        <v>43333</v>
      </c>
      <c r="R221" s="14">
        <v>43340</v>
      </c>
      <c r="S221" s="14">
        <v>43347</v>
      </c>
      <c r="T221" s="2"/>
      <c r="U221" s="21">
        <f t="shared" ca="1" si="42"/>
        <v>1</v>
      </c>
      <c r="V221" s="4">
        <f t="shared" ca="1" si="38"/>
        <v>1</v>
      </c>
      <c r="W221" s="4">
        <f t="shared" si="39"/>
        <v>0</v>
      </c>
      <c r="X221" s="4"/>
      <c r="Y221" s="4"/>
      <c r="AD221" s="34"/>
    </row>
    <row r="222" spans="1:30" x14ac:dyDescent="0.25">
      <c r="A222" s="6" t="s">
        <v>381</v>
      </c>
      <c r="B222" s="6" t="s">
        <v>260</v>
      </c>
      <c r="C222" s="4" t="s">
        <v>253</v>
      </c>
      <c r="D222" s="4" t="s">
        <v>89</v>
      </c>
      <c r="E222" s="18">
        <v>1</v>
      </c>
      <c r="F222" s="7">
        <v>42888</v>
      </c>
      <c r="G222" s="7">
        <v>43617</v>
      </c>
      <c r="H222" s="7">
        <f>+G222</f>
        <v>43617</v>
      </c>
      <c r="I222" s="7">
        <v>43466</v>
      </c>
      <c r="J222" s="20" t="s">
        <v>85</v>
      </c>
      <c r="K222" s="7">
        <v>43254</v>
      </c>
      <c r="L222" s="7">
        <f t="shared" si="41"/>
        <v>43254</v>
      </c>
      <c r="M222" s="26">
        <f t="shared" ca="1" si="35"/>
        <v>0</v>
      </c>
      <c r="N222" s="26">
        <f t="shared" ca="1" si="36"/>
        <v>0</v>
      </c>
      <c r="O222" s="20" t="s">
        <v>85</v>
      </c>
      <c r="P222" s="8"/>
      <c r="Q222" s="14">
        <v>42837</v>
      </c>
      <c r="R222" s="14">
        <v>42851</v>
      </c>
      <c r="S222" s="14">
        <v>42900</v>
      </c>
      <c r="T222" s="19"/>
      <c r="U222" s="21">
        <f t="shared" ca="1" si="42"/>
        <v>0</v>
      </c>
      <c r="V222" s="4">
        <f t="shared" si="38"/>
        <v>0</v>
      </c>
      <c r="W222" s="4">
        <f t="shared" ca="1" si="39"/>
        <v>0</v>
      </c>
      <c r="X222" s="4"/>
      <c r="Y222" s="4"/>
      <c r="AD222" s="34"/>
    </row>
    <row r="223" spans="1:30" x14ac:dyDescent="0.25">
      <c r="A223" s="6" t="s">
        <v>381</v>
      </c>
      <c r="B223" s="6" t="s">
        <v>272</v>
      </c>
      <c r="C223" s="4" t="s">
        <v>253</v>
      </c>
      <c r="D223" s="4" t="s">
        <v>84</v>
      </c>
      <c r="E223" s="4">
        <v>1</v>
      </c>
      <c r="F223" s="7">
        <v>43132</v>
      </c>
      <c r="G223" s="7">
        <v>43861</v>
      </c>
      <c r="H223" s="7">
        <v>43830</v>
      </c>
      <c r="I223" s="7">
        <v>43466</v>
      </c>
      <c r="J223" s="20" t="s">
        <v>85</v>
      </c>
      <c r="K223" s="7">
        <v>43281</v>
      </c>
      <c r="L223" s="7">
        <f t="shared" ref="L223:L246" si="43">IF(K223=0,H223,K223)</f>
        <v>43281</v>
      </c>
      <c r="M223" s="26">
        <f t="shared" ref="M223:M286" ca="1" si="44">IF(U223=1,(L223-I223)/30,0)</f>
        <v>0</v>
      </c>
      <c r="N223" s="26">
        <f t="shared" ref="N223:N286" ca="1" si="45">+M223*8917/12</f>
        <v>0</v>
      </c>
      <c r="O223" s="20" t="s">
        <v>85</v>
      </c>
      <c r="P223" s="1"/>
      <c r="Q223" s="14">
        <v>43118</v>
      </c>
      <c r="R223" s="14">
        <v>43126</v>
      </c>
      <c r="S223" s="14">
        <v>43146</v>
      </c>
      <c r="T223" s="2"/>
      <c r="U223" s="21">
        <f t="shared" ref="U223:U254" ca="1" si="46">IF(G223&lt;TODAY(),0,IF(K223="",1,IF(K223&lt;TODAY(),0,1)))</f>
        <v>0</v>
      </c>
      <c r="V223" s="4">
        <f t="shared" ref="V223:V286" ca="1" si="47">IF(D223="Siège",IF(U223=1,1,0),0)</f>
        <v>0</v>
      </c>
      <c r="W223" s="4">
        <f t="shared" ref="W223:W286" si="48">IF(D223="Parquet",IF(U223=1,1,0),0)</f>
        <v>0</v>
      </c>
      <c r="X223" s="4"/>
      <c r="Y223" s="4"/>
      <c r="AD223" s="34"/>
    </row>
    <row r="224" spans="1:30" x14ac:dyDescent="0.25">
      <c r="A224" s="6" t="s">
        <v>381</v>
      </c>
      <c r="B224" s="6" t="s">
        <v>96</v>
      </c>
      <c r="C224" s="4" t="s">
        <v>83</v>
      </c>
      <c r="D224" s="4" t="s">
        <v>89</v>
      </c>
      <c r="E224" s="4">
        <v>3</v>
      </c>
      <c r="F224" s="7">
        <v>43224</v>
      </c>
      <c r="G224" s="7">
        <v>43954</v>
      </c>
      <c r="H224" s="7">
        <v>43830</v>
      </c>
      <c r="I224" s="7">
        <v>43466</v>
      </c>
      <c r="J224" s="20" t="s">
        <v>85</v>
      </c>
      <c r="L224" s="7">
        <f t="shared" si="43"/>
        <v>43830</v>
      </c>
      <c r="M224" s="26">
        <f t="shared" ca="1" si="44"/>
        <v>12.133333333333333</v>
      </c>
      <c r="N224" s="26">
        <f t="shared" ca="1" si="45"/>
        <v>9016.0777777777785</v>
      </c>
      <c r="O224" s="20"/>
      <c r="P224" s="5" t="str">
        <f ca="1">IF(DATEDIF(F224,TODAY(),"m")&gt;=21,"ALERTE","")</f>
        <v/>
      </c>
      <c r="Q224" s="14">
        <v>43147</v>
      </c>
      <c r="R224" s="23">
        <v>43161</v>
      </c>
      <c r="S224" s="23">
        <v>43168</v>
      </c>
      <c r="T224" s="4" t="s">
        <v>103</v>
      </c>
      <c r="U224" s="21">
        <f t="shared" ca="1" si="46"/>
        <v>1</v>
      </c>
      <c r="V224" s="4">
        <f t="shared" si="47"/>
        <v>0</v>
      </c>
      <c r="W224" s="4">
        <f t="shared" ca="1" si="48"/>
        <v>1</v>
      </c>
      <c r="X224" s="4"/>
      <c r="Y224" s="4"/>
      <c r="AD224" s="34"/>
    </row>
    <row r="225" spans="1:30" x14ac:dyDescent="0.25">
      <c r="A225" s="6" t="s">
        <v>381</v>
      </c>
      <c r="B225" s="6" t="s">
        <v>153</v>
      </c>
      <c r="C225" s="4" t="s">
        <v>110</v>
      </c>
      <c r="D225" s="4" t="s">
        <v>84</v>
      </c>
      <c r="E225" s="4">
        <v>1</v>
      </c>
      <c r="F225" s="7">
        <v>43426</v>
      </c>
      <c r="G225" s="7">
        <v>44156</v>
      </c>
      <c r="H225" s="7">
        <v>43830</v>
      </c>
      <c r="I225" s="7">
        <v>43466</v>
      </c>
      <c r="J225" s="20" t="s">
        <v>85</v>
      </c>
      <c r="L225" s="7">
        <f t="shared" si="43"/>
        <v>43830</v>
      </c>
      <c r="M225" s="26">
        <f t="shared" ca="1" si="44"/>
        <v>12.133333333333333</v>
      </c>
      <c r="N225" s="26">
        <f t="shared" ca="1" si="45"/>
        <v>9016.0777777777785</v>
      </c>
      <c r="O225" s="20"/>
      <c r="P225" s="5" t="str">
        <f ca="1">IF(DATEDIF(F225,TODAY(),"m")&gt;=21,"ALERTE","")</f>
        <v/>
      </c>
      <c r="Q225" s="14">
        <v>43398</v>
      </c>
      <c r="R225" s="14">
        <v>43402</v>
      </c>
      <c r="S225" s="14">
        <v>43412</v>
      </c>
      <c r="U225" s="21">
        <f t="shared" ca="1" si="46"/>
        <v>1</v>
      </c>
      <c r="V225" s="4">
        <f t="shared" ca="1" si="47"/>
        <v>1</v>
      </c>
      <c r="W225" s="4">
        <f t="shared" si="48"/>
        <v>0</v>
      </c>
      <c r="X225" s="4"/>
      <c r="Y225" s="4"/>
      <c r="AD225" s="34"/>
    </row>
    <row r="226" spans="1:30" x14ac:dyDescent="0.25">
      <c r="A226" s="6" t="s">
        <v>381</v>
      </c>
      <c r="B226" s="6" t="s">
        <v>153</v>
      </c>
      <c r="C226" s="4" t="s">
        <v>110</v>
      </c>
      <c r="D226" s="4" t="s">
        <v>89</v>
      </c>
      <c r="E226" s="4">
        <v>1</v>
      </c>
      <c r="F226" s="7">
        <v>42814</v>
      </c>
      <c r="G226" s="7">
        <v>43543</v>
      </c>
      <c r="H226" s="7">
        <f>+G226</f>
        <v>43543</v>
      </c>
      <c r="I226" s="7">
        <v>43466</v>
      </c>
      <c r="J226" s="20" t="s">
        <v>85</v>
      </c>
      <c r="K226" s="7">
        <v>43190</v>
      </c>
      <c r="L226" s="7">
        <f t="shared" si="43"/>
        <v>43190</v>
      </c>
      <c r="M226" s="26">
        <f t="shared" ca="1" si="44"/>
        <v>0</v>
      </c>
      <c r="N226" s="26">
        <f t="shared" ca="1" si="45"/>
        <v>0</v>
      </c>
      <c r="O226" s="20" t="s">
        <v>85</v>
      </c>
      <c r="P226" s="1"/>
      <c r="Q226" s="15" t="s">
        <v>87</v>
      </c>
      <c r="R226" s="14">
        <v>42794</v>
      </c>
      <c r="S226" s="14">
        <v>42816</v>
      </c>
      <c r="U226" s="21">
        <f t="shared" ca="1" si="46"/>
        <v>0</v>
      </c>
      <c r="V226" s="4">
        <f t="shared" si="47"/>
        <v>0</v>
      </c>
      <c r="W226" s="4">
        <f t="shared" ca="1" si="48"/>
        <v>0</v>
      </c>
      <c r="X226" s="4"/>
      <c r="Y226" s="4"/>
      <c r="AD226" s="34"/>
    </row>
    <row r="227" spans="1:30" x14ac:dyDescent="0.25">
      <c r="A227" s="6" t="s">
        <v>381</v>
      </c>
      <c r="B227" s="6" t="s">
        <v>182</v>
      </c>
      <c r="C227" s="4" t="s">
        <v>161</v>
      </c>
      <c r="D227" s="4" t="s">
        <v>89</v>
      </c>
      <c r="E227" s="4">
        <v>1</v>
      </c>
      <c r="F227" s="7">
        <v>43166</v>
      </c>
      <c r="G227" s="7">
        <v>43896</v>
      </c>
      <c r="H227" s="7">
        <v>43830</v>
      </c>
      <c r="I227" s="7">
        <v>43466</v>
      </c>
      <c r="J227" s="20" t="s">
        <v>85</v>
      </c>
      <c r="L227" s="7">
        <f t="shared" si="43"/>
        <v>43830</v>
      </c>
      <c r="M227" s="26">
        <f t="shared" ca="1" si="44"/>
        <v>12.133333333333333</v>
      </c>
      <c r="N227" s="26">
        <f t="shared" ca="1" si="45"/>
        <v>9016.0777777777785</v>
      </c>
      <c r="O227" s="20"/>
      <c r="P227" s="5" t="str">
        <f ca="1">IF(DATEDIF(F227,TODAY(),"m")&gt;=21,"ALERTE","")</f>
        <v/>
      </c>
      <c r="Q227" s="14">
        <v>43132</v>
      </c>
      <c r="R227" s="14">
        <v>43143</v>
      </c>
      <c r="S227" s="14">
        <v>43175</v>
      </c>
      <c r="U227" s="21">
        <f t="shared" ca="1" si="46"/>
        <v>1</v>
      </c>
      <c r="V227" s="4">
        <f t="shared" si="47"/>
        <v>0</v>
      </c>
      <c r="W227" s="4">
        <f t="shared" ca="1" si="48"/>
        <v>1</v>
      </c>
      <c r="X227" s="4"/>
      <c r="Y227" s="4"/>
      <c r="AD227" s="34"/>
    </row>
    <row r="228" spans="1:30" x14ac:dyDescent="0.25">
      <c r="A228" s="6" t="s">
        <v>381</v>
      </c>
      <c r="B228" s="6" t="s">
        <v>99</v>
      </c>
      <c r="C228" s="4" t="s">
        <v>83</v>
      </c>
      <c r="D228" s="4" t="s">
        <v>89</v>
      </c>
      <c r="E228" s="4">
        <v>1</v>
      </c>
      <c r="F228" s="7">
        <v>43138</v>
      </c>
      <c r="G228" s="7">
        <v>43867</v>
      </c>
      <c r="H228" s="7">
        <v>43830</v>
      </c>
      <c r="I228" s="7">
        <v>43466</v>
      </c>
      <c r="J228" s="20" t="s">
        <v>85</v>
      </c>
      <c r="K228" s="7">
        <v>43404</v>
      </c>
      <c r="L228" s="7">
        <f t="shared" si="43"/>
        <v>43404</v>
      </c>
      <c r="M228" s="26">
        <f t="shared" ca="1" si="44"/>
        <v>0</v>
      </c>
      <c r="N228" s="26">
        <f t="shared" ca="1" si="45"/>
        <v>0</v>
      </c>
      <c r="O228" s="20" t="s">
        <v>85</v>
      </c>
      <c r="P228" s="3"/>
      <c r="Q228" s="14">
        <v>43097</v>
      </c>
      <c r="R228" s="14">
        <v>43111</v>
      </c>
      <c r="S228" s="14">
        <v>43139</v>
      </c>
      <c r="U228" s="21">
        <f t="shared" ca="1" si="46"/>
        <v>0</v>
      </c>
      <c r="V228" s="4">
        <f t="shared" si="47"/>
        <v>0</v>
      </c>
      <c r="W228" s="4">
        <f t="shared" ca="1" si="48"/>
        <v>0</v>
      </c>
      <c r="X228" s="4"/>
      <c r="Y228" s="4"/>
      <c r="AD228" s="34"/>
    </row>
    <row r="229" spans="1:30" x14ac:dyDescent="0.25">
      <c r="A229" s="6" t="s">
        <v>381</v>
      </c>
      <c r="B229" s="6" t="s">
        <v>50</v>
      </c>
      <c r="C229" s="4" t="s">
        <v>83</v>
      </c>
      <c r="D229" s="4" t="s">
        <v>84</v>
      </c>
      <c r="E229" s="4">
        <v>2</v>
      </c>
      <c r="F229" s="7">
        <v>42979</v>
      </c>
      <c r="G229" s="7">
        <v>43708</v>
      </c>
      <c r="H229" s="7">
        <f>+G229</f>
        <v>43708</v>
      </c>
      <c r="I229" s="7">
        <v>43466</v>
      </c>
      <c r="J229" s="20" t="s">
        <v>85</v>
      </c>
      <c r="L229" s="7">
        <f t="shared" si="43"/>
        <v>43708</v>
      </c>
      <c r="M229" s="26">
        <f t="shared" ca="1" si="44"/>
        <v>8.0666666666666664</v>
      </c>
      <c r="N229" s="26">
        <f t="shared" ca="1" si="45"/>
        <v>5994.2055555555553</v>
      </c>
      <c r="O229" s="20"/>
      <c r="P229" s="5" t="str">
        <f ca="1">IF(DATEDIF(F229,TODAY(),"m")&gt;=21,"ALERTE","")</f>
        <v/>
      </c>
      <c r="Q229" s="14">
        <v>42941</v>
      </c>
      <c r="R229" s="14">
        <v>42955</v>
      </c>
      <c r="S229" s="14" t="s">
        <v>87</v>
      </c>
      <c r="U229" s="21">
        <f t="shared" ca="1" si="46"/>
        <v>1</v>
      </c>
      <c r="V229" s="4">
        <f t="shared" ca="1" si="47"/>
        <v>1</v>
      </c>
      <c r="W229" s="4">
        <f t="shared" si="48"/>
        <v>0</v>
      </c>
      <c r="X229" s="4"/>
      <c r="Y229" s="4"/>
      <c r="AD229" s="34"/>
    </row>
    <row r="230" spans="1:30" x14ac:dyDescent="0.25">
      <c r="A230" s="6" t="s">
        <v>381</v>
      </c>
      <c r="B230" s="6" t="s">
        <v>82</v>
      </c>
      <c r="C230" s="4" t="s">
        <v>83</v>
      </c>
      <c r="D230" s="4" t="s">
        <v>84</v>
      </c>
      <c r="E230" s="4">
        <v>1</v>
      </c>
      <c r="F230" s="7">
        <v>42669</v>
      </c>
      <c r="G230" s="7">
        <v>43398</v>
      </c>
      <c r="J230" s="20" t="s">
        <v>85</v>
      </c>
      <c r="K230" s="7">
        <v>43107</v>
      </c>
      <c r="L230" s="7">
        <f t="shared" si="43"/>
        <v>43107</v>
      </c>
      <c r="M230" s="26">
        <f t="shared" ca="1" si="44"/>
        <v>0</v>
      </c>
      <c r="N230" s="26">
        <f t="shared" ca="1" si="45"/>
        <v>0</v>
      </c>
      <c r="O230" s="20" t="s">
        <v>85</v>
      </c>
      <c r="P230" s="5"/>
      <c r="Q230" s="15" t="s">
        <v>87</v>
      </c>
      <c r="R230" s="14">
        <v>42664</v>
      </c>
      <c r="S230" s="15" t="s">
        <v>87</v>
      </c>
      <c r="U230" s="21">
        <f t="shared" ca="1" si="46"/>
        <v>0</v>
      </c>
      <c r="V230" s="4">
        <f t="shared" ca="1" si="47"/>
        <v>0</v>
      </c>
      <c r="W230" s="4">
        <f t="shared" si="48"/>
        <v>0</v>
      </c>
      <c r="X230" s="4"/>
      <c r="Y230" s="4"/>
      <c r="AD230" s="34"/>
    </row>
    <row r="231" spans="1:30" x14ac:dyDescent="0.25">
      <c r="A231" s="6" t="s">
        <v>381</v>
      </c>
      <c r="B231" s="6" t="s">
        <v>289</v>
      </c>
      <c r="C231" s="4" t="s">
        <v>288</v>
      </c>
      <c r="D231" s="4" t="s">
        <v>84</v>
      </c>
      <c r="E231" s="4">
        <v>1</v>
      </c>
      <c r="F231" s="7">
        <v>43435</v>
      </c>
      <c r="G231" s="7">
        <v>44165</v>
      </c>
      <c r="H231" s="7">
        <v>43830</v>
      </c>
      <c r="I231" s="7">
        <v>43466</v>
      </c>
      <c r="J231" s="20" t="s">
        <v>86</v>
      </c>
      <c r="L231" s="7">
        <f t="shared" si="43"/>
        <v>43830</v>
      </c>
      <c r="M231" s="26">
        <f t="shared" ca="1" si="44"/>
        <v>12.133333333333333</v>
      </c>
      <c r="N231" s="26">
        <f t="shared" ca="1" si="45"/>
        <v>9016.0777777777785</v>
      </c>
      <c r="O231" s="20"/>
      <c r="P231" s="5" t="str">
        <f ca="1">IF(DATEDIF(F231,TODAY(),"m")&gt;=21,"ALERTE","")</f>
        <v/>
      </c>
      <c r="Q231" s="14">
        <v>43416</v>
      </c>
      <c r="R231" s="23">
        <v>43426</v>
      </c>
      <c r="S231" s="24" t="s">
        <v>88</v>
      </c>
      <c r="U231" s="21">
        <f t="shared" ca="1" si="46"/>
        <v>1</v>
      </c>
      <c r="V231" s="4">
        <f t="shared" ca="1" si="47"/>
        <v>1</v>
      </c>
      <c r="W231" s="4">
        <f t="shared" si="48"/>
        <v>0</v>
      </c>
      <c r="X231" s="4"/>
      <c r="Y231" s="4"/>
      <c r="AD231" s="34"/>
    </row>
    <row r="232" spans="1:30" x14ac:dyDescent="0.25">
      <c r="A232" s="6" t="s">
        <v>381</v>
      </c>
      <c r="B232" s="6" t="s">
        <v>51</v>
      </c>
      <c r="C232" s="4" t="s">
        <v>83</v>
      </c>
      <c r="D232" s="4" t="s">
        <v>84</v>
      </c>
      <c r="E232" s="4">
        <v>1</v>
      </c>
      <c r="F232" s="7">
        <v>42772</v>
      </c>
      <c r="G232" s="7">
        <v>43501</v>
      </c>
      <c r="H232" s="7">
        <f>+G232</f>
        <v>43501</v>
      </c>
      <c r="I232" s="7">
        <v>43466</v>
      </c>
      <c r="J232" s="20" t="s">
        <v>85</v>
      </c>
      <c r="K232" s="7">
        <v>43413</v>
      </c>
      <c r="L232" s="7">
        <f t="shared" si="43"/>
        <v>43413</v>
      </c>
      <c r="M232" s="26">
        <f t="shared" ca="1" si="44"/>
        <v>0</v>
      </c>
      <c r="N232" s="26">
        <f t="shared" ca="1" si="45"/>
        <v>0</v>
      </c>
      <c r="O232" s="20" t="s">
        <v>85</v>
      </c>
      <c r="P232" s="5" t="str">
        <f ca="1">IF(DATEDIF(F232,TODAY(),"m")&gt;=21,"ALERTE","")</f>
        <v>ALERTE</v>
      </c>
      <c r="Q232" s="14">
        <v>42755</v>
      </c>
      <c r="R232" s="14">
        <v>42766</v>
      </c>
      <c r="S232" s="14">
        <v>42788</v>
      </c>
      <c r="U232" s="21">
        <f t="shared" ca="1" si="46"/>
        <v>0</v>
      </c>
      <c r="V232" s="4">
        <f t="shared" ca="1" si="47"/>
        <v>0</v>
      </c>
      <c r="W232" s="4">
        <f t="shared" si="48"/>
        <v>0</v>
      </c>
      <c r="X232" s="4"/>
      <c r="Y232" s="4"/>
      <c r="AD232" s="34"/>
    </row>
    <row r="233" spans="1:30" x14ac:dyDescent="0.25">
      <c r="A233" s="6" t="s">
        <v>381</v>
      </c>
      <c r="B233" s="6" t="s">
        <v>52</v>
      </c>
      <c r="C233" s="4" t="s">
        <v>83</v>
      </c>
      <c r="D233" s="4" t="s">
        <v>84</v>
      </c>
      <c r="E233" s="4">
        <v>1</v>
      </c>
      <c r="F233" s="7">
        <v>43283</v>
      </c>
      <c r="G233" s="7">
        <v>44013</v>
      </c>
      <c r="H233" s="7">
        <v>43830</v>
      </c>
      <c r="I233" s="7">
        <v>43466</v>
      </c>
      <c r="J233" s="20" t="s">
        <v>85</v>
      </c>
      <c r="L233" s="7">
        <f t="shared" si="43"/>
        <v>43830</v>
      </c>
      <c r="M233" s="26">
        <f t="shared" ca="1" si="44"/>
        <v>12.133333333333333</v>
      </c>
      <c r="N233" s="26">
        <f t="shared" ca="1" si="45"/>
        <v>9016.0777777777785</v>
      </c>
      <c r="O233" s="20"/>
      <c r="P233" s="5" t="str">
        <f ca="1">IF(DATEDIF(F233,TODAY(),"m")&gt;=21,"ALERTE","")</f>
        <v/>
      </c>
      <c r="Q233" s="14">
        <v>43259</v>
      </c>
      <c r="R233" s="14">
        <v>43278</v>
      </c>
      <c r="S233" s="14">
        <v>43284</v>
      </c>
      <c r="T233" s="2"/>
      <c r="U233" s="21">
        <f t="shared" ca="1" si="46"/>
        <v>1</v>
      </c>
      <c r="V233" s="4">
        <f t="shared" ca="1" si="47"/>
        <v>1</v>
      </c>
      <c r="W233" s="4">
        <f t="shared" si="48"/>
        <v>0</v>
      </c>
      <c r="X233" s="4"/>
      <c r="Y233" s="4"/>
      <c r="AD233" s="34"/>
    </row>
    <row r="234" spans="1:30" x14ac:dyDescent="0.25">
      <c r="A234" s="6" t="s">
        <v>381</v>
      </c>
      <c r="B234" s="6" t="s">
        <v>220</v>
      </c>
      <c r="C234" s="4" t="s">
        <v>214</v>
      </c>
      <c r="D234" s="4" t="s">
        <v>84</v>
      </c>
      <c r="E234" s="4">
        <v>1</v>
      </c>
      <c r="F234" s="7">
        <v>43150</v>
      </c>
      <c r="G234" s="7">
        <v>43879</v>
      </c>
      <c r="H234" s="7">
        <v>43830</v>
      </c>
      <c r="I234" s="7">
        <v>43466</v>
      </c>
      <c r="J234" s="20" t="s">
        <v>85</v>
      </c>
      <c r="L234" s="7">
        <f t="shared" si="43"/>
        <v>43830</v>
      </c>
      <c r="M234" s="26">
        <f t="shared" ca="1" si="44"/>
        <v>12.133333333333333</v>
      </c>
      <c r="N234" s="26">
        <f t="shared" ca="1" si="45"/>
        <v>9016.0777777777785</v>
      </c>
      <c r="O234" s="20"/>
      <c r="P234" s="5" t="str">
        <f ca="1">IF(DATEDIF(F234,TODAY(),"m")&gt;=21,"ALERTE","")</f>
        <v/>
      </c>
      <c r="Q234" s="14">
        <v>43130</v>
      </c>
      <c r="R234" s="14">
        <v>43137</v>
      </c>
      <c r="S234" s="14">
        <v>43145</v>
      </c>
      <c r="T234" s="2"/>
      <c r="U234" s="21">
        <f t="shared" ca="1" si="46"/>
        <v>1</v>
      </c>
      <c r="V234" s="4">
        <f t="shared" ca="1" si="47"/>
        <v>1</v>
      </c>
      <c r="W234" s="4">
        <f t="shared" si="48"/>
        <v>0</v>
      </c>
      <c r="X234" s="4"/>
      <c r="Y234" s="4"/>
      <c r="AD234" s="34"/>
    </row>
    <row r="235" spans="1:30" x14ac:dyDescent="0.25">
      <c r="A235" s="6" t="s">
        <v>381</v>
      </c>
      <c r="B235" s="6" t="s">
        <v>53</v>
      </c>
      <c r="C235" s="4" t="s">
        <v>83</v>
      </c>
      <c r="D235" s="4" t="s">
        <v>84</v>
      </c>
      <c r="E235" s="4">
        <v>1</v>
      </c>
      <c r="F235" s="7">
        <v>43132</v>
      </c>
      <c r="G235" s="7">
        <v>43861</v>
      </c>
      <c r="H235" s="7">
        <v>43830</v>
      </c>
      <c r="I235" s="7">
        <v>43466</v>
      </c>
      <c r="J235" s="20" t="s">
        <v>85</v>
      </c>
      <c r="L235" s="7">
        <f t="shared" si="43"/>
        <v>43830</v>
      </c>
      <c r="M235" s="26">
        <f t="shared" ca="1" si="44"/>
        <v>12.133333333333333</v>
      </c>
      <c r="N235" s="26">
        <f t="shared" ca="1" si="45"/>
        <v>9016.0777777777785</v>
      </c>
      <c r="O235" s="20"/>
      <c r="P235" s="5" t="str">
        <f ca="1">IF(DATEDIF(F235,TODAY(),"m")&gt;=21,"ALERTE","")</f>
        <v/>
      </c>
      <c r="Q235" s="14">
        <v>43124</v>
      </c>
      <c r="R235" s="14">
        <v>43130</v>
      </c>
      <c r="S235" s="14">
        <v>43136</v>
      </c>
      <c r="T235" s="2"/>
      <c r="U235" s="21">
        <f t="shared" ca="1" si="46"/>
        <v>1</v>
      </c>
      <c r="V235" s="4">
        <f t="shared" ca="1" si="47"/>
        <v>1</v>
      </c>
      <c r="W235" s="4">
        <f t="shared" si="48"/>
        <v>0</v>
      </c>
      <c r="X235" s="4"/>
      <c r="Y235" s="4"/>
      <c r="AD235" s="34"/>
    </row>
    <row r="236" spans="1:30" x14ac:dyDescent="0.25">
      <c r="A236" s="6" t="s">
        <v>381</v>
      </c>
      <c r="B236" s="6" t="s">
        <v>224</v>
      </c>
      <c r="C236" s="4" t="s">
        <v>214</v>
      </c>
      <c r="D236" s="4" t="s">
        <v>84</v>
      </c>
      <c r="E236" s="4">
        <v>1</v>
      </c>
      <c r="F236" s="7">
        <v>42760</v>
      </c>
      <c r="G236" s="7">
        <v>43489</v>
      </c>
      <c r="H236" s="7">
        <f>+G236</f>
        <v>43489</v>
      </c>
      <c r="I236" s="7">
        <v>43466</v>
      </c>
      <c r="J236" s="20" t="s">
        <v>85</v>
      </c>
      <c r="K236" s="7">
        <v>43373</v>
      </c>
      <c r="L236" s="7">
        <f t="shared" si="43"/>
        <v>43373</v>
      </c>
      <c r="M236" s="26">
        <f t="shared" ca="1" si="44"/>
        <v>0</v>
      </c>
      <c r="N236" s="26">
        <f t="shared" ca="1" si="45"/>
        <v>0</v>
      </c>
      <c r="O236" s="20" t="s">
        <v>85</v>
      </c>
      <c r="P236" s="1"/>
      <c r="Q236" s="14">
        <v>42746</v>
      </c>
      <c r="R236" s="14">
        <v>42759</v>
      </c>
      <c r="S236" s="15" t="s">
        <v>87</v>
      </c>
      <c r="U236" s="21">
        <f t="shared" ca="1" si="46"/>
        <v>0</v>
      </c>
      <c r="V236" s="4">
        <f t="shared" ca="1" si="47"/>
        <v>0</v>
      </c>
      <c r="W236" s="4">
        <f t="shared" si="48"/>
        <v>0</v>
      </c>
      <c r="X236" s="4"/>
      <c r="Y236" s="4"/>
      <c r="AD236" s="34"/>
    </row>
    <row r="237" spans="1:30" x14ac:dyDescent="0.25">
      <c r="A237" s="6" t="s">
        <v>381</v>
      </c>
      <c r="B237" s="6" t="s">
        <v>106</v>
      </c>
      <c r="C237" s="4" t="s">
        <v>161</v>
      </c>
      <c r="D237" s="4" t="s">
        <v>84</v>
      </c>
      <c r="E237" s="4">
        <v>1</v>
      </c>
      <c r="F237" s="7">
        <v>43240</v>
      </c>
      <c r="G237" s="7">
        <v>43970</v>
      </c>
      <c r="H237" s="7">
        <v>43830</v>
      </c>
      <c r="I237" s="7">
        <v>43466</v>
      </c>
      <c r="J237" s="20" t="s">
        <v>85</v>
      </c>
      <c r="L237" s="7">
        <f t="shared" si="43"/>
        <v>43830</v>
      </c>
      <c r="M237" s="26">
        <f t="shared" ca="1" si="44"/>
        <v>12.133333333333333</v>
      </c>
      <c r="N237" s="26">
        <f t="shared" ca="1" si="45"/>
        <v>9016.0777777777785</v>
      </c>
      <c r="O237" s="20"/>
      <c r="P237" s="5" t="str">
        <f ca="1">IF(DATEDIF(F237,TODAY(),"m")&gt;=21,"ALERTE","")</f>
        <v/>
      </c>
      <c r="Q237" s="14">
        <v>43216</v>
      </c>
      <c r="R237" s="23">
        <v>43245</v>
      </c>
      <c r="S237" s="24" t="s">
        <v>87</v>
      </c>
      <c r="U237" s="21">
        <f t="shared" ca="1" si="46"/>
        <v>1</v>
      </c>
      <c r="V237" s="4">
        <f t="shared" ca="1" si="47"/>
        <v>1</v>
      </c>
      <c r="W237" s="4">
        <f t="shared" si="48"/>
        <v>0</v>
      </c>
      <c r="X237" s="4"/>
      <c r="Y237" s="4"/>
      <c r="AD237" s="34"/>
    </row>
    <row r="238" spans="1:30" x14ac:dyDescent="0.25">
      <c r="A238" s="6" t="s">
        <v>381</v>
      </c>
      <c r="B238" s="6" t="s">
        <v>175</v>
      </c>
      <c r="C238" s="4" t="s">
        <v>161</v>
      </c>
      <c r="D238" s="4" t="s">
        <v>84</v>
      </c>
      <c r="E238" s="4">
        <v>1</v>
      </c>
      <c r="F238" s="7">
        <v>42676</v>
      </c>
      <c r="G238" s="7">
        <v>43405</v>
      </c>
      <c r="J238" s="20" t="s">
        <v>85</v>
      </c>
      <c r="K238" s="7">
        <v>43159</v>
      </c>
      <c r="L238" s="7">
        <f t="shared" si="43"/>
        <v>43159</v>
      </c>
      <c r="M238" s="26">
        <f t="shared" ca="1" si="44"/>
        <v>0</v>
      </c>
      <c r="N238" s="26">
        <f t="shared" ca="1" si="45"/>
        <v>0</v>
      </c>
      <c r="O238" s="20" t="s">
        <v>85</v>
      </c>
      <c r="P238" s="1"/>
      <c r="Q238" s="15" t="s">
        <v>87</v>
      </c>
      <c r="R238" s="15" t="s">
        <v>87</v>
      </c>
      <c r="S238" s="14">
        <v>42719</v>
      </c>
      <c r="U238" s="21">
        <f t="shared" ca="1" si="46"/>
        <v>0</v>
      </c>
      <c r="V238" s="4">
        <f t="shared" ca="1" si="47"/>
        <v>0</v>
      </c>
      <c r="W238" s="4">
        <f t="shared" si="48"/>
        <v>0</v>
      </c>
      <c r="X238" s="4"/>
      <c r="Y238" s="4"/>
      <c r="AD238" s="34"/>
    </row>
    <row r="239" spans="1:30" x14ac:dyDescent="0.25">
      <c r="A239" s="6" t="s">
        <v>381</v>
      </c>
      <c r="B239" s="6" t="s">
        <v>186</v>
      </c>
      <c r="C239" s="4" t="s">
        <v>161</v>
      </c>
      <c r="D239" s="4" t="s">
        <v>89</v>
      </c>
      <c r="E239" s="4">
        <v>2</v>
      </c>
      <c r="F239" s="7">
        <v>43313</v>
      </c>
      <c r="G239" s="7">
        <v>44043</v>
      </c>
      <c r="H239" s="7">
        <v>43830</v>
      </c>
      <c r="I239" s="7">
        <v>43466</v>
      </c>
      <c r="J239" s="20" t="s">
        <v>85</v>
      </c>
      <c r="K239" s="7">
        <v>43409</v>
      </c>
      <c r="L239" s="7">
        <f t="shared" si="43"/>
        <v>43409</v>
      </c>
      <c r="M239" s="26">
        <f t="shared" ca="1" si="44"/>
        <v>0</v>
      </c>
      <c r="N239" s="26">
        <f t="shared" ca="1" si="45"/>
        <v>0</v>
      </c>
      <c r="O239" s="20" t="s">
        <v>85</v>
      </c>
      <c r="P239" s="1"/>
      <c r="Q239" s="14">
        <v>43276</v>
      </c>
      <c r="R239" s="14">
        <v>43291</v>
      </c>
      <c r="S239" s="14">
        <v>43348</v>
      </c>
      <c r="U239" s="21">
        <f t="shared" ca="1" si="46"/>
        <v>0</v>
      </c>
      <c r="V239" s="4">
        <f t="shared" si="47"/>
        <v>0</v>
      </c>
      <c r="W239" s="4">
        <f t="shared" ca="1" si="48"/>
        <v>0</v>
      </c>
      <c r="X239" s="4"/>
      <c r="Y239" s="4"/>
      <c r="AD239" s="34"/>
    </row>
    <row r="240" spans="1:30" x14ac:dyDescent="0.25">
      <c r="A240" s="6" t="s">
        <v>381</v>
      </c>
      <c r="B240" s="6" t="s">
        <v>48</v>
      </c>
      <c r="C240" s="4" t="s">
        <v>110</v>
      </c>
      <c r="D240" s="4" t="s">
        <v>89</v>
      </c>
      <c r="E240" s="4">
        <v>2</v>
      </c>
      <c r="F240" s="7">
        <v>42902</v>
      </c>
      <c r="G240" s="7">
        <v>43631</v>
      </c>
      <c r="H240" s="7">
        <f>+G240</f>
        <v>43631</v>
      </c>
      <c r="I240" s="7">
        <v>43466</v>
      </c>
      <c r="J240" s="20" t="s">
        <v>85</v>
      </c>
      <c r="K240" s="7">
        <v>43266</v>
      </c>
      <c r="L240" s="7">
        <f t="shared" si="43"/>
        <v>43266</v>
      </c>
      <c r="M240" s="26">
        <f t="shared" ca="1" si="44"/>
        <v>0</v>
      </c>
      <c r="N240" s="26">
        <f t="shared" ca="1" si="45"/>
        <v>0</v>
      </c>
      <c r="O240" s="20" t="s">
        <v>85</v>
      </c>
      <c r="P240" s="5"/>
      <c r="Q240" s="14">
        <v>42884</v>
      </c>
      <c r="R240" s="14">
        <v>42534</v>
      </c>
      <c r="S240" s="14">
        <v>42906</v>
      </c>
      <c r="U240" s="21">
        <f t="shared" ca="1" si="46"/>
        <v>0</v>
      </c>
      <c r="V240" s="4">
        <f t="shared" si="47"/>
        <v>0</v>
      </c>
      <c r="W240" s="4">
        <f t="shared" ca="1" si="48"/>
        <v>0</v>
      </c>
      <c r="X240" s="4"/>
      <c r="Y240" s="4"/>
      <c r="AD240" s="34"/>
    </row>
    <row r="241" spans="1:30" x14ac:dyDescent="0.25">
      <c r="A241" s="6" t="s">
        <v>381</v>
      </c>
      <c r="B241" s="6" t="s">
        <v>143</v>
      </c>
      <c r="C241" s="4" t="s">
        <v>110</v>
      </c>
      <c r="D241" s="4" t="s">
        <v>89</v>
      </c>
      <c r="E241" s="4">
        <v>2</v>
      </c>
      <c r="F241" s="7">
        <v>43043</v>
      </c>
      <c r="G241" s="7">
        <v>43772</v>
      </c>
      <c r="H241" s="7">
        <f>+G241</f>
        <v>43772</v>
      </c>
      <c r="I241" s="7">
        <v>43466</v>
      </c>
      <c r="J241" s="20" t="s">
        <v>85</v>
      </c>
      <c r="L241" s="7">
        <f t="shared" si="43"/>
        <v>43772</v>
      </c>
      <c r="M241" s="26">
        <f t="shared" ca="1" si="44"/>
        <v>10.199999999999999</v>
      </c>
      <c r="N241" s="26">
        <f t="shared" ca="1" si="45"/>
        <v>7579.45</v>
      </c>
      <c r="O241" s="20"/>
      <c r="P241" s="5" t="str">
        <f t="shared" ref="P241:P249" ca="1" si="49">IF(DATEDIF(F241,TODAY(),"m")&gt;=21,"ALERTE","")</f>
        <v/>
      </c>
      <c r="Q241" s="14">
        <v>43026</v>
      </c>
      <c r="R241" s="14">
        <v>43038</v>
      </c>
      <c r="S241" s="14">
        <v>43045</v>
      </c>
      <c r="T241" s="2"/>
      <c r="U241" s="21">
        <f t="shared" ca="1" si="46"/>
        <v>1</v>
      </c>
      <c r="V241" s="4">
        <f t="shared" si="47"/>
        <v>0</v>
      </c>
      <c r="W241" s="4">
        <f t="shared" ca="1" si="48"/>
        <v>1</v>
      </c>
      <c r="X241" s="4"/>
      <c r="Y241" s="4"/>
      <c r="AD241" s="34"/>
    </row>
    <row r="242" spans="1:30" x14ac:dyDescent="0.25">
      <c r="A242" s="6" t="s">
        <v>381</v>
      </c>
      <c r="B242" s="6" t="s">
        <v>124</v>
      </c>
      <c r="C242" s="4" t="s">
        <v>110</v>
      </c>
      <c r="D242" s="4" t="s">
        <v>84</v>
      </c>
      <c r="E242" s="4">
        <v>1</v>
      </c>
      <c r="F242" s="7">
        <v>43150</v>
      </c>
      <c r="G242" s="7">
        <v>43879</v>
      </c>
      <c r="H242" s="7">
        <v>43830</v>
      </c>
      <c r="I242" s="7">
        <v>43466</v>
      </c>
      <c r="J242" s="20" t="s">
        <v>85</v>
      </c>
      <c r="L242" s="7">
        <f t="shared" si="43"/>
        <v>43830</v>
      </c>
      <c r="M242" s="26">
        <f t="shared" ca="1" si="44"/>
        <v>12.133333333333333</v>
      </c>
      <c r="N242" s="26">
        <f t="shared" ca="1" si="45"/>
        <v>9016.0777777777785</v>
      </c>
      <c r="O242" s="20"/>
      <c r="P242" s="5" t="str">
        <f t="shared" ca="1" si="49"/>
        <v/>
      </c>
      <c r="Q242" s="14">
        <v>43130</v>
      </c>
      <c r="R242" s="14">
        <v>43137</v>
      </c>
      <c r="S242" s="14">
        <v>43145</v>
      </c>
      <c r="T242" s="2"/>
      <c r="U242" s="21">
        <f t="shared" ca="1" si="46"/>
        <v>1</v>
      </c>
      <c r="V242" s="4">
        <f t="shared" ca="1" si="47"/>
        <v>1</v>
      </c>
      <c r="W242" s="4">
        <f t="shared" si="48"/>
        <v>0</v>
      </c>
      <c r="X242" s="4"/>
      <c r="Y242" s="4"/>
      <c r="AD242" s="34"/>
    </row>
    <row r="243" spans="1:30" x14ac:dyDescent="0.25">
      <c r="A243" s="6" t="s">
        <v>381</v>
      </c>
      <c r="B243" s="6" t="s">
        <v>78</v>
      </c>
      <c r="C243" s="4" t="s">
        <v>110</v>
      </c>
      <c r="D243" s="4" t="s">
        <v>89</v>
      </c>
      <c r="E243" s="4">
        <v>1</v>
      </c>
      <c r="F243" s="7">
        <v>43416</v>
      </c>
      <c r="G243" s="7">
        <v>44146</v>
      </c>
      <c r="H243" s="7">
        <v>43830</v>
      </c>
      <c r="I243" s="7">
        <v>43466</v>
      </c>
      <c r="J243" s="20" t="s">
        <v>85</v>
      </c>
      <c r="L243" s="7">
        <f t="shared" si="43"/>
        <v>43830</v>
      </c>
      <c r="M243" s="26">
        <f t="shared" ca="1" si="44"/>
        <v>12.133333333333333</v>
      </c>
      <c r="N243" s="26">
        <f t="shared" ca="1" si="45"/>
        <v>9016.0777777777785</v>
      </c>
      <c r="O243" s="20"/>
      <c r="P243" s="5" t="str">
        <f t="shared" ca="1" si="49"/>
        <v/>
      </c>
      <c r="Q243" s="14">
        <v>43385</v>
      </c>
      <c r="R243" s="14">
        <v>43388</v>
      </c>
      <c r="S243" s="14">
        <v>43402</v>
      </c>
      <c r="T243" s="2"/>
      <c r="U243" s="21">
        <f t="shared" ca="1" si="46"/>
        <v>1</v>
      </c>
      <c r="V243" s="4">
        <f t="shared" si="47"/>
        <v>0</v>
      </c>
      <c r="W243" s="4">
        <f t="shared" ca="1" si="48"/>
        <v>1</v>
      </c>
      <c r="X243" s="4"/>
      <c r="Y243" s="4"/>
      <c r="AD243" s="34"/>
    </row>
    <row r="244" spans="1:30" x14ac:dyDescent="0.25">
      <c r="A244" s="6" t="s">
        <v>381</v>
      </c>
      <c r="B244" s="6" t="s">
        <v>54</v>
      </c>
      <c r="C244" s="4" t="s">
        <v>83</v>
      </c>
      <c r="D244" s="4" t="s">
        <v>84</v>
      </c>
      <c r="E244" s="4">
        <v>1</v>
      </c>
      <c r="F244" s="7">
        <v>43384</v>
      </c>
      <c r="G244" s="7">
        <v>44114</v>
      </c>
      <c r="H244" s="7">
        <v>43830</v>
      </c>
      <c r="I244" s="7">
        <v>43466</v>
      </c>
      <c r="J244" s="20" t="s">
        <v>85</v>
      </c>
      <c r="L244" s="7">
        <f t="shared" si="43"/>
        <v>43830</v>
      </c>
      <c r="M244" s="26">
        <f t="shared" ca="1" si="44"/>
        <v>12.133333333333333</v>
      </c>
      <c r="N244" s="26">
        <f t="shared" ca="1" si="45"/>
        <v>9016.0777777777785</v>
      </c>
      <c r="O244" s="20"/>
      <c r="P244" s="5" t="str">
        <f t="shared" ca="1" si="49"/>
        <v/>
      </c>
      <c r="Q244" s="14">
        <v>43371</v>
      </c>
      <c r="R244" s="14">
        <v>43381</v>
      </c>
      <c r="S244" s="14">
        <v>43388</v>
      </c>
      <c r="T244" s="2"/>
      <c r="U244" s="21">
        <f t="shared" ca="1" si="46"/>
        <v>1</v>
      </c>
      <c r="V244" s="4">
        <f t="shared" ca="1" si="47"/>
        <v>1</v>
      </c>
      <c r="W244" s="4">
        <f t="shared" si="48"/>
        <v>0</v>
      </c>
      <c r="X244" s="4"/>
      <c r="Y244" s="4"/>
      <c r="AD244" s="34"/>
    </row>
    <row r="245" spans="1:30" x14ac:dyDescent="0.25">
      <c r="A245" s="6" t="s">
        <v>381</v>
      </c>
      <c r="B245" s="6" t="s">
        <v>55</v>
      </c>
      <c r="C245" s="4" t="s">
        <v>83</v>
      </c>
      <c r="D245" s="4" t="s">
        <v>84</v>
      </c>
      <c r="E245" s="4">
        <v>1</v>
      </c>
      <c r="F245" s="7">
        <v>42793</v>
      </c>
      <c r="G245" s="7">
        <v>43522</v>
      </c>
      <c r="H245" s="7">
        <f>+G245</f>
        <v>43522</v>
      </c>
      <c r="I245" s="7">
        <v>43466</v>
      </c>
      <c r="J245" s="20" t="s">
        <v>85</v>
      </c>
      <c r="L245" s="7">
        <f t="shared" si="43"/>
        <v>43522</v>
      </c>
      <c r="M245" s="26">
        <f t="shared" ca="1" si="44"/>
        <v>0</v>
      </c>
      <c r="N245" s="26">
        <f t="shared" ca="1" si="45"/>
        <v>0</v>
      </c>
      <c r="O245" s="20"/>
      <c r="P245" s="5" t="str">
        <f t="shared" ca="1" si="49"/>
        <v>ALERTE</v>
      </c>
      <c r="Q245" s="14" t="s">
        <v>87</v>
      </c>
      <c r="R245" s="14">
        <v>42794</v>
      </c>
      <c r="S245" s="14">
        <v>42446</v>
      </c>
      <c r="U245" s="21">
        <f t="shared" ca="1" si="46"/>
        <v>0</v>
      </c>
      <c r="V245" s="4">
        <f t="shared" ca="1" si="47"/>
        <v>0</v>
      </c>
      <c r="W245" s="4">
        <f t="shared" si="48"/>
        <v>0</v>
      </c>
      <c r="X245" s="4"/>
      <c r="Y245" s="4"/>
      <c r="AD245" s="34"/>
    </row>
    <row r="246" spans="1:30" x14ac:dyDescent="0.25">
      <c r="A246" s="6" t="s">
        <v>381</v>
      </c>
      <c r="B246" s="6" t="s">
        <v>232</v>
      </c>
      <c r="C246" s="4" t="s">
        <v>229</v>
      </c>
      <c r="D246" s="4" t="s">
        <v>84</v>
      </c>
      <c r="E246" s="4">
        <v>1</v>
      </c>
      <c r="F246" s="7">
        <v>43259</v>
      </c>
      <c r="G246" s="7">
        <v>43989</v>
      </c>
      <c r="H246" s="7">
        <v>43830</v>
      </c>
      <c r="I246" s="7">
        <v>43466</v>
      </c>
      <c r="J246" s="20" t="s">
        <v>85</v>
      </c>
      <c r="L246" s="7">
        <f t="shared" si="43"/>
        <v>43830</v>
      </c>
      <c r="M246" s="26">
        <f t="shared" ca="1" si="44"/>
        <v>12.133333333333333</v>
      </c>
      <c r="N246" s="26">
        <f t="shared" ca="1" si="45"/>
        <v>9016.0777777777785</v>
      </c>
      <c r="O246" s="20"/>
      <c r="P246" s="5" t="str">
        <f t="shared" ca="1" si="49"/>
        <v/>
      </c>
      <c r="Q246" s="14">
        <v>43266</v>
      </c>
      <c r="R246" s="14">
        <v>43278</v>
      </c>
      <c r="S246" s="14">
        <v>43254</v>
      </c>
      <c r="T246" s="2"/>
      <c r="U246" s="21">
        <f t="shared" ca="1" si="46"/>
        <v>1</v>
      </c>
      <c r="V246" s="4">
        <f t="shared" ca="1" si="47"/>
        <v>1</v>
      </c>
      <c r="W246" s="4">
        <f t="shared" si="48"/>
        <v>0</v>
      </c>
      <c r="X246" s="4"/>
      <c r="Y246" s="4"/>
      <c r="AD246" s="34"/>
    </row>
    <row r="247" spans="1:30" x14ac:dyDescent="0.25">
      <c r="A247" s="6" t="s">
        <v>381</v>
      </c>
      <c r="B247" s="6" t="s">
        <v>97</v>
      </c>
      <c r="C247" s="4" t="s">
        <v>83</v>
      </c>
      <c r="D247" s="4" t="s">
        <v>89</v>
      </c>
      <c r="E247" s="4">
        <v>1</v>
      </c>
      <c r="F247" s="7">
        <v>43346</v>
      </c>
      <c r="G247" s="7">
        <v>43345</v>
      </c>
      <c r="J247" s="20" t="s">
        <v>85</v>
      </c>
      <c r="M247" s="26">
        <f t="shared" ca="1" si="44"/>
        <v>0</v>
      </c>
      <c r="N247" s="26">
        <f t="shared" ca="1" si="45"/>
        <v>0</v>
      </c>
      <c r="O247" s="20"/>
      <c r="P247" s="5" t="str">
        <f t="shared" ca="1" si="49"/>
        <v/>
      </c>
      <c r="Q247" s="14">
        <v>43297</v>
      </c>
      <c r="R247" s="14">
        <v>43313</v>
      </c>
      <c r="S247" s="14">
        <v>43325</v>
      </c>
      <c r="U247" s="21">
        <f t="shared" ca="1" si="46"/>
        <v>0</v>
      </c>
      <c r="V247" s="4">
        <f t="shared" si="47"/>
        <v>0</v>
      </c>
      <c r="W247" s="4">
        <f t="shared" ca="1" si="48"/>
        <v>0</v>
      </c>
      <c r="X247" s="4"/>
      <c r="Y247" s="4"/>
      <c r="AD247" s="34"/>
    </row>
    <row r="248" spans="1:30" x14ac:dyDescent="0.25">
      <c r="A248" s="6" t="s">
        <v>381</v>
      </c>
      <c r="B248" s="6" t="s">
        <v>90</v>
      </c>
      <c r="C248" s="4" t="s">
        <v>288</v>
      </c>
      <c r="D248" s="4" t="s">
        <v>84</v>
      </c>
      <c r="E248" s="4">
        <v>1</v>
      </c>
      <c r="F248" s="7">
        <v>43472</v>
      </c>
      <c r="G248" s="7">
        <v>44202</v>
      </c>
      <c r="H248" s="7">
        <v>43830</v>
      </c>
      <c r="I248" s="7">
        <v>43466</v>
      </c>
      <c r="J248" s="20" t="s">
        <v>86</v>
      </c>
      <c r="M248" s="26">
        <f t="shared" ca="1" si="44"/>
        <v>-1448.8666666666666</v>
      </c>
      <c r="N248" s="26">
        <f t="shared" ca="1" si="45"/>
        <v>-1076628.6722222222</v>
      </c>
      <c r="O248" s="20"/>
      <c r="P248" s="5" t="str">
        <f t="shared" ca="1" si="49"/>
        <v/>
      </c>
      <c r="Q248" s="14">
        <v>43490</v>
      </c>
      <c r="R248" s="14">
        <v>43496</v>
      </c>
      <c r="S248" s="14">
        <v>43497</v>
      </c>
      <c r="U248" s="21">
        <f t="shared" ca="1" si="46"/>
        <v>1</v>
      </c>
      <c r="V248" s="4">
        <f t="shared" ca="1" si="47"/>
        <v>1</v>
      </c>
      <c r="W248" s="4">
        <f t="shared" si="48"/>
        <v>0</v>
      </c>
      <c r="X248" s="30" t="s">
        <v>359</v>
      </c>
      <c r="Y248" s="30" t="s">
        <v>355</v>
      </c>
      <c r="AD248" s="34"/>
    </row>
    <row r="249" spans="1:30" x14ac:dyDescent="0.25">
      <c r="A249" s="6" t="s">
        <v>381</v>
      </c>
      <c r="B249" s="6" t="s">
        <v>56</v>
      </c>
      <c r="C249" s="4" t="s">
        <v>83</v>
      </c>
      <c r="D249" s="4" t="s">
        <v>84</v>
      </c>
      <c r="E249" s="4">
        <v>1</v>
      </c>
      <c r="F249" s="7">
        <v>43178</v>
      </c>
      <c r="G249" s="7">
        <v>43908</v>
      </c>
      <c r="H249" s="7">
        <v>43830</v>
      </c>
      <c r="I249" s="7">
        <v>43466</v>
      </c>
      <c r="J249" s="20" t="s">
        <v>85</v>
      </c>
      <c r="L249" s="7">
        <f t="shared" ref="L249:L280" si="50">IF(K249=0,H249,K249)</f>
        <v>43830</v>
      </c>
      <c r="M249" s="26">
        <f t="shared" ca="1" si="44"/>
        <v>12.133333333333333</v>
      </c>
      <c r="N249" s="26">
        <f t="shared" ca="1" si="45"/>
        <v>9016.0777777777785</v>
      </c>
      <c r="O249" s="20"/>
      <c r="P249" s="5" t="str">
        <f t="shared" ca="1" si="49"/>
        <v/>
      </c>
      <c r="Q249" s="14">
        <v>43161</v>
      </c>
      <c r="R249" s="14">
        <v>43172</v>
      </c>
      <c r="S249" s="14">
        <v>43181</v>
      </c>
      <c r="T249" s="2"/>
      <c r="U249" s="21">
        <f t="shared" ca="1" si="46"/>
        <v>1</v>
      </c>
      <c r="V249" s="4">
        <f t="shared" ca="1" si="47"/>
        <v>1</v>
      </c>
      <c r="W249" s="4">
        <f t="shared" si="48"/>
        <v>0</v>
      </c>
      <c r="X249" s="4"/>
      <c r="Y249" s="4"/>
      <c r="AD249" s="34"/>
    </row>
    <row r="250" spans="1:30" x14ac:dyDescent="0.25">
      <c r="A250" s="6" t="s">
        <v>381</v>
      </c>
      <c r="B250" s="6" t="s">
        <v>78</v>
      </c>
      <c r="C250" s="4" t="s">
        <v>110</v>
      </c>
      <c r="D250" s="4" t="s">
        <v>84</v>
      </c>
      <c r="E250" s="4">
        <v>1</v>
      </c>
      <c r="F250" s="7">
        <v>42772</v>
      </c>
      <c r="G250" s="7">
        <v>43501</v>
      </c>
      <c r="H250" s="7">
        <f>+G250</f>
        <v>43501</v>
      </c>
      <c r="I250" s="7">
        <v>43466</v>
      </c>
      <c r="J250" s="20" t="s">
        <v>85</v>
      </c>
      <c r="K250" s="7">
        <v>43131</v>
      </c>
      <c r="L250" s="7">
        <f t="shared" si="50"/>
        <v>43131</v>
      </c>
      <c r="M250" s="26">
        <f t="shared" ca="1" si="44"/>
        <v>0</v>
      </c>
      <c r="N250" s="26">
        <f t="shared" ca="1" si="45"/>
        <v>0</v>
      </c>
      <c r="O250" s="20" t="s">
        <v>85</v>
      </c>
      <c r="P250" s="1"/>
      <c r="Q250" s="15" t="s">
        <v>87</v>
      </c>
      <c r="R250" s="14">
        <v>42781</v>
      </c>
      <c r="S250" s="14">
        <v>42864</v>
      </c>
      <c r="U250" s="21">
        <f t="shared" ca="1" si="46"/>
        <v>0</v>
      </c>
      <c r="V250" s="4">
        <f t="shared" ca="1" si="47"/>
        <v>0</v>
      </c>
      <c r="W250" s="4">
        <f t="shared" si="48"/>
        <v>0</v>
      </c>
      <c r="X250" s="4"/>
      <c r="Y250" s="4"/>
      <c r="AD250" s="34"/>
    </row>
    <row r="251" spans="1:30" x14ac:dyDescent="0.25">
      <c r="A251" s="6" t="s">
        <v>381</v>
      </c>
      <c r="B251" s="6" t="s">
        <v>98</v>
      </c>
      <c r="C251" s="4" t="s">
        <v>83</v>
      </c>
      <c r="D251" s="4" t="s">
        <v>89</v>
      </c>
      <c r="E251" s="4">
        <v>1</v>
      </c>
      <c r="F251" s="7">
        <v>42984</v>
      </c>
      <c r="G251" s="7">
        <v>43713</v>
      </c>
      <c r="H251" s="7">
        <f>+G251</f>
        <v>43713</v>
      </c>
      <c r="I251" s="7">
        <v>43466</v>
      </c>
      <c r="J251" s="20" t="s">
        <v>85</v>
      </c>
      <c r="L251" s="7">
        <f t="shared" si="50"/>
        <v>43713</v>
      </c>
      <c r="M251" s="26">
        <f t="shared" ca="1" si="44"/>
        <v>8.2333333333333325</v>
      </c>
      <c r="N251" s="26">
        <f t="shared" ca="1" si="45"/>
        <v>6118.0527777777779</v>
      </c>
      <c r="O251" s="20"/>
      <c r="P251" s="5" t="str">
        <f ca="1">IF(DATEDIF(F251,TODAY(),"m")&gt;=21,"ALERTE","")</f>
        <v/>
      </c>
      <c r="Q251" s="14">
        <v>42964</v>
      </c>
      <c r="R251" s="14">
        <v>42972</v>
      </c>
      <c r="S251" s="14">
        <v>42996</v>
      </c>
      <c r="U251" s="21">
        <f t="shared" ca="1" si="46"/>
        <v>1</v>
      </c>
      <c r="V251" s="4">
        <f t="shared" si="47"/>
        <v>0</v>
      </c>
      <c r="W251" s="4">
        <f t="shared" ca="1" si="48"/>
        <v>1</v>
      </c>
      <c r="X251" s="4"/>
      <c r="Y251" s="4"/>
      <c r="AD251" s="34"/>
    </row>
    <row r="252" spans="1:30" x14ac:dyDescent="0.25">
      <c r="A252" s="6" t="s">
        <v>381</v>
      </c>
      <c r="B252" s="6" t="s">
        <v>287</v>
      </c>
      <c r="C252" s="4" t="s">
        <v>83</v>
      </c>
      <c r="D252" s="4" t="s">
        <v>89</v>
      </c>
      <c r="E252" s="4">
        <v>1</v>
      </c>
      <c r="F252" s="7">
        <v>43437</v>
      </c>
      <c r="G252" s="7">
        <v>44167</v>
      </c>
      <c r="H252" s="7">
        <v>43830</v>
      </c>
      <c r="I252" s="7">
        <v>43466</v>
      </c>
      <c r="J252" s="20" t="s">
        <v>85</v>
      </c>
      <c r="L252" s="7">
        <f t="shared" si="50"/>
        <v>43830</v>
      </c>
      <c r="M252" s="26">
        <f t="shared" ca="1" si="44"/>
        <v>12.133333333333333</v>
      </c>
      <c r="N252" s="26">
        <f t="shared" ca="1" si="45"/>
        <v>9016.0777777777785</v>
      </c>
      <c r="O252" s="20"/>
      <c r="P252" s="5" t="str">
        <f ca="1">IF(DATEDIF(F252,TODAY(),"m")&gt;=21,"ALERTE","")</f>
        <v/>
      </c>
      <c r="Q252" s="14">
        <v>43413</v>
      </c>
      <c r="R252" s="23" t="s">
        <v>135</v>
      </c>
      <c r="S252" s="23">
        <v>43433</v>
      </c>
      <c r="U252" s="21">
        <f t="shared" ca="1" si="46"/>
        <v>1</v>
      </c>
      <c r="V252" s="4">
        <f t="shared" si="47"/>
        <v>0</v>
      </c>
      <c r="W252" s="4">
        <f t="shared" ca="1" si="48"/>
        <v>1</v>
      </c>
      <c r="X252" s="4"/>
      <c r="Y252" s="4"/>
      <c r="AD252" s="34"/>
    </row>
    <row r="253" spans="1:30" x14ac:dyDescent="0.25">
      <c r="A253" s="6" t="s">
        <v>381</v>
      </c>
      <c r="B253" s="6" t="s">
        <v>53</v>
      </c>
      <c r="C253" s="4" t="s">
        <v>110</v>
      </c>
      <c r="D253" s="4" t="s">
        <v>89</v>
      </c>
      <c r="E253" s="4">
        <v>1</v>
      </c>
      <c r="F253" s="7">
        <v>43159</v>
      </c>
      <c r="G253" s="7">
        <v>43888</v>
      </c>
      <c r="H253" s="7">
        <v>43830</v>
      </c>
      <c r="I253" s="7">
        <v>43466</v>
      </c>
      <c r="J253" s="20" t="s">
        <v>85</v>
      </c>
      <c r="K253" s="7">
        <v>43364</v>
      </c>
      <c r="L253" s="7">
        <f t="shared" si="50"/>
        <v>43364</v>
      </c>
      <c r="M253" s="26">
        <f t="shared" ca="1" si="44"/>
        <v>0</v>
      </c>
      <c r="N253" s="26">
        <f t="shared" ca="1" si="45"/>
        <v>0</v>
      </c>
      <c r="O253" s="20" t="s">
        <v>85</v>
      </c>
      <c r="P253" s="5"/>
      <c r="Q253" s="14">
        <v>43118</v>
      </c>
      <c r="R253" s="14">
        <v>43130</v>
      </c>
      <c r="S253" s="14">
        <v>43175</v>
      </c>
      <c r="U253" s="21">
        <f t="shared" ca="1" si="46"/>
        <v>0</v>
      </c>
      <c r="V253" s="4">
        <f t="shared" si="47"/>
        <v>0</v>
      </c>
      <c r="W253" s="4">
        <f t="shared" ca="1" si="48"/>
        <v>0</v>
      </c>
      <c r="X253" s="4"/>
      <c r="Y253" s="4"/>
      <c r="AD253" s="34"/>
    </row>
    <row r="254" spans="1:30" ht="30" x14ac:dyDescent="0.25">
      <c r="A254" s="6" t="s">
        <v>381</v>
      </c>
      <c r="B254" s="6" t="s">
        <v>79</v>
      </c>
      <c r="C254" s="4" t="s">
        <v>214</v>
      </c>
      <c r="D254" s="4" t="s">
        <v>89</v>
      </c>
      <c r="E254" s="4">
        <v>1</v>
      </c>
      <c r="F254" s="7">
        <v>42786</v>
      </c>
      <c r="G254" s="7">
        <v>43515</v>
      </c>
      <c r="H254" s="7">
        <f>+G254</f>
        <v>43515</v>
      </c>
      <c r="I254" s="7">
        <v>43466</v>
      </c>
      <c r="J254" s="20" t="s">
        <v>85</v>
      </c>
      <c r="K254" s="7">
        <v>43434</v>
      </c>
      <c r="L254" s="7">
        <f t="shared" si="50"/>
        <v>43434</v>
      </c>
      <c r="M254" s="26">
        <f t="shared" ca="1" si="44"/>
        <v>0</v>
      </c>
      <c r="N254" s="26">
        <f t="shared" ca="1" si="45"/>
        <v>0</v>
      </c>
      <c r="O254" s="20" t="s">
        <v>85</v>
      </c>
      <c r="P254" s="5" t="str">
        <f ca="1">IF(DATEDIF(F254,TODAY(),"m")&gt;=21,"ALERTE","")</f>
        <v>ALERTE</v>
      </c>
      <c r="Q254" s="14">
        <v>42753</v>
      </c>
      <c r="R254" s="14">
        <v>42781</v>
      </c>
      <c r="S254" s="14">
        <v>42793</v>
      </c>
      <c r="T254" s="4" t="s">
        <v>226</v>
      </c>
      <c r="U254" s="21">
        <f t="shared" ca="1" si="46"/>
        <v>0</v>
      </c>
      <c r="V254" s="4">
        <f t="shared" si="47"/>
        <v>0</v>
      </c>
      <c r="W254" s="4">
        <f t="shared" ca="1" si="48"/>
        <v>0</v>
      </c>
      <c r="X254" s="4"/>
      <c r="Y254" s="4"/>
      <c r="AD254" s="34"/>
    </row>
    <row r="255" spans="1:30" x14ac:dyDescent="0.25">
      <c r="A255" s="6" t="s">
        <v>381</v>
      </c>
      <c r="B255" s="6" t="s">
        <v>174</v>
      </c>
      <c r="C255" s="4" t="s">
        <v>161</v>
      </c>
      <c r="D255" s="4" t="s">
        <v>84</v>
      </c>
      <c r="E255" s="4">
        <v>1</v>
      </c>
      <c r="F255" s="7">
        <v>42676</v>
      </c>
      <c r="G255" s="7">
        <v>43405</v>
      </c>
      <c r="J255" s="20" t="s">
        <v>85</v>
      </c>
      <c r="K255" s="7">
        <v>43405</v>
      </c>
      <c r="L255" s="7">
        <f t="shared" si="50"/>
        <v>43405</v>
      </c>
      <c r="M255" s="26">
        <f t="shared" ca="1" si="44"/>
        <v>0</v>
      </c>
      <c r="N255" s="26">
        <f t="shared" ca="1" si="45"/>
        <v>0</v>
      </c>
      <c r="O255" s="20" t="s">
        <v>85</v>
      </c>
      <c r="P255" s="1"/>
      <c r="Q255" s="15" t="s">
        <v>87</v>
      </c>
      <c r="R255" s="15" t="s">
        <v>87</v>
      </c>
      <c r="S255" s="14">
        <v>42719</v>
      </c>
      <c r="T255" s="4" t="s">
        <v>162</v>
      </c>
      <c r="U255" s="21">
        <f t="shared" ref="U255:U286" ca="1" si="51">IF(G255&lt;TODAY(),0,IF(K255="",1,IF(K255&lt;TODAY(),0,1)))</f>
        <v>0</v>
      </c>
      <c r="V255" s="4">
        <f t="shared" ca="1" si="47"/>
        <v>0</v>
      </c>
      <c r="W255" s="4">
        <f t="shared" si="48"/>
        <v>0</v>
      </c>
      <c r="X255" s="4"/>
      <c r="Y255" s="4"/>
      <c r="AD255" s="34"/>
    </row>
    <row r="256" spans="1:30" x14ac:dyDescent="0.25">
      <c r="A256" s="6" t="s">
        <v>381</v>
      </c>
      <c r="B256" s="6" t="s">
        <v>177</v>
      </c>
      <c r="C256" s="4" t="s">
        <v>161</v>
      </c>
      <c r="D256" s="4" t="s">
        <v>84</v>
      </c>
      <c r="E256" s="4">
        <v>1</v>
      </c>
      <c r="F256" s="7">
        <v>42618</v>
      </c>
      <c r="G256" s="7">
        <v>43347</v>
      </c>
      <c r="J256" s="20" t="s">
        <v>85</v>
      </c>
      <c r="K256" s="7">
        <v>43347</v>
      </c>
      <c r="L256" s="7">
        <f t="shared" si="50"/>
        <v>43347</v>
      </c>
      <c r="M256" s="26">
        <f t="shared" ca="1" si="44"/>
        <v>0</v>
      </c>
      <c r="N256" s="26">
        <f t="shared" ca="1" si="45"/>
        <v>0</v>
      </c>
      <c r="O256" s="20" t="s">
        <v>85</v>
      </c>
      <c r="P256" s="1"/>
      <c r="Q256" s="15" t="s">
        <v>87</v>
      </c>
      <c r="R256" s="15" t="s">
        <v>87</v>
      </c>
      <c r="S256" s="14">
        <v>42656</v>
      </c>
      <c r="U256" s="21">
        <f t="shared" ca="1" si="51"/>
        <v>0</v>
      </c>
      <c r="V256" s="4">
        <f t="shared" ca="1" si="47"/>
        <v>0</v>
      </c>
      <c r="W256" s="4">
        <f t="shared" si="48"/>
        <v>0</v>
      </c>
      <c r="X256" s="4"/>
      <c r="Y256" s="4"/>
      <c r="AD256" s="34"/>
    </row>
    <row r="257" spans="1:30" x14ac:dyDescent="0.25">
      <c r="A257" s="6" t="s">
        <v>381</v>
      </c>
      <c r="B257" s="6" t="s">
        <v>285</v>
      </c>
      <c r="C257" s="4" t="s">
        <v>237</v>
      </c>
      <c r="D257" s="4" t="s">
        <v>84</v>
      </c>
      <c r="E257" s="4">
        <v>1</v>
      </c>
      <c r="F257" s="7">
        <v>43430</v>
      </c>
      <c r="G257" s="7">
        <v>44160</v>
      </c>
      <c r="H257" s="7">
        <v>43830</v>
      </c>
      <c r="I257" s="7">
        <v>43466</v>
      </c>
      <c r="J257" s="20" t="s">
        <v>86</v>
      </c>
      <c r="L257" s="7">
        <f t="shared" si="50"/>
        <v>43830</v>
      </c>
      <c r="M257" s="26">
        <f t="shared" ca="1" si="44"/>
        <v>12.133333333333333</v>
      </c>
      <c r="N257" s="26">
        <f t="shared" ca="1" si="45"/>
        <v>9016.0777777777785</v>
      </c>
      <c r="O257" s="20"/>
      <c r="P257" s="5" t="str">
        <f ca="1">IF(DATEDIF(F257,TODAY(),"m")&gt;=21,"ALERTE","")</f>
        <v/>
      </c>
      <c r="Q257" s="14">
        <v>43413</v>
      </c>
      <c r="R257" s="9">
        <v>43416</v>
      </c>
      <c r="S257" s="15" t="s">
        <v>88</v>
      </c>
      <c r="U257" s="21">
        <f t="shared" ca="1" si="51"/>
        <v>1</v>
      </c>
      <c r="V257" s="4">
        <f t="shared" ca="1" si="47"/>
        <v>1</v>
      </c>
      <c r="W257" s="4">
        <f t="shared" si="48"/>
        <v>0</v>
      </c>
      <c r="X257" s="4"/>
      <c r="Y257" s="4"/>
      <c r="AD257" s="34"/>
    </row>
    <row r="258" spans="1:30" x14ac:dyDescent="0.25">
      <c r="A258" s="6" t="s">
        <v>381</v>
      </c>
      <c r="B258" s="6" t="s">
        <v>152</v>
      </c>
      <c r="C258" s="4" t="s">
        <v>110</v>
      </c>
      <c r="D258" s="4" t="s">
        <v>89</v>
      </c>
      <c r="E258" s="4">
        <v>3</v>
      </c>
      <c r="F258" s="7">
        <v>42979</v>
      </c>
      <c r="G258" s="7">
        <v>43708</v>
      </c>
      <c r="H258" s="7">
        <f>+G258</f>
        <v>43708</v>
      </c>
      <c r="I258" s="7">
        <v>43466</v>
      </c>
      <c r="J258" s="20" t="s">
        <v>85</v>
      </c>
      <c r="K258" s="7">
        <v>43119</v>
      </c>
      <c r="L258" s="7">
        <f t="shared" si="50"/>
        <v>43119</v>
      </c>
      <c r="M258" s="26">
        <f t="shared" ca="1" si="44"/>
        <v>0</v>
      </c>
      <c r="N258" s="26">
        <f t="shared" ca="1" si="45"/>
        <v>0</v>
      </c>
      <c r="O258" s="20" t="s">
        <v>85</v>
      </c>
      <c r="P258" s="1"/>
      <c r="Q258" s="14">
        <v>42928</v>
      </c>
      <c r="R258" s="14">
        <v>42941</v>
      </c>
      <c r="S258" s="14">
        <v>42972</v>
      </c>
      <c r="U258" s="21">
        <f t="shared" ca="1" si="51"/>
        <v>0</v>
      </c>
      <c r="V258" s="4">
        <f t="shared" si="47"/>
        <v>0</v>
      </c>
      <c r="W258" s="4">
        <f t="shared" ca="1" si="48"/>
        <v>0</v>
      </c>
      <c r="X258" s="4"/>
      <c r="Y258" s="4"/>
      <c r="AD258" s="34"/>
    </row>
    <row r="259" spans="1:30" x14ac:dyDescent="0.25">
      <c r="A259" s="6" t="s">
        <v>381</v>
      </c>
      <c r="B259" s="6" t="s">
        <v>39</v>
      </c>
      <c r="C259" s="4" t="s">
        <v>83</v>
      </c>
      <c r="D259" s="4" t="s">
        <v>84</v>
      </c>
      <c r="E259" s="4">
        <v>1</v>
      </c>
      <c r="F259" s="7">
        <v>42814</v>
      </c>
      <c r="G259" s="7">
        <v>43543</v>
      </c>
      <c r="H259" s="7">
        <f>+G259</f>
        <v>43543</v>
      </c>
      <c r="I259" s="7">
        <v>43466</v>
      </c>
      <c r="J259" s="20" t="s">
        <v>85</v>
      </c>
      <c r="L259" s="7">
        <f t="shared" si="50"/>
        <v>43543</v>
      </c>
      <c r="M259" s="26">
        <f t="shared" ca="1" si="44"/>
        <v>2.5666666666666669</v>
      </c>
      <c r="N259" s="26">
        <f t="shared" ca="1" si="45"/>
        <v>1907.2472222222223</v>
      </c>
      <c r="O259" s="20"/>
      <c r="P259" s="5" t="str">
        <f ca="1">IF(DATEDIF(F259,TODAY(),"m")&gt;=21,"ALERTE","")</f>
        <v>ALERTE</v>
      </c>
      <c r="Q259" s="14">
        <v>42796</v>
      </c>
      <c r="R259" s="14">
        <v>42803</v>
      </c>
      <c r="S259" s="14">
        <v>42830</v>
      </c>
      <c r="U259" s="21">
        <f t="shared" ca="1" si="51"/>
        <v>1</v>
      </c>
      <c r="V259" s="4">
        <f t="shared" ca="1" si="47"/>
        <v>1</v>
      </c>
      <c r="W259" s="4">
        <f t="shared" si="48"/>
        <v>0</v>
      </c>
      <c r="X259" s="4"/>
      <c r="Y259" s="4"/>
      <c r="AD259" s="34"/>
    </row>
    <row r="260" spans="1:30" x14ac:dyDescent="0.25">
      <c r="A260" s="6" t="s">
        <v>381</v>
      </c>
      <c r="B260" s="6" t="s">
        <v>99</v>
      </c>
      <c r="C260" s="4" t="s">
        <v>83</v>
      </c>
      <c r="D260" s="4" t="s">
        <v>89</v>
      </c>
      <c r="E260" s="4">
        <v>1</v>
      </c>
      <c r="F260" s="7">
        <v>43227</v>
      </c>
      <c r="G260" s="7">
        <v>43957</v>
      </c>
      <c r="H260" s="7">
        <v>43830</v>
      </c>
      <c r="I260" s="7">
        <v>43466</v>
      </c>
      <c r="J260" s="20" t="s">
        <v>85</v>
      </c>
      <c r="L260" s="7">
        <f t="shared" si="50"/>
        <v>43830</v>
      </c>
      <c r="M260" s="26">
        <f t="shared" ca="1" si="44"/>
        <v>12.133333333333333</v>
      </c>
      <c r="N260" s="26">
        <f t="shared" ca="1" si="45"/>
        <v>9016.0777777777785</v>
      </c>
      <c r="O260" s="20"/>
      <c r="P260" s="5" t="str">
        <f ca="1">IF(DATEDIF(F260,TODAY(),"m")&gt;=21,"ALERTE","")</f>
        <v/>
      </c>
      <c r="Q260" s="14">
        <v>43196</v>
      </c>
      <c r="R260" s="23">
        <v>43206</v>
      </c>
      <c r="S260" s="23">
        <v>43269</v>
      </c>
      <c r="U260" s="21">
        <f t="shared" ca="1" si="51"/>
        <v>1</v>
      </c>
      <c r="V260" s="4">
        <f t="shared" si="47"/>
        <v>0</v>
      </c>
      <c r="W260" s="4">
        <f t="shared" ca="1" si="48"/>
        <v>1</v>
      </c>
      <c r="X260" s="4"/>
      <c r="Y260" s="4"/>
      <c r="AD260" s="34"/>
    </row>
    <row r="261" spans="1:30" x14ac:dyDescent="0.25">
      <c r="A261" s="6" t="s">
        <v>381</v>
      </c>
      <c r="B261" s="6" t="s">
        <v>264</v>
      </c>
      <c r="C261" s="4" t="s">
        <v>261</v>
      </c>
      <c r="D261" s="4" t="s">
        <v>89</v>
      </c>
      <c r="E261" s="4">
        <v>1</v>
      </c>
      <c r="F261" s="7">
        <v>43073</v>
      </c>
      <c r="G261" s="7">
        <v>43802</v>
      </c>
      <c r="H261" s="7">
        <f>+G261</f>
        <v>43802</v>
      </c>
      <c r="I261" s="7">
        <v>43466</v>
      </c>
      <c r="J261" s="20" t="s">
        <v>85</v>
      </c>
      <c r="K261" s="7">
        <v>43510</v>
      </c>
      <c r="L261" s="7">
        <f t="shared" si="50"/>
        <v>43510</v>
      </c>
      <c r="M261" s="26">
        <f t="shared" ca="1" si="44"/>
        <v>0</v>
      </c>
      <c r="N261" s="26">
        <f t="shared" ca="1" si="45"/>
        <v>0</v>
      </c>
      <c r="O261" s="20"/>
      <c r="P261" s="5" t="str">
        <f ca="1">IF(DATEDIF(F261,TODAY(),"m")&gt;=21,"ALERTE","")</f>
        <v/>
      </c>
      <c r="Q261" s="14">
        <v>43041</v>
      </c>
      <c r="R261" s="14">
        <v>43054</v>
      </c>
      <c r="S261" s="14">
        <v>43075</v>
      </c>
      <c r="U261" s="21">
        <f t="shared" ca="1" si="51"/>
        <v>0</v>
      </c>
      <c r="V261" s="4">
        <f t="shared" si="47"/>
        <v>0</v>
      </c>
      <c r="W261" s="4">
        <f t="shared" ca="1" si="48"/>
        <v>0</v>
      </c>
      <c r="X261" s="4"/>
      <c r="Y261" s="4"/>
      <c r="AD261" s="34"/>
    </row>
    <row r="262" spans="1:30" x14ac:dyDescent="0.25">
      <c r="A262" s="6" t="s">
        <v>381</v>
      </c>
      <c r="B262" s="6" t="s">
        <v>57</v>
      </c>
      <c r="C262" s="4" t="s">
        <v>83</v>
      </c>
      <c r="D262" s="4" t="s">
        <v>84</v>
      </c>
      <c r="E262" s="4">
        <v>1</v>
      </c>
      <c r="F262" s="7">
        <v>42984</v>
      </c>
      <c r="G262" s="7">
        <v>43713</v>
      </c>
      <c r="H262" s="7">
        <f>+G262</f>
        <v>43713</v>
      </c>
      <c r="I262" s="7">
        <v>43466</v>
      </c>
      <c r="J262" s="20" t="s">
        <v>85</v>
      </c>
      <c r="L262" s="7">
        <f t="shared" si="50"/>
        <v>43713</v>
      </c>
      <c r="M262" s="26">
        <f t="shared" ca="1" si="44"/>
        <v>8.2333333333333325</v>
      </c>
      <c r="N262" s="26">
        <f t="shared" ca="1" si="45"/>
        <v>6118.0527777777779</v>
      </c>
      <c r="O262" s="20"/>
      <c r="P262" s="5" t="str">
        <f ca="1">IF(DATEDIF(F262,TODAY(),"m")&gt;=21,"ALERTE","")</f>
        <v/>
      </c>
      <c r="Q262" s="14">
        <v>42942</v>
      </c>
      <c r="R262" s="14">
        <v>42955</v>
      </c>
      <c r="S262" s="14">
        <v>42985</v>
      </c>
      <c r="U262" s="21">
        <f t="shared" ca="1" si="51"/>
        <v>1</v>
      </c>
      <c r="V262" s="4">
        <f t="shared" ca="1" si="47"/>
        <v>1</v>
      </c>
      <c r="W262" s="4">
        <f t="shared" si="48"/>
        <v>0</v>
      </c>
      <c r="X262" s="4"/>
      <c r="Y262" s="4"/>
      <c r="AD262" s="34"/>
    </row>
    <row r="263" spans="1:30" x14ac:dyDescent="0.25">
      <c r="A263" s="6" t="s">
        <v>381</v>
      </c>
      <c r="B263" s="6" t="s">
        <v>108</v>
      </c>
      <c r="C263" s="4" t="s">
        <v>190</v>
      </c>
      <c r="D263" s="4" t="s">
        <v>84</v>
      </c>
      <c r="E263" s="4">
        <v>1</v>
      </c>
      <c r="F263" s="7">
        <v>42501</v>
      </c>
      <c r="G263" s="7">
        <v>43230</v>
      </c>
      <c r="J263" s="20" t="s">
        <v>85</v>
      </c>
      <c r="K263" s="7">
        <v>43230</v>
      </c>
      <c r="L263" s="7">
        <f t="shared" si="50"/>
        <v>43230</v>
      </c>
      <c r="M263" s="26">
        <f t="shared" ca="1" si="44"/>
        <v>0</v>
      </c>
      <c r="N263" s="26">
        <f t="shared" ca="1" si="45"/>
        <v>0</v>
      </c>
      <c r="O263" s="20" t="s">
        <v>85</v>
      </c>
      <c r="P263" s="1"/>
      <c r="Q263" s="15" t="s">
        <v>87</v>
      </c>
      <c r="R263" s="15" t="s">
        <v>87</v>
      </c>
      <c r="S263" s="15" t="s">
        <v>87</v>
      </c>
      <c r="U263" s="21">
        <f t="shared" ca="1" si="51"/>
        <v>0</v>
      </c>
      <c r="V263" s="4">
        <f t="shared" ca="1" si="47"/>
        <v>0</v>
      </c>
      <c r="W263" s="4">
        <f t="shared" si="48"/>
        <v>0</v>
      </c>
      <c r="X263" s="4"/>
      <c r="Y263" s="4"/>
      <c r="AD263" s="34"/>
    </row>
    <row r="264" spans="1:30" x14ac:dyDescent="0.25">
      <c r="A264" s="6" t="s">
        <v>381</v>
      </c>
      <c r="B264" s="6" t="s">
        <v>67</v>
      </c>
      <c r="C264" s="4" t="s">
        <v>83</v>
      </c>
      <c r="D264" s="4" t="s">
        <v>84</v>
      </c>
      <c r="E264" s="4">
        <v>1</v>
      </c>
      <c r="F264" s="7">
        <v>42769</v>
      </c>
      <c r="G264" s="7">
        <v>43498</v>
      </c>
      <c r="H264" s="7">
        <f>+G264</f>
        <v>43498</v>
      </c>
      <c r="I264" s="7">
        <v>43466</v>
      </c>
      <c r="J264" s="20" t="s">
        <v>85</v>
      </c>
      <c r="K264" s="7">
        <v>43279</v>
      </c>
      <c r="L264" s="7">
        <f t="shared" si="50"/>
        <v>43279</v>
      </c>
      <c r="M264" s="26">
        <f t="shared" ca="1" si="44"/>
        <v>0</v>
      </c>
      <c r="N264" s="26">
        <f t="shared" ca="1" si="45"/>
        <v>0</v>
      </c>
      <c r="O264" s="20" t="s">
        <v>85</v>
      </c>
      <c r="P264" s="5"/>
      <c r="Q264" s="14">
        <v>42755</v>
      </c>
      <c r="R264" s="14">
        <v>42766</v>
      </c>
      <c r="S264" s="14">
        <v>42824</v>
      </c>
      <c r="U264" s="21">
        <f t="shared" ca="1" si="51"/>
        <v>0</v>
      </c>
      <c r="V264" s="4">
        <f t="shared" ca="1" si="47"/>
        <v>0</v>
      </c>
      <c r="W264" s="4">
        <f t="shared" si="48"/>
        <v>0</v>
      </c>
      <c r="X264" s="4"/>
      <c r="Y264" s="4"/>
      <c r="AD264" s="34"/>
    </row>
    <row r="265" spans="1:30" x14ac:dyDescent="0.25">
      <c r="A265" s="6" t="s">
        <v>381</v>
      </c>
      <c r="B265" s="6" t="s">
        <v>58</v>
      </c>
      <c r="C265" s="4" t="s">
        <v>83</v>
      </c>
      <c r="D265" s="4" t="s">
        <v>84</v>
      </c>
      <c r="E265" s="4">
        <v>1</v>
      </c>
      <c r="F265" s="7">
        <v>42740</v>
      </c>
      <c r="G265" s="7">
        <v>43469</v>
      </c>
      <c r="H265" s="7">
        <f>+G265</f>
        <v>43469</v>
      </c>
      <c r="I265" s="7">
        <v>43466</v>
      </c>
      <c r="J265" s="20" t="s">
        <v>85</v>
      </c>
      <c r="L265" s="7">
        <f t="shared" si="50"/>
        <v>43469</v>
      </c>
      <c r="M265" s="26">
        <f t="shared" ca="1" si="44"/>
        <v>0</v>
      </c>
      <c r="N265" s="26">
        <f t="shared" ca="1" si="45"/>
        <v>0</v>
      </c>
      <c r="O265" s="20"/>
      <c r="P265" s="5" t="str">
        <f t="shared" ref="P265:P270" ca="1" si="52">IF(DATEDIF(F265,TODAY(),"m")&gt;=21,"ALERTE","")</f>
        <v>ALERTE</v>
      </c>
      <c r="Q265" s="15" t="s">
        <v>87</v>
      </c>
      <c r="R265" s="14">
        <v>42740</v>
      </c>
      <c r="S265" s="14">
        <v>42761</v>
      </c>
      <c r="U265" s="21">
        <f t="shared" ca="1" si="51"/>
        <v>0</v>
      </c>
      <c r="V265" s="4">
        <f t="shared" ca="1" si="47"/>
        <v>0</v>
      </c>
      <c r="W265" s="4">
        <f t="shared" si="48"/>
        <v>0</v>
      </c>
      <c r="X265" s="4" t="s">
        <v>335</v>
      </c>
      <c r="Y265" s="4"/>
      <c r="AD265" s="34"/>
    </row>
    <row r="266" spans="1:30" x14ac:dyDescent="0.25">
      <c r="A266" s="6" t="s">
        <v>381</v>
      </c>
      <c r="B266" s="6" t="s">
        <v>234</v>
      </c>
      <c r="C266" s="4" t="s">
        <v>229</v>
      </c>
      <c r="D266" s="4" t="s">
        <v>89</v>
      </c>
      <c r="E266" s="4">
        <v>1</v>
      </c>
      <c r="F266" s="7">
        <v>43405</v>
      </c>
      <c r="G266" s="7">
        <v>44135</v>
      </c>
      <c r="H266" s="7">
        <v>43830</v>
      </c>
      <c r="I266" s="7">
        <v>43466</v>
      </c>
      <c r="J266" s="20" t="s">
        <v>85</v>
      </c>
      <c r="L266" s="7">
        <f t="shared" si="50"/>
        <v>43830</v>
      </c>
      <c r="M266" s="26">
        <f t="shared" ca="1" si="44"/>
        <v>12.133333333333333</v>
      </c>
      <c r="N266" s="26">
        <f t="shared" ca="1" si="45"/>
        <v>9016.0777777777785</v>
      </c>
      <c r="O266" s="20"/>
      <c r="P266" s="5" t="str">
        <f t="shared" ca="1" si="52"/>
        <v/>
      </c>
      <c r="Q266" s="14">
        <v>43398</v>
      </c>
      <c r="R266" s="14">
        <v>43402</v>
      </c>
      <c r="S266" s="14">
        <v>43411</v>
      </c>
      <c r="T266" s="2"/>
      <c r="U266" s="21">
        <f t="shared" ca="1" si="51"/>
        <v>1</v>
      </c>
      <c r="V266" s="4">
        <f t="shared" si="47"/>
        <v>0</v>
      </c>
      <c r="W266" s="4">
        <f t="shared" ca="1" si="48"/>
        <v>1</v>
      </c>
      <c r="X266" s="4"/>
      <c r="Y266" s="4"/>
      <c r="AD266" s="34"/>
    </row>
    <row r="267" spans="1:30" x14ac:dyDescent="0.25">
      <c r="A267" s="6" t="s">
        <v>381</v>
      </c>
      <c r="B267" s="6" t="s">
        <v>134</v>
      </c>
      <c r="C267" s="4" t="s">
        <v>110</v>
      </c>
      <c r="D267" s="4" t="s">
        <v>84</v>
      </c>
      <c r="E267" s="4">
        <v>1</v>
      </c>
      <c r="F267" s="7">
        <v>42444</v>
      </c>
      <c r="G267" s="7">
        <v>43173</v>
      </c>
      <c r="J267" s="20" t="s">
        <v>85</v>
      </c>
      <c r="K267" s="7">
        <v>43154</v>
      </c>
      <c r="L267" s="7">
        <f t="shared" si="50"/>
        <v>43154</v>
      </c>
      <c r="M267" s="26">
        <f t="shared" ca="1" si="44"/>
        <v>0</v>
      </c>
      <c r="N267" s="26">
        <f t="shared" ca="1" si="45"/>
        <v>0</v>
      </c>
      <c r="O267" s="20" t="s">
        <v>85</v>
      </c>
      <c r="P267" s="5" t="str">
        <f t="shared" ca="1" si="52"/>
        <v>ALERTE</v>
      </c>
      <c r="Q267" s="15" t="s">
        <v>87</v>
      </c>
      <c r="R267" s="15" t="s">
        <v>87</v>
      </c>
      <c r="S267" s="15" t="s">
        <v>87</v>
      </c>
      <c r="U267" s="21">
        <f t="shared" ca="1" si="51"/>
        <v>0</v>
      </c>
      <c r="V267" s="4">
        <f t="shared" ca="1" si="47"/>
        <v>0</v>
      </c>
      <c r="W267" s="4">
        <f t="shared" si="48"/>
        <v>0</v>
      </c>
      <c r="X267" s="4"/>
      <c r="Y267" s="4"/>
      <c r="AD267" s="34"/>
    </row>
    <row r="268" spans="1:30" x14ac:dyDescent="0.25">
      <c r="A268" s="6" t="s">
        <v>381</v>
      </c>
      <c r="B268" s="6" t="s">
        <v>219</v>
      </c>
      <c r="C268" s="4" t="s">
        <v>214</v>
      </c>
      <c r="D268" s="4" t="s">
        <v>84</v>
      </c>
      <c r="E268" s="4">
        <v>2</v>
      </c>
      <c r="F268" s="7">
        <v>43148</v>
      </c>
      <c r="G268" s="7">
        <v>43877</v>
      </c>
      <c r="H268" s="7">
        <v>43830</v>
      </c>
      <c r="I268" s="7">
        <v>43466</v>
      </c>
      <c r="J268" s="20" t="s">
        <v>85</v>
      </c>
      <c r="L268" s="7">
        <f t="shared" si="50"/>
        <v>43830</v>
      </c>
      <c r="M268" s="26">
        <f t="shared" ca="1" si="44"/>
        <v>12.133333333333333</v>
      </c>
      <c r="N268" s="26">
        <f t="shared" ca="1" si="45"/>
        <v>9016.0777777777785</v>
      </c>
      <c r="O268" s="20"/>
      <c r="P268" s="5" t="str">
        <f t="shared" ca="1" si="52"/>
        <v/>
      </c>
      <c r="Q268" s="14">
        <v>43172</v>
      </c>
      <c r="R268" s="14">
        <v>42455</v>
      </c>
      <c r="S268" s="14">
        <v>43189</v>
      </c>
      <c r="T268" s="2"/>
      <c r="U268" s="21">
        <f t="shared" ca="1" si="51"/>
        <v>1</v>
      </c>
      <c r="V268" s="4">
        <f t="shared" ca="1" si="47"/>
        <v>1</v>
      </c>
      <c r="W268" s="4">
        <f t="shared" si="48"/>
        <v>0</v>
      </c>
      <c r="X268" s="4"/>
      <c r="Y268" s="4"/>
      <c r="AD268" s="34"/>
    </row>
    <row r="269" spans="1:30" x14ac:dyDescent="0.25">
      <c r="A269" s="6" t="s">
        <v>381</v>
      </c>
      <c r="B269" s="6" t="s">
        <v>34</v>
      </c>
      <c r="C269" s="4" t="s">
        <v>161</v>
      </c>
      <c r="D269" s="4" t="s">
        <v>84</v>
      </c>
      <c r="E269" s="4">
        <v>1</v>
      </c>
      <c r="F269" s="7">
        <v>43084</v>
      </c>
      <c r="G269" s="7">
        <v>43813</v>
      </c>
      <c r="H269" s="7">
        <f>+G269</f>
        <v>43813</v>
      </c>
      <c r="I269" s="7">
        <v>43466</v>
      </c>
      <c r="J269" s="20" t="s">
        <v>85</v>
      </c>
      <c r="L269" s="7">
        <f t="shared" si="50"/>
        <v>43813</v>
      </c>
      <c r="M269" s="26">
        <f t="shared" ca="1" si="44"/>
        <v>11.566666666666666</v>
      </c>
      <c r="N269" s="26">
        <f t="shared" ca="1" si="45"/>
        <v>8594.9972222222223</v>
      </c>
      <c r="O269" s="20"/>
      <c r="P269" s="5" t="str">
        <f t="shared" ca="1" si="52"/>
        <v/>
      </c>
      <c r="Q269" s="14">
        <v>43067</v>
      </c>
      <c r="R269" s="14">
        <v>43080</v>
      </c>
      <c r="S269" s="14">
        <v>43084</v>
      </c>
      <c r="U269" s="21">
        <f t="shared" ca="1" si="51"/>
        <v>1</v>
      </c>
      <c r="V269" s="4">
        <f t="shared" ca="1" si="47"/>
        <v>1</v>
      </c>
      <c r="W269" s="4">
        <f t="shared" si="48"/>
        <v>0</v>
      </c>
      <c r="X269" s="4"/>
      <c r="Y269" s="4"/>
      <c r="AD269" s="34"/>
    </row>
    <row r="270" spans="1:30" x14ac:dyDescent="0.25">
      <c r="A270" s="6" t="s">
        <v>381</v>
      </c>
      <c r="B270" s="6" t="s">
        <v>125</v>
      </c>
      <c r="C270" s="4" t="s">
        <v>110</v>
      </c>
      <c r="D270" s="4" t="s">
        <v>84</v>
      </c>
      <c r="E270" s="4">
        <v>2</v>
      </c>
      <c r="F270" s="7">
        <v>43378</v>
      </c>
      <c r="G270" s="7">
        <v>44108</v>
      </c>
      <c r="H270" s="7">
        <v>43830</v>
      </c>
      <c r="I270" s="7">
        <v>43466</v>
      </c>
      <c r="J270" s="20" t="s">
        <v>85</v>
      </c>
      <c r="L270" s="7">
        <f t="shared" si="50"/>
        <v>43830</v>
      </c>
      <c r="M270" s="26">
        <f t="shared" ca="1" si="44"/>
        <v>12.133333333333333</v>
      </c>
      <c r="N270" s="26">
        <f t="shared" ca="1" si="45"/>
        <v>9016.0777777777785</v>
      </c>
      <c r="O270" s="20"/>
      <c r="P270" s="5" t="str">
        <f t="shared" ca="1" si="52"/>
        <v/>
      </c>
      <c r="Q270" s="14">
        <v>43368</v>
      </c>
      <c r="R270" s="14">
        <v>43381</v>
      </c>
      <c r="S270" s="14">
        <v>43389</v>
      </c>
      <c r="T270" s="2"/>
      <c r="U270" s="21">
        <f t="shared" ca="1" si="51"/>
        <v>1</v>
      </c>
      <c r="V270" s="4">
        <f t="shared" ca="1" si="47"/>
        <v>1</v>
      </c>
      <c r="W270" s="4">
        <f t="shared" si="48"/>
        <v>0</v>
      </c>
      <c r="X270" s="4"/>
      <c r="Y270" s="4"/>
      <c r="AD270" s="34"/>
    </row>
    <row r="271" spans="1:30" x14ac:dyDescent="0.25">
      <c r="A271" s="6" t="s">
        <v>381</v>
      </c>
      <c r="B271" s="6" t="s">
        <v>151</v>
      </c>
      <c r="C271" s="4" t="s">
        <v>110</v>
      </c>
      <c r="D271" s="4" t="s">
        <v>89</v>
      </c>
      <c r="E271" s="4">
        <v>1</v>
      </c>
      <c r="F271" s="7">
        <v>42828</v>
      </c>
      <c r="G271" s="7">
        <v>43557</v>
      </c>
      <c r="H271" s="7">
        <f>+G271</f>
        <v>43557</v>
      </c>
      <c r="I271" s="7">
        <v>43466</v>
      </c>
      <c r="J271" s="20" t="s">
        <v>85</v>
      </c>
      <c r="K271" s="7">
        <v>43341</v>
      </c>
      <c r="L271" s="7">
        <f t="shared" si="50"/>
        <v>43341</v>
      </c>
      <c r="M271" s="26">
        <f t="shared" ca="1" si="44"/>
        <v>0</v>
      </c>
      <c r="N271" s="26">
        <f t="shared" ca="1" si="45"/>
        <v>0</v>
      </c>
      <c r="O271" s="20" t="s">
        <v>85</v>
      </c>
      <c r="P271" s="5"/>
      <c r="Q271" s="14">
        <v>42796</v>
      </c>
      <c r="R271" s="14">
        <v>42803</v>
      </c>
      <c r="S271" s="14">
        <v>42830</v>
      </c>
      <c r="U271" s="21">
        <f t="shared" ca="1" si="51"/>
        <v>0</v>
      </c>
      <c r="V271" s="4">
        <f t="shared" si="47"/>
        <v>0</v>
      </c>
      <c r="W271" s="4">
        <f t="shared" ca="1" si="48"/>
        <v>0</v>
      </c>
      <c r="X271" s="4"/>
      <c r="Y271" s="4"/>
      <c r="AD271" s="34"/>
    </row>
    <row r="272" spans="1:30" x14ac:dyDescent="0.25">
      <c r="A272" s="6" t="s">
        <v>381</v>
      </c>
      <c r="B272" s="6" t="s">
        <v>157</v>
      </c>
      <c r="C272" s="4" t="s">
        <v>155</v>
      </c>
      <c r="D272" s="4" t="s">
        <v>84</v>
      </c>
      <c r="E272" s="4">
        <v>1</v>
      </c>
      <c r="F272" s="7">
        <v>43187</v>
      </c>
      <c r="G272" s="7">
        <v>43911</v>
      </c>
      <c r="H272" s="7">
        <v>43830</v>
      </c>
      <c r="I272" s="7">
        <v>43466</v>
      </c>
      <c r="J272" s="20" t="s">
        <v>85</v>
      </c>
      <c r="L272" s="7">
        <f t="shared" si="50"/>
        <v>43830</v>
      </c>
      <c r="M272" s="26">
        <f t="shared" ca="1" si="44"/>
        <v>12.133333333333333</v>
      </c>
      <c r="N272" s="26">
        <f t="shared" ca="1" si="45"/>
        <v>9016.0777777777785</v>
      </c>
      <c r="O272" s="20"/>
      <c r="P272" s="5" t="str">
        <f t="shared" ref="P272:P303" ca="1" si="53">IF(DATEDIF(F272,TODAY(),"m")&gt;=21,"ALERTE","")</f>
        <v/>
      </c>
      <c r="Q272" s="14">
        <v>43195</v>
      </c>
      <c r="R272" s="14">
        <v>43189</v>
      </c>
      <c r="S272" s="14">
        <v>43207</v>
      </c>
      <c r="T272" s="2"/>
      <c r="U272" s="21">
        <f t="shared" ca="1" si="51"/>
        <v>1</v>
      </c>
      <c r="V272" s="4">
        <f t="shared" ca="1" si="47"/>
        <v>1</v>
      </c>
      <c r="W272" s="4">
        <f t="shared" si="48"/>
        <v>0</v>
      </c>
      <c r="X272" s="4"/>
      <c r="Y272" s="4"/>
      <c r="AD272" s="34"/>
    </row>
    <row r="273" spans="1:30" x14ac:dyDescent="0.25">
      <c r="A273" s="6" t="s">
        <v>381</v>
      </c>
      <c r="B273" s="6" t="s">
        <v>165</v>
      </c>
      <c r="C273" s="4" t="s">
        <v>161</v>
      </c>
      <c r="D273" s="4" t="s">
        <v>84</v>
      </c>
      <c r="E273" s="4">
        <v>1</v>
      </c>
      <c r="F273" s="7">
        <v>43391</v>
      </c>
      <c r="G273" s="7">
        <v>44121</v>
      </c>
      <c r="H273" s="7">
        <v>43830</v>
      </c>
      <c r="I273" s="7">
        <v>43466</v>
      </c>
      <c r="J273" s="20" t="s">
        <v>85</v>
      </c>
      <c r="L273" s="7">
        <f t="shared" si="50"/>
        <v>43830</v>
      </c>
      <c r="M273" s="26">
        <f t="shared" ca="1" si="44"/>
        <v>12.133333333333333</v>
      </c>
      <c r="N273" s="26">
        <f t="shared" ca="1" si="45"/>
        <v>9016.0777777777785</v>
      </c>
      <c r="O273" s="20"/>
      <c r="P273" s="5" t="str">
        <f t="shared" ca="1" si="53"/>
        <v/>
      </c>
      <c r="Q273" s="14">
        <v>43368</v>
      </c>
      <c r="R273" s="14">
        <v>43381</v>
      </c>
      <c r="S273" s="14">
        <v>43388</v>
      </c>
      <c r="U273" s="21">
        <f t="shared" ca="1" si="51"/>
        <v>1</v>
      </c>
      <c r="V273" s="4">
        <f t="shared" ca="1" si="47"/>
        <v>1</v>
      </c>
      <c r="W273" s="4">
        <f t="shared" si="48"/>
        <v>0</v>
      </c>
      <c r="X273" s="4"/>
      <c r="Y273" s="4"/>
      <c r="AD273" s="34"/>
    </row>
    <row r="274" spans="1:30" x14ac:dyDescent="0.25">
      <c r="A274" s="6" t="s">
        <v>381</v>
      </c>
      <c r="B274" s="6" t="s">
        <v>48</v>
      </c>
      <c r="C274" s="4" t="s">
        <v>83</v>
      </c>
      <c r="D274" s="4" t="s">
        <v>89</v>
      </c>
      <c r="E274" s="4">
        <v>1</v>
      </c>
      <c r="F274" s="7">
        <v>43024</v>
      </c>
      <c r="G274" s="7">
        <v>43753</v>
      </c>
      <c r="H274" s="7">
        <f>+G274</f>
        <v>43753</v>
      </c>
      <c r="I274" s="7">
        <v>43466</v>
      </c>
      <c r="J274" s="20" t="s">
        <v>85</v>
      </c>
      <c r="K274" s="7">
        <v>43434</v>
      </c>
      <c r="L274" s="7">
        <f t="shared" si="50"/>
        <v>43434</v>
      </c>
      <c r="M274" s="26">
        <f t="shared" ca="1" si="44"/>
        <v>0</v>
      </c>
      <c r="N274" s="26">
        <f t="shared" ca="1" si="45"/>
        <v>0</v>
      </c>
      <c r="O274" s="20" t="s">
        <v>290</v>
      </c>
      <c r="P274" s="5" t="str">
        <f t="shared" ca="1" si="53"/>
        <v/>
      </c>
      <c r="Q274" s="14">
        <v>42998</v>
      </c>
      <c r="R274" s="14">
        <v>43012</v>
      </c>
      <c r="S274" s="14">
        <v>43027</v>
      </c>
      <c r="U274" s="21">
        <f t="shared" ca="1" si="51"/>
        <v>0</v>
      </c>
      <c r="V274" s="4">
        <f t="shared" si="47"/>
        <v>0</v>
      </c>
      <c r="W274" s="4">
        <f t="shared" ca="1" si="48"/>
        <v>0</v>
      </c>
      <c r="X274" s="4"/>
      <c r="Y274" s="4"/>
      <c r="AD274" s="34"/>
    </row>
    <row r="275" spans="1:30" x14ac:dyDescent="0.25">
      <c r="A275" s="6" t="s">
        <v>381</v>
      </c>
      <c r="B275" s="6" t="s">
        <v>23</v>
      </c>
      <c r="C275" s="4" t="s">
        <v>253</v>
      </c>
      <c r="D275" s="4" t="s">
        <v>84</v>
      </c>
      <c r="E275" s="4">
        <v>1</v>
      </c>
      <c r="F275" s="7">
        <v>42849</v>
      </c>
      <c r="G275" s="7">
        <v>43578</v>
      </c>
      <c r="H275" s="7">
        <f>+G275</f>
        <v>43578</v>
      </c>
      <c r="I275" s="7">
        <v>43466</v>
      </c>
      <c r="J275" s="20" t="s">
        <v>85</v>
      </c>
      <c r="L275" s="7">
        <f t="shared" si="50"/>
        <v>43578</v>
      </c>
      <c r="M275" s="26">
        <f t="shared" ca="1" si="44"/>
        <v>3.7333333333333334</v>
      </c>
      <c r="N275" s="26">
        <f t="shared" ca="1" si="45"/>
        <v>2774.1777777777775</v>
      </c>
      <c r="O275" s="20"/>
      <c r="P275" s="5" t="str">
        <f t="shared" ca="1" si="53"/>
        <v>ALERTE</v>
      </c>
      <c r="Q275" s="14">
        <v>42824</v>
      </c>
      <c r="R275" s="14">
        <v>42832</v>
      </c>
      <c r="S275" s="14">
        <v>42853</v>
      </c>
      <c r="U275" s="21">
        <f t="shared" ca="1" si="51"/>
        <v>1</v>
      </c>
      <c r="V275" s="4">
        <f t="shared" ca="1" si="47"/>
        <v>1</v>
      </c>
      <c r="W275" s="4">
        <f t="shared" si="48"/>
        <v>0</v>
      </c>
      <c r="X275" s="4"/>
      <c r="Y275" s="4"/>
      <c r="AD275" s="34"/>
    </row>
    <row r="276" spans="1:30" x14ac:dyDescent="0.25">
      <c r="A276" s="6" t="s">
        <v>381</v>
      </c>
      <c r="B276" s="6" t="s">
        <v>259</v>
      </c>
      <c r="C276" s="4" t="s">
        <v>253</v>
      </c>
      <c r="D276" s="4" t="s">
        <v>84</v>
      </c>
      <c r="E276" s="4">
        <v>1</v>
      </c>
      <c r="F276" s="7">
        <v>43132</v>
      </c>
      <c r="G276" s="7">
        <v>43861</v>
      </c>
      <c r="H276" s="7">
        <v>43830</v>
      </c>
      <c r="I276" s="7">
        <v>43466</v>
      </c>
      <c r="J276" s="20" t="s">
        <v>85</v>
      </c>
      <c r="L276" s="7">
        <f t="shared" si="50"/>
        <v>43830</v>
      </c>
      <c r="M276" s="26">
        <f t="shared" ca="1" si="44"/>
        <v>12.133333333333333</v>
      </c>
      <c r="N276" s="26">
        <f t="shared" ca="1" si="45"/>
        <v>9016.0777777777785</v>
      </c>
      <c r="O276" s="20"/>
      <c r="P276" s="5" t="str">
        <f t="shared" ca="1" si="53"/>
        <v/>
      </c>
      <c r="Q276" s="14">
        <v>43118</v>
      </c>
      <c r="R276" s="14">
        <v>43126</v>
      </c>
      <c r="S276" s="14">
        <v>43319</v>
      </c>
      <c r="U276" s="21">
        <f t="shared" ca="1" si="51"/>
        <v>1</v>
      </c>
      <c r="V276" s="4">
        <f t="shared" ca="1" si="47"/>
        <v>1</v>
      </c>
      <c r="W276" s="4">
        <f t="shared" si="48"/>
        <v>0</v>
      </c>
      <c r="X276" s="4"/>
      <c r="Y276" s="4"/>
      <c r="AD276" s="34"/>
    </row>
    <row r="277" spans="1:30" x14ac:dyDescent="0.25">
      <c r="A277" s="6" t="s">
        <v>381</v>
      </c>
      <c r="B277" s="6" t="s">
        <v>158</v>
      </c>
      <c r="C277" s="4" t="s">
        <v>155</v>
      </c>
      <c r="D277" s="4" t="s">
        <v>84</v>
      </c>
      <c r="E277" s="4">
        <v>1</v>
      </c>
      <c r="F277" s="7">
        <v>43171</v>
      </c>
      <c r="G277" s="7">
        <v>43901</v>
      </c>
      <c r="H277" s="7">
        <v>43830</v>
      </c>
      <c r="I277" s="7">
        <v>43466</v>
      </c>
      <c r="J277" s="20" t="s">
        <v>85</v>
      </c>
      <c r="K277" s="7">
        <v>43250</v>
      </c>
      <c r="L277" s="7">
        <f t="shared" si="50"/>
        <v>43250</v>
      </c>
      <c r="M277" s="26">
        <f t="shared" ca="1" si="44"/>
        <v>0</v>
      </c>
      <c r="N277" s="26">
        <f t="shared" ca="1" si="45"/>
        <v>0</v>
      </c>
      <c r="O277" s="20" t="s">
        <v>85</v>
      </c>
      <c r="P277" s="5" t="str">
        <f t="shared" ca="1" si="53"/>
        <v/>
      </c>
      <c r="Q277" s="14">
        <v>43172</v>
      </c>
      <c r="R277" s="14">
        <v>43184</v>
      </c>
      <c r="S277" s="14">
        <v>43189</v>
      </c>
      <c r="U277" s="21">
        <f t="shared" ca="1" si="51"/>
        <v>0</v>
      </c>
      <c r="V277" s="4">
        <f t="shared" ca="1" si="47"/>
        <v>0</v>
      </c>
      <c r="W277" s="4">
        <f t="shared" si="48"/>
        <v>0</v>
      </c>
      <c r="X277" s="4"/>
      <c r="Y277" s="4"/>
      <c r="AD277" s="34"/>
    </row>
    <row r="278" spans="1:30" x14ac:dyDescent="0.25">
      <c r="A278" s="6" t="s">
        <v>381</v>
      </c>
      <c r="B278" s="6" t="s">
        <v>126</v>
      </c>
      <c r="C278" s="4" t="s">
        <v>110</v>
      </c>
      <c r="D278" s="4" t="s">
        <v>84</v>
      </c>
      <c r="E278" s="4">
        <v>1</v>
      </c>
      <c r="F278" s="7">
        <v>43374</v>
      </c>
      <c r="G278" s="7">
        <v>44104</v>
      </c>
      <c r="H278" s="7">
        <v>43830</v>
      </c>
      <c r="I278" s="7">
        <v>43466</v>
      </c>
      <c r="J278" s="20" t="s">
        <v>85</v>
      </c>
      <c r="L278" s="7">
        <f t="shared" si="50"/>
        <v>43830</v>
      </c>
      <c r="M278" s="26">
        <f t="shared" ca="1" si="44"/>
        <v>12.133333333333333</v>
      </c>
      <c r="N278" s="26">
        <f t="shared" ca="1" si="45"/>
        <v>9016.0777777777785</v>
      </c>
      <c r="O278" s="20"/>
      <c r="P278" s="5" t="str">
        <f t="shared" ca="1" si="53"/>
        <v/>
      </c>
      <c r="Q278" s="14">
        <v>43333</v>
      </c>
      <c r="R278" s="14">
        <v>43340</v>
      </c>
      <c r="S278" s="14">
        <v>43347</v>
      </c>
      <c r="T278" s="4" t="s">
        <v>283</v>
      </c>
      <c r="U278" s="21">
        <f t="shared" ca="1" si="51"/>
        <v>1</v>
      </c>
      <c r="V278" s="4">
        <f t="shared" ca="1" si="47"/>
        <v>1</v>
      </c>
      <c r="W278" s="4">
        <f t="shared" si="48"/>
        <v>0</v>
      </c>
      <c r="X278" s="4"/>
      <c r="Y278" s="4"/>
      <c r="AD278" s="34"/>
    </row>
    <row r="279" spans="1:30" x14ac:dyDescent="0.25">
      <c r="A279" s="6" t="s">
        <v>381</v>
      </c>
      <c r="B279" s="6" t="s">
        <v>61</v>
      </c>
      <c r="C279" s="4" t="s">
        <v>253</v>
      </c>
      <c r="D279" s="4" t="s">
        <v>89</v>
      </c>
      <c r="E279" s="4">
        <v>1</v>
      </c>
      <c r="F279" s="7">
        <v>43012</v>
      </c>
      <c r="G279" s="7">
        <v>43741</v>
      </c>
      <c r="H279" s="7">
        <f>+G279</f>
        <v>43741</v>
      </c>
      <c r="I279" s="7">
        <v>43466</v>
      </c>
      <c r="J279" s="20" t="s">
        <v>85</v>
      </c>
      <c r="K279" s="7">
        <v>43161</v>
      </c>
      <c r="L279" s="7">
        <f t="shared" si="50"/>
        <v>43161</v>
      </c>
      <c r="M279" s="26">
        <f t="shared" ca="1" si="44"/>
        <v>0</v>
      </c>
      <c r="N279" s="26">
        <f t="shared" ca="1" si="45"/>
        <v>0</v>
      </c>
      <c r="O279" s="20" t="s">
        <v>85</v>
      </c>
      <c r="P279" s="5" t="str">
        <f t="shared" ca="1" si="53"/>
        <v/>
      </c>
      <c r="Q279" s="14">
        <v>42975</v>
      </c>
      <c r="R279" s="14">
        <v>42996</v>
      </c>
      <c r="S279" s="14">
        <v>43013</v>
      </c>
      <c r="T279" s="2"/>
      <c r="U279" s="21">
        <f t="shared" ca="1" si="51"/>
        <v>0</v>
      </c>
      <c r="V279" s="4">
        <f t="shared" si="47"/>
        <v>0</v>
      </c>
      <c r="W279" s="4">
        <f t="shared" ca="1" si="48"/>
        <v>0</v>
      </c>
      <c r="X279" s="4"/>
      <c r="Y279" s="4"/>
      <c r="AD279" s="34"/>
    </row>
    <row r="280" spans="1:30" x14ac:dyDescent="0.25">
      <c r="A280" s="6" t="s">
        <v>381</v>
      </c>
      <c r="B280" s="6" t="s">
        <v>36</v>
      </c>
      <c r="C280" s="4" t="s">
        <v>83</v>
      </c>
      <c r="D280" s="4" t="s">
        <v>84</v>
      </c>
      <c r="E280" s="4">
        <v>1</v>
      </c>
      <c r="F280" s="7">
        <v>42983</v>
      </c>
      <c r="G280" s="7">
        <v>43712</v>
      </c>
      <c r="H280" s="7">
        <f>+G280</f>
        <v>43712</v>
      </c>
      <c r="I280" s="7">
        <v>43466</v>
      </c>
      <c r="J280" s="20" t="s">
        <v>85</v>
      </c>
      <c r="L280" s="7">
        <f t="shared" si="50"/>
        <v>43712</v>
      </c>
      <c r="M280" s="26">
        <f t="shared" ca="1" si="44"/>
        <v>8.1999999999999993</v>
      </c>
      <c r="N280" s="26">
        <f t="shared" ca="1" si="45"/>
        <v>6093.2833333333328</v>
      </c>
      <c r="O280" s="20"/>
      <c r="P280" s="5" t="str">
        <f t="shared" ca="1" si="53"/>
        <v/>
      </c>
      <c r="Q280" s="14">
        <v>42885</v>
      </c>
      <c r="R280" s="14">
        <v>42534</v>
      </c>
      <c r="S280" s="14">
        <v>42915</v>
      </c>
      <c r="U280" s="21">
        <f t="shared" ca="1" si="51"/>
        <v>1</v>
      </c>
      <c r="V280" s="4">
        <f t="shared" ca="1" si="47"/>
        <v>1</v>
      </c>
      <c r="W280" s="4">
        <f t="shared" si="48"/>
        <v>0</v>
      </c>
      <c r="X280" s="4"/>
      <c r="Y280" s="4"/>
      <c r="AD280" s="34"/>
    </row>
    <row r="281" spans="1:30" x14ac:dyDescent="0.25">
      <c r="A281" s="6" t="s">
        <v>381</v>
      </c>
      <c r="B281" s="6" t="s">
        <v>48</v>
      </c>
      <c r="C281" s="4" t="s">
        <v>110</v>
      </c>
      <c r="D281" s="4" t="s">
        <v>89</v>
      </c>
      <c r="E281" s="4">
        <v>1</v>
      </c>
      <c r="F281" s="7">
        <v>42984</v>
      </c>
      <c r="G281" s="7">
        <v>43713</v>
      </c>
      <c r="H281" s="7">
        <f>+G281</f>
        <v>43713</v>
      </c>
      <c r="I281" s="7">
        <v>43466</v>
      </c>
      <c r="J281" s="20" t="s">
        <v>85</v>
      </c>
      <c r="L281" s="7">
        <f t="shared" ref="L281:L312" si="54">IF(K281=0,H281,K281)</f>
        <v>43713</v>
      </c>
      <c r="M281" s="26">
        <f t="shared" ca="1" si="44"/>
        <v>8.2333333333333325</v>
      </c>
      <c r="N281" s="26">
        <f t="shared" ca="1" si="45"/>
        <v>6118.0527777777779</v>
      </c>
      <c r="O281" s="20"/>
      <c r="P281" s="5" t="str">
        <f t="shared" ca="1" si="53"/>
        <v/>
      </c>
      <c r="Q281" s="14">
        <v>42929</v>
      </c>
      <c r="R281" s="14">
        <v>42941</v>
      </c>
      <c r="S281" s="14">
        <v>43007</v>
      </c>
      <c r="U281" s="21">
        <f t="shared" ca="1" si="51"/>
        <v>1</v>
      </c>
      <c r="V281" s="4">
        <f t="shared" si="47"/>
        <v>0</v>
      </c>
      <c r="W281" s="4">
        <f t="shared" ca="1" si="48"/>
        <v>1</v>
      </c>
      <c r="X281" s="4"/>
      <c r="Y281" s="4"/>
      <c r="AD281" s="34"/>
    </row>
    <row r="282" spans="1:30" x14ac:dyDescent="0.25">
      <c r="A282" s="6" t="s">
        <v>381</v>
      </c>
      <c r="B282" s="6" t="s">
        <v>144</v>
      </c>
      <c r="C282" s="4" t="s">
        <v>110</v>
      </c>
      <c r="D282" s="4" t="s">
        <v>89</v>
      </c>
      <c r="E282" s="4">
        <v>1</v>
      </c>
      <c r="F282" s="7">
        <v>42793</v>
      </c>
      <c r="G282" s="7">
        <v>43522</v>
      </c>
      <c r="H282" s="7">
        <f>+G282</f>
        <v>43522</v>
      </c>
      <c r="I282" s="7">
        <v>43466</v>
      </c>
      <c r="J282" s="20" t="s">
        <v>85</v>
      </c>
      <c r="L282" s="7">
        <f t="shared" si="54"/>
        <v>43522</v>
      </c>
      <c r="M282" s="26">
        <f t="shared" ca="1" si="44"/>
        <v>0</v>
      </c>
      <c r="N282" s="26">
        <f t="shared" ca="1" si="45"/>
        <v>0</v>
      </c>
      <c r="O282" s="20"/>
      <c r="P282" s="5" t="str">
        <f t="shared" ca="1" si="53"/>
        <v>ALERTE</v>
      </c>
      <c r="Q282" s="14">
        <v>42759</v>
      </c>
      <c r="R282" s="14">
        <v>42766</v>
      </c>
      <c r="S282" s="14">
        <v>42811</v>
      </c>
      <c r="U282" s="21">
        <f t="shared" ca="1" si="51"/>
        <v>0</v>
      </c>
      <c r="V282" s="4">
        <f t="shared" si="47"/>
        <v>0</v>
      </c>
      <c r="W282" s="4">
        <f t="shared" ca="1" si="48"/>
        <v>0</v>
      </c>
      <c r="X282" s="4"/>
      <c r="Y282" s="4"/>
      <c r="AD282" s="34"/>
    </row>
    <row r="283" spans="1:30" x14ac:dyDescent="0.25">
      <c r="A283" s="6" t="s">
        <v>381</v>
      </c>
      <c r="B283" s="6" t="s">
        <v>47</v>
      </c>
      <c r="C283" s="4" t="s">
        <v>190</v>
      </c>
      <c r="D283" s="4" t="s">
        <v>84</v>
      </c>
      <c r="E283" s="4">
        <v>1</v>
      </c>
      <c r="F283" s="7">
        <v>42790</v>
      </c>
      <c r="G283" s="7">
        <v>43519</v>
      </c>
      <c r="H283" s="7">
        <f>+G283</f>
        <v>43519</v>
      </c>
      <c r="I283" s="7">
        <v>43466</v>
      </c>
      <c r="J283" s="20" t="s">
        <v>85</v>
      </c>
      <c r="L283" s="7">
        <f t="shared" si="54"/>
        <v>43519</v>
      </c>
      <c r="M283" s="26">
        <f t="shared" ca="1" si="44"/>
        <v>0</v>
      </c>
      <c r="N283" s="26">
        <f t="shared" ca="1" si="45"/>
        <v>0</v>
      </c>
      <c r="O283" s="20"/>
      <c r="P283" s="5" t="str">
        <f t="shared" ca="1" si="53"/>
        <v>ALERTE</v>
      </c>
      <c r="Q283" s="15" t="s">
        <v>87</v>
      </c>
      <c r="R283" s="14">
        <v>42781</v>
      </c>
      <c r="S283" s="14">
        <v>42852</v>
      </c>
      <c r="U283" s="21">
        <f t="shared" ca="1" si="51"/>
        <v>0</v>
      </c>
      <c r="V283" s="4">
        <f t="shared" ca="1" si="47"/>
        <v>0</v>
      </c>
      <c r="W283" s="4">
        <f t="shared" si="48"/>
        <v>0</v>
      </c>
      <c r="X283" s="4"/>
      <c r="Y283" s="4"/>
      <c r="AD283" s="34"/>
    </row>
    <row r="284" spans="1:30" x14ac:dyDescent="0.25">
      <c r="A284" s="6" t="s">
        <v>381</v>
      </c>
      <c r="B284" s="6" t="s">
        <v>196</v>
      </c>
      <c r="C284" s="4" t="s">
        <v>190</v>
      </c>
      <c r="D284" s="4" t="s">
        <v>84</v>
      </c>
      <c r="E284" s="4">
        <v>1</v>
      </c>
      <c r="F284" s="7">
        <v>43346</v>
      </c>
      <c r="G284" s="7">
        <v>44076</v>
      </c>
      <c r="H284" s="7">
        <v>43830</v>
      </c>
      <c r="I284" s="7">
        <v>43466</v>
      </c>
      <c r="J284" s="20" t="s">
        <v>85</v>
      </c>
      <c r="L284" s="7">
        <f t="shared" si="54"/>
        <v>43830</v>
      </c>
      <c r="M284" s="26">
        <f t="shared" ca="1" si="44"/>
        <v>12.133333333333333</v>
      </c>
      <c r="N284" s="26">
        <f t="shared" ca="1" si="45"/>
        <v>9016.0777777777785</v>
      </c>
      <c r="O284" s="20"/>
      <c r="P284" s="5" t="str">
        <f t="shared" ca="1" si="53"/>
        <v/>
      </c>
      <c r="Q284" s="14">
        <v>43312</v>
      </c>
      <c r="R284" s="14">
        <v>43340</v>
      </c>
      <c r="S284" s="14">
        <v>43347</v>
      </c>
      <c r="U284" s="21">
        <f t="shared" ca="1" si="51"/>
        <v>1</v>
      </c>
      <c r="V284" s="4">
        <f t="shared" ca="1" si="47"/>
        <v>1</v>
      </c>
      <c r="W284" s="4">
        <f t="shared" si="48"/>
        <v>0</v>
      </c>
      <c r="X284" s="4"/>
      <c r="Y284" s="4"/>
      <c r="AD284" s="34"/>
    </row>
    <row r="285" spans="1:30" x14ac:dyDescent="0.25">
      <c r="A285" s="6" t="s">
        <v>381</v>
      </c>
      <c r="B285" s="6" t="s">
        <v>187</v>
      </c>
      <c r="C285" s="4" t="s">
        <v>161</v>
      </c>
      <c r="D285" s="4" t="s">
        <v>89</v>
      </c>
      <c r="E285" s="4">
        <v>1</v>
      </c>
      <c r="F285" s="7">
        <v>42450</v>
      </c>
      <c r="G285" s="7">
        <v>43179</v>
      </c>
      <c r="J285" s="20" t="s">
        <v>85</v>
      </c>
      <c r="K285" s="7">
        <v>43126</v>
      </c>
      <c r="L285" s="7">
        <f t="shared" si="54"/>
        <v>43126</v>
      </c>
      <c r="M285" s="26">
        <f t="shared" ca="1" si="44"/>
        <v>0</v>
      </c>
      <c r="N285" s="26">
        <f t="shared" ca="1" si="45"/>
        <v>0</v>
      </c>
      <c r="O285" s="20" t="s">
        <v>85</v>
      </c>
      <c r="P285" s="5" t="str">
        <f t="shared" ca="1" si="53"/>
        <v>ALERTE</v>
      </c>
      <c r="Q285" s="15" t="s">
        <v>87</v>
      </c>
      <c r="R285" s="15" t="s">
        <v>87</v>
      </c>
      <c r="S285" s="15" t="s">
        <v>87</v>
      </c>
      <c r="U285" s="21">
        <f t="shared" ca="1" si="51"/>
        <v>0</v>
      </c>
      <c r="V285" s="4">
        <f t="shared" si="47"/>
        <v>0</v>
      </c>
      <c r="W285" s="4">
        <f t="shared" ca="1" si="48"/>
        <v>0</v>
      </c>
      <c r="X285" s="4"/>
      <c r="Y285" s="4"/>
      <c r="AD285" s="34"/>
    </row>
    <row r="286" spans="1:30" x14ac:dyDescent="0.25">
      <c r="A286" s="6" t="s">
        <v>381</v>
      </c>
      <c r="B286" s="6" t="s">
        <v>236</v>
      </c>
      <c r="C286" s="4" t="s">
        <v>229</v>
      </c>
      <c r="D286" s="4" t="s">
        <v>89</v>
      </c>
      <c r="E286" s="4">
        <v>1</v>
      </c>
      <c r="F286" s="7">
        <v>42912</v>
      </c>
      <c r="G286" s="7">
        <v>43641</v>
      </c>
      <c r="H286" s="7">
        <f>+G286</f>
        <v>43641</v>
      </c>
      <c r="I286" s="7">
        <v>43466</v>
      </c>
      <c r="J286" s="20" t="s">
        <v>85</v>
      </c>
      <c r="K286" s="7">
        <v>43404</v>
      </c>
      <c r="L286" s="7">
        <f t="shared" si="54"/>
        <v>43404</v>
      </c>
      <c r="M286" s="26">
        <f t="shared" ca="1" si="44"/>
        <v>0</v>
      </c>
      <c r="N286" s="26">
        <f t="shared" ca="1" si="45"/>
        <v>0</v>
      </c>
      <c r="O286" s="20" t="s">
        <v>85</v>
      </c>
      <c r="P286" s="5" t="str">
        <f t="shared" ca="1" si="53"/>
        <v/>
      </c>
      <c r="Q286" s="14">
        <v>42879</v>
      </c>
      <c r="R286" s="14">
        <v>42894</v>
      </c>
      <c r="S286" s="14">
        <v>42915</v>
      </c>
      <c r="U286" s="21">
        <f t="shared" ca="1" si="51"/>
        <v>0</v>
      </c>
      <c r="V286" s="4">
        <f t="shared" si="47"/>
        <v>0</v>
      </c>
      <c r="W286" s="4">
        <f t="shared" ca="1" si="48"/>
        <v>0</v>
      </c>
      <c r="X286" s="4"/>
      <c r="Y286" s="4"/>
      <c r="AD286" s="34"/>
    </row>
    <row r="287" spans="1:30" x14ac:dyDescent="0.25">
      <c r="A287" s="6" t="s">
        <v>381</v>
      </c>
      <c r="B287" s="6" t="s">
        <v>39</v>
      </c>
      <c r="C287" s="4" t="s">
        <v>83</v>
      </c>
      <c r="D287" s="4" t="s">
        <v>84</v>
      </c>
      <c r="E287" s="4">
        <v>1</v>
      </c>
      <c r="F287" s="7">
        <v>43374</v>
      </c>
      <c r="G287" s="7">
        <v>44104</v>
      </c>
      <c r="H287" s="7">
        <v>43830</v>
      </c>
      <c r="I287" s="7">
        <v>43466</v>
      </c>
      <c r="J287" s="20" t="s">
        <v>86</v>
      </c>
      <c r="L287" s="7">
        <f t="shared" si="54"/>
        <v>43830</v>
      </c>
      <c r="M287" s="26">
        <f t="shared" ref="M287:M350" ca="1" si="55">IF(U287=1,(L287-I287)/30,0)</f>
        <v>12.133333333333333</v>
      </c>
      <c r="N287" s="26">
        <f t="shared" ref="N287:N350" ca="1" si="56">+M287*8917/12</f>
        <v>9016.0777777777785</v>
      </c>
      <c r="O287" s="20"/>
      <c r="P287" s="5" t="str">
        <f t="shared" ca="1" si="53"/>
        <v/>
      </c>
      <c r="Q287" s="14">
        <v>43353</v>
      </c>
      <c r="R287" s="14">
        <v>43363</v>
      </c>
      <c r="S287" s="9" t="s">
        <v>88</v>
      </c>
      <c r="U287" s="21">
        <f t="shared" ref="U287:U318" ca="1" si="57">IF(G287&lt;TODAY(),0,IF(K287="",1,IF(K287&lt;TODAY(),0,1)))</f>
        <v>1</v>
      </c>
      <c r="V287" s="4">
        <f t="shared" ref="V287:V350" ca="1" si="58">IF(D287="Siège",IF(U287=1,1,0),0)</f>
        <v>1</v>
      </c>
      <c r="W287" s="4">
        <f t="shared" ref="W287:W350" si="59">IF(D287="Parquet",IF(U287=1,1,0),0)</f>
        <v>0</v>
      </c>
      <c r="X287" s="4"/>
      <c r="Y287" s="4"/>
      <c r="AD287" s="34"/>
    </row>
    <row r="288" spans="1:30" x14ac:dyDescent="0.25">
      <c r="A288" s="6" t="s">
        <v>381</v>
      </c>
      <c r="B288" s="6" t="s">
        <v>195</v>
      </c>
      <c r="C288" s="4" t="s">
        <v>190</v>
      </c>
      <c r="D288" s="4" t="s">
        <v>84</v>
      </c>
      <c r="E288" s="4">
        <v>1</v>
      </c>
      <c r="F288" s="7">
        <v>42769</v>
      </c>
      <c r="G288" s="7">
        <v>43498</v>
      </c>
      <c r="H288" s="7">
        <f>+G288</f>
        <v>43498</v>
      </c>
      <c r="I288" s="7">
        <v>43466</v>
      </c>
      <c r="J288" s="20" t="s">
        <v>85</v>
      </c>
      <c r="K288" s="7">
        <v>43430</v>
      </c>
      <c r="L288" s="7">
        <f t="shared" si="54"/>
        <v>43430</v>
      </c>
      <c r="M288" s="26">
        <f t="shared" ca="1" si="55"/>
        <v>0</v>
      </c>
      <c r="N288" s="26">
        <f t="shared" ca="1" si="56"/>
        <v>0</v>
      </c>
      <c r="O288" s="20" t="s">
        <v>290</v>
      </c>
      <c r="P288" s="5" t="str">
        <f t="shared" ca="1" si="53"/>
        <v>ALERTE</v>
      </c>
      <c r="Q288" s="14">
        <v>42755</v>
      </c>
      <c r="R288" s="14">
        <v>42766</v>
      </c>
      <c r="S288" s="14">
        <v>42795</v>
      </c>
      <c r="U288" s="21">
        <f t="shared" ca="1" si="57"/>
        <v>0</v>
      </c>
      <c r="V288" s="4">
        <f t="shared" ca="1" si="58"/>
        <v>0</v>
      </c>
      <c r="W288" s="4">
        <f t="shared" si="59"/>
        <v>0</v>
      </c>
      <c r="X288" s="4"/>
      <c r="Y288" s="4"/>
      <c r="AD288" s="34"/>
    </row>
    <row r="289" spans="1:30" x14ac:dyDescent="0.25">
      <c r="A289" s="6" t="s">
        <v>381</v>
      </c>
      <c r="B289" s="6" t="s">
        <v>100</v>
      </c>
      <c r="C289" s="4" t="s">
        <v>83</v>
      </c>
      <c r="D289" s="4" t="s">
        <v>89</v>
      </c>
      <c r="E289" s="4">
        <v>2</v>
      </c>
      <c r="F289" s="7">
        <v>43224</v>
      </c>
      <c r="G289" s="7">
        <v>43954</v>
      </c>
      <c r="H289" s="7">
        <v>43830</v>
      </c>
      <c r="I289" s="7">
        <v>43466</v>
      </c>
      <c r="J289" s="20" t="s">
        <v>85</v>
      </c>
      <c r="L289" s="7">
        <f t="shared" si="54"/>
        <v>43830</v>
      </c>
      <c r="M289" s="26">
        <f t="shared" ca="1" si="55"/>
        <v>12.133333333333333</v>
      </c>
      <c r="N289" s="26">
        <f t="shared" ca="1" si="56"/>
        <v>9016.0777777777785</v>
      </c>
      <c r="O289" s="20"/>
      <c r="P289" s="5" t="str">
        <f t="shared" ca="1" si="53"/>
        <v/>
      </c>
      <c r="Q289" s="14">
        <v>43161</v>
      </c>
      <c r="R289" s="23">
        <v>43172</v>
      </c>
      <c r="S289" s="23">
        <v>43178</v>
      </c>
      <c r="U289" s="21">
        <f t="shared" ca="1" si="57"/>
        <v>1</v>
      </c>
      <c r="V289" s="4">
        <f t="shared" si="58"/>
        <v>0</v>
      </c>
      <c r="W289" s="4">
        <f t="shared" ca="1" si="59"/>
        <v>1</v>
      </c>
      <c r="X289" s="4"/>
      <c r="Y289" s="4"/>
      <c r="AD289" s="34"/>
    </row>
    <row r="290" spans="1:30" x14ac:dyDescent="0.25">
      <c r="A290" s="6" t="s">
        <v>381</v>
      </c>
      <c r="B290" s="6" t="s">
        <v>59</v>
      </c>
      <c r="C290" s="4" t="s">
        <v>83</v>
      </c>
      <c r="D290" s="4" t="s">
        <v>84</v>
      </c>
      <c r="E290" s="4">
        <v>1</v>
      </c>
      <c r="F290" s="7">
        <v>43262</v>
      </c>
      <c r="G290" s="7">
        <v>43992</v>
      </c>
      <c r="H290" s="7">
        <v>43830</v>
      </c>
      <c r="I290" s="7">
        <v>43466</v>
      </c>
      <c r="J290" s="20" t="s">
        <v>85</v>
      </c>
      <c r="L290" s="7">
        <f t="shared" si="54"/>
        <v>43830</v>
      </c>
      <c r="M290" s="26">
        <f t="shared" ca="1" si="55"/>
        <v>12.133333333333333</v>
      </c>
      <c r="N290" s="26">
        <f t="shared" ca="1" si="56"/>
        <v>9016.0777777777785</v>
      </c>
      <c r="O290" s="20"/>
      <c r="P290" s="5" t="str">
        <f t="shared" ca="1" si="53"/>
        <v/>
      </c>
      <c r="Q290" s="14">
        <v>42508</v>
      </c>
      <c r="R290" s="14">
        <v>43256</v>
      </c>
      <c r="S290" s="14">
        <v>43262</v>
      </c>
      <c r="T290" s="2"/>
      <c r="U290" s="21">
        <f t="shared" ca="1" si="57"/>
        <v>1</v>
      </c>
      <c r="V290" s="4">
        <f t="shared" ca="1" si="58"/>
        <v>1</v>
      </c>
      <c r="W290" s="4">
        <f t="shared" si="59"/>
        <v>0</v>
      </c>
      <c r="X290" s="4"/>
      <c r="Y290" s="4"/>
      <c r="AD290" s="34"/>
    </row>
    <row r="291" spans="1:30" x14ac:dyDescent="0.25">
      <c r="A291" s="6" t="s">
        <v>381</v>
      </c>
      <c r="B291" s="6" t="s">
        <v>245</v>
      </c>
      <c r="C291" s="4" t="s">
        <v>237</v>
      </c>
      <c r="D291" s="4" t="s">
        <v>84</v>
      </c>
      <c r="E291" s="4">
        <v>1</v>
      </c>
      <c r="F291" s="7">
        <v>43070</v>
      </c>
      <c r="G291" s="7">
        <v>43799</v>
      </c>
      <c r="H291" s="7">
        <f>+G291</f>
        <v>43799</v>
      </c>
      <c r="I291" s="7">
        <v>43466</v>
      </c>
      <c r="J291" s="20" t="s">
        <v>85</v>
      </c>
      <c r="L291" s="7">
        <f t="shared" si="54"/>
        <v>43799</v>
      </c>
      <c r="M291" s="26">
        <f t="shared" ca="1" si="55"/>
        <v>11.1</v>
      </c>
      <c r="N291" s="26">
        <f t="shared" ca="1" si="56"/>
        <v>8248.2250000000004</v>
      </c>
      <c r="O291" s="20"/>
      <c r="P291" s="5" t="str">
        <f t="shared" ca="1" si="53"/>
        <v/>
      </c>
      <c r="Q291" s="14">
        <v>43039</v>
      </c>
      <c r="R291" s="14">
        <v>43053</v>
      </c>
      <c r="S291" s="14">
        <v>43059</v>
      </c>
      <c r="U291" s="21">
        <f t="shared" ca="1" si="57"/>
        <v>1</v>
      </c>
      <c r="V291" s="4">
        <f t="shared" ca="1" si="58"/>
        <v>1</v>
      </c>
      <c r="W291" s="4">
        <f t="shared" si="59"/>
        <v>0</v>
      </c>
      <c r="X291" s="4"/>
      <c r="Y291" s="4"/>
      <c r="AD291" s="34"/>
    </row>
    <row r="292" spans="1:30" x14ac:dyDescent="0.25">
      <c r="A292" s="6" t="s">
        <v>381</v>
      </c>
      <c r="B292" s="6" t="s">
        <v>48</v>
      </c>
      <c r="C292" s="4" t="s">
        <v>83</v>
      </c>
      <c r="D292" s="4" t="s">
        <v>89</v>
      </c>
      <c r="E292" s="4">
        <v>1</v>
      </c>
      <c r="F292" s="7">
        <v>43138</v>
      </c>
      <c r="G292" s="7">
        <v>43867</v>
      </c>
      <c r="H292" s="7">
        <v>43830</v>
      </c>
      <c r="I292" s="7">
        <v>43466</v>
      </c>
      <c r="J292" s="20" t="s">
        <v>85</v>
      </c>
      <c r="L292" s="7">
        <f t="shared" si="54"/>
        <v>43830</v>
      </c>
      <c r="M292" s="26">
        <f t="shared" ca="1" si="55"/>
        <v>12.133333333333333</v>
      </c>
      <c r="N292" s="26">
        <f t="shared" ca="1" si="56"/>
        <v>9016.0777777777785</v>
      </c>
      <c r="O292" s="20"/>
      <c r="P292" s="5" t="str">
        <f t="shared" ca="1" si="53"/>
        <v/>
      </c>
      <c r="Q292" s="14">
        <v>43090</v>
      </c>
      <c r="R292" s="14">
        <v>43102</v>
      </c>
      <c r="S292" s="14">
        <v>43139</v>
      </c>
      <c r="U292" s="21">
        <f t="shared" ca="1" si="57"/>
        <v>1</v>
      </c>
      <c r="V292" s="4">
        <f t="shared" si="58"/>
        <v>0</v>
      </c>
      <c r="W292" s="4">
        <f t="shared" ca="1" si="59"/>
        <v>1</v>
      </c>
      <c r="X292" s="4"/>
      <c r="Y292" s="4"/>
      <c r="AD292" s="34"/>
    </row>
    <row r="293" spans="1:30" x14ac:dyDescent="0.25">
      <c r="A293" s="6" t="s">
        <v>381</v>
      </c>
      <c r="B293" s="6" t="s">
        <v>206</v>
      </c>
      <c r="C293" s="4" t="s">
        <v>190</v>
      </c>
      <c r="D293" s="4" t="s">
        <v>89</v>
      </c>
      <c r="E293" s="4">
        <v>1</v>
      </c>
      <c r="F293" s="7">
        <v>43234</v>
      </c>
      <c r="G293" s="7">
        <v>43964</v>
      </c>
      <c r="H293" s="7">
        <v>43830</v>
      </c>
      <c r="I293" s="7">
        <v>43466</v>
      </c>
      <c r="J293" s="20" t="s">
        <v>85</v>
      </c>
      <c r="L293" s="7">
        <f t="shared" si="54"/>
        <v>43830</v>
      </c>
      <c r="M293" s="26">
        <f t="shared" ca="1" si="55"/>
        <v>12.133333333333333</v>
      </c>
      <c r="N293" s="26">
        <f t="shared" ca="1" si="56"/>
        <v>9016.0777777777785</v>
      </c>
      <c r="O293" s="20"/>
      <c r="P293" s="5" t="str">
        <f t="shared" ca="1" si="53"/>
        <v/>
      </c>
      <c r="Q293" s="14">
        <v>43206</v>
      </c>
      <c r="R293" s="14">
        <v>43227</v>
      </c>
      <c r="S293" s="14">
        <v>43244</v>
      </c>
      <c r="U293" s="21">
        <f t="shared" ca="1" si="57"/>
        <v>1</v>
      </c>
      <c r="V293" s="4">
        <f t="shared" si="58"/>
        <v>0</v>
      </c>
      <c r="W293" s="4">
        <f t="shared" ca="1" si="59"/>
        <v>1</v>
      </c>
      <c r="X293" s="4"/>
      <c r="Y293" s="4"/>
      <c r="AD293" s="34"/>
    </row>
    <row r="294" spans="1:30" x14ac:dyDescent="0.25">
      <c r="A294" s="6" t="s">
        <v>381</v>
      </c>
      <c r="B294" s="6" t="s">
        <v>273</v>
      </c>
      <c r="C294" s="4" t="s">
        <v>253</v>
      </c>
      <c r="D294" s="4" t="s">
        <v>84</v>
      </c>
      <c r="E294" s="4">
        <v>1</v>
      </c>
      <c r="F294" s="7">
        <v>42760</v>
      </c>
      <c r="G294" s="7">
        <v>44220</v>
      </c>
      <c r="H294" s="7">
        <f>+G294</f>
        <v>44220</v>
      </c>
      <c r="I294" s="7">
        <v>43466</v>
      </c>
      <c r="J294" s="20" t="s">
        <v>85</v>
      </c>
      <c r="L294" s="7">
        <f t="shared" si="54"/>
        <v>44220</v>
      </c>
      <c r="M294" s="26">
        <f t="shared" ca="1" si="55"/>
        <v>25.133333333333333</v>
      </c>
      <c r="N294" s="26">
        <f t="shared" ca="1" si="56"/>
        <v>18676.161111111109</v>
      </c>
      <c r="O294" s="20"/>
      <c r="P294" s="5" t="str">
        <f t="shared" ca="1" si="53"/>
        <v>ALERTE</v>
      </c>
      <c r="Q294" s="14">
        <v>42739</v>
      </c>
      <c r="R294" s="14">
        <v>42744</v>
      </c>
      <c r="S294" s="15" t="s">
        <v>87</v>
      </c>
      <c r="T294" s="29" t="s">
        <v>333</v>
      </c>
      <c r="U294" s="21">
        <f t="shared" ca="1" si="57"/>
        <v>1</v>
      </c>
      <c r="V294" s="4">
        <f t="shared" ca="1" si="58"/>
        <v>1</v>
      </c>
      <c r="W294" s="4">
        <f t="shared" si="59"/>
        <v>0</v>
      </c>
      <c r="X294" s="4"/>
      <c r="Y294" s="4"/>
      <c r="AD294" s="34"/>
    </row>
    <row r="295" spans="1:30" x14ac:dyDescent="0.25">
      <c r="A295" s="6" t="s">
        <v>381</v>
      </c>
      <c r="B295" s="6" t="s">
        <v>101</v>
      </c>
      <c r="C295" s="4" t="s">
        <v>83</v>
      </c>
      <c r="D295" s="4" t="s">
        <v>89</v>
      </c>
      <c r="E295" s="4">
        <v>1</v>
      </c>
      <c r="F295" s="7">
        <v>42984</v>
      </c>
      <c r="G295" s="7">
        <v>43713</v>
      </c>
      <c r="H295" s="7">
        <f>+G295</f>
        <v>43713</v>
      </c>
      <c r="I295" s="7">
        <v>43466</v>
      </c>
      <c r="J295" s="20" t="s">
        <v>85</v>
      </c>
      <c r="L295" s="7">
        <f t="shared" si="54"/>
        <v>43713</v>
      </c>
      <c r="M295" s="26">
        <f t="shared" ca="1" si="55"/>
        <v>8.2333333333333325</v>
      </c>
      <c r="N295" s="26">
        <f t="shared" ca="1" si="56"/>
        <v>6118.0527777777779</v>
      </c>
      <c r="O295" s="20"/>
      <c r="P295" s="5" t="str">
        <f t="shared" ca="1" si="53"/>
        <v/>
      </c>
      <c r="Q295" s="14">
        <v>42964</v>
      </c>
      <c r="R295" s="14">
        <v>42972</v>
      </c>
      <c r="S295" s="14">
        <v>42996</v>
      </c>
      <c r="U295" s="21">
        <f t="shared" ca="1" si="57"/>
        <v>1</v>
      </c>
      <c r="V295" s="4">
        <f t="shared" si="58"/>
        <v>0</v>
      </c>
      <c r="W295" s="4">
        <f t="shared" ca="1" si="59"/>
        <v>1</v>
      </c>
      <c r="X295" s="4"/>
      <c r="Y295" s="4"/>
      <c r="AD295" s="34"/>
    </row>
    <row r="296" spans="1:30" x14ac:dyDescent="0.25">
      <c r="A296" s="6" t="s">
        <v>381</v>
      </c>
      <c r="B296" s="6" t="s">
        <v>99</v>
      </c>
      <c r="C296" s="4" t="s">
        <v>83</v>
      </c>
      <c r="D296" s="4" t="s">
        <v>89</v>
      </c>
      <c r="E296" s="4">
        <v>1</v>
      </c>
      <c r="F296" s="7">
        <v>43138</v>
      </c>
      <c r="G296" s="7">
        <v>43867</v>
      </c>
      <c r="H296" s="7">
        <v>43830</v>
      </c>
      <c r="I296" s="7">
        <v>43466</v>
      </c>
      <c r="J296" s="20" t="s">
        <v>85</v>
      </c>
      <c r="K296" s="7">
        <v>43465</v>
      </c>
      <c r="L296" s="7">
        <f t="shared" si="54"/>
        <v>43465</v>
      </c>
      <c r="M296" s="26">
        <f t="shared" ca="1" si="55"/>
        <v>0</v>
      </c>
      <c r="N296" s="26">
        <f t="shared" ca="1" si="56"/>
        <v>0</v>
      </c>
      <c r="O296" s="20" t="s">
        <v>290</v>
      </c>
      <c r="P296" s="5" t="str">
        <f t="shared" ca="1" si="53"/>
        <v/>
      </c>
      <c r="Q296" s="14">
        <v>43097</v>
      </c>
      <c r="R296" s="14">
        <v>43111</v>
      </c>
      <c r="S296" s="14">
        <v>43139</v>
      </c>
      <c r="U296" s="21">
        <f t="shared" ca="1" si="57"/>
        <v>0</v>
      </c>
      <c r="V296" s="4">
        <f t="shared" si="58"/>
        <v>0</v>
      </c>
      <c r="W296" s="4">
        <f t="shared" ca="1" si="59"/>
        <v>0</v>
      </c>
      <c r="X296" s="4"/>
      <c r="Y296" s="4"/>
      <c r="AD296" s="34"/>
    </row>
    <row r="297" spans="1:30" x14ac:dyDescent="0.25">
      <c r="A297" s="6" t="s">
        <v>381</v>
      </c>
      <c r="B297" s="6" t="s">
        <v>203</v>
      </c>
      <c r="C297" s="4" t="s">
        <v>190</v>
      </c>
      <c r="D297" s="4" t="s">
        <v>84</v>
      </c>
      <c r="E297" s="4">
        <v>1</v>
      </c>
      <c r="F297" s="7">
        <v>42772</v>
      </c>
      <c r="G297" s="7">
        <v>43501</v>
      </c>
      <c r="H297" s="7">
        <f>+G297</f>
        <v>43501</v>
      </c>
      <c r="I297" s="7">
        <v>43466</v>
      </c>
      <c r="J297" s="20" t="s">
        <v>85</v>
      </c>
      <c r="K297" s="7">
        <v>43105</v>
      </c>
      <c r="L297" s="7">
        <f t="shared" si="54"/>
        <v>43105</v>
      </c>
      <c r="M297" s="26">
        <f t="shared" ca="1" si="55"/>
        <v>0</v>
      </c>
      <c r="N297" s="26">
        <f t="shared" ca="1" si="56"/>
        <v>0</v>
      </c>
      <c r="O297" s="20" t="s">
        <v>85</v>
      </c>
      <c r="P297" s="5" t="str">
        <f t="shared" ca="1" si="53"/>
        <v>ALERTE</v>
      </c>
      <c r="Q297" s="14">
        <v>42759</v>
      </c>
      <c r="R297" s="14">
        <v>42766</v>
      </c>
      <c r="S297" s="14">
        <v>42852</v>
      </c>
      <c r="U297" s="21">
        <f t="shared" ca="1" si="57"/>
        <v>0</v>
      </c>
      <c r="V297" s="4">
        <f t="shared" ca="1" si="58"/>
        <v>0</v>
      </c>
      <c r="W297" s="4">
        <f t="shared" si="59"/>
        <v>0</v>
      </c>
      <c r="X297" s="4"/>
      <c r="Y297" s="4"/>
      <c r="AD297" s="34"/>
    </row>
    <row r="298" spans="1:30" x14ac:dyDescent="0.25">
      <c r="A298" s="6" t="s">
        <v>381</v>
      </c>
      <c r="B298" s="6" t="s">
        <v>274</v>
      </c>
      <c r="C298" s="4" t="s">
        <v>253</v>
      </c>
      <c r="D298" s="4" t="s">
        <v>84</v>
      </c>
      <c r="E298" s="4">
        <v>1</v>
      </c>
      <c r="F298" s="7">
        <v>43367</v>
      </c>
      <c r="G298" s="7">
        <v>44097</v>
      </c>
      <c r="H298" s="7">
        <v>43830</v>
      </c>
      <c r="I298" s="7">
        <v>43466</v>
      </c>
      <c r="J298" s="20" t="s">
        <v>85</v>
      </c>
      <c r="L298" s="7">
        <f t="shared" si="54"/>
        <v>43830</v>
      </c>
      <c r="M298" s="26">
        <f t="shared" ca="1" si="55"/>
        <v>12.133333333333333</v>
      </c>
      <c r="N298" s="26">
        <f t="shared" ca="1" si="56"/>
        <v>9016.0777777777785</v>
      </c>
      <c r="O298" s="20"/>
      <c r="P298" s="5" t="str">
        <f t="shared" ca="1" si="53"/>
        <v/>
      </c>
      <c r="Q298" s="14">
        <v>43357</v>
      </c>
      <c r="R298" s="14">
        <v>43370</v>
      </c>
      <c r="S298" s="14">
        <v>43375</v>
      </c>
      <c r="U298" s="21">
        <f t="shared" ca="1" si="57"/>
        <v>1</v>
      </c>
      <c r="V298" s="4">
        <f t="shared" ca="1" si="58"/>
        <v>1</v>
      </c>
      <c r="W298" s="4">
        <f t="shared" si="59"/>
        <v>0</v>
      </c>
      <c r="X298" s="4"/>
      <c r="Y298" s="4"/>
      <c r="AD298" s="34"/>
    </row>
    <row r="299" spans="1:30" x14ac:dyDescent="0.25">
      <c r="A299" s="6" t="s">
        <v>381</v>
      </c>
      <c r="B299" s="6" t="s">
        <v>200</v>
      </c>
      <c r="C299" s="4" t="s">
        <v>190</v>
      </c>
      <c r="D299" s="4" t="s">
        <v>84</v>
      </c>
      <c r="E299" s="4">
        <v>2</v>
      </c>
      <c r="F299" s="7">
        <v>43013</v>
      </c>
      <c r="G299" s="7">
        <v>43742</v>
      </c>
      <c r="H299" s="7">
        <f>+G299</f>
        <v>43742</v>
      </c>
      <c r="I299" s="7">
        <v>43466</v>
      </c>
      <c r="J299" s="20" t="s">
        <v>85</v>
      </c>
      <c r="K299" s="7">
        <v>43112</v>
      </c>
      <c r="L299" s="7">
        <f t="shared" si="54"/>
        <v>43112</v>
      </c>
      <c r="M299" s="26">
        <f t="shared" ca="1" si="55"/>
        <v>0</v>
      </c>
      <c r="N299" s="26">
        <f t="shared" ca="1" si="56"/>
        <v>0</v>
      </c>
      <c r="O299" s="20" t="s">
        <v>85</v>
      </c>
      <c r="P299" s="5" t="str">
        <f t="shared" ca="1" si="53"/>
        <v/>
      </c>
      <c r="Q299" s="14">
        <v>43010</v>
      </c>
      <c r="R299" s="14">
        <v>43019</v>
      </c>
      <c r="S299" s="14">
        <v>43028</v>
      </c>
      <c r="U299" s="21">
        <f t="shared" ca="1" si="57"/>
        <v>0</v>
      </c>
      <c r="V299" s="4">
        <f t="shared" ca="1" si="58"/>
        <v>0</v>
      </c>
      <c r="W299" s="4">
        <f t="shared" si="59"/>
        <v>0</v>
      </c>
      <c r="X299" s="4"/>
      <c r="Y299" s="4"/>
      <c r="AD299" s="34"/>
    </row>
    <row r="300" spans="1:30" x14ac:dyDescent="0.25">
      <c r="A300" s="6" t="s">
        <v>381</v>
      </c>
      <c r="B300" s="6" t="s">
        <v>246</v>
      </c>
      <c r="C300" s="4" t="s">
        <v>237</v>
      </c>
      <c r="D300" s="4" t="s">
        <v>84</v>
      </c>
      <c r="E300" s="4">
        <v>1</v>
      </c>
      <c r="F300" s="7">
        <v>43258</v>
      </c>
      <c r="G300" s="7">
        <v>43988</v>
      </c>
      <c r="H300" s="7">
        <v>43830</v>
      </c>
      <c r="I300" s="7">
        <v>43466</v>
      </c>
      <c r="J300" s="20" t="s">
        <v>85</v>
      </c>
      <c r="L300" s="7">
        <f t="shared" si="54"/>
        <v>43830</v>
      </c>
      <c r="M300" s="26">
        <f t="shared" ca="1" si="55"/>
        <v>12.133333333333333</v>
      </c>
      <c r="N300" s="26">
        <f t="shared" ca="1" si="56"/>
        <v>9016.0777777777785</v>
      </c>
      <c r="O300" s="20"/>
      <c r="P300" s="5" t="str">
        <f t="shared" ca="1" si="53"/>
        <v/>
      </c>
      <c r="Q300" s="14">
        <v>43243</v>
      </c>
      <c r="R300" s="14">
        <v>43256</v>
      </c>
      <c r="S300" s="14">
        <v>43262</v>
      </c>
      <c r="U300" s="21">
        <f t="shared" ca="1" si="57"/>
        <v>1</v>
      </c>
      <c r="V300" s="4">
        <f t="shared" ca="1" si="58"/>
        <v>1</v>
      </c>
      <c r="W300" s="4">
        <f t="shared" si="59"/>
        <v>0</v>
      </c>
      <c r="X300" s="4"/>
      <c r="Y300" s="4"/>
      <c r="AD300" s="34"/>
    </row>
    <row r="301" spans="1:30" x14ac:dyDescent="0.25">
      <c r="A301" s="6" t="s">
        <v>381</v>
      </c>
      <c r="B301" s="6" t="s">
        <v>268</v>
      </c>
      <c r="C301" s="4" t="s">
        <v>253</v>
      </c>
      <c r="D301" s="4" t="s">
        <v>84</v>
      </c>
      <c r="E301" s="4">
        <v>2</v>
      </c>
      <c r="F301" s="7">
        <v>43013</v>
      </c>
      <c r="G301" s="7">
        <v>43742</v>
      </c>
      <c r="H301" s="7">
        <f>+G301</f>
        <v>43742</v>
      </c>
      <c r="I301" s="7">
        <v>43466</v>
      </c>
      <c r="J301" s="20" t="s">
        <v>85</v>
      </c>
      <c r="K301" s="7">
        <v>43516</v>
      </c>
      <c r="L301" s="7">
        <f t="shared" si="54"/>
        <v>43516</v>
      </c>
      <c r="M301" s="26">
        <f t="shared" ca="1" si="55"/>
        <v>0</v>
      </c>
      <c r="N301" s="26">
        <f t="shared" ca="1" si="56"/>
        <v>0</v>
      </c>
      <c r="O301" s="20"/>
      <c r="P301" s="5" t="str">
        <f t="shared" ca="1" si="53"/>
        <v/>
      </c>
      <c r="Q301" s="14">
        <v>42993</v>
      </c>
      <c r="R301" s="15" t="s">
        <v>87</v>
      </c>
      <c r="S301" s="14">
        <v>43006</v>
      </c>
      <c r="T301" s="2"/>
      <c r="U301" s="21">
        <f t="shared" ca="1" si="57"/>
        <v>0</v>
      </c>
      <c r="V301" s="4">
        <f t="shared" ca="1" si="58"/>
        <v>0</v>
      </c>
      <c r="W301" s="4">
        <f t="shared" si="59"/>
        <v>0</v>
      </c>
      <c r="X301" s="4"/>
      <c r="Y301" s="4"/>
      <c r="AD301" s="34"/>
    </row>
    <row r="302" spans="1:30" x14ac:dyDescent="0.25">
      <c r="A302" s="6" t="s">
        <v>381</v>
      </c>
      <c r="B302" s="6" t="s">
        <v>277</v>
      </c>
      <c r="C302" s="4" t="s">
        <v>83</v>
      </c>
      <c r="D302" s="4" t="s">
        <v>84</v>
      </c>
      <c r="E302" s="4">
        <v>1</v>
      </c>
      <c r="F302" s="7">
        <v>43411</v>
      </c>
      <c r="G302" s="7">
        <v>44141</v>
      </c>
      <c r="H302" s="7">
        <v>43830</v>
      </c>
      <c r="I302" s="7">
        <v>43466</v>
      </c>
      <c r="J302" s="20" t="s">
        <v>85</v>
      </c>
      <c r="L302" s="7">
        <f t="shared" si="54"/>
        <v>43830</v>
      </c>
      <c r="M302" s="26">
        <f t="shared" ca="1" si="55"/>
        <v>12.133333333333333</v>
      </c>
      <c r="N302" s="26">
        <f t="shared" ca="1" si="56"/>
        <v>9016.0777777777785</v>
      </c>
      <c r="O302" s="20"/>
      <c r="P302" s="5" t="str">
        <f t="shared" ca="1" si="53"/>
        <v/>
      </c>
      <c r="Q302" s="14">
        <v>43398</v>
      </c>
      <c r="R302" s="14">
        <v>43402</v>
      </c>
      <c r="S302" s="14">
        <v>43412</v>
      </c>
      <c r="U302" s="21">
        <f t="shared" ca="1" si="57"/>
        <v>1</v>
      </c>
      <c r="V302" s="4">
        <f t="shared" ca="1" si="58"/>
        <v>1</v>
      </c>
      <c r="W302" s="4">
        <f t="shared" si="59"/>
        <v>0</v>
      </c>
      <c r="X302" s="4"/>
      <c r="Y302" s="4"/>
      <c r="AD302" s="34"/>
    </row>
    <row r="303" spans="1:30" x14ac:dyDescent="0.25">
      <c r="A303" s="6" t="s">
        <v>381</v>
      </c>
      <c r="B303" s="6" t="s">
        <v>150</v>
      </c>
      <c r="C303" s="4" t="s">
        <v>110</v>
      </c>
      <c r="D303" s="4" t="s">
        <v>89</v>
      </c>
      <c r="E303" s="4">
        <v>1</v>
      </c>
      <c r="F303" s="7">
        <v>42996</v>
      </c>
      <c r="G303" s="7">
        <v>43725</v>
      </c>
      <c r="H303" s="7">
        <f>+G303</f>
        <v>43725</v>
      </c>
      <c r="I303" s="7">
        <v>43466</v>
      </c>
      <c r="J303" s="20" t="s">
        <v>85</v>
      </c>
      <c r="K303" s="7">
        <v>43329</v>
      </c>
      <c r="L303" s="7">
        <f t="shared" si="54"/>
        <v>43329</v>
      </c>
      <c r="M303" s="26">
        <f t="shared" ca="1" si="55"/>
        <v>0</v>
      </c>
      <c r="N303" s="26">
        <f t="shared" ca="1" si="56"/>
        <v>0</v>
      </c>
      <c r="O303" s="20" t="s">
        <v>85</v>
      </c>
      <c r="P303" s="5" t="str">
        <f t="shared" ca="1" si="53"/>
        <v/>
      </c>
      <c r="Q303" s="14">
        <v>42964</v>
      </c>
      <c r="R303" s="14">
        <v>42972</v>
      </c>
      <c r="S303" s="14">
        <v>43007</v>
      </c>
      <c r="U303" s="21">
        <f t="shared" ca="1" si="57"/>
        <v>0</v>
      </c>
      <c r="V303" s="4">
        <f t="shared" si="58"/>
        <v>0</v>
      </c>
      <c r="W303" s="4">
        <f t="shared" ca="1" si="59"/>
        <v>0</v>
      </c>
      <c r="X303" s="4"/>
      <c r="Y303" s="4"/>
      <c r="AD303" s="34"/>
    </row>
    <row r="304" spans="1:30" x14ac:dyDescent="0.25">
      <c r="A304" s="6" t="s">
        <v>381</v>
      </c>
      <c r="B304" s="6" t="s">
        <v>53</v>
      </c>
      <c r="C304" s="4" t="s">
        <v>83</v>
      </c>
      <c r="D304" s="4" t="s">
        <v>84</v>
      </c>
      <c r="E304" s="4">
        <v>1</v>
      </c>
      <c r="F304" s="7">
        <v>42697</v>
      </c>
      <c r="G304" s="7">
        <v>43426</v>
      </c>
      <c r="J304" s="20" t="s">
        <v>85</v>
      </c>
      <c r="K304" s="7">
        <v>43271</v>
      </c>
      <c r="L304" s="7">
        <f t="shared" si="54"/>
        <v>43271</v>
      </c>
      <c r="M304" s="26">
        <f t="shared" ca="1" si="55"/>
        <v>0</v>
      </c>
      <c r="N304" s="26">
        <f t="shared" ca="1" si="56"/>
        <v>0</v>
      </c>
      <c r="O304" s="20" t="s">
        <v>85</v>
      </c>
      <c r="P304" s="5" t="str">
        <f t="shared" ref="P304:P335" ca="1" si="60">IF(DATEDIF(F304,TODAY(),"m")&gt;=21,"ALERTE","")</f>
        <v>ALERTE</v>
      </c>
      <c r="Q304" s="15" t="s">
        <v>87</v>
      </c>
      <c r="R304" s="14">
        <v>42636</v>
      </c>
      <c r="S304" s="15" t="s">
        <v>87</v>
      </c>
      <c r="U304" s="21">
        <f t="shared" ca="1" si="57"/>
        <v>0</v>
      </c>
      <c r="V304" s="4">
        <f t="shared" ca="1" si="58"/>
        <v>0</v>
      </c>
      <c r="W304" s="4">
        <f t="shared" si="59"/>
        <v>0</v>
      </c>
      <c r="X304" s="4"/>
      <c r="Y304" s="4"/>
      <c r="AD304" s="34"/>
    </row>
    <row r="305" spans="1:30" x14ac:dyDescent="0.25">
      <c r="A305" s="6" t="s">
        <v>381</v>
      </c>
      <c r="B305" s="6" t="s">
        <v>29</v>
      </c>
      <c r="C305" s="4" t="s">
        <v>110</v>
      </c>
      <c r="D305" s="4" t="s">
        <v>89</v>
      </c>
      <c r="E305" s="4">
        <v>1</v>
      </c>
      <c r="F305" s="7">
        <v>43346</v>
      </c>
      <c r="G305" s="7">
        <v>44076</v>
      </c>
      <c r="H305" s="7">
        <v>43830</v>
      </c>
      <c r="I305" s="7">
        <v>43466</v>
      </c>
      <c r="J305" s="20" t="s">
        <v>85</v>
      </c>
      <c r="L305" s="7">
        <f t="shared" si="54"/>
        <v>43830</v>
      </c>
      <c r="M305" s="26">
        <f t="shared" ca="1" si="55"/>
        <v>12.133333333333333</v>
      </c>
      <c r="N305" s="26">
        <f t="shared" ca="1" si="56"/>
        <v>9016.0777777777785</v>
      </c>
      <c r="O305" s="20"/>
      <c r="P305" s="5" t="str">
        <f t="shared" ca="1" si="60"/>
        <v/>
      </c>
      <c r="Q305" s="14">
        <v>43297</v>
      </c>
      <c r="R305" s="14">
        <v>43313</v>
      </c>
      <c r="S305" s="14">
        <v>43362</v>
      </c>
      <c r="U305" s="21">
        <f t="shared" ca="1" si="57"/>
        <v>1</v>
      </c>
      <c r="V305" s="4">
        <f t="shared" si="58"/>
        <v>0</v>
      </c>
      <c r="W305" s="4">
        <f t="shared" ca="1" si="59"/>
        <v>1</v>
      </c>
      <c r="X305" s="4"/>
      <c r="Y305" s="4"/>
      <c r="AD305" s="34"/>
    </row>
    <row r="306" spans="1:30" x14ac:dyDescent="0.25">
      <c r="A306" s="6" t="s">
        <v>381</v>
      </c>
      <c r="B306" s="6" t="s">
        <v>66</v>
      </c>
      <c r="C306" s="4" t="s">
        <v>161</v>
      </c>
      <c r="D306" s="4" t="s">
        <v>84</v>
      </c>
      <c r="E306" s="4">
        <v>1</v>
      </c>
      <c r="F306" s="7">
        <v>43419</v>
      </c>
      <c r="G306" s="7">
        <v>44149</v>
      </c>
      <c r="H306" s="7">
        <v>43830</v>
      </c>
      <c r="I306" s="7">
        <v>43466</v>
      </c>
      <c r="J306" s="20" t="s">
        <v>85</v>
      </c>
      <c r="L306" s="7">
        <f t="shared" si="54"/>
        <v>43830</v>
      </c>
      <c r="M306" s="26">
        <f t="shared" ca="1" si="55"/>
        <v>12.133333333333333</v>
      </c>
      <c r="N306" s="26">
        <f t="shared" ca="1" si="56"/>
        <v>9016.0777777777785</v>
      </c>
      <c r="O306" s="20"/>
      <c r="P306" s="5" t="str">
        <f t="shared" ca="1" si="60"/>
        <v/>
      </c>
      <c r="Q306" s="14">
        <v>43398</v>
      </c>
      <c r="R306" s="14">
        <v>43402</v>
      </c>
      <c r="S306" s="14">
        <v>43412</v>
      </c>
      <c r="U306" s="21">
        <f t="shared" ca="1" si="57"/>
        <v>1</v>
      </c>
      <c r="V306" s="4">
        <f t="shared" ca="1" si="58"/>
        <v>1</v>
      </c>
      <c r="W306" s="4">
        <f t="shared" si="59"/>
        <v>0</v>
      </c>
      <c r="X306" s="4"/>
      <c r="Y306" s="4"/>
      <c r="AD306" s="34"/>
    </row>
    <row r="307" spans="1:30" x14ac:dyDescent="0.25">
      <c r="A307" s="6" t="s">
        <v>381</v>
      </c>
      <c r="B307" s="6" t="s">
        <v>106</v>
      </c>
      <c r="C307" s="4" t="s">
        <v>110</v>
      </c>
      <c r="D307" s="4" t="s">
        <v>89</v>
      </c>
      <c r="E307" s="4">
        <v>1</v>
      </c>
      <c r="F307" s="7">
        <v>42984</v>
      </c>
      <c r="G307" s="7">
        <v>43713</v>
      </c>
      <c r="H307" s="7">
        <f>+G307</f>
        <v>43713</v>
      </c>
      <c r="I307" s="7">
        <v>43466</v>
      </c>
      <c r="J307" s="20" t="s">
        <v>85</v>
      </c>
      <c r="K307" s="7">
        <v>43389</v>
      </c>
      <c r="L307" s="7">
        <f t="shared" si="54"/>
        <v>43389</v>
      </c>
      <c r="M307" s="26">
        <f t="shared" ca="1" si="55"/>
        <v>0</v>
      </c>
      <c r="N307" s="26">
        <f t="shared" ca="1" si="56"/>
        <v>0</v>
      </c>
      <c r="O307" s="20" t="s">
        <v>85</v>
      </c>
      <c r="P307" s="5" t="str">
        <f t="shared" ca="1" si="60"/>
        <v/>
      </c>
      <c r="Q307" s="14">
        <v>42928</v>
      </c>
      <c r="R307" s="14">
        <v>42941</v>
      </c>
      <c r="S307" s="14">
        <v>42998</v>
      </c>
      <c r="U307" s="21">
        <f t="shared" ca="1" si="57"/>
        <v>0</v>
      </c>
      <c r="V307" s="4">
        <f t="shared" si="58"/>
        <v>0</v>
      </c>
      <c r="W307" s="4">
        <f t="shared" ca="1" si="59"/>
        <v>0</v>
      </c>
      <c r="X307" s="4"/>
      <c r="Y307" s="4"/>
      <c r="AD307" s="34"/>
    </row>
    <row r="308" spans="1:30" x14ac:dyDescent="0.25">
      <c r="A308" s="6" t="s">
        <v>381</v>
      </c>
      <c r="B308" s="6" t="s">
        <v>127</v>
      </c>
      <c r="C308" s="4" t="s">
        <v>110</v>
      </c>
      <c r="D308" s="4" t="s">
        <v>84</v>
      </c>
      <c r="E308" s="4">
        <v>1</v>
      </c>
      <c r="F308" s="7">
        <v>43040</v>
      </c>
      <c r="G308" s="7">
        <v>43769</v>
      </c>
      <c r="H308" s="7">
        <f>+G308</f>
        <v>43769</v>
      </c>
      <c r="I308" s="7">
        <v>43466</v>
      </c>
      <c r="J308" s="20" t="s">
        <v>85</v>
      </c>
      <c r="L308" s="7">
        <f t="shared" si="54"/>
        <v>43769</v>
      </c>
      <c r="M308" s="26">
        <f t="shared" ca="1" si="55"/>
        <v>10.1</v>
      </c>
      <c r="N308" s="26">
        <f t="shared" ca="1" si="56"/>
        <v>7505.1416666666664</v>
      </c>
      <c r="O308" s="20"/>
      <c r="P308" s="5" t="str">
        <f t="shared" ca="1" si="60"/>
        <v/>
      </c>
      <c r="Q308" s="14">
        <v>43028</v>
      </c>
      <c r="R308" s="14">
        <v>43045</v>
      </c>
      <c r="S308" s="14">
        <v>43049</v>
      </c>
      <c r="U308" s="21">
        <f t="shared" ca="1" si="57"/>
        <v>1</v>
      </c>
      <c r="V308" s="4">
        <f t="shared" ca="1" si="58"/>
        <v>1</v>
      </c>
      <c r="W308" s="4">
        <f t="shared" si="59"/>
        <v>0</v>
      </c>
      <c r="X308" s="4"/>
      <c r="Y308" s="4"/>
      <c r="AD308" s="34"/>
    </row>
    <row r="309" spans="1:30" x14ac:dyDescent="0.25">
      <c r="A309" s="6" t="s">
        <v>381</v>
      </c>
      <c r="B309" s="6" t="s">
        <v>78</v>
      </c>
      <c r="C309" s="4" t="s">
        <v>83</v>
      </c>
      <c r="D309" s="4" t="s">
        <v>84</v>
      </c>
      <c r="E309" s="4">
        <v>1</v>
      </c>
      <c r="F309" s="7">
        <v>42991</v>
      </c>
      <c r="G309" s="7">
        <v>43720</v>
      </c>
      <c r="H309" s="7">
        <f>+G309</f>
        <v>43720</v>
      </c>
      <c r="I309" s="7">
        <v>43466</v>
      </c>
      <c r="J309" s="20" t="s">
        <v>85</v>
      </c>
      <c r="K309" s="7">
        <v>43373</v>
      </c>
      <c r="L309" s="7">
        <f t="shared" si="54"/>
        <v>43373</v>
      </c>
      <c r="M309" s="26">
        <f t="shared" ca="1" si="55"/>
        <v>0</v>
      </c>
      <c r="N309" s="26">
        <f t="shared" ca="1" si="56"/>
        <v>0</v>
      </c>
      <c r="O309" s="20" t="s">
        <v>85</v>
      </c>
      <c r="P309" s="5" t="str">
        <f t="shared" ca="1" si="60"/>
        <v/>
      </c>
      <c r="Q309" s="14">
        <v>42943</v>
      </c>
      <c r="R309" s="14">
        <v>42955</v>
      </c>
      <c r="S309" s="14">
        <v>42993</v>
      </c>
      <c r="U309" s="21">
        <f t="shared" ca="1" si="57"/>
        <v>0</v>
      </c>
      <c r="V309" s="4">
        <f t="shared" ca="1" si="58"/>
        <v>0</v>
      </c>
      <c r="W309" s="4">
        <f t="shared" si="59"/>
        <v>0</v>
      </c>
      <c r="X309" s="4"/>
      <c r="Y309" s="4"/>
      <c r="AD309" s="34"/>
    </row>
    <row r="310" spans="1:30" x14ac:dyDescent="0.25">
      <c r="A310" s="6" t="s">
        <v>381</v>
      </c>
      <c r="B310" s="6" t="s">
        <v>129</v>
      </c>
      <c r="C310" s="4" t="s">
        <v>110</v>
      </c>
      <c r="D310" s="4" t="s">
        <v>84</v>
      </c>
      <c r="E310" s="4">
        <v>1</v>
      </c>
      <c r="F310" s="7">
        <v>43040</v>
      </c>
      <c r="G310" s="7">
        <v>43769</v>
      </c>
      <c r="H310" s="7">
        <f>+G310</f>
        <v>43769</v>
      </c>
      <c r="I310" s="7">
        <v>43466</v>
      </c>
      <c r="J310" s="20" t="s">
        <v>85</v>
      </c>
      <c r="K310" s="7">
        <v>43313</v>
      </c>
      <c r="L310" s="7">
        <f t="shared" si="54"/>
        <v>43313</v>
      </c>
      <c r="M310" s="26">
        <f t="shared" ca="1" si="55"/>
        <v>0</v>
      </c>
      <c r="N310" s="26">
        <f t="shared" ca="1" si="56"/>
        <v>0</v>
      </c>
      <c r="O310" s="20" t="s">
        <v>85</v>
      </c>
      <c r="P310" s="5" t="str">
        <f t="shared" ca="1" si="60"/>
        <v/>
      </c>
      <c r="Q310" s="14">
        <v>43028</v>
      </c>
      <c r="R310" s="14">
        <v>43045</v>
      </c>
      <c r="S310" s="14">
        <v>43049</v>
      </c>
      <c r="U310" s="21">
        <f t="shared" ca="1" si="57"/>
        <v>0</v>
      </c>
      <c r="V310" s="4">
        <f t="shared" ca="1" si="58"/>
        <v>0</v>
      </c>
      <c r="W310" s="4">
        <f t="shared" si="59"/>
        <v>0</v>
      </c>
      <c r="X310" s="4"/>
      <c r="Y310" s="4"/>
      <c r="AD310" s="34"/>
    </row>
    <row r="311" spans="1:30" x14ac:dyDescent="0.25">
      <c r="A311" s="6" t="s">
        <v>381</v>
      </c>
      <c r="B311" s="6" t="s">
        <v>181</v>
      </c>
      <c r="C311" s="4" t="s">
        <v>161</v>
      </c>
      <c r="D311" s="4" t="s">
        <v>89</v>
      </c>
      <c r="E311" s="4">
        <v>1</v>
      </c>
      <c r="F311" s="7">
        <v>43159</v>
      </c>
      <c r="G311" s="7">
        <v>43888</v>
      </c>
      <c r="H311" s="7">
        <v>43830</v>
      </c>
      <c r="I311" s="7">
        <v>43466</v>
      </c>
      <c r="J311" s="20" t="s">
        <v>85</v>
      </c>
      <c r="K311" s="7">
        <v>43496</v>
      </c>
      <c r="L311" s="7">
        <f t="shared" si="54"/>
        <v>43496</v>
      </c>
      <c r="M311" s="26">
        <f t="shared" ca="1" si="55"/>
        <v>0</v>
      </c>
      <c r="N311" s="26">
        <f t="shared" ca="1" si="56"/>
        <v>0</v>
      </c>
      <c r="O311" s="20" t="s">
        <v>290</v>
      </c>
      <c r="P311" s="5" t="str">
        <f t="shared" ca="1" si="60"/>
        <v/>
      </c>
      <c r="Q311" s="14">
        <v>43116</v>
      </c>
      <c r="R311" s="14">
        <v>43125</v>
      </c>
      <c r="S311" s="14">
        <v>43171</v>
      </c>
      <c r="T311" s="4" t="s">
        <v>337</v>
      </c>
      <c r="U311" s="21">
        <f t="shared" ca="1" si="57"/>
        <v>0</v>
      </c>
      <c r="V311" s="4">
        <f t="shared" si="58"/>
        <v>0</v>
      </c>
      <c r="W311" s="4">
        <f t="shared" ca="1" si="59"/>
        <v>0</v>
      </c>
      <c r="X311" s="4"/>
      <c r="Y311" s="4"/>
      <c r="AD311" s="34"/>
    </row>
    <row r="312" spans="1:30" x14ac:dyDescent="0.25">
      <c r="A312" s="6" t="s">
        <v>381</v>
      </c>
      <c r="B312" s="6" t="s">
        <v>184</v>
      </c>
      <c r="C312" s="4" t="s">
        <v>161</v>
      </c>
      <c r="D312" s="4" t="s">
        <v>89</v>
      </c>
      <c r="E312" s="4">
        <v>2</v>
      </c>
      <c r="F312" s="7">
        <v>43405</v>
      </c>
      <c r="G312" s="7">
        <v>44135</v>
      </c>
      <c r="H312" s="7">
        <v>43830</v>
      </c>
      <c r="I312" s="7">
        <v>43466</v>
      </c>
      <c r="J312" s="20" t="s">
        <v>85</v>
      </c>
      <c r="K312" s="7">
        <v>43452</v>
      </c>
      <c r="L312" s="7">
        <f t="shared" si="54"/>
        <v>43452</v>
      </c>
      <c r="M312" s="26">
        <f t="shared" ca="1" si="55"/>
        <v>0</v>
      </c>
      <c r="N312" s="26">
        <f t="shared" ca="1" si="56"/>
        <v>0</v>
      </c>
      <c r="O312" s="20" t="s">
        <v>85</v>
      </c>
      <c r="P312" s="5" t="str">
        <f t="shared" ca="1" si="60"/>
        <v/>
      </c>
      <c r="Q312" s="14">
        <v>43398</v>
      </c>
      <c r="R312" s="14">
        <v>43402</v>
      </c>
      <c r="S312" s="14">
        <v>43411</v>
      </c>
      <c r="U312" s="21">
        <f t="shared" ca="1" si="57"/>
        <v>0</v>
      </c>
      <c r="V312" s="4">
        <f t="shared" si="58"/>
        <v>0</v>
      </c>
      <c r="W312" s="4">
        <f t="shared" ca="1" si="59"/>
        <v>0</v>
      </c>
      <c r="X312" s="4"/>
      <c r="Y312" s="4"/>
      <c r="AD312" s="34"/>
    </row>
    <row r="313" spans="1:30" x14ac:dyDescent="0.25">
      <c r="A313" s="6" t="s">
        <v>381</v>
      </c>
      <c r="B313" s="6" t="s">
        <v>49</v>
      </c>
      <c r="C313" s="4" t="s">
        <v>161</v>
      </c>
      <c r="D313" s="4" t="s">
        <v>84</v>
      </c>
      <c r="E313" s="4">
        <v>1</v>
      </c>
      <c r="F313" s="7">
        <v>42618</v>
      </c>
      <c r="G313" s="7">
        <v>43347</v>
      </c>
      <c r="J313" s="20" t="s">
        <v>85</v>
      </c>
      <c r="K313" s="7">
        <v>43066</v>
      </c>
      <c r="L313" s="7">
        <f t="shared" ref="L313:L330" si="61">IF(K313=0,H313,K313)</f>
        <v>43066</v>
      </c>
      <c r="M313" s="26">
        <f t="shared" ca="1" si="55"/>
        <v>0</v>
      </c>
      <c r="N313" s="26">
        <f t="shared" ca="1" si="56"/>
        <v>0</v>
      </c>
      <c r="O313" s="20" t="s">
        <v>85</v>
      </c>
      <c r="P313" s="5" t="str">
        <f t="shared" ca="1" si="60"/>
        <v>ALERTE</v>
      </c>
      <c r="Q313" s="15" t="s">
        <v>87</v>
      </c>
      <c r="R313" s="15" t="s">
        <v>87</v>
      </c>
      <c r="S313" s="15" t="s">
        <v>87</v>
      </c>
      <c r="U313" s="21">
        <f t="shared" ca="1" si="57"/>
        <v>0</v>
      </c>
      <c r="V313" s="4">
        <f t="shared" ca="1" si="58"/>
        <v>0</v>
      </c>
      <c r="W313" s="4">
        <f t="shared" si="59"/>
        <v>0</v>
      </c>
      <c r="X313" s="4"/>
      <c r="Y313" s="4"/>
      <c r="AD313" s="34"/>
    </row>
    <row r="314" spans="1:30" x14ac:dyDescent="0.25">
      <c r="A314" s="6" t="s">
        <v>381</v>
      </c>
      <c r="B314" s="6" t="s">
        <v>61</v>
      </c>
      <c r="C314" s="4" t="s">
        <v>83</v>
      </c>
      <c r="D314" s="4" t="s">
        <v>84</v>
      </c>
      <c r="E314" s="4">
        <v>1</v>
      </c>
      <c r="F314" s="7">
        <v>43184</v>
      </c>
      <c r="G314" s="7">
        <v>43914</v>
      </c>
      <c r="H314" s="7">
        <v>43830</v>
      </c>
      <c r="I314" s="7">
        <v>43466</v>
      </c>
      <c r="J314" s="20" t="s">
        <v>85</v>
      </c>
      <c r="L314" s="7">
        <f t="shared" si="61"/>
        <v>43830</v>
      </c>
      <c r="M314" s="26">
        <f t="shared" ca="1" si="55"/>
        <v>12.133333333333333</v>
      </c>
      <c r="N314" s="26">
        <f t="shared" ca="1" si="56"/>
        <v>9016.0777777777785</v>
      </c>
      <c r="O314" s="20"/>
      <c r="P314" s="5" t="str">
        <f t="shared" ca="1" si="60"/>
        <v/>
      </c>
      <c r="Q314" s="14">
        <v>43172</v>
      </c>
      <c r="R314" s="14">
        <v>43184</v>
      </c>
      <c r="S314" s="14">
        <v>43189</v>
      </c>
      <c r="T314" s="2"/>
      <c r="U314" s="21">
        <f t="shared" ca="1" si="57"/>
        <v>1</v>
      </c>
      <c r="V314" s="4">
        <f t="shared" ca="1" si="58"/>
        <v>1</v>
      </c>
      <c r="W314" s="4">
        <f t="shared" si="59"/>
        <v>0</v>
      </c>
      <c r="X314" s="4"/>
      <c r="Y314" s="4"/>
      <c r="AD314" s="34"/>
    </row>
    <row r="315" spans="1:30" x14ac:dyDescent="0.25">
      <c r="A315" s="6" t="s">
        <v>381</v>
      </c>
      <c r="B315" s="6" t="s">
        <v>78</v>
      </c>
      <c r="C315" s="4" t="s">
        <v>190</v>
      </c>
      <c r="D315" s="4" t="s">
        <v>89</v>
      </c>
      <c r="E315" s="4">
        <v>1</v>
      </c>
      <c r="F315" s="7">
        <v>43346</v>
      </c>
      <c r="G315" s="7">
        <v>44076</v>
      </c>
      <c r="H315" s="7">
        <v>43830</v>
      </c>
      <c r="I315" s="7">
        <v>43466</v>
      </c>
      <c r="J315" s="20" t="s">
        <v>85</v>
      </c>
      <c r="L315" s="7">
        <f t="shared" si="61"/>
        <v>43830</v>
      </c>
      <c r="M315" s="26">
        <f t="shared" ca="1" si="55"/>
        <v>12.133333333333333</v>
      </c>
      <c r="N315" s="26">
        <f t="shared" ca="1" si="56"/>
        <v>9016.0777777777785</v>
      </c>
      <c r="O315" s="20"/>
      <c r="P315" s="5" t="str">
        <f t="shared" ca="1" si="60"/>
        <v/>
      </c>
      <c r="Q315" s="14">
        <v>43297</v>
      </c>
      <c r="R315" s="14">
        <v>43313</v>
      </c>
      <c r="S315" s="14">
        <v>43325</v>
      </c>
      <c r="U315" s="21">
        <f t="shared" ca="1" si="57"/>
        <v>1</v>
      </c>
      <c r="V315" s="4">
        <f t="shared" si="58"/>
        <v>0</v>
      </c>
      <c r="W315" s="4">
        <f t="shared" ca="1" si="59"/>
        <v>1</v>
      </c>
      <c r="X315" s="4"/>
      <c r="Y315" s="4"/>
      <c r="AD315" s="34"/>
    </row>
    <row r="316" spans="1:30" x14ac:dyDescent="0.25">
      <c r="A316" s="6" t="s">
        <v>381</v>
      </c>
      <c r="B316" s="6" t="s">
        <v>166</v>
      </c>
      <c r="C316" s="4" t="s">
        <v>237</v>
      </c>
      <c r="D316" s="4" t="s">
        <v>84</v>
      </c>
      <c r="E316" s="4">
        <v>1</v>
      </c>
      <c r="F316" s="7">
        <v>42999</v>
      </c>
      <c r="G316" s="7">
        <v>43728</v>
      </c>
      <c r="H316" s="7">
        <f>+G316</f>
        <v>43728</v>
      </c>
      <c r="I316" s="7">
        <v>43466</v>
      </c>
      <c r="J316" s="20" t="s">
        <v>85</v>
      </c>
      <c r="K316" s="7">
        <v>43235</v>
      </c>
      <c r="L316" s="7">
        <f t="shared" si="61"/>
        <v>43235</v>
      </c>
      <c r="M316" s="26">
        <f t="shared" ca="1" si="55"/>
        <v>0</v>
      </c>
      <c r="N316" s="26">
        <f t="shared" ca="1" si="56"/>
        <v>0</v>
      </c>
      <c r="O316" s="20" t="s">
        <v>85</v>
      </c>
      <c r="P316" s="5" t="str">
        <f t="shared" ca="1" si="60"/>
        <v/>
      </c>
      <c r="Q316" s="14">
        <v>42941</v>
      </c>
      <c r="R316" s="14">
        <v>42955</v>
      </c>
      <c r="S316" s="14">
        <v>43007</v>
      </c>
      <c r="U316" s="21">
        <f t="shared" ca="1" si="57"/>
        <v>0</v>
      </c>
      <c r="V316" s="4">
        <f t="shared" ca="1" si="58"/>
        <v>0</v>
      </c>
      <c r="W316" s="4">
        <f t="shared" si="59"/>
        <v>0</v>
      </c>
      <c r="X316" s="4"/>
      <c r="Y316" s="4"/>
      <c r="AD316" s="34"/>
    </row>
    <row r="317" spans="1:30" x14ac:dyDescent="0.25">
      <c r="A317" s="6" t="s">
        <v>381</v>
      </c>
      <c r="B317" s="6" t="s">
        <v>62</v>
      </c>
      <c r="C317" s="4" t="s">
        <v>83</v>
      </c>
      <c r="D317" s="4" t="s">
        <v>84</v>
      </c>
      <c r="E317" s="4">
        <v>1</v>
      </c>
      <c r="F317" s="7">
        <v>43419</v>
      </c>
      <c r="G317" s="7">
        <v>44149</v>
      </c>
      <c r="H317" s="7">
        <v>43830</v>
      </c>
      <c r="I317" s="7">
        <v>43466</v>
      </c>
      <c r="J317" s="20" t="s">
        <v>85</v>
      </c>
      <c r="L317" s="7">
        <f t="shared" si="61"/>
        <v>43830</v>
      </c>
      <c r="M317" s="26">
        <f t="shared" ca="1" si="55"/>
        <v>12.133333333333333</v>
      </c>
      <c r="N317" s="26">
        <f t="shared" ca="1" si="56"/>
        <v>9016.0777777777785</v>
      </c>
      <c r="O317" s="20"/>
      <c r="P317" s="5" t="str">
        <f t="shared" ca="1" si="60"/>
        <v/>
      </c>
      <c r="Q317" s="14">
        <v>43398</v>
      </c>
      <c r="R317" s="14">
        <v>43402</v>
      </c>
      <c r="S317" s="14">
        <v>43412</v>
      </c>
      <c r="T317" s="2"/>
      <c r="U317" s="21">
        <f t="shared" ca="1" si="57"/>
        <v>1</v>
      </c>
      <c r="V317" s="4">
        <f t="shared" ca="1" si="58"/>
        <v>1</v>
      </c>
      <c r="W317" s="4">
        <f t="shared" si="59"/>
        <v>0</v>
      </c>
      <c r="X317" s="4"/>
      <c r="Y317" s="4"/>
      <c r="AD317" s="34"/>
    </row>
    <row r="318" spans="1:30" x14ac:dyDescent="0.25">
      <c r="A318" s="6" t="s">
        <v>381</v>
      </c>
      <c r="B318" s="6" t="s">
        <v>221</v>
      </c>
      <c r="C318" s="4" t="s">
        <v>214</v>
      </c>
      <c r="D318" s="4" t="s">
        <v>84</v>
      </c>
      <c r="E318" s="4">
        <v>1</v>
      </c>
      <c r="F318" s="7">
        <v>42933</v>
      </c>
      <c r="G318" s="7">
        <v>43662</v>
      </c>
      <c r="H318" s="7">
        <f>+G318</f>
        <v>43662</v>
      </c>
      <c r="I318" s="7">
        <v>43466</v>
      </c>
      <c r="J318" s="20" t="s">
        <v>85</v>
      </c>
      <c r="K318" s="7">
        <v>43489</v>
      </c>
      <c r="L318" s="7">
        <f t="shared" si="61"/>
        <v>43489</v>
      </c>
      <c r="M318" s="26">
        <f t="shared" ca="1" si="55"/>
        <v>0</v>
      </c>
      <c r="N318" s="26">
        <f t="shared" ca="1" si="56"/>
        <v>0</v>
      </c>
      <c r="O318" s="20"/>
      <c r="P318" s="5" t="str">
        <f t="shared" ca="1" si="60"/>
        <v/>
      </c>
      <c r="Q318" s="14">
        <v>42915</v>
      </c>
      <c r="R318" s="14">
        <v>42927</v>
      </c>
      <c r="S318" s="14">
        <v>42935</v>
      </c>
      <c r="U318" s="21">
        <f t="shared" ca="1" si="57"/>
        <v>0</v>
      </c>
      <c r="V318" s="4">
        <f t="shared" ca="1" si="58"/>
        <v>0</v>
      </c>
      <c r="W318" s="4">
        <f t="shared" si="59"/>
        <v>0</v>
      </c>
      <c r="X318" s="4"/>
      <c r="Y318" s="4"/>
      <c r="AD318" s="34"/>
    </row>
    <row r="319" spans="1:30" x14ac:dyDescent="0.25">
      <c r="A319" s="6" t="s">
        <v>381</v>
      </c>
      <c r="B319" s="6" t="s">
        <v>145</v>
      </c>
      <c r="C319" s="4" t="s">
        <v>110</v>
      </c>
      <c r="D319" s="4" t="s">
        <v>89</v>
      </c>
      <c r="E319" s="4">
        <v>1</v>
      </c>
      <c r="F319" s="7">
        <v>43110</v>
      </c>
      <c r="G319" s="7">
        <v>43839</v>
      </c>
      <c r="H319" s="7">
        <v>43830</v>
      </c>
      <c r="I319" s="7">
        <v>43466</v>
      </c>
      <c r="J319" s="20" t="s">
        <v>85</v>
      </c>
      <c r="L319" s="7">
        <f t="shared" si="61"/>
        <v>43830</v>
      </c>
      <c r="M319" s="26">
        <f t="shared" ca="1" si="55"/>
        <v>12.133333333333333</v>
      </c>
      <c r="N319" s="26">
        <f t="shared" ca="1" si="56"/>
        <v>9016.0777777777785</v>
      </c>
      <c r="O319" s="20"/>
      <c r="P319" s="5" t="str">
        <f t="shared" ca="1" si="60"/>
        <v/>
      </c>
      <c r="Q319" s="14">
        <v>43067</v>
      </c>
      <c r="R319" s="14">
        <v>43080</v>
      </c>
      <c r="S319" s="14">
        <v>43111</v>
      </c>
      <c r="U319" s="21">
        <f t="shared" ref="U319:U355" ca="1" si="62">IF(G319&lt;TODAY(),0,IF(K319="",1,IF(K319&lt;TODAY(),0,1)))</f>
        <v>1</v>
      </c>
      <c r="V319" s="4">
        <f t="shared" si="58"/>
        <v>0</v>
      </c>
      <c r="W319" s="4">
        <f t="shared" ca="1" si="59"/>
        <v>1</v>
      </c>
      <c r="X319" s="4"/>
      <c r="Y319" s="4"/>
      <c r="AD319" s="34"/>
    </row>
    <row r="320" spans="1:30" x14ac:dyDescent="0.25">
      <c r="A320" s="6" t="s">
        <v>381</v>
      </c>
      <c r="B320" s="6" t="s">
        <v>146</v>
      </c>
      <c r="C320" s="4" t="s">
        <v>110</v>
      </c>
      <c r="D320" s="4" t="s">
        <v>89</v>
      </c>
      <c r="E320" s="4">
        <v>1</v>
      </c>
      <c r="F320" s="7">
        <v>43180</v>
      </c>
      <c r="G320" s="7">
        <v>43910</v>
      </c>
      <c r="H320" s="7">
        <v>43830</v>
      </c>
      <c r="I320" s="7">
        <v>43466</v>
      </c>
      <c r="J320" s="20" t="s">
        <v>85</v>
      </c>
      <c r="L320" s="7">
        <f t="shared" si="61"/>
        <v>43830</v>
      </c>
      <c r="M320" s="26">
        <f t="shared" ca="1" si="55"/>
        <v>12.133333333333333</v>
      </c>
      <c r="N320" s="26">
        <f t="shared" ca="1" si="56"/>
        <v>9016.0777777777785</v>
      </c>
      <c r="O320" s="20"/>
      <c r="P320" s="5" t="str">
        <f t="shared" ca="1" si="60"/>
        <v/>
      </c>
      <c r="Q320" s="14">
        <v>43140</v>
      </c>
      <c r="R320" s="14">
        <v>43152</v>
      </c>
      <c r="S320" s="14">
        <v>43181</v>
      </c>
      <c r="T320" s="2"/>
      <c r="U320" s="21">
        <f t="shared" ca="1" si="62"/>
        <v>1</v>
      </c>
      <c r="V320" s="4">
        <f t="shared" si="58"/>
        <v>0</v>
      </c>
      <c r="W320" s="4">
        <f t="shared" ca="1" si="59"/>
        <v>1</v>
      </c>
      <c r="X320" s="4"/>
      <c r="Y320" s="4"/>
      <c r="AD320" s="34"/>
    </row>
    <row r="321" spans="1:30" x14ac:dyDescent="0.25">
      <c r="A321" s="6" t="s">
        <v>381</v>
      </c>
      <c r="B321" s="6" t="s">
        <v>74</v>
      </c>
      <c r="C321" s="4" t="s">
        <v>83</v>
      </c>
      <c r="D321" s="4" t="s">
        <v>84</v>
      </c>
      <c r="E321" s="4">
        <v>1</v>
      </c>
      <c r="F321" s="7">
        <v>43070</v>
      </c>
      <c r="G321" s="7">
        <v>43799</v>
      </c>
      <c r="H321" s="7">
        <f>+G321</f>
        <v>43799</v>
      </c>
      <c r="I321" s="7">
        <v>43466</v>
      </c>
      <c r="J321" s="20" t="s">
        <v>85</v>
      </c>
      <c r="K321" s="7">
        <v>43315</v>
      </c>
      <c r="L321" s="7">
        <f t="shared" si="61"/>
        <v>43315</v>
      </c>
      <c r="M321" s="26">
        <f t="shared" ca="1" si="55"/>
        <v>0</v>
      </c>
      <c r="N321" s="26">
        <f t="shared" ca="1" si="56"/>
        <v>0</v>
      </c>
      <c r="O321" s="20" t="s">
        <v>85</v>
      </c>
      <c r="P321" s="5" t="str">
        <f t="shared" ca="1" si="60"/>
        <v/>
      </c>
      <c r="Q321" s="14">
        <v>43038</v>
      </c>
      <c r="R321" s="14">
        <v>43048</v>
      </c>
      <c r="S321" s="14">
        <v>43055</v>
      </c>
      <c r="U321" s="21">
        <f t="shared" ca="1" si="62"/>
        <v>0</v>
      </c>
      <c r="V321" s="4">
        <f t="shared" ca="1" si="58"/>
        <v>0</v>
      </c>
      <c r="W321" s="4">
        <f t="shared" si="59"/>
        <v>0</v>
      </c>
      <c r="X321" s="4"/>
      <c r="Y321" s="4"/>
      <c r="AD321" s="34"/>
    </row>
    <row r="322" spans="1:30" x14ac:dyDescent="0.25">
      <c r="A322" s="6" t="s">
        <v>381</v>
      </c>
      <c r="B322" s="6" t="s">
        <v>108</v>
      </c>
      <c r="C322" s="4" t="s">
        <v>83</v>
      </c>
      <c r="D322" s="4" t="s">
        <v>89</v>
      </c>
      <c r="E322" s="4">
        <v>1</v>
      </c>
      <c r="F322" s="7">
        <v>42736</v>
      </c>
      <c r="G322" s="7">
        <v>43465</v>
      </c>
      <c r="J322" s="20" t="s">
        <v>85</v>
      </c>
      <c r="K322" s="7">
        <v>43131</v>
      </c>
      <c r="L322" s="7">
        <f t="shared" si="61"/>
        <v>43131</v>
      </c>
      <c r="M322" s="26">
        <f t="shared" ca="1" si="55"/>
        <v>0</v>
      </c>
      <c r="N322" s="26">
        <f t="shared" ca="1" si="56"/>
        <v>0</v>
      </c>
      <c r="O322" s="20" t="s">
        <v>85</v>
      </c>
      <c r="P322" s="5" t="str">
        <f t="shared" ca="1" si="60"/>
        <v>ALERTE</v>
      </c>
      <c r="Q322" s="15" t="s">
        <v>87</v>
      </c>
      <c r="R322" s="15" t="s">
        <v>87</v>
      </c>
      <c r="S322" s="14">
        <v>42720</v>
      </c>
      <c r="U322" s="21">
        <f t="shared" ca="1" si="62"/>
        <v>0</v>
      </c>
      <c r="V322" s="4">
        <f t="shared" si="58"/>
        <v>0</v>
      </c>
      <c r="W322" s="4">
        <f t="shared" ca="1" si="59"/>
        <v>0</v>
      </c>
      <c r="X322" s="4"/>
      <c r="Y322" s="4"/>
      <c r="AD322" s="34"/>
    </row>
    <row r="323" spans="1:30" x14ac:dyDescent="0.25">
      <c r="A323" s="6" t="s">
        <v>381</v>
      </c>
      <c r="B323" s="6" t="s">
        <v>179</v>
      </c>
      <c r="C323" s="4" t="s">
        <v>161</v>
      </c>
      <c r="D323" s="4" t="s">
        <v>84</v>
      </c>
      <c r="E323" s="4">
        <v>1</v>
      </c>
      <c r="F323" s="7">
        <v>42793</v>
      </c>
      <c r="G323" s="7">
        <v>43522</v>
      </c>
      <c r="H323" s="7">
        <f>+G323</f>
        <v>43522</v>
      </c>
      <c r="I323" s="7">
        <v>43466</v>
      </c>
      <c r="J323" s="20" t="s">
        <v>85</v>
      </c>
      <c r="K323" s="7">
        <v>43153</v>
      </c>
      <c r="L323" s="7">
        <f t="shared" si="61"/>
        <v>43153</v>
      </c>
      <c r="M323" s="26">
        <f t="shared" ca="1" si="55"/>
        <v>0</v>
      </c>
      <c r="N323" s="26">
        <f t="shared" ca="1" si="56"/>
        <v>0</v>
      </c>
      <c r="O323" s="20" t="s">
        <v>85</v>
      </c>
      <c r="P323" s="5" t="str">
        <f t="shared" ca="1" si="60"/>
        <v>ALERTE</v>
      </c>
      <c r="Q323" s="15" t="s">
        <v>87</v>
      </c>
      <c r="R323" s="14">
        <v>42794</v>
      </c>
      <c r="S323" s="14">
        <v>42830</v>
      </c>
      <c r="U323" s="21">
        <f t="shared" ca="1" si="62"/>
        <v>0</v>
      </c>
      <c r="V323" s="4">
        <f t="shared" ca="1" si="58"/>
        <v>0</v>
      </c>
      <c r="W323" s="4">
        <f t="shared" si="59"/>
        <v>0</v>
      </c>
      <c r="X323" s="4"/>
      <c r="Y323" s="4"/>
      <c r="AD323" s="34"/>
    </row>
    <row r="324" spans="1:30" x14ac:dyDescent="0.25">
      <c r="A324" s="6" t="s">
        <v>381</v>
      </c>
      <c r="B324" s="6" t="s">
        <v>166</v>
      </c>
      <c r="C324" s="4" t="s">
        <v>253</v>
      </c>
      <c r="D324" s="4" t="s">
        <v>84</v>
      </c>
      <c r="E324" s="4">
        <v>1</v>
      </c>
      <c r="F324" s="7">
        <v>42892</v>
      </c>
      <c r="G324" s="7">
        <v>43621</v>
      </c>
      <c r="H324" s="7">
        <f>+G324</f>
        <v>43621</v>
      </c>
      <c r="I324" s="7">
        <v>43466</v>
      </c>
      <c r="J324" s="20" t="s">
        <v>85</v>
      </c>
      <c r="K324" s="7">
        <v>43131</v>
      </c>
      <c r="L324" s="7">
        <f t="shared" si="61"/>
        <v>43131</v>
      </c>
      <c r="M324" s="26">
        <f t="shared" ca="1" si="55"/>
        <v>0</v>
      </c>
      <c r="N324" s="26">
        <f t="shared" ca="1" si="56"/>
        <v>0</v>
      </c>
      <c r="O324" s="20" t="s">
        <v>85</v>
      </c>
      <c r="P324" s="5" t="str">
        <f t="shared" ca="1" si="60"/>
        <v>ALERTE</v>
      </c>
      <c r="Q324" s="14">
        <v>42885</v>
      </c>
      <c r="R324" s="14">
        <v>42899</v>
      </c>
      <c r="S324" s="14">
        <v>42902</v>
      </c>
      <c r="U324" s="21">
        <f t="shared" ca="1" si="62"/>
        <v>0</v>
      </c>
      <c r="V324" s="4">
        <f t="shared" ca="1" si="58"/>
        <v>0</v>
      </c>
      <c r="W324" s="4">
        <f t="shared" si="59"/>
        <v>0</v>
      </c>
      <c r="X324" s="4"/>
      <c r="Y324" s="4"/>
      <c r="AD324" s="34"/>
    </row>
    <row r="325" spans="1:30" x14ac:dyDescent="0.25">
      <c r="A325" s="6" t="s">
        <v>381</v>
      </c>
      <c r="B325" s="6" t="s">
        <v>154</v>
      </c>
      <c r="C325" s="4" t="s">
        <v>110</v>
      </c>
      <c r="D325" s="4" t="s">
        <v>89</v>
      </c>
      <c r="E325" s="4">
        <v>1</v>
      </c>
      <c r="F325" s="7">
        <v>42529</v>
      </c>
      <c r="G325" s="7">
        <v>43258</v>
      </c>
      <c r="J325" s="20" t="s">
        <v>85</v>
      </c>
      <c r="K325" s="7">
        <v>43127</v>
      </c>
      <c r="L325" s="7">
        <f t="shared" si="61"/>
        <v>43127</v>
      </c>
      <c r="M325" s="26">
        <f t="shared" ca="1" si="55"/>
        <v>0</v>
      </c>
      <c r="N325" s="26">
        <f t="shared" ca="1" si="56"/>
        <v>0</v>
      </c>
      <c r="O325" s="20" t="s">
        <v>85</v>
      </c>
      <c r="P325" s="5" t="str">
        <f t="shared" ca="1" si="60"/>
        <v>ALERTE</v>
      </c>
      <c r="Q325" s="15" t="s">
        <v>87</v>
      </c>
      <c r="R325" s="15" t="s">
        <v>87</v>
      </c>
      <c r="S325" s="15" t="s">
        <v>87</v>
      </c>
      <c r="U325" s="21">
        <f t="shared" ca="1" si="62"/>
        <v>0</v>
      </c>
      <c r="V325" s="4">
        <f t="shared" si="58"/>
        <v>0</v>
      </c>
      <c r="W325" s="4">
        <f t="shared" ca="1" si="59"/>
        <v>0</v>
      </c>
      <c r="X325" s="4"/>
      <c r="Y325" s="4"/>
      <c r="AD325" s="34"/>
    </row>
    <row r="326" spans="1:30" x14ac:dyDescent="0.25">
      <c r="A326" s="6" t="s">
        <v>381</v>
      </c>
      <c r="B326" s="6" t="s">
        <v>79</v>
      </c>
      <c r="C326" s="4" t="s">
        <v>83</v>
      </c>
      <c r="D326" s="4" t="s">
        <v>84</v>
      </c>
      <c r="E326" s="4">
        <v>1</v>
      </c>
      <c r="F326" s="7">
        <v>43040</v>
      </c>
      <c r="G326" s="7">
        <v>43769</v>
      </c>
      <c r="H326" s="7">
        <f>+G326</f>
        <v>43769</v>
      </c>
      <c r="I326" s="7">
        <v>43466</v>
      </c>
      <c r="J326" s="20" t="s">
        <v>85</v>
      </c>
      <c r="K326" s="7">
        <v>43399</v>
      </c>
      <c r="L326" s="7">
        <f t="shared" si="61"/>
        <v>43399</v>
      </c>
      <c r="M326" s="26">
        <f t="shared" ca="1" si="55"/>
        <v>0</v>
      </c>
      <c r="N326" s="26">
        <f t="shared" ca="1" si="56"/>
        <v>0</v>
      </c>
      <c r="O326" s="20" t="s">
        <v>85</v>
      </c>
      <c r="P326" s="5" t="str">
        <f t="shared" ca="1" si="60"/>
        <v/>
      </c>
      <c r="Q326" s="14">
        <v>42659</v>
      </c>
      <c r="R326" s="14">
        <v>43038</v>
      </c>
      <c r="S326" s="14">
        <v>43046</v>
      </c>
      <c r="U326" s="21">
        <f t="shared" ca="1" si="62"/>
        <v>0</v>
      </c>
      <c r="V326" s="4">
        <f t="shared" ca="1" si="58"/>
        <v>0</v>
      </c>
      <c r="W326" s="4">
        <f t="shared" si="59"/>
        <v>0</v>
      </c>
      <c r="X326" s="4"/>
      <c r="Y326" s="4"/>
      <c r="AD326" s="34"/>
    </row>
    <row r="327" spans="1:30" x14ac:dyDescent="0.25">
      <c r="A327" s="6" t="s">
        <v>381</v>
      </c>
      <c r="B327" s="6" t="s">
        <v>91</v>
      </c>
      <c r="C327" s="4" t="s">
        <v>83</v>
      </c>
      <c r="D327" s="4" t="s">
        <v>89</v>
      </c>
      <c r="E327" s="4">
        <v>1</v>
      </c>
      <c r="F327" s="7">
        <v>43388</v>
      </c>
      <c r="G327" s="7">
        <v>44118</v>
      </c>
      <c r="H327" s="7">
        <v>43830</v>
      </c>
      <c r="I327" s="7">
        <v>43466</v>
      </c>
      <c r="J327" s="20" t="s">
        <v>85</v>
      </c>
      <c r="L327" s="7">
        <f t="shared" si="61"/>
        <v>43830</v>
      </c>
      <c r="M327" s="26">
        <f t="shared" ca="1" si="55"/>
        <v>12.133333333333333</v>
      </c>
      <c r="N327" s="26">
        <f t="shared" ca="1" si="56"/>
        <v>9016.0777777777785</v>
      </c>
      <c r="O327" s="20"/>
      <c r="P327" s="5" t="str">
        <f t="shared" ca="1" si="60"/>
        <v/>
      </c>
      <c r="Q327" s="14">
        <v>43393</v>
      </c>
      <c r="R327" s="14">
        <v>43378</v>
      </c>
      <c r="S327" s="14">
        <v>43385</v>
      </c>
      <c r="U327" s="21">
        <f t="shared" ca="1" si="62"/>
        <v>1</v>
      </c>
      <c r="V327" s="4">
        <f t="shared" si="58"/>
        <v>0</v>
      </c>
      <c r="W327" s="4">
        <f t="shared" ca="1" si="59"/>
        <v>1</v>
      </c>
      <c r="X327" s="4"/>
      <c r="Y327" s="4"/>
      <c r="AD327" s="34"/>
    </row>
    <row r="328" spans="1:30" x14ac:dyDescent="0.25">
      <c r="A328" s="6" t="s">
        <v>381</v>
      </c>
      <c r="B328" s="6" t="s">
        <v>66</v>
      </c>
      <c r="C328" s="4" t="s">
        <v>253</v>
      </c>
      <c r="D328" s="4" t="s">
        <v>84</v>
      </c>
      <c r="E328" s="4">
        <v>1</v>
      </c>
      <c r="F328" s="7">
        <v>43213</v>
      </c>
      <c r="G328" s="7">
        <v>43943</v>
      </c>
      <c r="H328" s="7">
        <v>43830</v>
      </c>
      <c r="I328" s="7">
        <v>43466</v>
      </c>
      <c r="J328" s="20" t="s">
        <v>85</v>
      </c>
      <c r="K328" s="7">
        <v>43326</v>
      </c>
      <c r="L328" s="7">
        <f t="shared" si="61"/>
        <v>43326</v>
      </c>
      <c r="M328" s="26">
        <f t="shared" ca="1" si="55"/>
        <v>0</v>
      </c>
      <c r="N328" s="26">
        <f t="shared" ca="1" si="56"/>
        <v>0</v>
      </c>
      <c r="O328" s="20" t="s">
        <v>85</v>
      </c>
      <c r="P328" s="5" t="str">
        <f t="shared" ca="1" si="60"/>
        <v/>
      </c>
      <c r="Q328" s="14">
        <v>43186</v>
      </c>
      <c r="R328" s="14">
        <v>43206</v>
      </c>
      <c r="S328" s="14">
        <v>43269</v>
      </c>
      <c r="U328" s="21">
        <f t="shared" ca="1" si="62"/>
        <v>0</v>
      </c>
      <c r="V328" s="4">
        <f t="shared" ca="1" si="58"/>
        <v>0</v>
      </c>
      <c r="W328" s="4">
        <f t="shared" si="59"/>
        <v>0</v>
      </c>
      <c r="X328" s="4"/>
      <c r="Y328" s="4"/>
      <c r="AD328" s="34"/>
    </row>
    <row r="329" spans="1:30" x14ac:dyDescent="0.25">
      <c r="A329" s="6" t="s">
        <v>381</v>
      </c>
      <c r="B329" s="6" t="s">
        <v>233</v>
      </c>
      <c r="C329" s="4" t="s">
        <v>229</v>
      </c>
      <c r="D329" s="4" t="s">
        <v>84</v>
      </c>
      <c r="E329" s="4">
        <v>1</v>
      </c>
      <c r="F329" s="7">
        <v>43204</v>
      </c>
      <c r="G329" s="7">
        <v>43934</v>
      </c>
      <c r="H329" s="7">
        <v>43830</v>
      </c>
      <c r="I329" s="7">
        <v>43466</v>
      </c>
      <c r="J329" s="20" t="s">
        <v>85</v>
      </c>
      <c r="L329" s="7">
        <f t="shared" si="61"/>
        <v>43830</v>
      </c>
      <c r="M329" s="26">
        <f t="shared" ca="1" si="55"/>
        <v>12.133333333333333</v>
      </c>
      <c r="N329" s="26">
        <f t="shared" ca="1" si="56"/>
        <v>9016.0777777777785</v>
      </c>
      <c r="O329" s="20"/>
      <c r="P329" s="5" t="str">
        <f t="shared" ca="1" si="60"/>
        <v/>
      </c>
      <c r="Q329" s="14">
        <v>43206</v>
      </c>
      <c r="R329" s="14">
        <v>43227</v>
      </c>
      <c r="S329" s="14">
        <v>43234</v>
      </c>
      <c r="T329" s="2"/>
      <c r="U329" s="21">
        <f t="shared" ca="1" si="62"/>
        <v>1</v>
      </c>
      <c r="V329" s="4">
        <f t="shared" ca="1" si="58"/>
        <v>1</v>
      </c>
      <c r="W329" s="4">
        <f t="shared" si="59"/>
        <v>0</v>
      </c>
      <c r="X329" s="4"/>
      <c r="Y329" s="4"/>
      <c r="AD329" s="34"/>
    </row>
    <row r="330" spans="1:30" x14ac:dyDescent="0.25">
      <c r="A330" s="6" t="s">
        <v>381</v>
      </c>
      <c r="B330" s="6" t="s">
        <v>201</v>
      </c>
      <c r="C330" s="4" t="s">
        <v>190</v>
      </c>
      <c r="D330" s="4" t="s">
        <v>84</v>
      </c>
      <c r="E330" s="4">
        <v>2</v>
      </c>
      <c r="F330" s="7">
        <v>42840</v>
      </c>
      <c r="G330" s="7">
        <v>43569</v>
      </c>
      <c r="H330" s="7">
        <f>+G330</f>
        <v>43569</v>
      </c>
      <c r="I330" s="7">
        <v>43466</v>
      </c>
      <c r="J330" s="20" t="s">
        <v>85</v>
      </c>
      <c r="K330" s="7">
        <v>43343</v>
      </c>
      <c r="L330" s="7">
        <f t="shared" si="61"/>
        <v>43343</v>
      </c>
      <c r="M330" s="26">
        <f t="shared" ca="1" si="55"/>
        <v>0</v>
      </c>
      <c r="N330" s="26">
        <f t="shared" ca="1" si="56"/>
        <v>0</v>
      </c>
      <c r="O330" s="20" t="s">
        <v>85</v>
      </c>
      <c r="P330" s="5" t="str">
        <f t="shared" ca="1" si="60"/>
        <v>ALERTE</v>
      </c>
      <c r="Q330" s="14">
        <v>42873</v>
      </c>
      <c r="R330" s="14">
        <v>42887</v>
      </c>
      <c r="S330" s="14">
        <v>42906</v>
      </c>
      <c r="U330" s="21">
        <f t="shared" ca="1" si="62"/>
        <v>0</v>
      </c>
      <c r="V330" s="4">
        <f t="shared" ca="1" si="58"/>
        <v>0</v>
      </c>
      <c r="W330" s="4">
        <f t="shared" si="59"/>
        <v>0</v>
      </c>
      <c r="X330" s="4"/>
      <c r="Y330" s="4"/>
      <c r="AD330" s="34"/>
    </row>
    <row r="331" spans="1:30" x14ac:dyDescent="0.25">
      <c r="A331" s="6" t="s">
        <v>381</v>
      </c>
      <c r="B331" s="6" t="s">
        <v>141</v>
      </c>
      <c r="C331" s="4" t="s">
        <v>110</v>
      </c>
      <c r="D331" s="4" t="s">
        <v>89</v>
      </c>
      <c r="E331" s="4">
        <v>1</v>
      </c>
      <c r="F331" s="7">
        <v>43405</v>
      </c>
      <c r="G331" s="7">
        <v>43404</v>
      </c>
      <c r="J331" s="20" t="s">
        <v>85</v>
      </c>
      <c r="M331" s="26">
        <f t="shared" ca="1" si="55"/>
        <v>0</v>
      </c>
      <c r="N331" s="26">
        <f t="shared" ca="1" si="56"/>
        <v>0</v>
      </c>
      <c r="O331" s="20"/>
      <c r="P331" s="5" t="str">
        <f t="shared" ca="1" si="60"/>
        <v/>
      </c>
      <c r="Q331" s="14">
        <v>43371</v>
      </c>
      <c r="R331" s="14">
        <v>43381</v>
      </c>
      <c r="S331" s="14">
        <v>43385</v>
      </c>
      <c r="T331" s="2"/>
      <c r="U331" s="21">
        <f t="shared" ca="1" si="62"/>
        <v>0</v>
      </c>
      <c r="V331" s="4">
        <f t="shared" si="58"/>
        <v>0</v>
      </c>
      <c r="W331" s="4">
        <f t="shared" ca="1" si="59"/>
        <v>0</v>
      </c>
      <c r="X331" s="4"/>
      <c r="Y331" s="4"/>
      <c r="AD331" s="34"/>
    </row>
    <row r="332" spans="1:30" x14ac:dyDescent="0.25">
      <c r="A332" s="6" t="s">
        <v>381</v>
      </c>
      <c r="B332" s="6" t="s">
        <v>128</v>
      </c>
      <c r="C332" s="4" t="s">
        <v>110</v>
      </c>
      <c r="D332" s="4" t="s">
        <v>84</v>
      </c>
      <c r="E332" s="4">
        <v>1</v>
      </c>
      <c r="F332" s="7">
        <v>43164</v>
      </c>
      <c r="G332" s="7">
        <v>43894</v>
      </c>
      <c r="H332" s="7">
        <v>43830</v>
      </c>
      <c r="I332" s="7">
        <v>43466</v>
      </c>
      <c r="J332" s="20" t="s">
        <v>85</v>
      </c>
      <c r="L332" s="7">
        <f t="shared" ref="L332:L355" si="63">IF(K332=0,H332,K332)</f>
        <v>43830</v>
      </c>
      <c r="M332" s="26">
        <f t="shared" ca="1" si="55"/>
        <v>12.133333333333333</v>
      </c>
      <c r="N332" s="26">
        <f t="shared" ca="1" si="56"/>
        <v>9016.0777777777785</v>
      </c>
      <c r="O332" s="20"/>
      <c r="P332" s="5" t="str">
        <f t="shared" ca="1" si="60"/>
        <v/>
      </c>
      <c r="Q332" s="14">
        <v>43164</v>
      </c>
      <c r="R332" s="14">
        <v>43174</v>
      </c>
      <c r="S332" s="14">
        <v>43181</v>
      </c>
      <c r="T332" s="2"/>
      <c r="U332" s="21">
        <f t="shared" ca="1" si="62"/>
        <v>1</v>
      </c>
      <c r="V332" s="4">
        <f t="shared" ca="1" si="58"/>
        <v>1</v>
      </c>
      <c r="W332" s="4">
        <f t="shared" si="59"/>
        <v>0</v>
      </c>
      <c r="X332" s="4"/>
      <c r="Y332" s="4"/>
      <c r="AD332" s="34"/>
    </row>
    <row r="333" spans="1:30" x14ac:dyDescent="0.25">
      <c r="A333" s="6" t="s">
        <v>381</v>
      </c>
      <c r="B333" s="6" t="s">
        <v>187</v>
      </c>
      <c r="C333" s="4" t="s">
        <v>237</v>
      </c>
      <c r="D333" s="4" t="s">
        <v>89</v>
      </c>
      <c r="E333" s="4">
        <v>1</v>
      </c>
      <c r="F333" s="7">
        <v>42867</v>
      </c>
      <c r="G333" s="7">
        <v>43596</v>
      </c>
      <c r="H333" s="7">
        <f>+G333</f>
        <v>43596</v>
      </c>
      <c r="I333" s="7">
        <v>43466</v>
      </c>
      <c r="J333" s="20" t="s">
        <v>85</v>
      </c>
      <c r="K333" s="7">
        <v>43231</v>
      </c>
      <c r="L333" s="7">
        <f t="shared" si="63"/>
        <v>43231</v>
      </c>
      <c r="M333" s="26">
        <f t="shared" ca="1" si="55"/>
        <v>0</v>
      </c>
      <c r="N333" s="26">
        <f t="shared" ca="1" si="56"/>
        <v>0</v>
      </c>
      <c r="O333" s="20" t="s">
        <v>85</v>
      </c>
      <c r="P333" s="5" t="str">
        <f t="shared" ca="1" si="60"/>
        <v>ALERTE</v>
      </c>
      <c r="Q333" s="14">
        <v>42829</v>
      </c>
      <c r="R333" s="15" t="s">
        <v>87</v>
      </c>
      <c r="S333" s="14">
        <v>42871</v>
      </c>
      <c r="U333" s="21">
        <f t="shared" ca="1" si="62"/>
        <v>0</v>
      </c>
      <c r="V333" s="4">
        <f t="shared" si="58"/>
        <v>0</v>
      </c>
      <c r="W333" s="4">
        <f t="shared" ca="1" si="59"/>
        <v>0</v>
      </c>
      <c r="X333" s="4"/>
      <c r="Y333" s="4"/>
      <c r="AD333" s="34"/>
    </row>
    <row r="334" spans="1:30" x14ac:dyDescent="0.25">
      <c r="A334" s="6" t="s">
        <v>381</v>
      </c>
      <c r="B334" s="6" t="s">
        <v>61</v>
      </c>
      <c r="C334" s="4" t="s">
        <v>229</v>
      </c>
      <c r="D334" s="4" t="s">
        <v>89</v>
      </c>
      <c r="E334" s="4">
        <v>1</v>
      </c>
      <c r="F334" s="7">
        <v>42905</v>
      </c>
      <c r="G334" s="7">
        <v>43634</v>
      </c>
      <c r="H334" s="7">
        <f>+G334</f>
        <v>43634</v>
      </c>
      <c r="I334" s="7">
        <v>43466</v>
      </c>
      <c r="J334" s="20" t="s">
        <v>85</v>
      </c>
      <c r="K334" s="7">
        <v>43524</v>
      </c>
      <c r="L334" s="7">
        <f t="shared" si="63"/>
        <v>43524</v>
      </c>
      <c r="M334" s="26">
        <f t="shared" ca="1" si="55"/>
        <v>0</v>
      </c>
      <c r="N334" s="26">
        <f t="shared" ca="1" si="56"/>
        <v>0</v>
      </c>
      <c r="O334" s="20"/>
      <c r="P334" s="5" t="str">
        <f t="shared" ca="1" si="60"/>
        <v/>
      </c>
      <c r="Q334" s="14">
        <v>42873</v>
      </c>
      <c r="R334" s="14">
        <v>42887</v>
      </c>
      <c r="S334" s="14">
        <v>42915</v>
      </c>
      <c r="T334" s="2"/>
      <c r="U334" s="21">
        <f t="shared" ca="1" si="62"/>
        <v>0</v>
      </c>
      <c r="V334" s="4">
        <f t="shared" si="58"/>
        <v>0</v>
      </c>
      <c r="W334" s="4">
        <f t="shared" ca="1" si="59"/>
        <v>0</v>
      </c>
      <c r="X334" s="4"/>
      <c r="Y334" s="4"/>
      <c r="AD334" s="34"/>
    </row>
    <row r="335" spans="1:30" x14ac:dyDescent="0.25">
      <c r="A335" s="6" t="s">
        <v>381</v>
      </c>
      <c r="B335" s="6" t="s">
        <v>262</v>
      </c>
      <c r="C335" s="4" t="s">
        <v>261</v>
      </c>
      <c r="D335" s="4" t="s">
        <v>84</v>
      </c>
      <c r="E335" s="4">
        <v>1</v>
      </c>
      <c r="F335" s="7">
        <v>42849</v>
      </c>
      <c r="G335" s="7">
        <v>43578</v>
      </c>
      <c r="H335" s="7">
        <f>+G335</f>
        <v>43578</v>
      </c>
      <c r="I335" s="7">
        <v>43466</v>
      </c>
      <c r="J335" s="20" t="s">
        <v>85</v>
      </c>
      <c r="L335" s="7">
        <f t="shared" si="63"/>
        <v>43578</v>
      </c>
      <c r="M335" s="26">
        <f t="shared" ca="1" si="55"/>
        <v>3.7333333333333334</v>
      </c>
      <c r="N335" s="26">
        <f t="shared" ca="1" si="56"/>
        <v>2774.1777777777775</v>
      </c>
      <c r="O335" s="20"/>
      <c r="P335" s="5" t="str">
        <f t="shared" ca="1" si="60"/>
        <v>ALERTE</v>
      </c>
      <c r="Q335" s="14">
        <v>42839</v>
      </c>
      <c r="R335" s="14">
        <v>42486</v>
      </c>
      <c r="S335" s="14">
        <v>42871</v>
      </c>
      <c r="U335" s="21">
        <f t="shared" ca="1" si="62"/>
        <v>1</v>
      </c>
      <c r="V335" s="4">
        <f t="shared" ca="1" si="58"/>
        <v>1</v>
      </c>
      <c r="W335" s="4">
        <f t="shared" si="59"/>
        <v>0</v>
      </c>
      <c r="X335" s="4"/>
      <c r="Y335" s="4"/>
      <c r="AD335" s="34"/>
    </row>
    <row r="336" spans="1:30" x14ac:dyDescent="0.25">
      <c r="A336" s="6" t="s">
        <v>381</v>
      </c>
      <c r="B336" s="6" t="s">
        <v>147</v>
      </c>
      <c r="C336" s="4" t="s">
        <v>110</v>
      </c>
      <c r="D336" s="4" t="s">
        <v>89</v>
      </c>
      <c r="E336" s="4">
        <v>2</v>
      </c>
      <c r="F336" s="7">
        <v>43043</v>
      </c>
      <c r="G336" s="7">
        <v>43772</v>
      </c>
      <c r="H336" s="7">
        <f>+G336</f>
        <v>43772</v>
      </c>
      <c r="I336" s="7">
        <v>43466</v>
      </c>
      <c r="J336" s="20" t="s">
        <v>85</v>
      </c>
      <c r="K336" s="7">
        <v>43280</v>
      </c>
      <c r="L336" s="7">
        <f t="shared" si="63"/>
        <v>43280</v>
      </c>
      <c r="M336" s="26">
        <f t="shared" ca="1" si="55"/>
        <v>0</v>
      </c>
      <c r="N336" s="26">
        <f t="shared" ca="1" si="56"/>
        <v>0</v>
      </c>
      <c r="O336" s="20" t="s">
        <v>85</v>
      </c>
      <c r="P336" s="5" t="str">
        <f t="shared" ref="P336:P367" ca="1" si="64">IF(DATEDIF(F336,TODAY(),"m")&gt;=21,"ALERTE","")</f>
        <v/>
      </c>
      <c r="Q336" s="14">
        <v>43013</v>
      </c>
      <c r="R336" s="14">
        <v>43025</v>
      </c>
      <c r="S336" s="14">
        <v>43038</v>
      </c>
      <c r="U336" s="21">
        <f t="shared" ca="1" si="62"/>
        <v>0</v>
      </c>
      <c r="V336" s="4">
        <f t="shared" si="58"/>
        <v>0</v>
      </c>
      <c r="W336" s="4">
        <f t="shared" ca="1" si="59"/>
        <v>0</v>
      </c>
      <c r="X336" s="4"/>
      <c r="Y336" s="4"/>
      <c r="AD336" s="34"/>
    </row>
    <row r="337" spans="1:30" x14ac:dyDescent="0.25">
      <c r="A337" s="6" t="s">
        <v>381</v>
      </c>
      <c r="B337" s="6" t="s">
        <v>228</v>
      </c>
      <c r="C337" s="4" t="s">
        <v>214</v>
      </c>
      <c r="D337" s="4" t="s">
        <v>89</v>
      </c>
      <c r="E337" s="4">
        <v>1</v>
      </c>
      <c r="F337" s="7">
        <v>42877</v>
      </c>
      <c r="G337" s="7">
        <v>43606</v>
      </c>
      <c r="H337" s="7">
        <f>+G337</f>
        <v>43606</v>
      </c>
      <c r="I337" s="7">
        <v>43466</v>
      </c>
      <c r="J337" s="20" t="s">
        <v>85</v>
      </c>
      <c r="L337" s="7">
        <f t="shared" si="63"/>
        <v>43606</v>
      </c>
      <c r="M337" s="26">
        <f t="shared" ca="1" si="55"/>
        <v>4.666666666666667</v>
      </c>
      <c r="N337" s="26">
        <f t="shared" ca="1" si="56"/>
        <v>3467.7222222222226</v>
      </c>
      <c r="O337" s="20"/>
      <c r="P337" s="5" t="str">
        <f t="shared" ca="1" si="64"/>
        <v>ALERTE</v>
      </c>
      <c r="Q337" s="14">
        <v>42837</v>
      </c>
      <c r="R337" s="14">
        <v>42851</v>
      </c>
      <c r="S337" s="14">
        <v>42886</v>
      </c>
      <c r="U337" s="21">
        <f t="shared" ca="1" si="62"/>
        <v>1</v>
      </c>
      <c r="V337" s="4">
        <f t="shared" si="58"/>
        <v>0</v>
      </c>
      <c r="W337" s="4">
        <f t="shared" ca="1" si="59"/>
        <v>1</v>
      </c>
      <c r="X337" s="4"/>
      <c r="Y337" s="4"/>
      <c r="AD337" s="34"/>
    </row>
    <row r="338" spans="1:30" x14ac:dyDescent="0.25">
      <c r="A338" s="6" t="s">
        <v>381</v>
      </c>
      <c r="B338" s="6" t="s">
        <v>39</v>
      </c>
      <c r="C338" s="4" t="s">
        <v>214</v>
      </c>
      <c r="D338" s="4" t="s">
        <v>84</v>
      </c>
      <c r="E338" s="4">
        <v>1</v>
      </c>
      <c r="F338" s="7">
        <v>43150</v>
      </c>
      <c r="G338" s="7">
        <v>43879</v>
      </c>
      <c r="H338" s="7">
        <v>43830</v>
      </c>
      <c r="I338" s="7">
        <v>43466</v>
      </c>
      <c r="J338" s="20" t="s">
        <v>85</v>
      </c>
      <c r="K338" s="7">
        <v>43416</v>
      </c>
      <c r="L338" s="7">
        <f t="shared" si="63"/>
        <v>43416</v>
      </c>
      <c r="M338" s="26">
        <f t="shared" ca="1" si="55"/>
        <v>0</v>
      </c>
      <c r="N338" s="26">
        <f t="shared" ca="1" si="56"/>
        <v>0</v>
      </c>
      <c r="O338" s="20" t="s">
        <v>290</v>
      </c>
      <c r="P338" s="5" t="str">
        <f t="shared" ca="1" si="64"/>
        <v/>
      </c>
      <c r="Q338" s="14">
        <v>43130</v>
      </c>
      <c r="R338" s="14">
        <v>43137</v>
      </c>
      <c r="S338" s="14">
        <v>43145</v>
      </c>
      <c r="T338" s="2"/>
      <c r="U338" s="21">
        <f t="shared" ca="1" si="62"/>
        <v>0</v>
      </c>
      <c r="V338" s="4">
        <f t="shared" ca="1" si="58"/>
        <v>0</v>
      </c>
      <c r="W338" s="4">
        <f t="shared" si="59"/>
        <v>0</v>
      </c>
      <c r="X338" s="4"/>
      <c r="Y338" s="4"/>
      <c r="AD338" s="34"/>
    </row>
    <row r="339" spans="1:30" x14ac:dyDescent="0.25">
      <c r="A339" s="6" t="s">
        <v>381</v>
      </c>
      <c r="B339" s="6" t="s">
        <v>63</v>
      </c>
      <c r="C339" s="4" t="s">
        <v>83</v>
      </c>
      <c r="D339" s="4" t="s">
        <v>84</v>
      </c>
      <c r="E339" s="4">
        <v>1</v>
      </c>
      <c r="F339" s="7">
        <v>43047</v>
      </c>
      <c r="G339" s="7">
        <v>43776</v>
      </c>
      <c r="H339" s="7">
        <f>+G339</f>
        <v>43776</v>
      </c>
      <c r="I339" s="7">
        <v>43466</v>
      </c>
      <c r="J339" s="20" t="s">
        <v>85</v>
      </c>
      <c r="L339" s="7">
        <f t="shared" si="63"/>
        <v>43776</v>
      </c>
      <c r="M339" s="26">
        <f t="shared" ca="1" si="55"/>
        <v>10.333333333333334</v>
      </c>
      <c r="N339" s="26">
        <f t="shared" ca="1" si="56"/>
        <v>7678.5277777777783</v>
      </c>
      <c r="O339" s="20"/>
      <c r="P339" s="5" t="str">
        <f t="shared" ca="1" si="64"/>
        <v/>
      </c>
      <c r="Q339" s="14">
        <v>43049</v>
      </c>
      <c r="R339" s="14">
        <v>43061</v>
      </c>
      <c r="S339" s="14">
        <v>43066</v>
      </c>
      <c r="T339" s="2"/>
      <c r="U339" s="21">
        <f t="shared" ca="1" si="62"/>
        <v>1</v>
      </c>
      <c r="V339" s="4">
        <f t="shared" ca="1" si="58"/>
        <v>1</v>
      </c>
      <c r="W339" s="4">
        <f t="shared" si="59"/>
        <v>0</v>
      </c>
      <c r="X339" s="4"/>
      <c r="Y339" s="4"/>
      <c r="AD339" s="34"/>
    </row>
    <row r="340" spans="1:30" x14ac:dyDescent="0.25">
      <c r="A340" s="6" t="s">
        <v>381</v>
      </c>
      <c r="B340" s="6" t="s">
        <v>208</v>
      </c>
      <c r="C340" s="4" t="s">
        <v>190</v>
      </c>
      <c r="D340" s="4" t="s">
        <v>89</v>
      </c>
      <c r="E340" s="4">
        <v>1</v>
      </c>
      <c r="F340" s="7">
        <v>42898</v>
      </c>
      <c r="G340" s="7">
        <v>43627</v>
      </c>
      <c r="H340" s="7">
        <f>+G340</f>
        <v>43627</v>
      </c>
      <c r="I340" s="7">
        <v>43466</v>
      </c>
      <c r="J340" s="20" t="s">
        <v>85</v>
      </c>
      <c r="L340" s="7">
        <f t="shared" si="63"/>
        <v>43627</v>
      </c>
      <c r="M340" s="26">
        <f t="shared" ca="1" si="55"/>
        <v>5.3666666666666663</v>
      </c>
      <c r="N340" s="26">
        <f t="shared" ca="1" si="56"/>
        <v>3987.8805555555555</v>
      </c>
      <c r="O340" s="20"/>
      <c r="P340" s="5" t="str">
        <f t="shared" ca="1" si="64"/>
        <v/>
      </c>
      <c r="Q340" s="14">
        <v>42898</v>
      </c>
      <c r="R340" s="14">
        <v>42912</v>
      </c>
      <c r="S340" s="14">
        <v>42941</v>
      </c>
      <c r="U340" s="21">
        <f t="shared" ca="1" si="62"/>
        <v>1</v>
      </c>
      <c r="V340" s="4">
        <f t="shared" si="58"/>
        <v>0</v>
      </c>
      <c r="W340" s="4">
        <f t="shared" ca="1" si="59"/>
        <v>1</v>
      </c>
      <c r="X340" s="4"/>
      <c r="Y340" s="4"/>
      <c r="AD340" s="34"/>
    </row>
    <row r="341" spans="1:30" x14ac:dyDescent="0.25">
      <c r="A341" s="6" t="s">
        <v>381</v>
      </c>
      <c r="B341" s="6" t="s">
        <v>140</v>
      </c>
      <c r="C341" s="4" t="s">
        <v>190</v>
      </c>
      <c r="D341" s="4" t="s">
        <v>84</v>
      </c>
      <c r="E341" s="4">
        <v>1</v>
      </c>
      <c r="F341" s="7">
        <v>43363</v>
      </c>
      <c r="G341" s="7">
        <v>44093</v>
      </c>
      <c r="H341" s="7">
        <v>43830</v>
      </c>
      <c r="I341" s="7">
        <v>43466</v>
      </c>
      <c r="J341" s="20" t="s">
        <v>85</v>
      </c>
      <c r="L341" s="7">
        <f t="shared" si="63"/>
        <v>43830</v>
      </c>
      <c r="M341" s="26">
        <f t="shared" ca="1" si="55"/>
        <v>12.133333333333333</v>
      </c>
      <c r="N341" s="26">
        <f t="shared" ca="1" si="56"/>
        <v>9016.0777777777785</v>
      </c>
      <c r="O341" s="20"/>
      <c r="P341" s="5" t="str">
        <f t="shared" ca="1" si="64"/>
        <v/>
      </c>
      <c r="Q341" s="14">
        <v>43333</v>
      </c>
      <c r="R341" s="14">
        <v>43340</v>
      </c>
      <c r="S341" s="14">
        <v>43347</v>
      </c>
      <c r="U341" s="21">
        <f t="shared" ca="1" si="62"/>
        <v>1</v>
      </c>
      <c r="V341" s="4">
        <f t="shared" ca="1" si="58"/>
        <v>1</v>
      </c>
      <c r="W341" s="4">
        <f t="shared" si="59"/>
        <v>0</v>
      </c>
      <c r="X341" s="4"/>
      <c r="Y341" s="4"/>
      <c r="AD341" s="34"/>
    </row>
    <row r="342" spans="1:30" x14ac:dyDescent="0.25">
      <c r="A342" s="6" t="s">
        <v>381</v>
      </c>
      <c r="B342" s="6" t="s">
        <v>39</v>
      </c>
      <c r="C342" s="4" t="s">
        <v>110</v>
      </c>
      <c r="D342" s="4" t="s">
        <v>84</v>
      </c>
      <c r="E342" s="4">
        <v>1</v>
      </c>
      <c r="F342" s="7">
        <v>43070</v>
      </c>
      <c r="G342" s="7">
        <v>43799</v>
      </c>
      <c r="H342" s="7">
        <f>+G342</f>
        <v>43799</v>
      </c>
      <c r="I342" s="7">
        <v>43466</v>
      </c>
      <c r="J342" s="20" t="s">
        <v>85</v>
      </c>
      <c r="K342" s="7">
        <v>43217</v>
      </c>
      <c r="L342" s="7">
        <f t="shared" si="63"/>
        <v>43217</v>
      </c>
      <c r="M342" s="26">
        <f t="shared" ca="1" si="55"/>
        <v>0</v>
      </c>
      <c r="N342" s="26">
        <f t="shared" ca="1" si="56"/>
        <v>0</v>
      </c>
      <c r="O342" s="20" t="s">
        <v>85</v>
      </c>
      <c r="P342" s="5" t="str">
        <f t="shared" ca="1" si="64"/>
        <v/>
      </c>
      <c r="Q342" s="14">
        <v>43049</v>
      </c>
      <c r="R342" s="14">
        <v>43062</v>
      </c>
      <c r="S342" s="14">
        <v>43065</v>
      </c>
      <c r="U342" s="21">
        <f t="shared" ca="1" si="62"/>
        <v>0</v>
      </c>
      <c r="V342" s="4">
        <f t="shared" ca="1" si="58"/>
        <v>0</v>
      </c>
      <c r="W342" s="4">
        <f t="shared" si="59"/>
        <v>0</v>
      </c>
      <c r="X342" s="4"/>
      <c r="Y342" s="4"/>
      <c r="AD342" s="34"/>
    </row>
    <row r="343" spans="1:30" x14ac:dyDescent="0.25">
      <c r="A343" s="6" t="s">
        <v>381</v>
      </c>
      <c r="B343" s="6" t="s">
        <v>34</v>
      </c>
      <c r="C343" s="4" t="s">
        <v>83</v>
      </c>
      <c r="D343" s="4" t="s">
        <v>89</v>
      </c>
      <c r="E343" s="4">
        <v>1</v>
      </c>
      <c r="F343" s="7">
        <v>42705</v>
      </c>
      <c r="G343" s="7">
        <v>43434</v>
      </c>
      <c r="J343" s="20" t="s">
        <v>85</v>
      </c>
      <c r="K343" s="7">
        <v>43112</v>
      </c>
      <c r="L343" s="7">
        <f t="shared" si="63"/>
        <v>43112</v>
      </c>
      <c r="M343" s="26">
        <f t="shared" ca="1" si="55"/>
        <v>0</v>
      </c>
      <c r="N343" s="26">
        <f t="shared" ca="1" si="56"/>
        <v>0</v>
      </c>
      <c r="O343" s="20" t="s">
        <v>85</v>
      </c>
      <c r="P343" s="5" t="str">
        <f t="shared" ca="1" si="64"/>
        <v>ALERTE</v>
      </c>
      <c r="Q343" s="15" t="s">
        <v>87</v>
      </c>
      <c r="R343" s="14">
        <v>42689</v>
      </c>
      <c r="S343" s="15" t="s">
        <v>87</v>
      </c>
      <c r="U343" s="21">
        <f t="shared" ca="1" si="62"/>
        <v>0</v>
      </c>
      <c r="V343" s="4">
        <f t="shared" si="58"/>
        <v>0</v>
      </c>
      <c r="W343" s="4">
        <f t="shared" ca="1" si="59"/>
        <v>0</v>
      </c>
      <c r="X343" s="4"/>
      <c r="Y343" s="4"/>
      <c r="AD343" s="34"/>
    </row>
    <row r="344" spans="1:30" x14ac:dyDescent="0.25">
      <c r="A344" s="6" t="s">
        <v>381</v>
      </c>
      <c r="B344" s="6" t="s">
        <v>251</v>
      </c>
      <c r="C344" s="4" t="s">
        <v>237</v>
      </c>
      <c r="D344" s="4" t="s">
        <v>89</v>
      </c>
      <c r="E344" s="4">
        <v>1</v>
      </c>
      <c r="F344" s="7">
        <v>43346</v>
      </c>
      <c r="G344" s="7">
        <v>44076</v>
      </c>
      <c r="H344" s="7">
        <v>43830</v>
      </c>
      <c r="I344" s="7">
        <v>43466</v>
      </c>
      <c r="J344" s="20" t="s">
        <v>85</v>
      </c>
      <c r="K344" s="7">
        <v>43798</v>
      </c>
      <c r="L344" s="7">
        <f t="shared" si="63"/>
        <v>43798</v>
      </c>
      <c r="M344" s="26">
        <f t="shared" ca="1" si="55"/>
        <v>11.066666666666666</v>
      </c>
      <c r="N344" s="26">
        <f t="shared" ca="1" si="56"/>
        <v>8223.4555555555544</v>
      </c>
      <c r="O344" s="20"/>
      <c r="P344" s="5" t="str">
        <f t="shared" ca="1" si="64"/>
        <v/>
      </c>
      <c r="Q344" s="14">
        <v>43299</v>
      </c>
      <c r="R344" s="14">
        <v>43313</v>
      </c>
      <c r="S344" s="14">
        <v>43325</v>
      </c>
      <c r="U344" s="21">
        <f t="shared" ca="1" si="62"/>
        <v>1</v>
      </c>
      <c r="V344" s="4">
        <f t="shared" si="58"/>
        <v>0</v>
      </c>
      <c r="W344" s="4">
        <f t="shared" ca="1" si="59"/>
        <v>1</v>
      </c>
      <c r="X344" s="4"/>
      <c r="Y344" s="4"/>
      <c r="AD344" s="34"/>
    </row>
    <row r="345" spans="1:30" x14ac:dyDescent="0.25">
      <c r="A345" s="6" t="s">
        <v>381</v>
      </c>
      <c r="B345" s="6" t="s">
        <v>197</v>
      </c>
      <c r="C345" s="4" t="s">
        <v>190</v>
      </c>
      <c r="D345" s="4" t="s">
        <v>84</v>
      </c>
      <c r="E345" s="4">
        <v>2</v>
      </c>
      <c r="F345" s="7">
        <v>43148</v>
      </c>
      <c r="G345" s="7">
        <v>43877</v>
      </c>
      <c r="H345" s="7">
        <v>43830</v>
      </c>
      <c r="I345" s="7">
        <v>43466</v>
      </c>
      <c r="J345" s="20" t="s">
        <v>85</v>
      </c>
      <c r="L345" s="7">
        <f t="shared" si="63"/>
        <v>43830</v>
      </c>
      <c r="M345" s="26">
        <f t="shared" ca="1" si="55"/>
        <v>12.133333333333333</v>
      </c>
      <c r="N345" s="26">
        <f t="shared" ca="1" si="56"/>
        <v>9016.0777777777785</v>
      </c>
      <c r="O345" s="20"/>
      <c r="P345" s="5" t="str">
        <f t="shared" ca="1" si="64"/>
        <v/>
      </c>
      <c r="Q345" s="14">
        <v>43126</v>
      </c>
      <c r="R345" s="14">
        <v>43137</v>
      </c>
      <c r="S345" s="14">
        <v>43145</v>
      </c>
      <c r="U345" s="21">
        <f t="shared" ca="1" si="62"/>
        <v>1</v>
      </c>
      <c r="V345" s="4">
        <f t="shared" ca="1" si="58"/>
        <v>1</v>
      </c>
      <c r="W345" s="4">
        <f t="shared" si="59"/>
        <v>0</v>
      </c>
      <c r="X345" s="4"/>
      <c r="Y345" s="4"/>
      <c r="AD345" s="34"/>
    </row>
    <row r="346" spans="1:30" x14ac:dyDescent="0.25">
      <c r="A346" s="6" t="s">
        <v>381</v>
      </c>
      <c r="B346" s="6" t="s">
        <v>76</v>
      </c>
      <c r="C346" s="4" t="s">
        <v>83</v>
      </c>
      <c r="D346" s="4" t="s">
        <v>84</v>
      </c>
      <c r="E346" s="4">
        <v>1</v>
      </c>
      <c r="F346" s="7">
        <v>42760</v>
      </c>
      <c r="G346" s="7">
        <v>43489</v>
      </c>
      <c r="H346" s="7">
        <f>+G346</f>
        <v>43489</v>
      </c>
      <c r="I346" s="7">
        <v>43466</v>
      </c>
      <c r="J346" s="20" t="s">
        <v>85</v>
      </c>
      <c r="K346" s="7">
        <v>43105</v>
      </c>
      <c r="L346" s="7">
        <f t="shared" si="63"/>
        <v>43105</v>
      </c>
      <c r="M346" s="26">
        <f t="shared" ca="1" si="55"/>
        <v>0</v>
      </c>
      <c r="N346" s="26">
        <f t="shared" ca="1" si="56"/>
        <v>0</v>
      </c>
      <c r="O346" s="20" t="s">
        <v>85</v>
      </c>
      <c r="P346" s="5" t="str">
        <f t="shared" ca="1" si="64"/>
        <v>ALERTE</v>
      </c>
      <c r="Q346" s="14">
        <v>42745</v>
      </c>
      <c r="R346" s="14">
        <v>42759</v>
      </c>
      <c r="S346" s="14">
        <v>42795</v>
      </c>
      <c r="U346" s="21">
        <f t="shared" ca="1" si="62"/>
        <v>0</v>
      </c>
      <c r="V346" s="4">
        <f t="shared" ca="1" si="58"/>
        <v>0</v>
      </c>
      <c r="W346" s="4">
        <f t="shared" si="59"/>
        <v>0</v>
      </c>
      <c r="X346" s="4"/>
      <c r="Y346" s="4"/>
      <c r="AD346" s="34"/>
    </row>
    <row r="347" spans="1:30" x14ac:dyDescent="0.25">
      <c r="A347" s="6" t="s">
        <v>381</v>
      </c>
      <c r="B347" s="6" t="s">
        <v>209</v>
      </c>
      <c r="C347" s="4" t="s">
        <v>190</v>
      </c>
      <c r="D347" s="4" t="s">
        <v>89</v>
      </c>
      <c r="E347" s="4">
        <v>1</v>
      </c>
      <c r="F347" s="7">
        <v>43138</v>
      </c>
      <c r="G347" s="7">
        <v>43867</v>
      </c>
      <c r="H347" s="7">
        <v>43830</v>
      </c>
      <c r="I347" s="7">
        <v>43466</v>
      </c>
      <c r="J347" s="20" t="s">
        <v>85</v>
      </c>
      <c r="L347" s="7">
        <f t="shared" si="63"/>
        <v>43830</v>
      </c>
      <c r="M347" s="26">
        <f t="shared" ca="1" si="55"/>
        <v>12.133333333333333</v>
      </c>
      <c r="N347" s="26">
        <f t="shared" ca="1" si="56"/>
        <v>9016.0777777777785</v>
      </c>
      <c r="O347" s="20"/>
      <c r="P347" s="5" t="str">
        <f t="shared" ca="1" si="64"/>
        <v/>
      </c>
      <c r="Q347" s="14">
        <v>43097</v>
      </c>
      <c r="R347" s="14">
        <v>43111</v>
      </c>
      <c r="S347" s="14">
        <v>43139</v>
      </c>
      <c r="U347" s="21">
        <f t="shared" ca="1" si="62"/>
        <v>1</v>
      </c>
      <c r="V347" s="4">
        <f t="shared" si="58"/>
        <v>0</v>
      </c>
      <c r="W347" s="4">
        <f t="shared" ca="1" si="59"/>
        <v>1</v>
      </c>
      <c r="X347" s="4"/>
      <c r="Y347" s="4"/>
      <c r="AD347" s="34"/>
    </row>
    <row r="348" spans="1:30" x14ac:dyDescent="0.25">
      <c r="A348" s="6" t="s">
        <v>381</v>
      </c>
      <c r="B348" s="6" t="s">
        <v>40</v>
      </c>
      <c r="C348" s="4" t="s">
        <v>190</v>
      </c>
      <c r="D348" s="4" t="s">
        <v>84</v>
      </c>
      <c r="E348" s="4">
        <v>1</v>
      </c>
      <c r="F348" s="7">
        <v>42618</v>
      </c>
      <c r="G348" s="7">
        <v>43347</v>
      </c>
      <c r="J348" s="20" t="s">
        <v>85</v>
      </c>
      <c r="K348" s="7">
        <v>43313</v>
      </c>
      <c r="L348" s="7">
        <f t="shared" si="63"/>
        <v>43313</v>
      </c>
      <c r="M348" s="26">
        <f t="shared" ca="1" si="55"/>
        <v>0</v>
      </c>
      <c r="N348" s="26">
        <f t="shared" ca="1" si="56"/>
        <v>0</v>
      </c>
      <c r="O348" s="20" t="s">
        <v>85</v>
      </c>
      <c r="P348" s="5" t="str">
        <f t="shared" ca="1" si="64"/>
        <v>ALERTE</v>
      </c>
      <c r="Q348" s="15" t="s">
        <v>87</v>
      </c>
      <c r="R348" s="15" t="s">
        <v>87</v>
      </c>
      <c r="S348" s="15" t="s">
        <v>87</v>
      </c>
      <c r="U348" s="21">
        <f t="shared" ca="1" si="62"/>
        <v>0</v>
      </c>
      <c r="V348" s="4">
        <f t="shared" ca="1" si="58"/>
        <v>0</v>
      </c>
      <c r="W348" s="4">
        <f t="shared" si="59"/>
        <v>0</v>
      </c>
      <c r="X348" s="4"/>
      <c r="Y348" s="4"/>
      <c r="AD348" s="34"/>
    </row>
    <row r="349" spans="1:30" x14ac:dyDescent="0.25">
      <c r="A349" s="6" t="s">
        <v>381</v>
      </c>
      <c r="B349" s="6" t="s">
        <v>64</v>
      </c>
      <c r="C349" s="4" t="s">
        <v>83</v>
      </c>
      <c r="D349" s="4" t="s">
        <v>84</v>
      </c>
      <c r="E349" s="4">
        <v>1</v>
      </c>
      <c r="F349" s="7">
        <v>43143</v>
      </c>
      <c r="G349" s="7">
        <v>43872</v>
      </c>
      <c r="H349" s="7">
        <v>43830</v>
      </c>
      <c r="I349" s="7">
        <v>43466</v>
      </c>
      <c r="J349" s="20" t="s">
        <v>85</v>
      </c>
      <c r="L349" s="7">
        <f t="shared" si="63"/>
        <v>43830</v>
      </c>
      <c r="M349" s="26">
        <f t="shared" ca="1" si="55"/>
        <v>12.133333333333333</v>
      </c>
      <c r="N349" s="26">
        <f t="shared" ca="1" si="56"/>
        <v>9016.0777777777785</v>
      </c>
      <c r="O349" s="20"/>
      <c r="P349" s="5" t="str">
        <f t="shared" ca="1" si="64"/>
        <v/>
      </c>
      <c r="Q349" s="14">
        <v>43122</v>
      </c>
      <c r="R349" s="14">
        <v>43130</v>
      </c>
      <c r="S349" s="14">
        <v>43137</v>
      </c>
      <c r="T349" s="2"/>
      <c r="U349" s="21">
        <f t="shared" ca="1" si="62"/>
        <v>1</v>
      </c>
      <c r="V349" s="4">
        <f t="shared" ca="1" si="58"/>
        <v>1</v>
      </c>
      <c r="W349" s="4">
        <f t="shared" si="59"/>
        <v>0</v>
      </c>
      <c r="X349" s="4"/>
      <c r="Y349" s="4"/>
      <c r="AD349" s="34"/>
    </row>
    <row r="350" spans="1:30" x14ac:dyDescent="0.25">
      <c r="A350" s="6" t="s">
        <v>381</v>
      </c>
      <c r="B350" s="6" t="s">
        <v>222</v>
      </c>
      <c r="C350" s="4" t="s">
        <v>214</v>
      </c>
      <c r="D350" s="4" t="s">
        <v>84</v>
      </c>
      <c r="E350" s="4">
        <v>1</v>
      </c>
      <c r="F350" s="7">
        <v>43358</v>
      </c>
      <c r="G350" s="7">
        <v>44088</v>
      </c>
      <c r="H350" s="7">
        <v>43830</v>
      </c>
      <c r="I350" s="7">
        <v>43466</v>
      </c>
      <c r="J350" s="20" t="s">
        <v>85</v>
      </c>
      <c r="L350" s="7">
        <f t="shared" si="63"/>
        <v>43830</v>
      </c>
      <c r="M350" s="26">
        <f t="shared" ca="1" si="55"/>
        <v>12.133333333333333</v>
      </c>
      <c r="N350" s="26">
        <f t="shared" ca="1" si="56"/>
        <v>9016.0777777777785</v>
      </c>
      <c r="O350" s="20"/>
      <c r="P350" s="5" t="str">
        <f t="shared" ca="1" si="64"/>
        <v/>
      </c>
      <c r="Q350" s="14">
        <v>43350</v>
      </c>
      <c r="R350" s="14">
        <v>43357</v>
      </c>
      <c r="S350" s="14">
        <v>43411</v>
      </c>
      <c r="U350" s="21">
        <f t="shared" ca="1" si="62"/>
        <v>1</v>
      </c>
      <c r="V350" s="4">
        <f t="shared" ca="1" si="58"/>
        <v>1</v>
      </c>
      <c r="W350" s="4">
        <f t="shared" si="59"/>
        <v>0</v>
      </c>
      <c r="X350" s="4"/>
      <c r="Y350" s="4"/>
      <c r="AD350" s="34"/>
    </row>
    <row r="351" spans="1:30" x14ac:dyDescent="0.25">
      <c r="A351" s="6" t="s">
        <v>381</v>
      </c>
      <c r="B351" s="6" t="s">
        <v>109</v>
      </c>
      <c r="C351" s="4" t="s">
        <v>83</v>
      </c>
      <c r="D351" s="4" t="s">
        <v>89</v>
      </c>
      <c r="E351" s="4">
        <v>2</v>
      </c>
      <c r="F351" s="7">
        <v>42979</v>
      </c>
      <c r="G351" s="7">
        <v>43708</v>
      </c>
      <c r="H351" s="7">
        <f>+G351</f>
        <v>43708</v>
      </c>
      <c r="I351" s="7">
        <v>43466</v>
      </c>
      <c r="J351" s="20" t="s">
        <v>85</v>
      </c>
      <c r="K351" s="7">
        <v>43112</v>
      </c>
      <c r="L351" s="7">
        <f t="shared" si="63"/>
        <v>43112</v>
      </c>
      <c r="M351" s="26">
        <f t="shared" ref="M351:M377" ca="1" si="65">IF(U351=1,(L351-I351)/30,0)</f>
        <v>0</v>
      </c>
      <c r="N351" s="26">
        <f t="shared" ref="N351:N377" ca="1" si="66">+M351*8917/12</f>
        <v>0</v>
      </c>
      <c r="O351" s="20" t="s">
        <v>85</v>
      </c>
      <c r="P351" s="5" t="str">
        <f t="shared" ca="1" si="64"/>
        <v/>
      </c>
      <c r="Q351" s="14">
        <v>42928</v>
      </c>
      <c r="R351" s="14">
        <v>42941</v>
      </c>
      <c r="S351" s="14">
        <v>42970</v>
      </c>
      <c r="T351" s="4" t="s">
        <v>31</v>
      </c>
      <c r="U351" s="21">
        <f t="shared" ca="1" si="62"/>
        <v>0</v>
      </c>
      <c r="V351" s="4">
        <f t="shared" ref="V351:V377" si="67">IF(D351="Siège",IF(U351=1,1,0),0)</f>
        <v>0</v>
      </c>
      <c r="W351" s="4">
        <f t="shared" ref="W351:W377" ca="1" si="68">IF(D351="Parquet",IF(U351=1,1,0),0)</f>
        <v>0</v>
      </c>
      <c r="X351" s="4"/>
      <c r="Y351" s="4"/>
      <c r="AD351" s="34"/>
    </row>
    <row r="352" spans="1:30" x14ac:dyDescent="0.25">
      <c r="A352" s="6" t="s">
        <v>381</v>
      </c>
      <c r="B352" s="6" t="s">
        <v>275</v>
      </c>
      <c r="C352" s="4" t="s">
        <v>253</v>
      </c>
      <c r="D352" s="4" t="s">
        <v>84</v>
      </c>
      <c r="E352" s="4">
        <v>1</v>
      </c>
      <c r="F352" s="7">
        <v>43132</v>
      </c>
      <c r="G352" s="7">
        <v>43861</v>
      </c>
      <c r="H352" s="7">
        <v>43830</v>
      </c>
      <c r="I352" s="7">
        <v>43466</v>
      </c>
      <c r="J352" s="20" t="s">
        <v>85</v>
      </c>
      <c r="K352" s="7">
        <v>43353</v>
      </c>
      <c r="L352" s="7">
        <f t="shared" si="63"/>
        <v>43353</v>
      </c>
      <c r="M352" s="26">
        <f t="shared" ca="1" si="65"/>
        <v>0</v>
      </c>
      <c r="N352" s="26">
        <f t="shared" ca="1" si="66"/>
        <v>0</v>
      </c>
      <c r="O352" s="20" t="s">
        <v>85</v>
      </c>
      <c r="P352" s="5" t="str">
        <f t="shared" ca="1" si="64"/>
        <v/>
      </c>
      <c r="Q352" s="14">
        <v>43118</v>
      </c>
      <c r="R352" s="14">
        <v>43126</v>
      </c>
      <c r="S352" s="14">
        <v>43133</v>
      </c>
      <c r="T352" s="2"/>
      <c r="U352" s="21">
        <f t="shared" ca="1" si="62"/>
        <v>0</v>
      </c>
      <c r="V352" s="4">
        <f t="shared" ca="1" si="67"/>
        <v>0</v>
      </c>
      <c r="W352" s="4">
        <f t="shared" si="68"/>
        <v>0</v>
      </c>
      <c r="X352" s="4"/>
      <c r="Y352" s="4"/>
      <c r="AD352" s="34"/>
    </row>
    <row r="353" spans="1:30" x14ac:dyDescent="0.25">
      <c r="A353" s="6" t="s">
        <v>381</v>
      </c>
      <c r="B353" s="6" t="s">
        <v>189</v>
      </c>
      <c r="C353" s="4" t="s">
        <v>161</v>
      </c>
      <c r="D353" s="4" t="s">
        <v>89</v>
      </c>
      <c r="E353" s="4">
        <v>2</v>
      </c>
      <c r="F353" s="7">
        <v>42743</v>
      </c>
      <c r="G353" s="7">
        <v>43472</v>
      </c>
      <c r="H353" s="7">
        <f>+G353</f>
        <v>43472</v>
      </c>
      <c r="I353" s="7">
        <v>43466</v>
      </c>
      <c r="J353" s="20" t="s">
        <v>85</v>
      </c>
      <c r="K353" s="7">
        <v>43358</v>
      </c>
      <c r="L353" s="7">
        <f t="shared" si="63"/>
        <v>43358</v>
      </c>
      <c r="M353" s="26">
        <f t="shared" ca="1" si="65"/>
        <v>0</v>
      </c>
      <c r="N353" s="26">
        <f t="shared" ca="1" si="66"/>
        <v>0</v>
      </c>
      <c r="O353" s="20" t="s">
        <v>85</v>
      </c>
      <c r="P353" s="5" t="str">
        <f t="shared" ca="1" si="64"/>
        <v>ALERTE</v>
      </c>
      <c r="Q353" s="15" t="s">
        <v>87</v>
      </c>
      <c r="R353" s="14">
        <v>42725</v>
      </c>
      <c r="S353" s="14">
        <v>42752</v>
      </c>
      <c r="U353" s="21">
        <f t="shared" ca="1" si="62"/>
        <v>0</v>
      </c>
      <c r="V353" s="4">
        <f t="shared" si="67"/>
        <v>0</v>
      </c>
      <c r="W353" s="4">
        <f t="shared" ca="1" si="68"/>
        <v>0</v>
      </c>
      <c r="X353" s="4"/>
      <c r="Y353" s="4"/>
      <c r="AD353" s="34"/>
    </row>
    <row r="354" spans="1:30" x14ac:dyDescent="0.25">
      <c r="A354" s="6" t="s">
        <v>381</v>
      </c>
      <c r="B354" s="6" t="s">
        <v>185</v>
      </c>
      <c r="C354" s="4" t="s">
        <v>161</v>
      </c>
      <c r="D354" s="4" t="s">
        <v>89</v>
      </c>
      <c r="E354" s="4">
        <v>1</v>
      </c>
      <c r="F354" s="7">
        <v>43405</v>
      </c>
      <c r="G354" s="7">
        <v>44135</v>
      </c>
      <c r="H354" s="7">
        <v>43830</v>
      </c>
      <c r="I354" s="7">
        <v>43466</v>
      </c>
      <c r="J354" s="20" t="s">
        <v>85</v>
      </c>
      <c r="L354" s="7">
        <f t="shared" si="63"/>
        <v>43830</v>
      </c>
      <c r="M354" s="26">
        <f t="shared" ca="1" si="65"/>
        <v>12.133333333333333</v>
      </c>
      <c r="N354" s="26">
        <f t="shared" ca="1" si="66"/>
        <v>9016.0777777777785</v>
      </c>
      <c r="O354" s="20"/>
      <c r="P354" s="5" t="str">
        <f t="shared" ca="1" si="64"/>
        <v/>
      </c>
      <c r="Q354" s="14">
        <v>43398</v>
      </c>
      <c r="R354" s="14">
        <v>43402</v>
      </c>
      <c r="S354" s="14">
        <v>43411</v>
      </c>
      <c r="U354" s="21">
        <f t="shared" ca="1" si="62"/>
        <v>1</v>
      </c>
      <c r="V354" s="4">
        <f t="shared" si="67"/>
        <v>0</v>
      </c>
      <c r="W354" s="4">
        <f t="shared" ca="1" si="68"/>
        <v>1</v>
      </c>
      <c r="X354" s="4"/>
      <c r="Y354" s="4"/>
      <c r="AD354" s="34"/>
    </row>
    <row r="355" spans="1:30" x14ac:dyDescent="0.25">
      <c r="A355" s="6" t="s">
        <v>381</v>
      </c>
      <c r="B355" s="6" t="s">
        <v>80</v>
      </c>
      <c r="C355" s="4" t="s">
        <v>83</v>
      </c>
      <c r="D355" s="4" t="s">
        <v>84</v>
      </c>
      <c r="E355" s="4">
        <v>1</v>
      </c>
      <c r="F355" s="7">
        <v>42634</v>
      </c>
      <c r="G355" s="7">
        <v>43363</v>
      </c>
      <c r="J355" s="20" t="s">
        <v>85</v>
      </c>
      <c r="K355" s="7">
        <v>43112</v>
      </c>
      <c r="L355" s="7">
        <f t="shared" si="63"/>
        <v>43112</v>
      </c>
      <c r="M355" s="26">
        <f t="shared" ca="1" si="65"/>
        <v>0</v>
      </c>
      <c r="N355" s="26">
        <f t="shared" ca="1" si="66"/>
        <v>0</v>
      </c>
      <c r="O355" s="20" t="s">
        <v>85</v>
      </c>
      <c r="P355" s="5" t="str">
        <f t="shared" ca="1" si="64"/>
        <v>ALERTE</v>
      </c>
      <c r="Q355" s="15" t="s">
        <v>87</v>
      </c>
      <c r="R355" s="14">
        <v>42636</v>
      </c>
      <c r="S355" s="15" t="s">
        <v>87</v>
      </c>
      <c r="U355" s="21">
        <f t="shared" ca="1" si="62"/>
        <v>0</v>
      </c>
      <c r="V355" s="4">
        <f t="shared" ca="1" si="67"/>
        <v>0</v>
      </c>
      <c r="W355" s="4">
        <f t="shared" si="68"/>
        <v>0</v>
      </c>
      <c r="X355" s="4"/>
      <c r="Y355" s="4"/>
      <c r="AD355" s="34"/>
    </row>
    <row r="356" spans="1:30" x14ac:dyDescent="0.25">
      <c r="A356" s="6" t="s">
        <v>381</v>
      </c>
      <c r="B356" s="6" t="s">
        <v>296</v>
      </c>
      <c r="C356" s="4" t="s">
        <v>288</v>
      </c>
      <c r="D356" s="4" t="s">
        <v>84</v>
      </c>
      <c r="E356" s="4">
        <v>1</v>
      </c>
      <c r="F356" s="7">
        <v>43474</v>
      </c>
      <c r="G356" s="7">
        <v>44204</v>
      </c>
      <c r="H356" s="7">
        <v>43830</v>
      </c>
      <c r="I356" s="7">
        <v>43466</v>
      </c>
      <c r="J356" s="20" t="s">
        <v>86</v>
      </c>
      <c r="M356" s="26">
        <f t="shared" si="65"/>
        <v>0</v>
      </c>
      <c r="N356" s="26">
        <f t="shared" si="66"/>
        <v>0</v>
      </c>
      <c r="O356" s="20"/>
      <c r="P356" s="5" t="str">
        <f t="shared" ca="1" si="64"/>
        <v/>
      </c>
      <c r="Q356" s="14">
        <v>43504</v>
      </c>
      <c r="R356" s="14">
        <v>43509</v>
      </c>
      <c r="S356" s="10" t="s">
        <v>88</v>
      </c>
      <c r="T356" s="4" t="s">
        <v>368</v>
      </c>
      <c r="V356" s="4">
        <f t="shared" si="67"/>
        <v>0</v>
      </c>
      <c r="W356" s="4">
        <f t="shared" si="68"/>
        <v>0</v>
      </c>
      <c r="AD356" s="34"/>
    </row>
    <row r="357" spans="1:30" x14ac:dyDescent="0.25">
      <c r="A357" s="6" t="s">
        <v>381</v>
      </c>
      <c r="B357" s="6" t="s">
        <v>184</v>
      </c>
      <c r="C357" s="4" t="s">
        <v>293</v>
      </c>
      <c r="D357" s="4" t="s">
        <v>84</v>
      </c>
      <c r="E357" s="4">
        <v>1</v>
      </c>
      <c r="F357" s="7">
        <v>43453</v>
      </c>
      <c r="G357" s="7">
        <v>44183</v>
      </c>
      <c r="H357" s="7">
        <v>43830</v>
      </c>
      <c r="I357" s="7">
        <v>43466</v>
      </c>
      <c r="J357" s="20"/>
      <c r="L357" s="7">
        <f t="shared" ref="L357:L369" si="69">IF(K357=0,H357,K357)</f>
        <v>43830</v>
      </c>
      <c r="M357" s="26">
        <f t="shared" ca="1" si="65"/>
        <v>12.133333333333333</v>
      </c>
      <c r="N357" s="26">
        <f t="shared" ca="1" si="66"/>
        <v>9016.0777777777785</v>
      </c>
      <c r="O357" s="20"/>
      <c r="P357" s="5" t="str">
        <f t="shared" ca="1" si="64"/>
        <v/>
      </c>
      <c r="Q357" s="14">
        <v>43441</v>
      </c>
      <c r="R357" s="15" t="s">
        <v>295</v>
      </c>
      <c r="U357" s="21">
        <f t="shared" ref="U357:U377" ca="1" si="70">IF(G357&lt;TODAY(),0,IF(K357="",1,IF(K357&lt;TODAY(),0,1)))</f>
        <v>1</v>
      </c>
      <c r="V357" s="4">
        <f t="shared" ca="1" si="67"/>
        <v>1</v>
      </c>
      <c r="W357" s="4">
        <f t="shared" si="68"/>
        <v>0</v>
      </c>
      <c r="X357" s="4"/>
      <c r="Y357" s="4"/>
      <c r="AD357" s="34"/>
    </row>
    <row r="358" spans="1:30" x14ac:dyDescent="0.25">
      <c r="A358" s="6" t="s">
        <v>381</v>
      </c>
      <c r="B358" s="6" t="s">
        <v>299</v>
      </c>
      <c r="C358" s="4" t="s">
        <v>298</v>
      </c>
      <c r="D358" s="4" t="s">
        <v>89</v>
      </c>
      <c r="E358" s="4">
        <v>1</v>
      </c>
      <c r="F358" s="7">
        <v>43485</v>
      </c>
      <c r="G358" s="7">
        <v>44215</v>
      </c>
      <c r="H358" s="7">
        <v>43830</v>
      </c>
      <c r="I358" s="7">
        <v>43466</v>
      </c>
      <c r="J358" s="20" t="s">
        <v>86</v>
      </c>
      <c r="L358" s="7">
        <f t="shared" si="69"/>
        <v>43830</v>
      </c>
      <c r="M358" s="26">
        <f t="shared" ca="1" si="65"/>
        <v>12.133333333333333</v>
      </c>
      <c r="N358" s="26">
        <f t="shared" ca="1" si="66"/>
        <v>9016.0777777777785</v>
      </c>
      <c r="O358" s="20"/>
      <c r="P358" s="5" t="str">
        <f t="shared" ca="1" si="64"/>
        <v/>
      </c>
      <c r="Q358" s="14">
        <v>43454</v>
      </c>
      <c r="R358" s="14">
        <v>43455</v>
      </c>
      <c r="S358" s="14">
        <v>43456</v>
      </c>
      <c r="U358" s="21">
        <f t="shared" ca="1" si="70"/>
        <v>1</v>
      </c>
      <c r="V358" s="4">
        <f t="shared" si="67"/>
        <v>0</v>
      </c>
      <c r="W358" s="4">
        <f t="shared" ca="1" si="68"/>
        <v>1</v>
      </c>
      <c r="X358" s="30" t="s">
        <v>360</v>
      </c>
      <c r="Y358" s="30" t="s">
        <v>355</v>
      </c>
      <c r="AD358" s="34"/>
    </row>
    <row r="359" spans="1:30" x14ac:dyDescent="0.25">
      <c r="A359" s="6" t="s">
        <v>381</v>
      </c>
      <c r="B359" s="6" t="s">
        <v>296</v>
      </c>
      <c r="C359" s="4" t="s">
        <v>288</v>
      </c>
      <c r="D359" s="4" t="s">
        <v>84</v>
      </c>
      <c r="E359" s="4">
        <v>1</v>
      </c>
      <c r="F359" s="7">
        <v>43109</v>
      </c>
      <c r="G359" s="7">
        <v>44204</v>
      </c>
      <c r="H359" s="7">
        <v>43830</v>
      </c>
      <c r="I359" s="7">
        <v>43466</v>
      </c>
      <c r="J359" s="20" t="s">
        <v>85</v>
      </c>
      <c r="L359" s="7">
        <f t="shared" si="69"/>
        <v>43830</v>
      </c>
      <c r="M359" s="26">
        <f t="shared" ca="1" si="65"/>
        <v>12.133333333333333</v>
      </c>
      <c r="N359" s="26">
        <f t="shared" ca="1" si="66"/>
        <v>9016.0777777777785</v>
      </c>
      <c r="O359" s="20"/>
      <c r="P359" s="5" t="str">
        <f t="shared" ca="1" si="64"/>
        <v/>
      </c>
      <c r="Q359" s="14">
        <v>43504</v>
      </c>
      <c r="R359" s="15" t="s">
        <v>88</v>
      </c>
      <c r="U359" s="21">
        <f t="shared" ca="1" si="70"/>
        <v>1</v>
      </c>
      <c r="V359" s="4">
        <f t="shared" ca="1" si="67"/>
        <v>1</v>
      </c>
      <c r="W359" s="4">
        <f t="shared" si="68"/>
        <v>0</v>
      </c>
      <c r="X359" s="4"/>
      <c r="Y359" s="4"/>
      <c r="AD359" s="34"/>
    </row>
    <row r="360" spans="1:30" x14ac:dyDescent="0.25">
      <c r="A360" s="6" t="s">
        <v>381</v>
      </c>
      <c r="B360" s="6" t="s">
        <v>61</v>
      </c>
      <c r="C360" s="4" t="s">
        <v>288</v>
      </c>
      <c r="D360" s="4" t="s">
        <v>84</v>
      </c>
      <c r="E360" s="4">
        <v>1</v>
      </c>
      <c r="F360" s="7">
        <v>43453</v>
      </c>
      <c r="G360" s="7">
        <v>44183</v>
      </c>
      <c r="H360" s="7">
        <v>43830</v>
      </c>
      <c r="I360" s="7">
        <v>43466</v>
      </c>
      <c r="J360" s="20" t="s">
        <v>86</v>
      </c>
      <c r="L360" s="7">
        <f t="shared" si="69"/>
        <v>43830</v>
      </c>
      <c r="M360" s="26">
        <f t="shared" ca="1" si="65"/>
        <v>12.133333333333333</v>
      </c>
      <c r="N360" s="26">
        <f t="shared" ca="1" si="66"/>
        <v>9016.0777777777785</v>
      </c>
      <c r="O360" s="20"/>
      <c r="P360" s="5" t="str">
        <f t="shared" ca="1" si="64"/>
        <v/>
      </c>
      <c r="Q360" s="14">
        <v>43445</v>
      </c>
      <c r="R360" s="14">
        <v>43504</v>
      </c>
      <c r="U360" s="21">
        <f t="shared" ca="1" si="70"/>
        <v>1</v>
      </c>
      <c r="V360" s="4">
        <f t="shared" ca="1" si="67"/>
        <v>1</v>
      </c>
      <c r="W360" s="4">
        <f t="shared" si="68"/>
        <v>0</v>
      </c>
      <c r="X360" s="4"/>
      <c r="Y360" s="4"/>
      <c r="AD360" s="34"/>
    </row>
    <row r="361" spans="1:30" x14ac:dyDescent="0.25">
      <c r="A361" s="6" t="s">
        <v>381</v>
      </c>
      <c r="B361" s="6" t="s">
        <v>297</v>
      </c>
      <c r="C361" s="4" t="s">
        <v>161</v>
      </c>
      <c r="D361" s="4" t="s">
        <v>84</v>
      </c>
      <c r="E361" s="4">
        <v>1</v>
      </c>
      <c r="F361" s="7">
        <v>43453</v>
      </c>
      <c r="G361" s="7">
        <v>44183</v>
      </c>
      <c r="H361" s="7">
        <v>43830</v>
      </c>
      <c r="I361" s="7">
        <v>43466</v>
      </c>
      <c r="J361" s="20" t="s">
        <v>86</v>
      </c>
      <c r="L361" s="7">
        <f t="shared" si="69"/>
        <v>43830</v>
      </c>
      <c r="M361" s="26">
        <f t="shared" ca="1" si="65"/>
        <v>12.133333333333333</v>
      </c>
      <c r="N361" s="26">
        <f t="shared" ca="1" si="66"/>
        <v>9016.0777777777785</v>
      </c>
      <c r="O361" s="20"/>
      <c r="P361" s="5" t="str">
        <f t="shared" ca="1" si="64"/>
        <v/>
      </c>
      <c r="Q361" s="14">
        <v>43447</v>
      </c>
      <c r="R361" s="14">
        <v>43448</v>
      </c>
      <c r="U361" s="21">
        <f t="shared" ca="1" si="70"/>
        <v>1</v>
      </c>
      <c r="V361" s="4">
        <f t="shared" ca="1" si="67"/>
        <v>1</v>
      </c>
      <c r="W361" s="4">
        <f t="shared" si="68"/>
        <v>0</v>
      </c>
      <c r="X361" s="4"/>
      <c r="Y361" s="4"/>
      <c r="AD361" s="34"/>
    </row>
    <row r="362" spans="1:30" x14ac:dyDescent="0.25">
      <c r="A362" s="6" t="s">
        <v>381</v>
      </c>
      <c r="B362" s="6" t="s">
        <v>60</v>
      </c>
      <c r="C362" s="4" t="s">
        <v>298</v>
      </c>
      <c r="D362" s="4" t="s">
        <v>84</v>
      </c>
      <c r="E362" s="4">
        <v>1</v>
      </c>
      <c r="F362" s="7">
        <v>43453</v>
      </c>
      <c r="G362" s="7">
        <v>44183</v>
      </c>
      <c r="H362" s="7">
        <v>43830</v>
      </c>
      <c r="I362" s="7">
        <v>43466</v>
      </c>
      <c r="J362" s="20" t="s">
        <v>86</v>
      </c>
      <c r="L362" s="7">
        <f t="shared" si="69"/>
        <v>43830</v>
      </c>
      <c r="M362" s="26">
        <f t="shared" ca="1" si="65"/>
        <v>12.133333333333333</v>
      </c>
      <c r="N362" s="26">
        <f t="shared" ca="1" si="66"/>
        <v>9016.0777777777785</v>
      </c>
      <c r="O362" s="20"/>
      <c r="P362" s="5" t="str">
        <f t="shared" ca="1" si="64"/>
        <v/>
      </c>
      <c r="Q362" s="14">
        <v>43447</v>
      </c>
      <c r="R362" s="14">
        <v>43448</v>
      </c>
      <c r="U362" s="21">
        <f t="shared" ca="1" si="70"/>
        <v>1</v>
      </c>
      <c r="V362" s="4">
        <f t="shared" ca="1" si="67"/>
        <v>1</v>
      </c>
      <c r="W362" s="4">
        <f t="shared" si="68"/>
        <v>0</v>
      </c>
      <c r="X362" s="4"/>
      <c r="Y362" s="4"/>
      <c r="AD362" s="34"/>
    </row>
    <row r="363" spans="1:30" x14ac:dyDescent="0.25">
      <c r="A363" s="6" t="s">
        <v>381</v>
      </c>
      <c r="B363" s="6" t="s">
        <v>130</v>
      </c>
      <c r="C363" s="4" t="s">
        <v>298</v>
      </c>
      <c r="D363" s="4" t="s">
        <v>89</v>
      </c>
      <c r="E363" s="4">
        <v>1</v>
      </c>
      <c r="F363" s="7">
        <v>43486</v>
      </c>
      <c r="G363" s="7">
        <v>44216</v>
      </c>
      <c r="H363" s="7">
        <v>43830</v>
      </c>
      <c r="I363" s="7">
        <v>43466</v>
      </c>
      <c r="J363" s="20" t="s">
        <v>86</v>
      </c>
      <c r="L363" s="7">
        <f t="shared" si="69"/>
        <v>43830</v>
      </c>
      <c r="M363" s="26">
        <f t="shared" ca="1" si="65"/>
        <v>12.133333333333333</v>
      </c>
      <c r="N363" s="26">
        <f t="shared" ca="1" si="66"/>
        <v>9016.0777777777785</v>
      </c>
      <c r="O363" s="20"/>
      <c r="P363" s="5" t="str">
        <f t="shared" ca="1" si="64"/>
        <v/>
      </c>
      <c r="Q363" s="14">
        <v>43479</v>
      </c>
      <c r="R363" s="14">
        <v>43489</v>
      </c>
      <c r="S363" s="15" t="s">
        <v>88</v>
      </c>
      <c r="T363" s="4" t="s">
        <v>366</v>
      </c>
      <c r="U363" s="21">
        <f t="shared" ca="1" si="70"/>
        <v>1</v>
      </c>
      <c r="V363" s="4">
        <f t="shared" si="67"/>
        <v>0</v>
      </c>
      <c r="W363" s="4">
        <f t="shared" ca="1" si="68"/>
        <v>1</v>
      </c>
      <c r="AD363" s="34"/>
    </row>
    <row r="364" spans="1:30" x14ac:dyDescent="0.25">
      <c r="A364" s="6" t="s">
        <v>381</v>
      </c>
      <c r="B364" s="6" t="s">
        <v>302</v>
      </c>
      <c r="C364" s="4" t="s">
        <v>161</v>
      </c>
      <c r="D364" s="4" t="s">
        <v>89</v>
      </c>
      <c r="E364" s="4">
        <v>1</v>
      </c>
      <c r="F364" s="7">
        <v>43486</v>
      </c>
      <c r="G364" s="7">
        <v>43850</v>
      </c>
      <c r="H364" s="7">
        <v>43830</v>
      </c>
      <c r="I364" s="7">
        <v>43466</v>
      </c>
      <c r="J364" s="20" t="s">
        <v>86</v>
      </c>
      <c r="L364" s="7">
        <f t="shared" si="69"/>
        <v>43830</v>
      </c>
      <c r="M364" s="26">
        <f t="shared" ca="1" si="65"/>
        <v>12.133333333333333</v>
      </c>
      <c r="N364" s="26">
        <f t="shared" ca="1" si="66"/>
        <v>9016.0777777777785</v>
      </c>
      <c r="O364" s="20"/>
      <c r="P364" s="5" t="str">
        <f t="shared" ca="1" si="64"/>
        <v/>
      </c>
      <c r="Q364" s="14">
        <v>43469</v>
      </c>
      <c r="R364" s="14">
        <v>43472</v>
      </c>
      <c r="S364" s="15" t="s">
        <v>88</v>
      </c>
      <c r="T364" s="4" t="s">
        <v>369</v>
      </c>
      <c r="U364" s="21">
        <f t="shared" ca="1" si="70"/>
        <v>1</v>
      </c>
      <c r="V364" s="4">
        <f t="shared" si="67"/>
        <v>0</v>
      </c>
      <c r="W364" s="4">
        <f t="shared" ca="1" si="68"/>
        <v>1</v>
      </c>
      <c r="AD364" s="34"/>
    </row>
    <row r="365" spans="1:30" x14ac:dyDescent="0.25">
      <c r="A365" s="6" t="s">
        <v>381</v>
      </c>
      <c r="B365" s="6" t="s">
        <v>300</v>
      </c>
      <c r="C365" s="4" t="s">
        <v>110</v>
      </c>
      <c r="D365" s="4" t="s">
        <v>89</v>
      </c>
      <c r="E365" s="4">
        <v>1</v>
      </c>
      <c r="F365" s="7">
        <v>43120</v>
      </c>
      <c r="G365" s="7">
        <v>44215</v>
      </c>
      <c r="H365" s="7">
        <v>43830</v>
      </c>
      <c r="I365" s="7">
        <v>43466</v>
      </c>
      <c r="J365" s="20" t="s">
        <v>86</v>
      </c>
      <c r="L365" s="7">
        <f t="shared" si="69"/>
        <v>43830</v>
      </c>
      <c r="M365" s="26">
        <f t="shared" ca="1" si="65"/>
        <v>12.133333333333333</v>
      </c>
      <c r="N365" s="26">
        <f t="shared" ca="1" si="66"/>
        <v>9016.0777777777785</v>
      </c>
      <c r="O365" s="20"/>
      <c r="P365" s="5" t="str">
        <f t="shared" ca="1" si="64"/>
        <v/>
      </c>
      <c r="Q365" s="14">
        <v>43454</v>
      </c>
      <c r="U365" s="21">
        <f t="shared" ca="1" si="70"/>
        <v>1</v>
      </c>
      <c r="V365" s="4">
        <f t="shared" si="67"/>
        <v>0</v>
      </c>
      <c r="W365" s="4">
        <f t="shared" ca="1" si="68"/>
        <v>1</v>
      </c>
      <c r="X365" s="4"/>
      <c r="Y365" s="4"/>
      <c r="AD365" s="34"/>
    </row>
    <row r="366" spans="1:30" x14ac:dyDescent="0.25">
      <c r="A366" s="6" t="s">
        <v>381</v>
      </c>
      <c r="B366" s="6" t="s">
        <v>303</v>
      </c>
      <c r="C366" s="4" t="s">
        <v>288</v>
      </c>
      <c r="D366" s="4" t="s">
        <v>89</v>
      </c>
      <c r="E366" s="4">
        <v>1</v>
      </c>
      <c r="F366" s="7">
        <v>43486</v>
      </c>
      <c r="G366" s="7">
        <v>44216</v>
      </c>
      <c r="H366" s="7">
        <v>43830</v>
      </c>
      <c r="I366" s="7">
        <v>43466</v>
      </c>
      <c r="J366" s="20" t="s">
        <v>86</v>
      </c>
      <c r="L366" s="7">
        <f t="shared" si="69"/>
        <v>43830</v>
      </c>
      <c r="M366" s="26">
        <f t="shared" ca="1" si="65"/>
        <v>12.133333333333333</v>
      </c>
      <c r="N366" s="26">
        <f t="shared" ca="1" si="66"/>
        <v>9016.0777777777785</v>
      </c>
      <c r="O366" s="20"/>
      <c r="P366" s="5" t="str">
        <f t="shared" ca="1" si="64"/>
        <v/>
      </c>
      <c r="Q366" s="14">
        <v>43469</v>
      </c>
      <c r="R366" s="15" t="s">
        <v>88</v>
      </c>
      <c r="T366" s="4" t="s">
        <v>366</v>
      </c>
      <c r="U366" s="21">
        <f t="shared" ca="1" si="70"/>
        <v>1</v>
      </c>
      <c r="V366" s="4">
        <f t="shared" si="67"/>
        <v>0</v>
      </c>
      <c r="W366" s="4">
        <f t="shared" ca="1" si="68"/>
        <v>1</v>
      </c>
      <c r="AD366" s="34"/>
    </row>
    <row r="367" spans="1:30" x14ac:dyDescent="0.25">
      <c r="A367" s="6" t="s">
        <v>381</v>
      </c>
      <c r="B367" s="6" t="s">
        <v>227</v>
      </c>
      <c r="C367" s="4" t="s">
        <v>214</v>
      </c>
      <c r="D367" s="4" t="s">
        <v>89</v>
      </c>
      <c r="E367" s="4">
        <v>2</v>
      </c>
      <c r="F367" s="7">
        <v>43488</v>
      </c>
      <c r="G367" s="7">
        <v>44218</v>
      </c>
      <c r="H367" s="7">
        <f>+G367</f>
        <v>44218</v>
      </c>
      <c r="I367" s="7">
        <v>43466</v>
      </c>
      <c r="J367" s="20" t="s">
        <v>86</v>
      </c>
      <c r="L367" s="7">
        <f t="shared" si="69"/>
        <v>44218</v>
      </c>
      <c r="M367" s="26">
        <f t="shared" ca="1" si="65"/>
        <v>25.066666666666666</v>
      </c>
      <c r="N367" s="26">
        <f t="shared" ca="1" si="66"/>
        <v>18626.622222222224</v>
      </c>
      <c r="O367" s="20"/>
      <c r="P367" s="5" t="str">
        <f t="shared" ca="1" si="64"/>
        <v/>
      </c>
      <c r="Q367" s="14">
        <v>43494</v>
      </c>
      <c r="R367" s="14" t="s">
        <v>88</v>
      </c>
      <c r="S367" s="14"/>
      <c r="U367" s="21">
        <f t="shared" ca="1" si="70"/>
        <v>1</v>
      </c>
      <c r="V367" s="4">
        <f t="shared" si="67"/>
        <v>0</v>
      </c>
      <c r="W367" s="4">
        <f t="shared" ca="1" si="68"/>
        <v>1</v>
      </c>
      <c r="X367" s="30" t="s">
        <v>361</v>
      </c>
      <c r="Y367" s="30" t="s">
        <v>352</v>
      </c>
      <c r="AD367" s="34"/>
    </row>
    <row r="368" spans="1:30" x14ac:dyDescent="0.25">
      <c r="A368" s="6" t="s">
        <v>381</v>
      </c>
      <c r="B368" s="6" t="s">
        <v>231</v>
      </c>
      <c r="C368" s="4" t="s">
        <v>229</v>
      </c>
      <c r="D368" s="4" t="s">
        <v>84</v>
      </c>
      <c r="E368" s="4">
        <v>2</v>
      </c>
      <c r="F368" s="7">
        <v>43490</v>
      </c>
      <c r="G368" s="7">
        <v>44220</v>
      </c>
      <c r="H368" s="7">
        <f>+G368</f>
        <v>44220</v>
      </c>
      <c r="I368" s="7">
        <v>43466</v>
      </c>
      <c r="J368" s="20" t="s">
        <v>85</v>
      </c>
      <c r="L368" s="7">
        <f t="shared" si="69"/>
        <v>44220</v>
      </c>
      <c r="M368" s="26">
        <f t="shared" ca="1" si="65"/>
        <v>25.133333333333333</v>
      </c>
      <c r="N368" s="26">
        <f t="shared" ca="1" si="66"/>
        <v>18676.161111111109</v>
      </c>
      <c r="O368" s="20"/>
      <c r="P368" s="5" t="str">
        <f t="shared" ref="P368:P377" ca="1" si="71">IF(DATEDIF(F368,TODAY(),"m")&gt;=21,"ALERTE","")</f>
        <v/>
      </c>
      <c r="Q368" s="14">
        <v>43490</v>
      </c>
      <c r="R368" s="14">
        <v>43496</v>
      </c>
      <c r="S368" s="14" t="s">
        <v>88</v>
      </c>
      <c r="U368" s="21">
        <f t="shared" ca="1" si="70"/>
        <v>1</v>
      </c>
      <c r="V368" s="4">
        <f t="shared" ca="1" si="67"/>
        <v>1</v>
      </c>
      <c r="W368" s="4">
        <f t="shared" si="68"/>
        <v>0</v>
      </c>
      <c r="X368" s="30" t="s">
        <v>364</v>
      </c>
      <c r="Y368" s="30" t="s">
        <v>352</v>
      </c>
      <c r="AD368" s="34"/>
    </row>
    <row r="369" spans="1:30" x14ac:dyDescent="0.25">
      <c r="A369" s="6" t="s">
        <v>381</v>
      </c>
      <c r="B369" s="6" t="s">
        <v>47</v>
      </c>
      <c r="C369" s="4" t="s">
        <v>83</v>
      </c>
      <c r="D369" s="4" t="s">
        <v>84</v>
      </c>
      <c r="E369" s="4">
        <v>3</v>
      </c>
      <c r="F369" s="7">
        <v>43490</v>
      </c>
      <c r="G369" s="7">
        <v>44220</v>
      </c>
      <c r="H369" s="7">
        <f>+G369</f>
        <v>44220</v>
      </c>
      <c r="I369" s="7">
        <v>43466</v>
      </c>
      <c r="J369" s="20" t="s">
        <v>85</v>
      </c>
      <c r="L369" s="7">
        <f t="shared" si="69"/>
        <v>44220</v>
      </c>
      <c r="M369" s="26">
        <f t="shared" ca="1" si="65"/>
        <v>25.133333333333333</v>
      </c>
      <c r="N369" s="26">
        <f t="shared" ca="1" si="66"/>
        <v>18676.161111111109</v>
      </c>
      <c r="O369" s="20"/>
      <c r="P369" s="5" t="str">
        <f t="shared" ca="1" si="71"/>
        <v/>
      </c>
      <c r="Q369" s="14">
        <v>43490</v>
      </c>
      <c r="R369" s="14">
        <v>43496</v>
      </c>
      <c r="S369" s="15" t="s">
        <v>88</v>
      </c>
      <c r="U369" s="21">
        <f t="shared" ca="1" si="70"/>
        <v>1</v>
      </c>
      <c r="V369" s="4">
        <f t="shared" ca="1" si="67"/>
        <v>1</v>
      </c>
      <c r="W369" s="4">
        <f t="shared" si="68"/>
        <v>0</v>
      </c>
      <c r="X369" s="30" t="s">
        <v>362</v>
      </c>
      <c r="Y369" s="30" t="s">
        <v>352</v>
      </c>
      <c r="AD369" s="34"/>
    </row>
    <row r="370" spans="1:30" x14ac:dyDescent="0.25">
      <c r="A370" s="6" t="s">
        <v>381</v>
      </c>
      <c r="B370" s="6" t="s">
        <v>53</v>
      </c>
      <c r="C370" s="4" t="s">
        <v>325</v>
      </c>
      <c r="D370" s="4" t="s">
        <v>84</v>
      </c>
      <c r="E370" s="4">
        <v>1</v>
      </c>
      <c r="F370" s="7">
        <v>43491</v>
      </c>
      <c r="G370" s="7">
        <v>44221</v>
      </c>
      <c r="H370" s="7">
        <v>43830</v>
      </c>
      <c r="I370" s="7">
        <v>43466</v>
      </c>
      <c r="J370" s="20" t="s">
        <v>86</v>
      </c>
      <c r="M370" s="26">
        <f t="shared" ca="1" si="65"/>
        <v>-1448.8666666666666</v>
      </c>
      <c r="N370" s="26">
        <f t="shared" ca="1" si="66"/>
        <v>-1076628.6722222222</v>
      </c>
      <c r="O370" s="20"/>
      <c r="P370" s="5" t="str">
        <f t="shared" ca="1" si="71"/>
        <v/>
      </c>
      <c r="Q370" s="14">
        <v>43500</v>
      </c>
      <c r="R370" s="14">
        <v>43503</v>
      </c>
      <c r="T370" s="4" t="s">
        <v>367</v>
      </c>
      <c r="U370" s="4">
        <f t="shared" ca="1" si="70"/>
        <v>1</v>
      </c>
      <c r="V370" s="4">
        <f t="shared" ca="1" si="67"/>
        <v>1</v>
      </c>
      <c r="W370" s="4">
        <f t="shared" si="68"/>
        <v>0</v>
      </c>
      <c r="AD370" s="34"/>
    </row>
    <row r="371" spans="1:30" x14ac:dyDescent="0.25">
      <c r="A371" s="6" t="s">
        <v>381</v>
      </c>
      <c r="B371" s="6" t="s">
        <v>48</v>
      </c>
      <c r="C371" s="4" t="s">
        <v>288</v>
      </c>
      <c r="D371" s="4" t="s">
        <v>84</v>
      </c>
      <c r="E371" s="4">
        <v>1</v>
      </c>
      <c r="F371" s="7">
        <v>43497</v>
      </c>
      <c r="G371" s="7">
        <v>44227</v>
      </c>
      <c r="H371" s="7">
        <v>43830</v>
      </c>
      <c r="I371" s="7">
        <v>43466</v>
      </c>
      <c r="J371" s="20" t="s">
        <v>86</v>
      </c>
      <c r="M371" s="26">
        <f t="shared" ca="1" si="65"/>
        <v>-1448.8666666666666</v>
      </c>
      <c r="N371" s="26">
        <f t="shared" ca="1" si="66"/>
        <v>-1076628.6722222222</v>
      </c>
      <c r="O371" s="20"/>
      <c r="P371" s="5" t="str">
        <f t="shared" ca="1" si="71"/>
        <v/>
      </c>
      <c r="Q371" s="14">
        <v>43490</v>
      </c>
      <c r="R371" s="14">
        <v>43496</v>
      </c>
      <c r="T371" s="4" t="s">
        <v>367</v>
      </c>
      <c r="U371" s="4">
        <f t="shared" ca="1" si="70"/>
        <v>1</v>
      </c>
      <c r="V371" s="4">
        <f t="shared" ca="1" si="67"/>
        <v>1</v>
      </c>
      <c r="W371" s="4">
        <f t="shared" si="68"/>
        <v>0</v>
      </c>
      <c r="AD371" s="34"/>
    </row>
    <row r="372" spans="1:30" x14ac:dyDescent="0.25">
      <c r="A372" s="6" t="s">
        <v>381</v>
      </c>
      <c r="B372" s="6" t="s">
        <v>313</v>
      </c>
      <c r="C372" s="4" t="s">
        <v>288</v>
      </c>
      <c r="D372" s="4" t="s">
        <v>84</v>
      </c>
      <c r="E372" s="4">
        <v>1</v>
      </c>
      <c r="F372" s="7">
        <v>43497</v>
      </c>
      <c r="G372" s="7">
        <v>44227</v>
      </c>
      <c r="H372" s="7">
        <v>43830</v>
      </c>
      <c r="I372" s="7">
        <v>43466</v>
      </c>
      <c r="J372" s="20" t="s">
        <v>86</v>
      </c>
      <c r="M372" s="26">
        <f t="shared" ca="1" si="65"/>
        <v>-1448.8666666666666</v>
      </c>
      <c r="N372" s="26">
        <f t="shared" ca="1" si="66"/>
        <v>-1076628.6722222222</v>
      </c>
      <c r="O372" s="20"/>
      <c r="P372" s="5" t="str">
        <f t="shared" ca="1" si="71"/>
        <v/>
      </c>
      <c r="Q372" s="14">
        <v>43490</v>
      </c>
      <c r="R372" s="14">
        <v>43496</v>
      </c>
      <c r="T372" s="4" t="s">
        <v>367</v>
      </c>
      <c r="U372" s="4">
        <f t="shared" ca="1" si="70"/>
        <v>1</v>
      </c>
      <c r="V372" s="4">
        <f t="shared" ca="1" si="67"/>
        <v>1</v>
      </c>
      <c r="W372" s="4">
        <f t="shared" si="68"/>
        <v>0</v>
      </c>
      <c r="AD372" s="34"/>
    </row>
    <row r="373" spans="1:30" x14ac:dyDescent="0.25">
      <c r="A373" s="6" t="s">
        <v>381</v>
      </c>
      <c r="B373" s="6" t="s">
        <v>149</v>
      </c>
      <c r="C373" s="4" t="s">
        <v>288</v>
      </c>
      <c r="D373" s="4" t="s">
        <v>84</v>
      </c>
      <c r="E373" s="4">
        <v>1</v>
      </c>
      <c r="F373" s="7">
        <v>43497</v>
      </c>
      <c r="G373" s="7">
        <v>44227</v>
      </c>
      <c r="H373" s="7">
        <v>43830</v>
      </c>
      <c r="I373" s="7">
        <v>43466</v>
      </c>
      <c r="J373" s="20" t="s">
        <v>86</v>
      </c>
      <c r="M373" s="26">
        <f t="shared" ca="1" si="65"/>
        <v>-1448.8666666666666</v>
      </c>
      <c r="N373" s="26">
        <f t="shared" ca="1" si="66"/>
        <v>-1076628.6722222222</v>
      </c>
      <c r="O373" s="20"/>
      <c r="P373" s="5" t="str">
        <f t="shared" ca="1" si="71"/>
        <v/>
      </c>
      <c r="Q373" s="14">
        <v>43490</v>
      </c>
      <c r="R373" s="15" t="s">
        <v>88</v>
      </c>
      <c r="T373" s="4" t="s">
        <v>367</v>
      </c>
      <c r="U373" s="4">
        <f t="shared" ca="1" si="70"/>
        <v>1</v>
      </c>
      <c r="V373" s="4">
        <f t="shared" ca="1" si="67"/>
        <v>1</v>
      </c>
      <c r="W373" s="4">
        <f t="shared" si="68"/>
        <v>0</v>
      </c>
      <c r="AD373" s="34"/>
    </row>
    <row r="374" spans="1:30" x14ac:dyDescent="0.25">
      <c r="A374" s="6" t="s">
        <v>381</v>
      </c>
      <c r="B374" s="6" t="s">
        <v>315</v>
      </c>
      <c r="C374" s="4" t="s">
        <v>155</v>
      </c>
      <c r="D374" s="4" t="s">
        <v>84</v>
      </c>
      <c r="E374" s="4">
        <v>1</v>
      </c>
      <c r="F374" s="7">
        <v>43497</v>
      </c>
      <c r="G374" s="7">
        <v>44227</v>
      </c>
      <c r="H374" s="7">
        <v>43830</v>
      </c>
      <c r="I374" s="7">
        <v>43466</v>
      </c>
      <c r="J374" s="20" t="s">
        <v>86</v>
      </c>
      <c r="M374" s="26">
        <f t="shared" ca="1" si="65"/>
        <v>-1448.8666666666666</v>
      </c>
      <c r="N374" s="26">
        <f t="shared" ca="1" si="66"/>
        <v>-1076628.6722222222</v>
      </c>
      <c r="O374" s="20"/>
      <c r="P374" s="5" t="str">
        <f t="shared" ca="1" si="71"/>
        <v/>
      </c>
      <c r="Q374" s="14">
        <v>43490</v>
      </c>
      <c r="R374" s="14">
        <v>43496</v>
      </c>
      <c r="S374" s="15" t="s">
        <v>88</v>
      </c>
      <c r="T374" s="4" t="s">
        <v>367</v>
      </c>
      <c r="U374" s="4">
        <f t="shared" ca="1" si="70"/>
        <v>1</v>
      </c>
      <c r="V374" s="4">
        <f t="shared" ca="1" si="67"/>
        <v>1</v>
      </c>
      <c r="W374" s="4">
        <f t="shared" si="68"/>
        <v>0</v>
      </c>
      <c r="AD374" s="34"/>
    </row>
    <row r="375" spans="1:30" x14ac:dyDescent="0.25">
      <c r="A375" s="6" t="s">
        <v>381</v>
      </c>
      <c r="B375" s="6" t="s">
        <v>174</v>
      </c>
      <c r="C375" s="4" t="s">
        <v>253</v>
      </c>
      <c r="D375" s="4" t="s">
        <v>84</v>
      </c>
      <c r="E375" s="4">
        <v>1</v>
      </c>
      <c r="F375" s="7">
        <v>43497</v>
      </c>
      <c r="G375" s="7">
        <v>44227</v>
      </c>
      <c r="H375" s="7">
        <v>43830</v>
      </c>
      <c r="I375" s="7">
        <v>43466</v>
      </c>
      <c r="J375" s="20" t="s">
        <v>86</v>
      </c>
      <c r="M375" s="26">
        <f t="shared" ca="1" si="65"/>
        <v>-1448.8666666666666</v>
      </c>
      <c r="N375" s="26">
        <f t="shared" ca="1" si="66"/>
        <v>-1076628.6722222222</v>
      </c>
      <c r="O375" s="20"/>
      <c r="P375" s="5" t="str">
        <f t="shared" ca="1" si="71"/>
        <v/>
      </c>
      <c r="Q375" s="14">
        <v>43496</v>
      </c>
      <c r="R375" s="14">
        <v>43496</v>
      </c>
      <c r="S375" s="15" t="s">
        <v>88</v>
      </c>
      <c r="T375" s="4" t="s">
        <v>367</v>
      </c>
      <c r="U375" s="4">
        <f t="shared" ca="1" si="70"/>
        <v>1</v>
      </c>
      <c r="V375" s="4">
        <f t="shared" ca="1" si="67"/>
        <v>1</v>
      </c>
      <c r="W375" s="4">
        <f t="shared" si="68"/>
        <v>0</v>
      </c>
      <c r="AD375" s="34"/>
    </row>
    <row r="376" spans="1:30" x14ac:dyDescent="0.25">
      <c r="A376" s="6" t="s">
        <v>381</v>
      </c>
      <c r="B376" s="6" t="s">
        <v>195</v>
      </c>
      <c r="C376" s="4" t="s">
        <v>288</v>
      </c>
      <c r="D376" s="4" t="s">
        <v>84</v>
      </c>
      <c r="E376" s="4">
        <v>1</v>
      </c>
      <c r="F376" s="7">
        <v>43497</v>
      </c>
      <c r="G376" s="7">
        <v>44408</v>
      </c>
      <c r="H376" s="7">
        <v>43830</v>
      </c>
      <c r="I376" s="7">
        <v>43466</v>
      </c>
      <c r="J376" s="20" t="s">
        <v>86</v>
      </c>
      <c r="M376" s="26">
        <f t="shared" ca="1" si="65"/>
        <v>-1448.8666666666666</v>
      </c>
      <c r="N376" s="26">
        <f t="shared" ca="1" si="66"/>
        <v>-1076628.6722222222</v>
      </c>
      <c r="O376" s="20"/>
      <c r="P376" s="5" t="str">
        <f t="shared" ca="1" si="71"/>
        <v/>
      </c>
      <c r="Q376" s="14">
        <v>43496</v>
      </c>
      <c r="R376" s="14">
        <v>43497</v>
      </c>
      <c r="S376" s="15" t="s">
        <v>88</v>
      </c>
      <c r="T376" s="4" t="s">
        <v>367</v>
      </c>
      <c r="U376" s="4">
        <f t="shared" ca="1" si="70"/>
        <v>1</v>
      </c>
      <c r="V376" s="4">
        <f t="shared" ca="1" si="67"/>
        <v>1</v>
      </c>
      <c r="W376" s="4">
        <f t="shared" si="68"/>
        <v>0</v>
      </c>
      <c r="AD376" s="34"/>
    </row>
    <row r="377" spans="1:30" x14ac:dyDescent="0.25">
      <c r="A377" s="6" t="s">
        <v>381</v>
      </c>
      <c r="B377" s="6" t="s">
        <v>318</v>
      </c>
      <c r="C377" s="4" t="s">
        <v>319</v>
      </c>
      <c r="D377" s="4" t="s">
        <v>84</v>
      </c>
      <c r="E377" s="4">
        <v>1</v>
      </c>
      <c r="F377" s="7">
        <v>43497</v>
      </c>
      <c r="G377" s="7">
        <v>44227</v>
      </c>
      <c r="H377" s="7">
        <v>43830</v>
      </c>
      <c r="I377" s="7">
        <v>43466</v>
      </c>
      <c r="J377" s="20" t="s">
        <v>86</v>
      </c>
      <c r="M377" s="26">
        <f t="shared" ca="1" si="65"/>
        <v>-1448.8666666666666</v>
      </c>
      <c r="N377" s="26">
        <f t="shared" ca="1" si="66"/>
        <v>-1076628.6722222222</v>
      </c>
      <c r="O377" s="20"/>
      <c r="P377" s="5" t="str">
        <f t="shared" ca="1" si="71"/>
        <v/>
      </c>
      <c r="Q377" s="14">
        <v>43496</v>
      </c>
      <c r="R377" s="14">
        <v>43497</v>
      </c>
      <c r="S377" s="15" t="s">
        <v>88</v>
      </c>
      <c r="T377" s="4" t="s">
        <v>367</v>
      </c>
      <c r="U377" s="4">
        <f t="shared" ca="1" si="70"/>
        <v>1</v>
      </c>
      <c r="V377" s="4">
        <f t="shared" ca="1" si="67"/>
        <v>1</v>
      </c>
      <c r="W377" s="4">
        <f t="shared" si="68"/>
        <v>0</v>
      </c>
      <c r="AD377" s="34"/>
    </row>
    <row r="378" spans="1:30" x14ac:dyDescent="0.25">
      <c r="A378" s="6" t="s">
        <v>381</v>
      </c>
      <c r="B378" s="6" t="s">
        <v>330</v>
      </c>
      <c r="C378" s="4" t="s">
        <v>319</v>
      </c>
      <c r="D378" s="4" t="s">
        <v>84</v>
      </c>
      <c r="E378" s="4">
        <v>1</v>
      </c>
      <c r="F378" s="7">
        <v>43497</v>
      </c>
      <c r="G378" s="7">
        <v>44255</v>
      </c>
      <c r="J378" s="20" t="s">
        <v>86</v>
      </c>
      <c r="Q378" s="14">
        <v>43503</v>
      </c>
      <c r="R378" s="14">
        <v>43504</v>
      </c>
      <c r="S378" s="15" t="s">
        <v>88</v>
      </c>
      <c r="T378" s="4" t="s">
        <v>367</v>
      </c>
      <c r="AD378" s="34"/>
    </row>
    <row r="379" spans="1:30" ht="22.5" x14ac:dyDescent="0.25">
      <c r="A379" s="6" t="s">
        <v>381</v>
      </c>
      <c r="B379" s="6" t="s">
        <v>243</v>
      </c>
      <c r="C379" s="4" t="s">
        <v>237</v>
      </c>
      <c r="D379" s="4" t="s">
        <v>84</v>
      </c>
      <c r="E379" s="4">
        <v>2</v>
      </c>
      <c r="F379" s="7">
        <v>43499</v>
      </c>
      <c r="G379" s="7">
        <v>44228</v>
      </c>
      <c r="H379" s="7">
        <f>+G379</f>
        <v>44228</v>
      </c>
      <c r="I379" s="7">
        <v>43466</v>
      </c>
      <c r="J379" s="20" t="s">
        <v>86</v>
      </c>
      <c r="L379" s="7">
        <f>IF(K379=0,H379,K379)</f>
        <v>44228</v>
      </c>
      <c r="M379" s="26">
        <f t="shared" ref="M379:M393" ca="1" si="72">IF(U379=1,(L379-I379)/30,0)</f>
        <v>25.4</v>
      </c>
      <c r="N379" s="26">
        <f t="shared" ref="N379:N393" ca="1" si="73">+M379*8917/12</f>
        <v>18874.316666666666</v>
      </c>
      <c r="O379" s="20"/>
      <c r="P379" s="5" t="str">
        <f ca="1">IF(DATEDIF(F379,TODAY(),"m")&gt;=21,"ALERTE","")</f>
        <v/>
      </c>
      <c r="Q379" s="5" t="e">
        <f ca="1">IF(DATEDIF(G379,TODAY(),"m")&gt;=21,"ALERTE","")</f>
        <v>#NUM!</v>
      </c>
      <c r="R379" s="14">
        <v>43496</v>
      </c>
      <c r="S379" s="14">
        <v>43497</v>
      </c>
      <c r="U379" s="21">
        <f t="shared" ref="U379:U387" ca="1" si="74">IF(G379&lt;TODAY(),0,IF(K379="",1,IF(K379&lt;TODAY(),0,1)))</f>
        <v>1</v>
      </c>
      <c r="V379" s="4">
        <f t="shared" ref="V379:V393" ca="1" si="75">IF(D379="Siège",IF(U379=1,1,0),0)</f>
        <v>1</v>
      </c>
      <c r="W379" s="4">
        <f t="shared" ref="W379:W393" si="76">IF(D379="Parquet",IF(U379=1,1,0),0)</f>
        <v>0</v>
      </c>
      <c r="X379" s="30" t="s">
        <v>363</v>
      </c>
      <c r="Y379" s="30" t="s">
        <v>352</v>
      </c>
      <c r="AD379" s="34"/>
    </row>
    <row r="380" spans="1:30" x14ac:dyDescent="0.25">
      <c r="A380" s="6" t="s">
        <v>381</v>
      </c>
      <c r="B380" s="6" t="s">
        <v>96</v>
      </c>
      <c r="C380" s="4" t="s">
        <v>161</v>
      </c>
      <c r="D380" s="4" t="s">
        <v>89</v>
      </c>
      <c r="E380" s="4">
        <v>1</v>
      </c>
      <c r="F380" s="7">
        <v>43500</v>
      </c>
      <c r="G380" s="7" t="s">
        <v>320</v>
      </c>
      <c r="J380" s="20" t="s">
        <v>86</v>
      </c>
      <c r="M380" s="26">
        <f t="shared" ca="1" si="72"/>
        <v>0</v>
      </c>
      <c r="N380" s="26">
        <f t="shared" ca="1" si="73"/>
        <v>0</v>
      </c>
      <c r="O380" s="20"/>
      <c r="P380" s="5" t="str">
        <f t="shared" ref="P380:P393" ca="1" si="77">IF(DATEDIF(F380,TODAY(),"m")&gt;=21,"ALERTE","")</f>
        <v/>
      </c>
      <c r="Q380" s="14">
        <v>43490</v>
      </c>
      <c r="R380" s="14">
        <v>43496</v>
      </c>
      <c r="S380" s="14">
        <v>43509</v>
      </c>
      <c r="T380" s="4" t="s">
        <v>367</v>
      </c>
      <c r="U380" s="21">
        <f t="shared" ca="1" si="74"/>
        <v>1</v>
      </c>
      <c r="V380" s="4">
        <f t="shared" si="75"/>
        <v>0</v>
      </c>
      <c r="W380" s="4">
        <f t="shared" ca="1" si="76"/>
        <v>1</v>
      </c>
      <c r="AD380" s="34"/>
    </row>
    <row r="381" spans="1:30" x14ac:dyDescent="0.25">
      <c r="A381" s="6" t="s">
        <v>381</v>
      </c>
      <c r="B381" s="6" t="s">
        <v>304</v>
      </c>
      <c r="C381" s="4" t="s">
        <v>288</v>
      </c>
      <c r="D381" s="4" t="s">
        <v>89</v>
      </c>
      <c r="E381" s="4">
        <v>1</v>
      </c>
      <c r="F381" s="7">
        <v>43500</v>
      </c>
      <c r="G381" s="7">
        <v>44230</v>
      </c>
      <c r="H381" s="7">
        <v>43830</v>
      </c>
      <c r="I381" s="7">
        <v>43466</v>
      </c>
      <c r="J381" s="20" t="s">
        <v>86</v>
      </c>
      <c r="L381" s="7">
        <f>IF(K381=0,H381,K381)</f>
        <v>43830</v>
      </c>
      <c r="M381" s="26">
        <f t="shared" ca="1" si="72"/>
        <v>12.133333333333333</v>
      </c>
      <c r="N381" s="26">
        <f t="shared" ca="1" si="73"/>
        <v>9016.0777777777785</v>
      </c>
      <c r="O381" s="20"/>
      <c r="P381" s="5" t="str">
        <f t="shared" ca="1" si="77"/>
        <v/>
      </c>
      <c r="Q381" s="14">
        <v>43469</v>
      </c>
      <c r="R381" s="14">
        <v>43479</v>
      </c>
      <c r="T381" s="3" t="s">
        <v>366</v>
      </c>
      <c r="U381" s="21">
        <f t="shared" ca="1" si="74"/>
        <v>1</v>
      </c>
      <c r="V381" s="4">
        <f t="shared" si="75"/>
        <v>0</v>
      </c>
      <c r="W381" s="4">
        <f t="shared" ca="1" si="76"/>
        <v>1</v>
      </c>
      <c r="AD381" s="34"/>
    </row>
    <row r="382" spans="1:30" x14ac:dyDescent="0.25">
      <c r="A382" s="6" t="s">
        <v>381</v>
      </c>
      <c r="B382" s="6" t="s">
        <v>305</v>
      </c>
      <c r="C382" s="4" t="s">
        <v>288</v>
      </c>
      <c r="D382" s="4" t="s">
        <v>89</v>
      </c>
      <c r="E382" s="4">
        <v>1</v>
      </c>
      <c r="F382" s="7">
        <v>43500</v>
      </c>
      <c r="G382" s="7">
        <v>44230</v>
      </c>
      <c r="H382" s="7">
        <v>43830</v>
      </c>
      <c r="I382" s="7">
        <v>43466</v>
      </c>
      <c r="J382" s="20" t="s">
        <v>86</v>
      </c>
      <c r="L382" s="7">
        <f>IF(K382=0,H382,K382)</f>
        <v>43830</v>
      </c>
      <c r="M382" s="26">
        <f t="shared" ca="1" si="72"/>
        <v>12.133333333333333</v>
      </c>
      <c r="N382" s="26">
        <f t="shared" ca="1" si="73"/>
        <v>9016.0777777777785</v>
      </c>
      <c r="O382" s="20"/>
      <c r="P382" s="5" t="str">
        <f t="shared" ca="1" si="77"/>
        <v/>
      </c>
      <c r="Q382" s="14">
        <v>43472</v>
      </c>
      <c r="R382" s="14">
        <v>43479</v>
      </c>
      <c r="T382" s="3" t="s">
        <v>366</v>
      </c>
      <c r="U382" s="21">
        <f t="shared" ca="1" si="74"/>
        <v>1</v>
      </c>
      <c r="V382" s="4">
        <f t="shared" si="75"/>
        <v>0</v>
      </c>
      <c r="W382" s="4">
        <f t="shared" ca="1" si="76"/>
        <v>1</v>
      </c>
      <c r="AD382" s="34"/>
    </row>
    <row r="383" spans="1:30" x14ac:dyDescent="0.25">
      <c r="A383" s="6" t="s">
        <v>381</v>
      </c>
      <c r="B383" s="6" t="s">
        <v>306</v>
      </c>
      <c r="C383" s="4" t="s">
        <v>307</v>
      </c>
      <c r="D383" s="4" t="s">
        <v>89</v>
      </c>
      <c r="E383" s="4">
        <v>1</v>
      </c>
      <c r="F383" s="7">
        <v>43500</v>
      </c>
      <c r="G383" s="7">
        <v>44230</v>
      </c>
      <c r="H383" s="7">
        <v>43830</v>
      </c>
      <c r="I383" s="7">
        <v>43466</v>
      </c>
      <c r="J383" s="20" t="s">
        <v>86</v>
      </c>
      <c r="L383" s="7">
        <f>IF(K383=0,H383,K383)</f>
        <v>43830</v>
      </c>
      <c r="M383" s="26">
        <f t="shared" ca="1" si="72"/>
        <v>12.133333333333333</v>
      </c>
      <c r="N383" s="26">
        <f t="shared" ca="1" si="73"/>
        <v>9016.0777777777785</v>
      </c>
      <c r="O383" s="20"/>
      <c r="P383" s="5" t="str">
        <f t="shared" ca="1" si="77"/>
        <v/>
      </c>
      <c r="Q383" s="14">
        <v>43479</v>
      </c>
      <c r="R383" s="14">
        <v>43480</v>
      </c>
      <c r="T383" s="3" t="s">
        <v>366</v>
      </c>
      <c r="U383" s="21">
        <f t="shared" ca="1" si="74"/>
        <v>1</v>
      </c>
      <c r="V383" s="4">
        <f t="shared" si="75"/>
        <v>0</v>
      </c>
      <c r="W383" s="4">
        <f t="shared" ca="1" si="76"/>
        <v>1</v>
      </c>
      <c r="AD383" s="34"/>
    </row>
    <row r="384" spans="1:30" x14ac:dyDescent="0.25">
      <c r="A384" s="6" t="s">
        <v>381</v>
      </c>
      <c r="B384" s="6" t="s">
        <v>82</v>
      </c>
      <c r="C384" s="4" t="s">
        <v>288</v>
      </c>
      <c r="D384" s="4" t="s">
        <v>89</v>
      </c>
      <c r="E384" s="4">
        <v>1</v>
      </c>
      <c r="F384" s="7">
        <v>43502</v>
      </c>
      <c r="G384" s="7">
        <v>44232</v>
      </c>
      <c r="H384" s="7">
        <v>43830</v>
      </c>
      <c r="I384" s="7">
        <v>43466</v>
      </c>
      <c r="J384" s="20" t="s">
        <v>86</v>
      </c>
      <c r="L384" s="7">
        <f>IF(K384=0,H384,K384)</f>
        <v>43830</v>
      </c>
      <c r="M384" s="26">
        <f t="shared" ca="1" si="72"/>
        <v>12.133333333333333</v>
      </c>
      <c r="N384" s="26">
        <f t="shared" ca="1" si="73"/>
        <v>9016.0777777777785</v>
      </c>
      <c r="O384" s="20"/>
      <c r="P384" s="5" t="str">
        <f t="shared" ca="1" si="77"/>
        <v/>
      </c>
      <c r="Q384" s="14">
        <v>43469</v>
      </c>
      <c r="R384" s="14">
        <v>43472</v>
      </c>
      <c r="S384" s="15" t="s">
        <v>88</v>
      </c>
      <c r="T384" s="3" t="s">
        <v>366</v>
      </c>
      <c r="U384" s="21">
        <f t="shared" ca="1" si="74"/>
        <v>1</v>
      </c>
      <c r="V384" s="4">
        <f t="shared" si="75"/>
        <v>0</v>
      </c>
      <c r="W384" s="4">
        <f t="shared" ca="1" si="76"/>
        <v>1</v>
      </c>
      <c r="AD384" s="34"/>
    </row>
    <row r="385" spans="1:30" x14ac:dyDescent="0.25">
      <c r="A385" s="6" t="s">
        <v>381</v>
      </c>
      <c r="B385" s="6" t="s">
        <v>179</v>
      </c>
      <c r="C385" s="4" t="s">
        <v>288</v>
      </c>
      <c r="D385" s="4" t="s">
        <v>84</v>
      </c>
      <c r="E385" s="4">
        <v>1</v>
      </c>
      <c r="F385" s="7">
        <v>43507</v>
      </c>
      <c r="G385" s="7">
        <v>44237</v>
      </c>
      <c r="H385" s="7">
        <v>43830</v>
      </c>
      <c r="I385" s="7">
        <v>43466</v>
      </c>
      <c r="J385" s="20" t="s">
        <v>86</v>
      </c>
      <c r="M385" s="26">
        <f t="shared" ca="1" si="72"/>
        <v>-1448.8666666666666</v>
      </c>
      <c r="N385" s="26">
        <f t="shared" ca="1" si="73"/>
        <v>-1076628.6722222222</v>
      </c>
      <c r="O385" s="20"/>
      <c r="P385" s="5" t="str">
        <f t="shared" ca="1" si="77"/>
        <v/>
      </c>
      <c r="Q385" s="14">
        <v>43490</v>
      </c>
      <c r="R385" s="14">
        <v>43496</v>
      </c>
      <c r="S385" s="15" t="s">
        <v>88</v>
      </c>
      <c r="T385" s="4" t="s">
        <v>367</v>
      </c>
      <c r="U385" s="4">
        <f t="shared" ca="1" si="74"/>
        <v>1</v>
      </c>
      <c r="V385" s="4">
        <f t="shared" ca="1" si="75"/>
        <v>1</v>
      </c>
      <c r="W385" s="4">
        <f t="shared" si="76"/>
        <v>0</v>
      </c>
      <c r="AD385" s="34"/>
    </row>
    <row r="386" spans="1:30" x14ac:dyDescent="0.25">
      <c r="A386" s="6" t="s">
        <v>381</v>
      </c>
      <c r="B386" s="6" t="s">
        <v>326</v>
      </c>
      <c r="C386" s="4" t="s">
        <v>288</v>
      </c>
      <c r="D386" s="4" t="s">
        <v>84</v>
      </c>
      <c r="E386" s="4">
        <v>1</v>
      </c>
      <c r="F386" s="7">
        <v>43507</v>
      </c>
      <c r="G386" s="7">
        <v>44237</v>
      </c>
      <c r="H386" s="7">
        <v>43830</v>
      </c>
      <c r="I386" s="7">
        <v>43466</v>
      </c>
      <c r="J386" s="20" t="s">
        <v>86</v>
      </c>
      <c r="M386" s="26">
        <f t="shared" ca="1" si="72"/>
        <v>-1448.8666666666666</v>
      </c>
      <c r="N386" s="26">
        <f t="shared" ca="1" si="73"/>
        <v>-1076628.6722222222</v>
      </c>
      <c r="O386" s="20"/>
      <c r="P386" s="5" t="str">
        <f t="shared" ca="1" si="77"/>
        <v/>
      </c>
      <c r="Q386" s="14">
        <v>43503</v>
      </c>
      <c r="T386" s="4" t="s">
        <v>367</v>
      </c>
      <c r="U386" s="4">
        <f t="shared" ca="1" si="74"/>
        <v>1</v>
      </c>
      <c r="V386" s="4">
        <f t="shared" ca="1" si="75"/>
        <v>1</v>
      </c>
      <c r="W386" s="4">
        <f t="shared" si="76"/>
        <v>0</v>
      </c>
      <c r="AD386" s="34"/>
    </row>
    <row r="387" spans="1:30" x14ac:dyDescent="0.25">
      <c r="A387" s="6" t="s">
        <v>381</v>
      </c>
      <c r="B387" s="6" t="s">
        <v>321</v>
      </c>
      <c r="C387" s="4" t="s">
        <v>322</v>
      </c>
      <c r="D387" s="4" t="s">
        <v>84</v>
      </c>
      <c r="E387" s="4">
        <v>1</v>
      </c>
      <c r="F387" s="7">
        <v>43404</v>
      </c>
      <c r="G387" s="7">
        <v>44499</v>
      </c>
      <c r="H387" s="7">
        <v>43830</v>
      </c>
      <c r="I387" s="7">
        <v>43466</v>
      </c>
      <c r="J387" s="20" t="s">
        <v>86</v>
      </c>
      <c r="M387" s="26">
        <f t="shared" ca="1" si="72"/>
        <v>-1448.8666666666666</v>
      </c>
      <c r="N387" s="26">
        <f t="shared" ca="1" si="73"/>
        <v>-1076628.6722222222</v>
      </c>
      <c r="O387" s="20"/>
      <c r="P387" s="5" t="str">
        <f t="shared" ca="1" si="77"/>
        <v/>
      </c>
      <c r="Q387" s="14" t="s">
        <v>323</v>
      </c>
      <c r="R387" s="14">
        <v>43496</v>
      </c>
      <c r="S387" s="15" t="s">
        <v>88</v>
      </c>
      <c r="U387" s="4">
        <f t="shared" ca="1" si="74"/>
        <v>1</v>
      </c>
      <c r="V387" s="4">
        <f t="shared" ca="1" si="75"/>
        <v>1</v>
      </c>
      <c r="W387" s="4">
        <f t="shared" si="76"/>
        <v>0</v>
      </c>
      <c r="X387" s="4"/>
      <c r="Y387" s="4"/>
      <c r="AD387" s="34"/>
    </row>
    <row r="388" spans="1:30" x14ac:dyDescent="0.25">
      <c r="A388" s="6" t="s">
        <v>381</v>
      </c>
      <c r="B388" s="6" t="s">
        <v>221</v>
      </c>
      <c r="C388" s="4" t="s">
        <v>288</v>
      </c>
      <c r="D388" s="4" t="s">
        <v>84</v>
      </c>
      <c r="E388" s="4">
        <v>1</v>
      </c>
      <c r="F388" s="7">
        <v>43507</v>
      </c>
      <c r="G388" s="7">
        <v>44237</v>
      </c>
      <c r="H388" s="7">
        <v>43830</v>
      </c>
      <c r="I388" s="7">
        <v>43466</v>
      </c>
      <c r="J388" s="20" t="s">
        <v>86</v>
      </c>
      <c r="M388" s="26">
        <f t="shared" si="72"/>
        <v>0</v>
      </c>
      <c r="N388" s="26">
        <f t="shared" si="73"/>
        <v>0</v>
      </c>
      <c r="O388" s="20"/>
      <c r="P388" s="5" t="str">
        <f t="shared" ca="1" si="77"/>
        <v/>
      </c>
      <c r="Q388" s="14">
        <v>43503</v>
      </c>
      <c r="R388" s="14">
        <v>43503</v>
      </c>
      <c r="T388" s="4" t="s">
        <v>367</v>
      </c>
      <c r="V388" s="4">
        <f t="shared" si="75"/>
        <v>0</v>
      </c>
      <c r="W388" s="4">
        <f t="shared" si="76"/>
        <v>0</v>
      </c>
      <c r="AD388" s="34"/>
    </row>
    <row r="389" spans="1:30" x14ac:dyDescent="0.25">
      <c r="A389" s="6" t="s">
        <v>381</v>
      </c>
      <c r="B389" s="6" t="s">
        <v>324</v>
      </c>
      <c r="C389" s="4" t="s">
        <v>288</v>
      </c>
      <c r="D389" s="4" t="s">
        <v>84</v>
      </c>
      <c r="E389" s="4">
        <v>1</v>
      </c>
      <c r="F389" s="7">
        <v>43510</v>
      </c>
      <c r="G389" s="7">
        <v>44240</v>
      </c>
      <c r="H389" s="7">
        <v>43830</v>
      </c>
      <c r="I389" s="7">
        <v>43466</v>
      </c>
      <c r="J389" s="20" t="s">
        <v>86</v>
      </c>
      <c r="M389" s="26">
        <f t="shared" si="72"/>
        <v>0</v>
      </c>
      <c r="N389" s="26">
        <f t="shared" si="73"/>
        <v>0</v>
      </c>
      <c r="O389" s="20"/>
      <c r="P389" s="5" t="str">
        <f t="shared" ca="1" si="77"/>
        <v/>
      </c>
      <c r="Q389" s="14">
        <v>43500</v>
      </c>
      <c r="R389" s="15" t="s">
        <v>88</v>
      </c>
      <c r="T389" s="4" t="s">
        <v>367</v>
      </c>
      <c r="V389" s="4">
        <f t="shared" si="75"/>
        <v>0</v>
      </c>
      <c r="W389" s="4">
        <f t="shared" si="76"/>
        <v>0</v>
      </c>
      <c r="AD389" s="34"/>
    </row>
    <row r="390" spans="1:30" x14ac:dyDescent="0.25">
      <c r="A390" s="6" t="s">
        <v>381</v>
      </c>
      <c r="B390" s="6" t="s">
        <v>96</v>
      </c>
      <c r="C390" s="4" t="s">
        <v>288</v>
      </c>
      <c r="D390" s="4" t="s">
        <v>84</v>
      </c>
      <c r="E390" s="4">
        <v>1</v>
      </c>
      <c r="F390" s="7">
        <v>43510</v>
      </c>
      <c r="G390" s="7">
        <v>43509</v>
      </c>
      <c r="H390" s="7">
        <v>43830</v>
      </c>
      <c r="I390" s="7">
        <v>43466</v>
      </c>
      <c r="J390" s="20" t="s">
        <v>86</v>
      </c>
      <c r="M390" s="26">
        <f t="shared" si="72"/>
        <v>0</v>
      </c>
      <c r="N390" s="26">
        <f t="shared" si="73"/>
        <v>0</v>
      </c>
      <c r="O390" s="20"/>
      <c r="P390" s="5" t="str">
        <f t="shared" ca="1" si="77"/>
        <v/>
      </c>
      <c r="Q390" s="14">
        <v>43500</v>
      </c>
      <c r="R390" s="14">
        <v>43503</v>
      </c>
      <c r="V390" s="4">
        <f t="shared" si="75"/>
        <v>0</v>
      </c>
      <c r="W390" s="4">
        <f t="shared" si="76"/>
        <v>0</v>
      </c>
      <c r="AD390" s="34"/>
    </row>
    <row r="391" spans="1:30" x14ac:dyDescent="0.25">
      <c r="A391" s="6" t="s">
        <v>381</v>
      </c>
      <c r="B391" s="6" t="s">
        <v>316</v>
      </c>
      <c r="C391" s="4" t="s">
        <v>161</v>
      </c>
      <c r="D391" s="4" t="s">
        <v>84</v>
      </c>
      <c r="E391" s="4">
        <v>1</v>
      </c>
      <c r="F391" s="7">
        <v>43521</v>
      </c>
      <c r="G391" s="7">
        <v>44251</v>
      </c>
      <c r="H391" s="7">
        <v>43830</v>
      </c>
      <c r="I391" s="7">
        <v>43466</v>
      </c>
      <c r="J391" s="20" t="s">
        <v>86</v>
      </c>
      <c r="M391" s="26">
        <f t="shared" ca="1" si="72"/>
        <v>-1448.8666666666666</v>
      </c>
      <c r="N391" s="26">
        <f t="shared" ca="1" si="73"/>
        <v>-1076628.6722222222</v>
      </c>
      <c r="O391" s="20"/>
      <c r="P391" s="5" t="str">
        <f t="shared" ca="1" si="77"/>
        <v/>
      </c>
      <c r="Q391" s="14">
        <v>43490</v>
      </c>
      <c r="R391" s="14">
        <v>43496</v>
      </c>
      <c r="S391" s="14">
        <v>43509</v>
      </c>
      <c r="U391" s="4">
        <f ca="1">IF(G391&lt;TODAY(),0,IF(K391="",1,IF(K391&lt;TODAY(),0,1)))</f>
        <v>1</v>
      </c>
      <c r="V391" s="4">
        <f t="shared" ca="1" si="75"/>
        <v>1</v>
      </c>
      <c r="W391" s="4">
        <f t="shared" si="76"/>
        <v>0</v>
      </c>
      <c r="AD391" s="34"/>
    </row>
    <row r="392" spans="1:30" x14ac:dyDescent="0.25">
      <c r="A392" s="6" t="s">
        <v>381</v>
      </c>
      <c r="B392" s="6" t="s">
        <v>317</v>
      </c>
      <c r="C392" s="4" t="s">
        <v>288</v>
      </c>
      <c r="D392" s="4" t="s">
        <v>84</v>
      </c>
      <c r="E392" s="4">
        <v>1</v>
      </c>
      <c r="F392" s="7">
        <v>43521</v>
      </c>
      <c r="G392" s="7">
        <v>44251</v>
      </c>
      <c r="H392" s="7">
        <v>43830</v>
      </c>
      <c r="I392" s="7">
        <v>43466</v>
      </c>
      <c r="J392" s="20" t="s">
        <v>86</v>
      </c>
      <c r="M392" s="26">
        <f t="shared" ca="1" si="72"/>
        <v>-1448.8666666666666</v>
      </c>
      <c r="N392" s="26">
        <f t="shared" ca="1" si="73"/>
        <v>-1076628.6722222222</v>
      </c>
      <c r="O392" s="20"/>
      <c r="P392" s="5" t="str">
        <f t="shared" ca="1" si="77"/>
        <v/>
      </c>
      <c r="Q392" s="14">
        <v>43490</v>
      </c>
      <c r="R392" s="15" t="s">
        <v>88</v>
      </c>
      <c r="U392" s="4">
        <f ca="1">IF(G392&lt;TODAY(),0,IF(K392="",1,IF(K392&lt;TODAY(),0,1)))</f>
        <v>1</v>
      </c>
      <c r="V392" s="4">
        <f t="shared" ca="1" si="75"/>
        <v>1</v>
      </c>
      <c r="W392" s="4">
        <f t="shared" si="76"/>
        <v>0</v>
      </c>
      <c r="AD392" s="34"/>
    </row>
    <row r="393" spans="1:30" x14ac:dyDescent="0.25">
      <c r="A393" s="6" t="s">
        <v>381</v>
      </c>
      <c r="B393" s="6" t="s">
        <v>53</v>
      </c>
      <c r="C393" s="4" t="s">
        <v>325</v>
      </c>
      <c r="D393" s="4" t="s">
        <v>84</v>
      </c>
      <c r="E393" s="4">
        <v>1</v>
      </c>
      <c r="F393" s="7">
        <v>43522</v>
      </c>
      <c r="G393" s="7">
        <v>44221</v>
      </c>
      <c r="H393" s="7">
        <v>43830</v>
      </c>
      <c r="I393" s="7">
        <v>43466</v>
      </c>
      <c r="J393" s="20" t="s">
        <v>86</v>
      </c>
      <c r="M393" s="26">
        <f t="shared" si="72"/>
        <v>0</v>
      </c>
      <c r="N393" s="26">
        <f t="shared" si="73"/>
        <v>0</v>
      </c>
      <c r="O393" s="20"/>
      <c r="P393" s="5" t="str">
        <f t="shared" ca="1" si="77"/>
        <v/>
      </c>
      <c r="Q393" s="14">
        <v>43500</v>
      </c>
      <c r="R393" s="15" t="s">
        <v>88</v>
      </c>
      <c r="V393" s="4">
        <f t="shared" si="75"/>
        <v>0</v>
      </c>
      <c r="W393" s="4">
        <f t="shared" si="76"/>
        <v>0</v>
      </c>
      <c r="AD393" s="34"/>
    </row>
    <row r="394" spans="1:30" x14ac:dyDescent="0.25">
      <c r="A394" s="6" t="s">
        <v>381</v>
      </c>
      <c r="B394" s="6" t="s">
        <v>55</v>
      </c>
      <c r="C394" s="4" t="s">
        <v>288</v>
      </c>
      <c r="D394" s="4" t="s">
        <v>84</v>
      </c>
      <c r="E394" s="4">
        <v>1</v>
      </c>
      <c r="F394" s="7">
        <v>43523</v>
      </c>
      <c r="G394" s="7">
        <v>44253</v>
      </c>
      <c r="J394" s="20" t="s">
        <v>86</v>
      </c>
      <c r="Q394" s="14">
        <v>43503</v>
      </c>
      <c r="R394" s="14">
        <v>43504</v>
      </c>
      <c r="S394" s="15" t="s">
        <v>88</v>
      </c>
      <c r="AD394" s="34"/>
    </row>
    <row r="395" spans="1:30" x14ac:dyDescent="0.25">
      <c r="A395" s="6" t="s">
        <v>381</v>
      </c>
      <c r="B395" s="6" t="s">
        <v>29</v>
      </c>
      <c r="C395" s="4" t="s">
        <v>288</v>
      </c>
      <c r="D395" s="4" t="s">
        <v>84</v>
      </c>
      <c r="E395" s="4">
        <v>1</v>
      </c>
      <c r="F395" s="7">
        <v>43525</v>
      </c>
      <c r="G395" s="7">
        <v>44255</v>
      </c>
      <c r="H395" s="7">
        <v>43830</v>
      </c>
      <c r="I395" s="7">
        <v>43466</v>
      </c>
      <c r="J395" s="20" t="s">
        <v>86</v>
      </c>
      <c r="M395" s="26">
        <f t="shared" ref="M395:M398" ca="1" si="78">IF(U395=1,(L395-I395)/30,0)</f>
        <v>-1448.8666666666666</v>
      </c>
      <c r="N395" s="26">
        <f t="shared" ref="N395:N398" ca="1" si="79">+M395*8917/12</f>
        <v>-1076628.6722222222</v>
      </c>
      <c r="O395" s="20"/>
      <c r="P395" s="5" t="str">
        <f t="shared" ref="P395:P398" ca="1" si="80">IF(DATEDIF(F395,TODAY(),"m")&gt;=21,"ALERTE","")</f>
        <v/>
      </c>
      <c r="Q395" s="14">
        <v>43490</v>
      </c>
      <c r="R395" s="14">
        <v>43496</v>
      </c>
      <c r="U395" s="4">
        <f ca="1">IF(G395&lt;TODAY(),0,IF(K395="",1,IF(K395&lt;TODAY(),0,1)))</f>
        <v>1</v>
      </c>
      <c r="V395" s="4">
        <f t="shared" ref="V395:V398" ca="1" si="81">IF(D395="Siège",IF(U395=1,1,0),0)</f>
        <v>1</v>
      </c>
      <c r="W395" s="4">
        <f t="shared" ref="W395:W398" si="82">IF(D395="Parquet",IF(U395=1,1,0),0)</f>
        <v>0</v>
      </c>
      <c r="AD395" s="34"/>
    </row>
    <row r="396" spans="1:30" x14ac:dyDescent="0.25">
      <c r="A396" s="6" t="s">
        <v>381</v>
      </c>
      <c r="B396" s="6" t="s">
        <v>331</v>
      </c>
      <c r="C396" s="4" t="s">
        <v>325</v>
      </c>
      <c r="D396" s="4" t="s">
        <v>84</v>
      </c>
      <c r="E396" s="4">
        <v>1</v>
      </c>
      <c r="F396" s="7">
        <v>43441</v>
      </c>
      <c r="G396" s="7">
        <v>44171</v>
      </c>
      <c r="H396" s="7">
        <v>43830</v>
      </c>
      <c r="I396" s="7">
        <v>43466</v>
      </c>
      <c r="J396" s="20" t="s">
        <v>86</v>
      </c>
      <c r="M396" s="26">
        <f t="shared" si="78"/>
        <v>0</v>
      </c>
      <c r="N396" s="26">
        <f t="shared" si="79"/>
        <v>0</v>
      </c>
      <c r="P396" s="5" t="str">
        <f t="shared" ca="1" si="80"/>
        <v/>
      </c>
      <c r="Q396" s="14">
        <v>43504</v>
      </c>
      <c r="R396" s="14">
        <v>43510</v>
      </c>
      <c r="S396" s="15" t="s">
        <v>88</v>
      </c>
      <c r="V396" s="4">
        <f t="shared" si="81"/>
        <v>0</v>
      </c>
      <c r="W396" s="4">
        <f t="shared" si="82"/>
        <v>0</v>
      </c>
      <c r="X396" s="4"/>
      <c r="Y396" s="4"/>
      <c r="AD396" s="34"/>
    </row>
    <row r="397" spans="1:30" x14ac:dyDescent="0.25">
      <c r="A397" s="6" t="s">
        <v>381</v>
      </c>
      <c r="B397" s="6" t="s">
        <v>332</v>
      </c>
      <c r="C397" s="28" t="s">
        <v>322</v>
      </c>
      <c r="D397" s="4" t="s">
        <v>84</v>
      </c>
      <c r="E397" s="4">
        <v>1</v>
      </c>
      <c r="F397" s="7">
        <v>43441</v>
      </c>
      <c r="G397" s="7">
        <v>44171</v>
      </c>
      <c r="H397" s="7">
        <v>43830</v>
      </c>
      <c r="I397" s="7">
        <v>43466</v>
      </c>
      <c r="J397" s="20" t="s">
        <v>86</v>
      </c>
      <c r="M397" s="26">
        <f t="shared" si="78"/>
        <v>0</v>
      </c>
      <c r="N397" s="26">
        <f t="shared" si="79"/>
        <v>0</v>
      </c>
      <c r="P397" s="5" t="str">
        <f t="shared" ca="1" si="80"/>
        <v/>
      </c>
      <c r="Q397" s="14">
        <v>43504</v>
      </c>
      <c r="R397" s="14">
        <v>43508</v>
      </c>
      <c r="S397" s="15" t="s">
        <v>88</v>
      </c>
      <c r="V397" s="4">
        <f t="shared" si="81"/>
        <v>0</v>
      </c>
      <c r="W397" s="4">
        <f t="shared" si="82"/>
        <v>0</v>
      </c>
      <c r="X397" s="4"/>
      <c r="Y397" s="4"/>
      <c r="AD397" s="34"/>
    </row>
    <row r="398" spans="1:30" x14ac:dyDescent="0.25">
      <c r="A398" s="6" t="s">
        <v>381</v>
      </c>
      <c r="B398" s="6" t="s">
        <v>314</v>
      </c>
      <c r="C398" s="4" t="s">
        <v>288</v>
      </c>
      <c r="D398" s="4" t="s">
        <v>84</v>
      </c>
      <c r="E398" s="4">
        <v>1</v>
      </c>
      <c r="F398" s="7">
        <v>43525</v>
      </c>
      <c r="G398" s="7">
        <v>44255</v>
      </c>
      <c r="H398" s="7">
        <v>43830</v>
      </c>
      <c r="I398" s="7">
        <v>43466</v>
      </c>
      <c r="J398" s="20" t="s">
        <v>86</v>
      </c>
      <c r="M398" s="26">
        <f t="shared" ca="1" si="78"/>
        <v>-1448.8666666666666</v>
      </c>
      <c r="N398" s="26">
        <f t="shared" ca="1" si="79"/>
        <v>-1076628.6722222222</v>
      </c>
      <c r="O398" s="20"/>
      <c r="P398" s="5" t="str">
        <f t="shared" ca="1" si="80"/>
        <v/>
      </c>
      <c r="Q398" s="14">
        <v>43490</v>
      </c>
      <c r="R398" s="15" t="s">
        <v>88</v>
      </c>
      <c r="U398" s="4">
        <f ca="1">IF(G398&lt;TODAY(),0,IF(K398="",1,IF(K398&lt;TODAY(),0,1)))</f>
        <v>1</v>
      </c>
      <c r="V398" s="4">
        <f t="shared" ca="1" si="81"/>
        <v>1</v>
      </c>
      <c r="W398" s="4">
        <f t="shared" si="82"/>
        <v>0</v>
      </c>
      <c r="X398" s="4"/>
      <c r="Y398" s="4"/>
      <c r="AD398" s="34"/>
    </row>
    <row r="399" spans="1:30" x14ac:dyDescent="0.25">
      <c r="A399" s="6" t="s">
        <v>381</v>
      </c>
      <c r="B399" s="6" t="s">
        <v>39</v>
      </c>
      <c r="C399" s="4" t="s">
        <v>288</v>
      </c>
      <c r="D399" s="4" t="s">
        <v>84</v>
      </c>
      <c r="E399" s="4">
        <v>1</v>
      </c>
      <c r="F399" s="7">
        <v>43525</v>
      </c>
      <c r="G399" s="7">
        <v>44255</v>
      </c>
      <c r="H399" s="7">
        <v>43830</v>
      </c>
      <c r="I399" s="7">
        <v>43466</v>
      </c>
      <c r="J399" s="20" t="s">
        <v>86</v>
      </c>
      <c r="M399" s="26">
        <f ca="1">IF(U399=1,(L399-I399)/30,0)</f>
        <v>-1448.8666666666666</v>
      </c>
      <c r="N399" s="26">
        <f ca="1">+M399*8917/12</f>
        <v>-1076628.6722222222</v>
      </c>
      <c r="O399" s="20"/>
      <c r="P399" s="5" t="str">
        <f ca="1">IF(DATEDIF(F399,TODAY(),"m")&gt;=21,"ALERTE","")</f>
        <v/>
      </c>
      <c r="Q399" s="14">
        <v>43497</v>
      </c>
      <c r="R399" s="14">
        <v>43503</v>
      </c>
      <c r="U399" s="4">
        <f ca="1">IF(G399&lt;TODAY(),0,IF(K399="",1,IF(K399&lt;TODAY(),0,1)))</f>
        <v>1</v>
      </c>
      <c r="V399" s="4">
        <f ca="1">IF(D399="Siège",IF(U399=1,1,0),0)</f>
        <v>1</v>
      </c>
      <c r="W399" s="4">
        <f>IF(D399="Parquet",IF(U399=1,1,0),0)</f>
        <v>0</v>
      </c>
      <c r="X399" s="4"/>
      <c r="Y399" s="4"/>
      <c r="AD399" s="34"/>
    </row>
    <row r="400" spans="1:30" x14ac:dyDescent="0.25">
      <c r="A400" s="6" t="s">
        <v>381</v>
      </c>
      <c r="B400" s="27" t="s">
        <v>329</v>
      </c>
      <c r="C400" s="4" t="s">
        <v>322</v>
      </c>
      <c r="D400" s="4" t="s">
        <v>84</v>
      </c>
      <c r="E400" s="4">
        <v>1</v>
      </c>
      <c r="J400" s="20"/>
      <c r="X400" s="4"/>
      <c r="Y400" s="4"/>
      <c r="AD400" s="34"/>
    </row>
    <row r="401" spans="1:30" x14ac:dyDescent="0.25">
      <c r="A401" s="6" t="s">
        <v>381</v>
      </c>
      <c r="B401" s="6" t="s">
        <v>64</v>
      </c>
      <c r="C401" s="4" t="s">
        <v>334</v>
      </c>
      <c r="D401" s="4" t="s">
        <v>84</v>
      </c>
      <c r="E401" s="4">
        <v>1</v>
      </c>
      <c r="F401" s="7">
        <v>43525</v>
      </c>
      <c r="G401" s="7">
        <v>44255</v>
      </c>
      <c r="H401" s="7">
        <v>43830</v>
      </c>
      <c r="I401" s="7">
        <v>43466</v>
      </c>
      <c r="J401" s="20" t="s">
        <v>86</v>
      </c>
      <c r="M401" s="26">
        <f>IF(U401=1,(L401-I401)/30,0)</f>
        <v>0</v>
      </c>
      <c r="N401" s="26">
        <f>+M401*8917/12</f>
        <v>0</v>
      </c>
      <c r="P401" s="5" t="str">
        <f ca="1">IF(DATEDIF(F401,TODAY(),"m")&gt;=21,"ALERTE","")</f>
        <v/>
      </c>
      <c r="Q401" s="14">
        <v>43504</v>
      </c>
      <c r="R401" s="14">
        <v>43508</v>
      </c>
      <c r="S401" s="15" t="s">
        <v>88</v>
      </c>
      <c r="V401" s="4">
        <f>IF(D401="Siège",IF(U401=1,1,0),0)</f>
        <v>0</v>
      </c>
      <c r="W401" s="4">
        <f>IF(D401="Parquet",IF(U401=1,1,0),0)</f>
        <v>0</v>
      </c>
      <c r="AD401" s="34"/>
    </row>
    <row r="402" spans="1:30" x14ac:dyDescent="0.25">
      <c r="A402" s="6" t="s">
        <v>381</v>
      </c>
      <c r="B402" s="6" t="s">
        <v>327</v>
      </c>
      <c r="C402" s="4" t="s">
        <v>319</v>
      </c>
      <c r="D402" s="4" t="s">
        <v>84</v>
      </c>
      <c r="E402" s="4">
        <v>1</v>
      </c>
      <c r="F402" s="7">
        <v>43525</v>
      </c>
      <c r="G402" s="7">
        <v>44255</v>
      </c>
      <c r="J402" s="20" t="s">
        <v>86</v>
      </c>
      <c r="Q402" s="15" t="s">
        <v>328</v>
      </c>
      <c r="R402" s="14">
        <v>43504</v>
      </c>
      <c r="S402" s="15" t="s">
        <v>88</v>
      </c>
      <c r="AD402" s="34"/>
    </row>
    <row r="403" spans="1:30" x14ac:dyDescent="0.25">
      <c r="A403" s="6" t="s">
        <v>381</v>
      </c>
      <c r="B403" s="6" t="s">
        <v>144</v>
      </c>
      <c r="C403" s="4" t="s">
        <v>214</v>
      </c>
      <c r="D403" s="4" t="s">
        <v>89</v>
      </c>
      <c r="E403" s="4">
        <v>2</v>
      </c>
      <c r="F403" s="7">
        <v>43523</v>
      </c>
      <c r="G403" s="7">
        <v>44253</v>
      </c>
      <c r="J403" s="20" t="s">
        <v>86</v>
      </c>
      <c r="Q403" s="14">
        <v>43509</v>
      </c>
      <c r="R403" s="14">
        <v>43510</v>
      </c>
      <c r="S403" s="15" t="s">
        <v>88</v>
      </c>
      <c r="AB403" s="4" t="s">
        <v>374</v>
      </c>
      <c r="AD403" s="34" t="s">
        <v>374</v>
      </c>
    </row>
    <row r="404" spans="1:30" x14ac:dyDescent="0.25">
      <c r="A404" s="6" t="s">
        <v>381</v>
      </c>
      <c r="B404" s="6" t="s">
        <v>47</v>
      </c>
      <c r="C404" s="4" t="s">
        <v>237</v>
      </c>
      <c r="D404" s="4" t="s">
        <v>84</v>
      </c>
      <c r="E404" s="4">
        <v>1</v>
      </c>
      <c r="F404" s="7">
        <v>43525</v>
      </c>
      <c r="G404" s="7">
        <v>44255</v>
      </c>
      <c r="J404" s="20" t="s">
        <v>86</v>
      </c>
      <c r="Q404" s="14">
        <v>43511</v>
      </c>
      <c r="R404" s="15" t="s">
        <v>88</v>
      </c>
      <c r="AB404" s="4" t="s">
        <v>374</v>
      </c>
      <c r="AD404" s="34"/>
    </row>
    <row r="405" spans="1:30" x14ac:dyDescent="0.25">
      <c r="A405" s="6" t="s">
        <v>381</v>
      </c>
      <c r="B405" s="39" t="s">
        <v>249</v>
      </c>
      <c r="C405" s="41" t="s">
        <v>253</v>
      </c>
      <c r="D405" s="41" t="s">
        <v>84</v>
      </c>
      <c r="E405" s="41">
        <v>1</v>
      </c>
      <c r="F405" s="40">
        <v>43525</v>
      </c>
      <c r="G405" s="40">
        <v>44255</v>
      </c>
      <c r="H405" s="40"/>
      <c r="I405" s="40"/>
      <c r="J405" s="47" t="s">
        <v>86</v>
      </c>
      <c r="K405" s="40"/>
      <c r="L405" s="40"/>
      <c r="M405" s="40"/>
      <c r="N405" s="40"/>
      <c r="O405" s="41"/>
      <c r="P405" s="41"/>
      <c r="Q405" s="48">
        <v>43511</v>
      </c>
      <c r="R405" s="49" t="s">
        <v>88</v>
      </c>
      <c r="S405" s="49"/>
      <c r="T405" s="41"/>
      <c r="U405" s="41"/>
      <c r="V405" s="41"/>
      <c r="W405" s="41"/>
      <c r="X405" s="50"/>
      <c r="Y405" s="50"/>
      <c r="Z405" s="41"/>
      <c r="AA405" s="41"/>
      <c r="AB405" s="41" t="s">
        <v>374</v>
      </c>
      <c r="AC405" s="41"/>
      <c r="AD405" s="42"/>
    </row>
    <row r="406" spans="1:30" x14ac:dyDescent="0.25">
      <c r="J406" s="20"/>
    </row>
    <row r="407" spans="1:30" x14ac:dyDescent="0.25">
      <c r="J407" s="20"/>
    </row>
    <row r="408" spans="1:30" x14ac:dyDescent="0.25">
      <c r="J408" s="20"/>
    </row>
    <row r="409" spans="1:30" x14ac:dyDescent="0.25">
      <c r="J409" s="20"/>
    </row>
    <row r="410" spans="1:30" x14ac:dyDescent="0.25">
      <c r="J410" s="20"/>
    </row>
    <row r="411" spans="1:30" x14ac:dyDescent="0.25">
      <c r="J411" s="20"/>
    </row>
    <row r="412" spans="1:30" x14ac:dyDescent="0.25">
      <c r="J412" s="20"/>
    </row>
    <row r="413" spans="1:30" x14ac:dyDescent="0.25">
      <c r="J413" s="20"/>
    </row>
    <row r="414" spans="1:30" x14ac:dyDescent="0.25">
      <c r="J414" s="20"/>
    </row>
    <row r="415" spans="1:30" x14ac:dyDescent="0.25">
      <c r="J415" s="20"/>
    </row>
    <row r="416" spans="1:30" x14ac:dyDescent="0.25">
      <c r="J416" s="20"/>
    </row>
    <row r="417" spans="10:10" x14ac:dyDescent="0.25">
      <c r="J417" s="20"/>
    </row>
    <row r="418" spans="10:10" x14ac:dyDescent="0.25">
      <c r="J418" s="20"/>
    </row>
    <row r="419" spans="10:10" x14ac:dyDescent="0.25">
      <c r="J419" s="20"/>
    </row>
    <row r="420" spans="10:10" x14ac:dyDescent="0.25">
      <c r="J420" s="20"/>
    </row>
    <row r="421" spans="10:10" x14ac:dyDescent="0.25">
      <c r="J421" s="20"/>
    </row>
    <row r="422" spans="10:10" x14ac:dyDescent="0.25">
      <c r="J422" s="20"/>
    </row>
    <row r="423" spans="10:10" x14ac:dyDescent="0.25">
      <c r="J423" s="20"/>
    </row>
    <row r="424" spans="10:10" x14ac:dyDescent="0.25">
      <c r="J424" s="20"/>
    </row>
    <row r="425" spans="10:10" x14ac:dyDescent="0.25">
      <c r="J425" s="20"/>
    </row>
    <row r="426" spans="10:10" x14ac:dyDescent="0.25">
      <c r="J426" s="20"/>
    </row>
    <row r="427" spans="10:10" x14ac:dyDescent="0.25">
      <c r="J427" s="20"/>
    </row>
    <row r="428" spans="10:10" x14ac:dyDescent="0.25">
      <c r="J428" s="20"/>
    </row>
    <row r="429" spans="10:10" x14ac:dyDescent="0.25">
      <c r="J429" s="20"/>
    </row>
    <row r="430" spans="10:10" x14ac:dyDescent="0.25">
      <c r="J430" s="20"/>
    </row>
    <row r="431" spans="10:10" x14ac:dyDescent="0.25">
      <c r="J431" s="20"/>
    </row>
    <row r="432" spans="10:10" x14ac:dyDescent="0.25">
      <c r="J432" s="20"/>
    </row>
    <row r="433" spans="10:10" x14ac:dyDescent="0.25">
      <c r="J433" s="20"/>
    </row>
    <row r="434" spans="10:10" x14ac:dyDescent="0.25">
      <c r="J434" s="20"/>
    </row>
    <row r="435" spans="10:10" x14ac:dyDescent="0.25">
      <c r="J435" s="20"/>
    </row>
    <row r="436" spans="10:10" x14ac:dyDescent="0.25">
      <c r="J436" s="20"/>
    </row>
    <row r="437" spans="10:10" x14ac:dyDescent="0.25">
      <c r="J437" s="20"/>
    </row>
    <row r="438" spans="10:10" x14ac:dyDescent="0.25">
      <c r="J438" s="20"/>
    </row>
    <row r="439" spans="10:10" x14ac:dyDescent="0.25">
      <c r="J439" s="20"/>
    </row>
    <row r="440" spans="10:10" x14ac:dyDescent="0.25">
      <c r="J440" s="20"/>
    </row>
    <row r="441" spans="10:10" x14ac:dyDescent="0.25">
      <c r="J441" s="20"/>
    </row>
    <row r="442" spans="10:10" x14ac:dyDescent="0.25">
      <c r="J442" s="20"/>
    </row>
    <row r="443" spans="10:10" x14ac:dyDescent="0.25">
      <c r="J443" s="20"/>
    </row>
    <row r="444" spans="10:10" x14ac:dyDescent="0.25">
      <c r="J444" s="20"/>
    </row>
    <row r="445" spans="10:10" x14ac:dyDescent="0.25">
      <c r="J445" s="20"/>
    </row>
    <row r="446" spans="10:10" x14ac:dyDescent="0.25">
      <c r="J446" s="20"/>
    </row>
    <row r="447" spans="10:10" x14ac:dyDescent="0.25">
      <c r="J447" s="20"/>
    </row>
    <row r="448" spans="10:10" x14ac:dyDescent="0.25">
      <c r="J448" s="20"/>
    </row>
    <row r="449" spans="10:10" x14ac:dyDescent="0.25">
      <c r="J449" s="20"/>
    </row>
    <row r="450" spans="10:10" x14ac:dyDescent="0.25">
      <c r="J450" s="20"/>
    </row>
    <row r="451" spans="10:10" x14ac:dyDescent="0.25">
      <c r="J451" s="20"/>
    </row>
    <row r="452" spans="10:10" x14ac:dyDescent="0.25">
      <c r="J452" s="20"/>
    </row>
    <row r="453" spans="10:10" x14ac:dyDescent="0.25">
      <c r="J453" s="20"/>
    </row>
    <row r="454" spans="10:10" x14ac:dyDescent="0.25">
      <c r="J454" s="20"/>
    </row>
    <row r="455" spans="10:10" x14ac:dyDescent="0.25">
      <c r="J455" s="20"/>
    </row>
    <row r="456" spans="10:10" x14ac:dyDescent="0.25">
      <c r="J456" s="20"/>
    </row>
    <row r="457" spans="10:10" x14ac:dyDescent="0.25">
      <c r="J457" s="20"/>
    </row>
    <row r="458" spans="10:10" x14ac:dyDescent="0.25">
      <c r="J458" s="20"/>
    </row>
    <row r="459" spans="10:10" x14ac:dyDescent="0.25">
      <c r="J459" s="20"/>
    </row>
    <row r="460" spans="10:10" x14ac:dyDescent="0.25">
      <c r="J460" s="20"/>
    </row>
    <row r="461" spans="10:10" x14ac:dyDescent="0.25">
      <c r="J461" s="20"/>
    </row>
    <row r="462" spans="10:10" x14ac:dyDescent="0.25">
      <c r="J462" s="20"/>
    </row>
    <row r="463" spans="10:10" x14ac:dyDescent="0.25">
      <c r="J463" s="20"/>
    </row>
    <row r="464" spans="10:10" x14ac:dyDescent="0.25">
      <c r="J464" s="20"/>
    </row>
    <row r="465" spans="10:10" x14ac:dyDescent="0.25">
      <c r="J465" s="20"/>
    </row>
    <row r="466" spans="10:10" x14ac:dyDescent="0.25">
      <c r="J466" s="20"/>
    </row>
    <row r="467" spans="10:10" x14ac:dyDescent="0.25">
      <c r="J467" s="20"/>
    </row>
    <row r="468" spans="10:10" x14ac:dyDescent="0.25">
      <c r="J468" s="20"/>
    </row>
    <row r="469" spans="10:10" x14ac:dyDescent="0.25">
      <c r="J469" s="20"/>
    </row>
    <row r="470" spans="10:10" x14ac:dyDescent="0.25">
      <c r="J470" s="20"/>
    </row>
    <row r="471" spans="10:10" x14ac:dyDescent="0.25">
      <c r="J471" s="20"/>
    </row>
    <row r="472" spans="10:10" x14ac:dyDescent="0.25">
      <c r="J472" s="20"/>
    </row>
    <row r="473" spans="10:10" x14ac:dyDescent="0.25">
      <c r="J473" s="20"/>
    </row>
    <row r="474" spans="10:10" x14ac:dyDescent="0.25">
      <c r="J474" s="20"/>
    </row>
    <row r="475" spans="10:10" x14ac:dyDescent="0.25">
      <c r="J475" s="20"/>
    </row>
    <row r="476" spans="10:10" x14ac:dyDescent="0.25">
      <c r="J476" s="20"/>
    </row>
    <row r="477" spans="10:10" x14ac:dyDescent="0.25">
      <c r="J477" s="20"/>
    </row>
    <row r="478" spans="10:10" x14ac:dyDescent="0.25">
      <c r="J478" s="20"/>
    </row>
    <row r="479" spans="10:10" x14ac:dyDescent="0.25">
      <c r="J479" s="20"/>
    </row>
    <row r="480" spans="10:10" x14ac:dyDescent="0.25">
      <c r="J480" s="20"/>
    </row>
    <row r="481" spans="10:10" x14ac:dyDescent="0.25">
      <c r="J481" s="20"/>
    </row>
    <row r="482" spans="10:10" x14ac:dyDescent="0.25">
      <c r="J482" s="20"/>
    </row>
    <row r="483" spans="10:10" x14ac:dyDescent="0.25">
      <c r="J483" s="20"/>
    </row>
    <row r="484" spans="10:10" x14ac:dyDescent="0.25">
      <c r="J484" s="20"/>
    </row>
    <row r="485" spans="10:10" x14ac:dyDescent="0.25">
      <c r="J485" s="20"/>
    </row>
    <row r="486" spans="10:10" x14ac:dyDescent="0.25">
      <c r="J486" s="20"/>
    </row>
    <row r="487" spans="10:10" x14ac:dyDescent="0.25">
      <c r="J487" s="20"/>
    </row>
    <row r="488" spans="10:10" x14ac:dyDescent="0.25">
      <c r="J488" s="20"/>
    </row>
    <row r="489" spans="10:10" x14ac:dyDescent="0.25">
      <c r="J489" s="20"/>
    </row>
    <row r="490" spans="10:10" x14ac:dyDescent="0.25">
      <c r="J490" s="20"/>
    </row>
    <row r="491" spans="10:10" x14ac:dyDescent="0.25">
      <c r="J491" s="20"/>
    </row>
    <row r="492" spans="10:10" x14ac:dyDescent="0.25">
      <c r="J492" s="20"/>
    </row>
    <row r="493" spans="10:10" x14ac:dyDescent="0.25">
      <c r="J493" s="20"/>
    </row>
    <row r="494" spans="10:10" x14ac:dyDescent="0.25">
      <c r="J494" s="20"/>
    </row>
    <row r="495" spans="10:10" x14ac:dyDescent="0.25">
      <c r="J495" s="20"/>
    </row>
    <row r="496" spans="10:10" x14ac:dyDescent="0.25">
      <c r="J496" s="20"/>
    </row>
    <row r="497" spans="10:10" x14ac:dyDescent="0.25">
      <c r="J497" s="20"/>
    </row>
    <row r="498" spans="10:10" x14ac:dyDescent="0.25">
      <c r="J498" s="20"/>
    </row>
    <row r="499" spans="10:10" x14ac:dyDescent="0.25">
      <c r="J499" s="20"/>
    </row>
    <row r="500" spans="10:10" x14ac:dyDescent="0.25">
      <c r="J500" s="20"/>
    </row>
    <row r="501" spans="10:10" x14ac:dyDescent="0.25">
      <c r="J501" s="20"/>
    </row>
    <row r="502" spans="10:10" x14ac:dyDescent="0.25">
      <c r="J502" s="20"/>
    </row>
    <row r="503" spans="10:10" x14ac:dyDescent="0.25">
      <c r="J503" s="20"/>
    </row>
    <row r="504" spans="10:10" x14ac:dyDescent="0.25">
      <c r="J504" s="20"/>
    </row>
    <row r="505" spans="10:10" x14ac:dyDescent="0.25">
      <c r="J505" s="20"/>
    </row>
    <row r="506" spans="10:10" x14ac:dyDescent="0.25">
      <c r="J506" s="20"/>
    </row>
    <row r="507" spans="10:10" x14ac:dyDescent="0.25">
      <c r="J507" s="20"/>
    </row>
    <row r="508" spans="10:10" x14ac:dyDescent="0.25">
      <c r="J508" s="20"/>
    </row>
    <row r="509" spans="10:10" x14ac:dyDescent="0.25">
      <c r="J509" s="20"/>
    </row>
    <row r="510" spans="10:10" x14ac:dyDescent="0.25">
      <c r="J510" s="20"/>
    </row>
    <row r="511" spans="10:10" x14ac:dyDescent="0.25">
      <c r="J511" s="20"/>
    </row>
    <row r="512" spans="10:10" x14ac:dyDescent="0.25">
      <c r="J512" s="20"/>
    </row>
    <row r="513" spans="10:10" x14ac:dyDescent="0.25">
      <c r="J513" s="20"/>
    </row>
    <row r="514" spans="10:10" x14ac:dyDescent="0.25">
      <c r="J514" s="20"/>
    </row>
    <row r="515" spans="10:10" x14ac:dyDescent="0.25">
      <c r="J515" s="20"/>
    </row>
    <row r="516" spans="10:10" x14ac:dyDescent="0.25">
      <c r="J516" s="20"/>
    </row>
    <row r="517" spans="10:10" x14ac:dyDescent="0.25">
      <c r="J517" s="20"/>
    </row>
    <row r="518" spans="10:10" x14ac:dyDescent="0.25">
      <c r="J518" s="20"/>
    </row>
    <row r="519" spans="10:10" x14ac:dyDescent="0.25">
      <c r="J519" s="20"/>
    </row>
    <row r="520" spans="10:10" x14ac:dyDescent="0.25">
      <c r="J520" s="20"/>
    </row>
    <row r="521" spans="10:10" x14ac:dyDescent="0.25">
      <c r="J521" s="20"/>
    </row>
    <row r="522" spans="10:10" x14ac:dyDescent="0.25">
      <c r="J522" s="20"/>
    </row>
    <row r="523" spans="10:10" x14ac:dyDescent="0.25">
      <c r="J523" s="20"/>
    </row>
    <row r="524" spans="10:10" x14ac:dyDescent="0.25">
      <c r="J524" s="20"/>
    </row>
    <row r="525" spans="10:10" x14ac:dyDescent="0.25">
      <c r="J525" s="20"/>
    </row>
    <row r="526" spans="10:10" x14ac:dyDescent="0.25">
      <c r="J526" s="20"/>
    </row>
    <row r="527" spans="10:10" x14ac:dyDescent="0.25">
      <c r="J527" s="20"/>
    </row>
    <row r="528" spans="10:10" x14ac:dyDescent="0.25">
      <c r="J528" s="20"/>
    </row>
    <row r="529" spans="10:10" x14ac:dyDescent="0.25">
      <c r="J529" s="20"/>
    </row>
    <row r="530" spans="10:10" x14ac:dyDescent="0.25">
      <c r="J530" s="20"/>
    </row>
    <row r="531" spans="10:10" x14ac:dyDescent="0.25">
      <c r="J531" s="20"/>
    </row>
    <row r="532" spans="10:10" x14ac:dyDescent="0.25">
      <c r="J532" s="20"/>
    </row>
    <row r="533" spans="10:10" x14ac:dyDescent="0.25">
      <c r="J533" s="20"/>
    </row>
    <row r="534" spans="10:10" x14ac:dyDescent="0.25">
      <c r="J534" s="20"/>
    </row>
    <row r="535" spans="10:10" x14ac:dyDescent="0.25">
      <c r="J535" s="20"/>
    </row>
    <row r="536" spans="10:10" x14ac:dyDescent="0.25">
      <c r="J536" s="20"/>
    </row>
    <row r="537" spans="10:10" x14ac:dyDescent="0.25">
      <c r="J537" s="20"/>
    </row>
    <row r="538" spans="10:10" x14ac:dyDescent="0.25">
      <c r="J538" s="20"/>
    </row>
    <row r="539" spans="10:10" x14ac:dyDescent="0.25">
      <c r="J539" s="20"/>
    </row>
    <row r="540" spans="10:10" x14ac:dyDescent="0.25">
      <c r="J540" s="20"/>
    </row>
    <row r="541" spans="10:10" x14ac:dyDescent="0.25">
      <c r="J541" s="20"/>
    </row>
    <row r="542" spans="10:10" x14ac:dyDescent="0.25">
      <c r="J542" s="20"/>
    </row>
    <row r="543" spans="10:10" x14ac:dyDescent="0.25">
      <c r="J543" s="20"/>
    </row>
    <row r="544" spans="10:10" x14ac:dyDescent="0.25">
      <c r="J544" s="20"/>
    </row>
    <row r="545" spans="10:10" x14ac:dyDescent="0.25">
      <c r="J545" s="20"/>
    </row>
    <row r="546" spans="10:10" x14ac:dyDescent="0.25">
      <c r="J546" s="20"/>
    </row>
    <row r="547" spans="10:10" x14ac:dyDescent="0.25">
      <c r="J547" s="20"/>
    </row>
    <row r="548" spans="10:10" x14ac:dyDescent="0.25">
      <c r="J548" s="20"/>
    </row>
    <row r="549" spans="10:10" x14ac:dyDescent="0.25">
      <c r="J549" s="20"/>
    </row>
    <row r="550" spans="10:10" x14ac:dyDescent="0.25">
      <c r="J550" s="20"/>
    </row>
    <row r="551" spans="10:10" x14ac:dyDescent="0.25">
      <c r="J551" s="20"/>
    </row>
    <row r="552" spans="10:10" x14ac:dyDescent="0.25">
      <c r="J552" s="20"/>
    </row>
    <row r="553" spans="10:10" x14ac:dyDescent="0.25">
      <c r="J553" s="20"/>
    </row>
    <row r="554" spans="10:10" x14ac:dyDescent="0.25">
      <c r="J554" s="20"/>
    </row>
    <row r="555" spans="10:10" x14ac:dyDescent="0.25">
      <c r="J555" s="20"/>
    </row>
    <row r="556" spans="10:10" x14ac:dyDescent="0.25">
      <c r="J556" s="20"/>
    </row>
    <row r="557" spans="10:10" x14ac:dyDescent="0.25">
      <c r="J557" s="20"/>
    </row>
    <row r="558" spans="10:10" x14ac:dyDescent="0.25">
      <c r="J558" s="20"/>
    </row>
    <row r="559" spans="10:10" x14ac:dyDescent="0.25">
      <c r="J559" s="20"/>
    </row>
    <row r="560" spans="10:10" x14ac:dyDescent="0.25">
      <c r="J560" s="20"/>
    </row>
    <row r="561" spans="10:10" x14ac:dyDescent="0.25">
      <c r="J561" s="20"/>
    </row>
    <row r="562" spans="10:10" x14ac:dyDescent="0.25">
      <c r="J562" s="20"/>
    </row>
    <row r="563" spans="10:10" x14ac:dyDescent="0.25">
      <c r="J563" s="20"/>
    </row>
    <row r="564" spans="10:10" x14ac:dyDescent="0.25">
      <c r="J564" s="20"/>
    </row>
    <row r="565" spans="10:10" x14ac:dyDescent="0.25">
      <c r="J565" s="20"/>
    </row>
    <row r="566" spans="10:10" x14ac:dyDescent="0.25">
      <c r="J566" s="20"/>
    </row>
    <row r="567" spans="10:10" x14ac:dyDescent="0.25">
      <c r="J567" s="20"/>
    </row>
    <row r="568" spans="10:10" x14ac:dyDescent="0.25">
      <c r="J568" s="20"/>
    </row>
    <row r="569" spans="10:10" x14ac:dyDescent="0.25">
      <c r="J569" s="20"/>
    </row>
    <row r="570" spans="10:10" x14ac:dyDescent="0.25">
      <c r="J570" s="20"/>
    </row>
    <row r="571" spans="10:10" x14ac:dyDescent="0.25">
      <c r="J571" s="20"/>
    </row>
    <row r="572" spans="10:10" x14ac:dyDescent="0.25">
      <c r="J572" s="20"/>
    </row>
    <row r="573" spans="10:10" x14ac:dyDescent="0.25">
      <c r="J573" s="20"/>
    </row>
    <row r="574" spans="10:10" x14ac:dyDescent="0.25">
      <c r="J574" s="20"/>
    </row>
    <row r="575" spans="10:10" x14ac:dyDescent="0.25">
      <c r="J575" s="20"/>
    </row>
    <row r="576" spans="10:10" x14ac:dyDescent="0.25">
      <c r="J576" s="20"/>
    </row>
    <row r="577" spans="10:10" x14ac:dyDescent="0.25">
      <c r="J577" s="20"/>
    </row>
    <row r="578" spans="10:10" x14ac:dyDescent="0.25">
      <c r="J578" s="20"/>
    </row>
    <row r="579" spans="10:10" x14ac:dyDescent="0.25">
      <c r="J579" s="20"/>
    </row>
    <row r="580" spans="10:10" x14ac:dyDescent="0.25">
      <c r="J580" s="20"/>
    </row>
    <row r="581" spans="10:10" x14ac:dyDescent="0.25">
      <c r="J581" s="20"/>
    </row>
    <row r="582" spans="10:10" x14ac:dyDescent="0.25">
      <c r="J582" s="20"/>
    </row>
    <row r="583" spans="10:10" x14ac:dyDescent="0.25">
      <c r="J583" s="20"/>
    </row>
    <row r="584" spans="10:10" x14ac:dyDescent="0.25">
      <c r="J584" s="20"/>
    </row>
    <row r="585" spans="10:10" x14ac:dyDescent="0.25">
      <c r="J585" s="20"/>
    </row>
    <row r="586" spans="10:10" x14ac:dyDescent="0.25">
      <c r="J586" s="20"/>
    </row>
    <row r="587" spans="10:10" x14ac:dyDescent="0.25">
      <c r="J587" s="20"/>
    </row>
    <row r="588" spans="10:10" x14ac:dyDescent="0.25">
      <c r="J588" s="20"/>
    </row>
    <row r="589" spans="10:10" x14ac:dyDescent="0.25">
      <c r="J589" s="20"/>
    </row>
    <row r="590" spans="10:10" x14ac:dyDescent="0.25">
      <c r="J590" s="20"/>
    </row>
    <row r="591" spans="10:10" x14ac:dyDescent="0.25">
      <c r="J591" s="20"/>
    </row>
    <row r="592" spans="10:10" x14ac:dyDescent="0.25">
      <c r="J592" s="20"/>
    </row>
    <row r="593" spans="10:10" x14ac:dyDescent="0.25">
      <c r="J593" s="20"/>
    </row>
    <row r="594" spans="10:10" x14ac:dyDescent="0.25">
      <c r="J594" s="20"/>
    </row>
    <row r="595" spans="10:10" x14ac:dyDescent="0.25">
      <c r="J595" s="20"/>
    </row>
    <row r="596" spans="10:10" x14ac:dyDescent="0.25">
      <c r="J596" s="20"/>
    </row>
    <row r="597" spans="10:10" x14ac:dyDescent="0.25">
      <c r="J597" s="20"/>
    </row>
    <row r="598" spans="10:10" x14ac:dyDescent="0.25">
      <c r="J598" s="20"/>
    </row>
    <row r="599" spans="10:10" x14ac:dyDescent="0.25">
      <c r="J599" s="20"/>
    </row>
    <row r="600" spans="10:10" x14ac:dyDescent="0.25">
      <c r="J600" s="20"/>
    </row>
    <row r="601" spans="10:10" x14ac:dyDescent="0.25">
      <c r="J601" s="20"/>
    </row>
    <row r="602" spans="10:10" x14ac:dyDescent="0.25">
      <c r="J602" s="20"/>
    </row>
    <row r="603" spans="10:10" x14ac:dyDescent="0.25">
      <c r="J603" s="20"/>
    </row>
    <row r="604" spans="10:10" x14ac:dyDescent="0.25">
      <c r="J604" s="20"/>
    </row>
    <row r="605" spans="10:10" x14ac:dyDescent="0.25">
      <c r="J605" s="20"/>
    </row>
    <row r="606" spans="10:10" x14ac:dyDescent="0.25">
      <c r="J606" s="20"/>
    </row>
    <row r="607" spans="10:10" x14ac:dyDescent="0.25">
      <c r="J607" s="20"/>
    </row>
    <row r="608" spans="10:10" x14ac:dyDescent="0.25">
      <c r="J608" s="20"/>
    </row>
    <row r="609" spans="10:10" x14ac:dyDescent="0.25">
      <c r="J609" s="20"/>
    </row>
    <row r="610" spans="10:10" x14ac:dyDescent="0.25">
      <c r="J610" s="20"/>
    </row>
    <row r="611" spans="10:10" x14ac:dyDescent="0.25">
      <c r="J611" s="20"/>
    </row>
    <row r="612" spans="10:10" x14ac:dyDescent="0.25">
      <c r="J612" s="20"/>
    </row>
    <row r="613" spans="10:10" x14ac:dyDescent="0.25">
      <c r="J613" s="20"/>
    </row>
    <row r="614" spans="10:10" x14ac:dyDescent="0.25">
      <c r="J614" s="20"/>
    </row>
    <row r="615" spans="10:10" x14ac:dyDescent="0.25">
      <c r="J615" s="20"/>
    </row>
    <row r="616" spans="10:10" x14ac:dyDescent="0.25">
      <c r="J616" s="20"/>
    </row>
    <row r="617" spans="10:10" x14ac:dyDescent="0.25">
      <c r="J617" s="20"/>
    </row>
    <row r="618" spans="10:10" x14ac:dyDescent="0.25">
      <c r="J618" s="20"/>
    </row>
    <row r="619" spans="10:10" x14ac:dyDescent="0.25">
      <c r="J619" s="20"/>
    </row>
    <row r="620" spans="10:10" x14ac:dyDescent="0.25">
      <c r="J620" s="20"/>
    </row>
    <row r="621" spans="10:10" x14ac:dyDescent="0.25">
      <c r="J621" s="20"/>
    </row>
    <row r="622" spans="10:10" x14ac:dyDescent="0.25">
      <c r="J622" s="20"/>
    </row>
    <row r="623" spans="10:10" x14ac:dyDescent="0.25">
      <c r="J623" s="20"/>
    </row>
    <row r="624" spans="10:10" x14ac:dyDescent="0.25">
      <c r="J624" s="20"/>
    </row>
    <row r="625" spans="10:10" x14ac:dyDescent="0.25">
      <c r="J625" s="20"/>
    </row>
    <row r="626" spans="10:10" x14ac:dyDescent="0.25">
      <c r="J626" s="20"/>
    </row>
    <row r="627" spans="10:10" x14ac:dyDescent="0.25">
      <c r="J627" s="20"/>
    </row>
    <row r="628" spans="10:10" x14ac:dyDescent="0.25">
      <c r="J628" s="20"/>
    </row>
    <row r="629" spans="10:10" x14ac:dyDescent="0.25">
      <c r="J629" s="20"/>
    </row>
    <row r="630" spans="10:10" x14ac:dyDescent="0.25">
      <c r="J630" s="20"/>
    </row>
    <row r="631" spans="10:10" x14ac:dyDescent="0.25">
      <c r="J631" s="20"/>
    </row>
    <row r="632" spans="10:10" x14ac:dyDescent="0.25">
      <c r="J632" s="20"/>
    </row>
    <row r="633" spans="10:10" x14ac:dyDescent="0.25">
      <c r="J633" s="20"/>
    </row>
    <row r="634" spans="10:10" x14ac:dyDescent="0.25">
      <c r="J634" s="20"/>
    </row>
    <row r="635" spans="10:10" x14ac:dyDescent="0.25">
      <c r="J635" s="20"/>
    </row>
    <row r="636" spans="10:10" x14ac:dyDescent="0.25">
      <c r="J636" s="20"/>
    </row>
    <row r="637" spans="10:10" x14ac:dyDescent="0.25">
      <c r="J637" s="20"/>
    </row>
    <row r="638" spans="10:10" x14ac:dyDescent="0.25">
      <c r="J638" s="20"/>
    </row>
    <row r="639" spans="10:10" x14ac:dyDescent="0.25">
      <c r="J639" s="20"/>
    </row>
    <row r="640" spans="10:10" x14ac:dyDescent="0.25">
      <c r="J640" s="20"/>
    </row>
    <row r="641" spans="10:10" x14ac:dyDescent="0.25">
      <c r="J641" s="20"/>
    </row>
    <row r="642" spans="10:10" x14ac:dyDescent="0.25">
      <c r="J642" s="20"/>
    </row>
    <row r="643" spans="10:10" x14ac:dyDescent="0.25">
      <c r="J643" s="20"/>
    </row>
    <row r="644" spans="10:10" x14ac:dyDescent="0.25">
      <c r="J644" s="20"/>
    </row>
    <row r="645" spans="10:10" x14ac:dyDescent="0.25">
      <c r="J645" s="20"/>
    </row>
    <row r="646" spans="10:10" x14ac:dyDescent="0.25">
      <c r="J646" s="20"/>
    </row>
    <row r="647" spans="10:10" x14ac:dyDescent="0.25">
      <c r="J647" s="20"/>
    </row>
    <row r="648" spans="10:10" x14ac:dyDescent="0.25">
      <c r="J648" s="20"/>
    </row>
    <row r="649" spans="10:10" x14ac:dyDescent="0.25">
      <c r="J649" s="20"/>
    </row>
    <row r="650" spans="10:10" x14ac:dyDescent="0.25">
      <c r="J650" s="20"/>
    </row>
    <row r="651" spans="10:10" x14ac:dyDescent="0.25">
      <c r="J651" s="20"/>
    </row>
    <row r="652" spans="10:10" x14ac:dyDescent="0.25">
      <c r="J652" s="20"/>
    </row>
    <row r="653" spans="10:10" x14ac:dyDescent="0.25">
      <c r="J653" s="20"/>
    </row>
    <row r="654" spans="10:10" x14ac:dyDescent="0.25">
      <c r="J654" s="20"/>
    </row>
    <row r="655" spans="10:10" x14ac:dyDescent="0.25">
      <c r="J655" s="20"/>
    </row>
    <row r="656" spans="10:10" x14ac:dyDescent="0.25">
      <c r="J656" s="20"/>
    </row>
    <row r="657" spans="10:10" x14ac:dyDescent="0.25">
      <c r="J657" s="20"/>
    </row>
    <row r="658" spans="10:10" x14ac:dyDescent="0.25">
      <c r="J658" s="20"/>
    </row>
    <row r="659" spans="10:10" x14ac:dyDescent="0.25">
      <c r="J659" s="20"/>
    </row>
    <row r="660" spans="10:10" x14ac:dyDescent="0.25">
      <c r="J660" s="20"/>
    </row>
    <row r="661" spans="10:10" x14ac:dyDescent="0.25">
      <c r="J661" s="20"/>
    </row>
    <row r="662" spans="10:10" x14ac:dyDescent="0.25">
      <c r="J662" s="20"/>
    </row>
    <row r="663" spans="10:10" x14ac:dyDescent="0.25">
      <c r="J663" s="20"/>
    </row>
    <row r="664" spans="10:10" x14ac:dyDescent="0.25">
      <c r="J664" s="20"/>
    </row>
    <row r="665" spans="10:10" x14ac:dyDescent="0.25">
      <c r="J665" s="20"/>
    </row>
    <row r="666" spans="10:10" x14ac:dyDescent="0.25">
      <c r="J666" s="20"/>
    </row>
    <row r="667" spans="10:10" x14ac:dyDescent="0.25">
      <c r="J667" s="20"/>
    </row>
    <row r="668" spans="10:10" x14ac:dyDescent="0.25">
      <c r="J668" s="20"/>
    </row>
    <row r="669" spans="10:10" x14ac:dyDescent="0.25">
      <c r="J669" s="20"/>
    </row>
    <row r="670" spans="10:10" x14ac:dyDescent="0.25">
      <c r="J670" s="20"/>
    </row>
    <row r="671" spans="10:10" x14ac:dyDescent="0.25">
      <c r="J671" s="20"/>
    </row>
    <row r="672" spans="10:10" x14ac:dyDescent="0.25">
      <c r="J672" s="20"/>
    </row>
    <row r="673" spans="10:10" x14ac:dyDescent="0.25">
      <c r="J673" s="20"/>
    </row>
    <row r="674" spans="10:10" x14ac:dyDescent="0.25">
      <c r="J674" s="20"/>
    </row>
    <row r="675" spans="10:10" x14ac:dyDescent="0.25">
      <c r="J675" s="20"/>
    </row>
    <row r="676" spans="10:10" x14ac:dyDescent="0.25">
      <c r="J676" s="20"/>
    </row>
    <row r="677" spans="10:10" x14ac:dyDescent="0.25">
      <c r="J677" s="20"/>
    </row>
    <row r="678" spans="10:10" x14ac:dyDescent="0.25">
      <c r="J678" s="20"/>
    </row>
    <row r="679" spans="10:10" x14ac:dyDescent="0.25">
      <c r="J679" s="20"/>
    </row>
    <row r="680" spans="10:10" x14ac:dyDescent="0.25">
      <c r="J680" s="20"/>
    </row>
    <row r="681" spans="10:10" x14ac:dyDescent="0.25">
      <c r="J681" s="20"/>
    </row>
    <row r="682" spans="10:10" x14ac:dyDescent="0.25">
      <c r="J682" s="20"/>
    </row>
    <row r="683" spans="10:10" x14ac:dyDescent="0.25">
      <c r="J683" s="20"/>
    </row>
    <row r="684" spans="10:10" x14ac:dyDescent="0.25">
      <c r="J684" s="20"/>
    </row>
    <row r="685" spans="10:10" x14ac:dyDescent="0.25">
      <c r="J685" s="20"/>
    </row>
    <row r="686" spans="10:10" x14ac:dyDescent="0.25">
      <c r="J686" s="20"/>
    </row>
    <row r="687" spans="10:10" x14ac:dyDescent="0.25">
      <c r="J687" s="20"/>
    </row>
    <row r="688" spans="10:10" x14ac:dyDescent="0.25">
      <c r="J688" s="20"/>
    </row>
    <row r="689" spans="10:10" x14ac:dyDescent="0.25">
      <c r="J689" s="20"/>
    </row>
    <row r="690" spans="10:10" x14ac:dyDescent="0.25">
      <c r="J690" s="20"/>
    </row>
    <row r="691" spans="10:10" x14ac:dyDescent="0.25">
      <c r="J691" s="20"/>
    </row>
    <row r="692" spans="10:10" x14ac:dyDescent="0.25">
      <c r="J692" s="20"/>
    </row>
    <row r="693" spans="10:10" x14ac:dyDescent="0.25">
      <c r="J693" s="20"/>
    </row>
    <row r="694" spans="10:10" x14ac:dyDescent="0.25">
      <c r="J694" s="20"/>
    </row>
    <row r="695" spans="10:10" x14ac:dyDescent="0.25">
      <c r="J695" s="20"/>
    </row>
    <row r="696" spans="10:10" x14ac:dyDescent="0.25">
      <c r="J696" s="20"/>
    </row>
    <row r="697" spans="10:10" x14ac:dyDescent="0.25">
      <c r="J697" s="20"/>
    </row>
    <row r="698" spans="10:10" x14ac:dyDescent="0.25">
      <c r="J698" s="20"/>
    </row>
    <row r="699" spans="10:10" x14ac:dyDescent="0.25">
      <c r="J699" s="20"/>
    </row>
    <row r="700" spans="10:10" x14ac:dyDescent="0.25">
      <c r="J700" s="20"/>
    </row>
    <row r="701" spans="10:10" x14ac:dyDescent="0.25">
      <c r="J701" s="20"/>
    </row>
    <row r="702" spans="10:10" x14ac:dyDescent="0.25">
      <c r="J702" s="20"/>
    </row>
    <row r="703" spans="10:10" x14ac:dyDescent="0.25">
      <c r="J703" s="20"/>
    </row>
    <row r="704" spans="10:10" x14ac:dyDescent="0.25">
      <c r="J704" s="20"/>
    </row>
    <row r="705" spans="10:10" x14ac:dyDescent="0.25">
      <c r="J705" s="20"/>
    </row>
    <row r="706" spans="10:10" x14ac:dyDescent="0.25">
      <c r="J706" s="20"/>
    </row>
    <row r="707" spans="10:10" x14ac:dyDescent="0.25">
      <c r="J707" s="20"/>
    </row>
    <row r="708" spans="10:10" x14ac:dyDescent="0.25">
      <c r="J708" s="20"/>
    </row>
    <row r="709" spans="10:10" x14ac:dyDescent="0.25">
      <c r="J709" s="20"/>
    </row>
    <row r="710" spans="10:10" x14ac:dyDescent="0.25">
      <c r="J710" s="20"/>
    </row>
    <row r="711" spans="10:10" x14ac:dyDescent="0.25">
      <c r="J711" s="20"/>
    </row>
    <row r="712" spans="10:10" x14ac:dyDescent="0.25">
      <c r="J712" s="20"/>
    </row>
    <row r="713" spans="10:10" x14ac:dyDescent="0.25">
      <c r="J713" s="20"/>
    </row>
    <row r="714" spans="10:10" x14ac:dyDescent="0.25">
      <c r="J714" s="20"/>
    </row>
    <row r="715" spans="10:10" x14ac:dyDescent="0.25">
      <c r="J715" s="20"/>
    </row>
    <row r="716" spans="10:10" x14ac:dyDescent="0.25">
      <c r="J716" s="20"/>
    </row>
    <row r="717" spans="10:10" x14ac:dyDescent="0.25">
      <c r="J717" s="20"/>
    </row>
    <row r="718" spans="10:10" x14ac:dyDescent="0.25">
      <c r="J718" s="20"/>
    </row>
    <row r="719" spans="10:10" x14ac:dyDescent="0.25">
      <c r="J719" s="20"/>
    </row>
    <row r="720" spans="10:10" x14ac:dyDescent="0.25">
      <c r="J720" s="20"/>
    </row>
    <row r="721" spans="10:10" x14ac:dyDescent="0.25">
      <c r="J721" s="20"/>
    </row>
    <row r="722" spans="10:10" x14ac:dyDescent="0.25">
      <c r="J722" s="20"/>
    </row>
    <row r="723" spans="10:10" x14ac:dyDescent="0.25">
      <c r="J723" s="20"/>
    </row>
    <row r="724" spans="10:10" x14ac:dyDescent="0.25">
      <c r="J724" s="20"/>
    </row>
    <row r="725" spans="10:10" x14ac:dyDescent="0.25">
      <c r="J725" s="20"/>
    </row>
    <row r="726" spans="10:10" x14ac:dyDescent="0.25">
      <c r="J726" s="20"/>
    </row>
    <row r="727" spans="10:10" x14ac:dyDescent="0.25">
      <c r="J727" s="20"/>
    </row>
    <row r="728" spans="10:10" x14ac:dyDescent="0.25">
      <c r="J728" s="20"/>
    </row>
    <row r="729" spans="10:10" x14ac:dyDescent="0.25">
      <c r="J729" s="20"/>
    </row>
    <row r="730" spans="10:10" x14ac:dyDescent="0.25">
      <c r="J730" s="20"/>
    </row>
    <row r="731" spans="10:10" x14ac:dyDescent="0.25">
      <c r="J731" s="20"/>
    </row>
    <row r="732" spans="10:10" x14ac:dyDescent="0.25">
      <c r="J732" s="20"/>
    </row>
    <row r="733" spans="10:10" x14ac:dyDescent="0.25">
      <c r="J733" s="20"/>
    </row>
    <row r="734" spans="10:10" x14ac:dyDescent="0.25">
      <c r="J734" s="20"/>
    </row>
    <row r="735" spans="10:10" x14ac:dyDescent="0.25">
      <c r="J735" s="20"/>
    </row>
    <row r="736" spans="10:10" x14ac:dyDescent="0.25">
      <c r="J736" s="20"/>
    </row>
    <row r="737" spans="10:10" x14ac:dyDescent="0.25">
      <c r="J737" s="20"/>
    </row>
    <row r="738" spans="10:10" x14ac:dyDescent="0.25">
      <c r="J738" s="20"/>
    </row>
    <row r="739" spans="10:10" x14ac:dyDescent="0.25">
      <c r="J739" s="20"/>
    </row>
    <row r="740" spans="10:10" x14ac:dyDescent="0.25">
      <c r="J740" s="20"/>
    </row>
    <row r="741" spans="10:10" x14ac:dyDescent="0.25">
      <c r="J741" s="20"/>
    </row>
    <row r="742" spans="10:10" x14ac:dyDescent="0.25">
      <c r="J742" s="20"/>
    </row>
    <row r="743" spans="10:10" x14ac:dyDescent="0.25">
      <c r="J743" s="20"/>
    </row>
    <row r="744" spans="10:10" x14ac:dyDescent="0.25">
      <c r="J744" s="20"/>
    </row>
    <row r="745" spans="10:10" x14ac:dyDescent="0.25">
      <c r="J745" s="20"/>
    </row>
    <row r="746" spans="10:10" x14ac:dyDescent="0.25">
      <c r="J746" s="20"/>
    </row>
    <row r="747" spans="10:10" x14ac:dyDescent="0.25">
      <c r="J747" s="20"/>
    </row>
    <row r="748" spans="10:10" x14ac:dyDescent="0.25">
      <c r="J748" s="20"/>
    </row>
    <row r="749" spans="10:10" x14ac:dyDescent="0.25">
      <c r="J749" s="20"/>
    </row>
    <row r="750" spans="10:10" x14ac:dyDescent="0.25">
      <c r="J750" s="20"/>
    </row>
    <row r="751" spans="10:10" x14ac:dyDescent="0.25">
      <c r="J751" s="20"/>
    </row>
    <row r="752" spans="10:10" x14ac:dyDescent="0.25">
      <c r="J752" s="20"/>
    </row>
    <row r="753" spans="10:10" x14ac:dyDescent="0.25">
      <c r="J753" s="20"/>
    </row>
    <row r="754" spans="10:10" x14ac:dyDescent="0.25">
      <c r="J754" s="20"/>
    </row>
    <row r="755" spans="10:10" x14ac:dyDescent="0.25">
      <c r="J755" s="20"/>
    </row>
    <row r="756" spans="10:10" x14ac:dyDescent="0.25">
      <c r="J756" s="20"/>
    </row>
    <row r="757" spans="10:10" x14ac:dyDescent="0.25">
      <c r="J757" s="20"/>
    </row>
    <row r="758" spans="10:10" x14ac:dyDescent="0.25">
      <c r="J758" s="20"/>
    </row>
    <row r="759" spans="10:10" x14ac:dyDescent="0.25">
      <c r="J759" s="20"/>
    </row>
    <row r="760" spans="10:10" x14ac:dyDescent="0.25">
      <c r="J760" s="20"/>
    </row>
    <row r="761" spans="10:10" x14ac:dyDescent="0.25">
      <c r="J761" s="20"/>
    </row>
    <row r="762" spans="10:10" x14ac:dyDescent="0.25">
      <c r="J762" s="20"/>
    </row>
    <row r="763" spans="10:10" x14ac:dyDescent="0.25">
      <c r="J763" s="20"/>
    </row>
    <row r="764" spans="10:10" x14ac:dyDescent="0.25">
      <c r="J764" s="20"/>
    </row>
    <row r="765" spans="10:10" x14ac:dyDescent="0.25">
      <c r="J765" s="20"/>
    </row>
    <row r="766" spans="10:10" x14ac:dyDescent="0.25">
      <c r="J766" s="20"/>
    </row>
    <row r="767" spans="10:10" x14ac:dyDescent="0.25">
      <c r="J767" s="20"/>
    </row>
    <row r="768" spans="10:10" x14ac:dyDescent="0.25">
      <c r="J768" s="20"/>
    </row>
    <row r="769" spans="10:10" x14ac:dyDescent="0.25">
      <c r="J769" s="20"/>
    </row>
    <row r="770" spans="10:10" x14ac:dyDescent="0.25">
      <c r="J770" s="20"/>
    </row>
    <row r="771" spans="10:10" x14ac:dyDescent="0.25">
      <c r="J771" s="20"/>
    </row>
    <row r="772" spans="10:10" x14ac:dyDescent="0.25">
      <c r="J772" s="20"/>
    </row>
    <row r="773" spans="10:10" x14ac:dyDescent="0.25">
      <c r="J773" s="20"/>
    </row>
    <row r="774" spans="10:10" x14ac:dyDescent="0.25">
      <c r="J774" s="20"/>
    </row>
    <row r="775" spans="10:10" x14ac:dyDescent="0.25">
      <c r="J775" s="20"/>
    </row>
    <row r="776" spans="10:10" x14ac:dyDescent="0.25">
      <c r="J776" s="20"/>
    </row>
    <row r="777" spans="10:10" x14ac:dyDescent="0.25">
      <c r="J777" s="20"/>
    </row>
    <row r="778" spans="10:10" x14ac:dyDescent="0.25">
      <c r="J778" s="20"/>
    </row>
    <row r="779" spans="10:10" x14ac:dyDescent="0.25">
      <c r="J779" s="20"/>
    </row>
    <row r="780" spans="10:10" x14ac:dyDescent="0.25">
      <c r="J780" s="20"/>
    </row>
    <row r="781" spans="10:10" x14ac:dyDescent="0.25">
      <c r="J781" s="20"/>
    </row>
    <row r="782" spans="10:10" x14ac:dyDescent="0.25">
      <c r="J782" s="20"/>
    </row>
    <row r="783" spans="10:10" x14ac:dyDescent="0.25">
      <c r="J783" s="20"/>
    </row>
    <row r="784" spans="10:10" x14ac:dyDescent="0.25">
      <c r="J784" s="20"/>
    </row>
    <row r="785" spans="10:10" x14ac:dyDescent="0.25">
      <c r="J785" s="20"/>
    </row>
    <row r="786" spans="10:10" x14ac:dyDescent="0.25">
      <c r="J786" s="20"/>
    </row>
    <row r="787" spans="10:10" x14ac:dyDescent="0.25">
      <c r="J787" s="20"/>
    </row>
    <row r="788" spans="10:10" x14ac:dyDescent="0.25">
      <c r="J788" s="20"/>
    </row>
    <row r="789" spans="10:10" x14ac:dyDescent="0.25">
      <c r="J789" s="20"/>
    </row>
    <row r="790" spans="10:10" x14ac:dyDescent="0.25">
      <c r="J790" s="20"/>
    </row>
    <row r="791" spans="10:10" x14ac:dyDescent="0.25">
      <c r="J791" s="20"/>
    </row>
    <row r="792" spans="10:10" x14ac:dyDescent="0.25">
      <c r="J792" s="20"/>
    </row>
    <row r="793" spans="10:10" x14ac:dyDescent="0.25">
      <c r="J793" s="20"/>
    </row>
    <row r="794" spans="10:10" x14ac:dyDescent="0.25">
      <c r="J794" s="20"/>
    </row>
    <row r="795" spans="10:10" x14ac:dyDescent="0.25">
      <c r="J795" s="20"/>
    </row>
    <row r="796" spans="10:10" x14ac:dyDescent="0.25">
      <c r="J796" s="20"/>
    </row>
    <row r="797" spans="10:10" x14ac:dyDescent="0.25">
      <c r="J797" s="20"/>
    </row>
    <row r="798" spans="10:10" x14ac:dyDescent="0.25">
      <c r="J798" s="20"/>
    </row>
    <row r="799" spans="10:10" x14ac:dyDescent="0.25">
      <c r="J799" s="20"/>
    </row>
    <row r="800" spans="10:10" x14ac:dyDescent="0.25">
      <c r="J800" s="20"/>
    </row>
    <row r="801" spans="10:10" x14ac:dyDescent="0.25">
      <c r="J801" s="20"/>
    </row>
    <row r="802" spans="10:10" x14ac:dyDescent="0.25">
      <c r="J802" s="20"/>
    </row>
    <row r="803" spans="10:10" x14ac:dyDescent="0.25">
      <c r="J803" s="20"/>
    </row>
    <row r="804" spans="10:10" x14ac:dyDescent="0.25">
      <c r="J804" s="20"/>
    </row>
    <row r="805" spans="10:10" x14ac:dyDescent="0.25">
      <c r="J805" s="20"/>
    </row>
    <row r="806" spans="10:10" x14ac:dyDescent="0.25">
      <c r="J806" s="20"/>
    </row>
    <row r="807" spans="10:10" x14ac:dyDescent="0.25">
      <c r="J807" s="20"/>
    </row>
    <row r="808" spans="10:10" x14ac:dyDescent="0.25">
      <c r="J808" s="20"/>
    </row>
    <row r="809" spans="10:10" x14ac:dyDescent="0.25">
      <c r="J809" s="20"/>
    </row>
    <row r="810" spans="10:10" x14ac:dyDescent="0.25">
      <c r="J810" s="20"/>
    </row>
    <row r="811" spans="10:10" x14ac:dyDescent="0.25">
      <c r="J811" s="20"/>
    </row>
    <row r="812" spans="10:10" x14ac:dyDescent="0.25">
      <c r="J812" s="20"/>
    </row>
    <row r="813" spans="10:10" x14ac:dyDescent="0.25">
      <c r="J813" s="20"/>
    </row>
    <row r="814" spans="10:10" x14ac:dyDescent="0.25">
      <c r="J814" s="20"/>
    </row>
    <row r="815" spans="10:10" x14ac:dyDescent="0.25">
      <c r="J815" s="20"/>
    </row>
    <row r="816" spans="10:10" x14ac:dyDescent="0.25">
      <c r="J816" s="20"/>
    </row>
    <row r="817" spans="10:10" x14ac:dyDescent="0.25">
      <c r="J817" s="20"/>
    </row>
    <row r="818" spans="10:10" x14ac:dyDescent="0.25">
      <c r="J818" s="20"/>
    </row>
    <row r="819" spans="10:10" x14ac:dyDescent="0.25">
      <c r="J819" s="20"/>
    </row>
    <row r="820" spans="10:10" x14ac:dyDescent="0.25">
      <c r="J820" s="20"/>
    </row>
    <row r="821" spans="10:10" x14ac:dyDescent="0.25">
      <c r="J821" s="20"/>
    </row>
    <row r="822" spans="10:10" x14ac:dyDescent="0.25">
      <c r="J822" s="20"/>
    </row>
    <row r="823" spans="10:10" x14ac:dyDescent="0.25">
      <c r="J823" s="20"/>
    </row>
    <row r="824" spans="10:10" x14ac:dyDescent="0.25">
      <c r="J824" s="20"/>
    </row>
    <row r="825" spans="10:10" x14ac:dyDescent="0.25">
      <c r="J825" s="20"/>
    </row>
    <row r="826" spans="10:10" x14ac:dyDescent="0.25">
      <c r="J826" s="20"/>
    </row>
    <row r="827" spans="10:10" x14ac:dyDescent="0.25">
      <c r="J827" s="20"/>
    </row>
    <row r="828" spans="10:10" x14ac:dyDescent="0.25">
      <c r="J828" s="20"/>
    </row>
    <row r="829" spans="10:10" x14ac:dyDescent="0.25">
      <c r="J829" s="20"/>
    </row>
    <row r="830" spans="10:10" x14ac:dyDescent="0.25">
      <c r="J830" s="20"/>
    </row>
    <row r="831" spans="10:10" x14ac:dyDescent="0.25">
      <c r="J831" s="20"/>
    </row>
    <row r="832" spans="10:10" x14ac:dyDescent="0.25">
      <c r="J832" s="20"/>
    </row>
    <row r="833" spans="10:10" x14ac:dyDescent="0.25">
      <c r="J833" s="20"/>
    </row>
    <row r="834" spans="10:10" x14ac:dyDescent="0.25">
      <c r="J834" s="20"/>
    </row>
    <row r="835" spans="10:10" x14ac:dyDescent="0.25">
      <c r="J835" s="20"/>
    </row>
    <row r="836" spans="10:10" x14ac:dyDescent="0.25">
      <c r="J836" s="20"/>
    </row>
    <row r="837" spans="10:10" x14ac:dyDescent="0.25">
      <c r="J837" s="20"/>
    </row>
    <row r="838" spans="10:10" x14ac:dyDescent="0.25">
      <c r="J838" s="20"/>
    </row>
    <row r="839" spans="10:10" x14ac:dyDescent="0.25">
      <c r="J839" s="20"/>
    </row>
    <row r="840" spans="10:10" x14ac:dyDescent="0.25">
      <c r="J840" s="20"/>
    </row>
    <row r="841" spans="10:10" x14ac:dyDescent="0.25">
      <c r="J841" s="20"/>
    </row>
    <row r="842" spans="10:10" x14ac:dyDescent="0.25">
      <c r="J842" s="20"/>
    </row>
    <row r="843" spans="10:10" x14ac:dyDescent="0.25">
      <c r="J843" s="20"/>
    </row>
    <row r="844" spans="10:10" x14ac:dyDescent="0.25">
      <c r="J844" s="20"/>
    </row>
    <row r="845" spans="10:10" x14ac:dyDescent="0.25">
      <c r="J845" s="20"/>
    </row>
    <row r="846" spans="10:10" x14ac:dyDescent="0.25">
      <c r="J846" s="20"/>
    </row>
    <row r="847" spans="10:10" x14ac:dyDescent="0.25">
      <c r="J847" s="20"/>
    </row>
    <row r="848" spans="10:10" x14ac:dyDescent="0.25">
      <c r="J848" s="20"/>
    </row>
    <row r="849" spans="10:10" x14ac:dyDescent="0.25">
      <c r="J849" s="20"/>
    </row>
    <row r="850" spans="10:10" x14ac:dyDescent="0.25">
      <c r="J850" s="20"/>
    </row>
    <row r="851" spans="10:10" x14ac:dyDescent="0.25">
      <c r="J851" s="20"/>
    </row>
    <row r="852" spans="10:10" x14ac:dyDescent="0.25">
      <c r="J852" s="20"/>
    </row>
    <row r="853" spans="10:10" x14ac:dyDescent="0.25">
      <c r="J853" s="20"/>
    </row>
    <row r="854" spans="10:10" x14ac:dyDescent="0.25">
      <c r="J854" s="20"/>
    </row>
    <row r="855" spans="10:10" x14ac:dyDescent="0.25">
      <c r="J855" s="20"/>
    </row>
    <row r="856" spans="10:10" x14ac:dyDescent="0.25">
      <c r="J856" s="20"/>
    </row>
    <row r="857" spans="10:10" x14ac:dyDescent="0.25">
      <c r="J857" s="20"/>
    </row>
  </sheetData>
  <sortState ref="A2:S337">
    <sortCondition ref="A2:A337"/>
    <sortCondition ref="C2:C337"/>
    <sortCondition ref="D2:D337"/>
  </sortState>
  <conditionalFormatting sqref="G2:H366">
    <cfRule type="cellIs" dxfId="35" priority="4" operator="lessThan">
      <formula>43830</formula>
    </cfRule>
  </conditionalFormatting>
  <conditionalFormatting sqref="L2:L373 H368:H398">
    <cfRule type="cellIs" dxfId="34" priority="3" operator="greaterThan">
      <formula>43830</formula>
    </cfRule>
  </conditionalFormatting>
  <dataValidations count="2">
    <dataValidation type="date" operator="greaterThan" allowBlank="1" showInputMessage="1" showErrorMessage="1" prompt="Saisir au format date (exemple : 01/01/2020)" sqref="H348 F336:G351 H343 K336:K351">
      <formula1>1</formula1>
    </dataValidation>
    <dataValidation allowBlank="1" showInputMessage="1" showErrorMessage="1" prompt="Utiliser la formule de calcul automatique de l'effectif (étirer la case au dessus contenant la formule)" sqref="U336 U338:U340 U342"/>
  </dataValidations>
  <pageMargins left="0.7" right="0.7" top="0.75" bottom="0.75" header="0.3" footer="0.3"/>
  <pageSetup paperSize="9" scale="1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="Choisir une juridiction de la liste" prompt="Choisir une juridiction de la liste">
          <x14:formula1>
            <xm:f>#REF!</xm:f>
          </x14:formula1>
          <xm:sqref>C2:C351</xm:sqref>
        </x14:dataValidation>
        <x14:dataValidation type="list" showInputMessage="1" showErrorMessage="1" error="Choisir Siège ou Parquet" prompt="Choisir Siège ou Parquet">
          <x14:formula1>
            <xm:f>#REF!</xm:f>
          </x14:formula1>
          <xm:sqref>D2:D351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NEPASTOUCHER</vt:lpstr>
      <vt:lpstr>TABLEAU DE BORD ASJ</vt:lpstr>
      <vt:lpstr>TABLEAU DE SUIVI</vt:lpstr>
      <vt:lpstr>'TABLEAU DE BORD ASJ'!Extract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GARRIGUES Charlotte</dc:creator>
  <cp:lastModifiedBy>sullivan sorimoutou</cp:lastModifiedBy>
  <cp:lastPrinted>2019-01-17T14:51:30Z</cp:lastPrinted>
  <dcterms:created xsi:type="dcterms:W3CDTF">2018-10-23T08:38:15Z</dcterms:created>
  <dcterms:modified xsi:type="dcterms:W3CDTF">2019-03-10T01:37:53Z</dcterms:modified>
</cp:coreProperties>
</file>