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12\Desktop\"/>
    </mc:Choice>
  </mc:AlternateContent>
  <xr:revisionPtr revIDLastSave="0" documentId="13_ncr:1_{1A346A0E-3A6F-48AD-8B67-A2FC97AA4F1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JOUR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1" l="1"/>
  <c r="I10" i="1"/>
  <c r="J10" i="1"/>
  <c r="H9" i="1"/>
  <c r="I9" i="1"/>
  <c r="J9" i="1"/>
  <c r="H8" i="1"/>
  <c r="I8" i="1"/>
  <c r="J8" i="1"/>
  <c r="H7" i="1"/>
  <c r="I7" i="1"/>
  <c r="J7" i="1"/>
  <c r="H6" i="1"/>
  <c r="I6" i="1"/>
  <c r="J6" i="1"/>
  <c r="H5" i="1"/>
  <c r="I5" i="1"/>
  <c r="J5" i="1"/>
  <c r="J2" i="1" l="1"/>
  <c r="J3" i="1"/>
  <c r="J4" i="1"/>
  <c r="I2" i="1"/>
  <c r="I3" i="1"/>
  <c r="I4" i="1"/>
  <c r="H2" i="1"/>
  <c r="H3" i="1"/>
  <c r="H4" i="1"/>
</calcChain>
</file>

<file path=xl/sharedStrings.xml><?xml version="1.0" encoding="utf-8"?>
<sst xmlns="http://schemas.openxmlformats.org/spreadsheetml/2006/main" count="28" uniqueCount="19">
  <si>
    <t>plaque</t>
  </si>
  <si>
    <t>cie</t>
  </si>
  <si>
    <t>marque véhicule</t>
  </si>
  <si>
    <t>BMW</t>
  </si>
  <si>
    <t>AA-234-AA</t>
  </si>
  <si>
    <t>E/S</t>
  </si>
  <si>
    <t>Nombre de personnes</t>
  </si>
  <si>
    <t>Commentaires</t>
  </si>
  <si>
    <t>E</t>
  </si>
  <si>
    <t>S</t>
  </si>
  <si>
    <t>Horodatage</t>
  </si>
  <si>
    <t>Date</t>
  </si>
  <si>
    <t>Heure sortie</t>
  </si>
  <si>
    <t>Heure entrée</t>
  </si>
  <si>
    <t>matricule</t>
  </si>
  <si>
    <t>cneLAPIERREpierre"'(-"'bmwAA6&amp;&amp;&amp;6ZZcitroenAA6é"&amp;6IJhondaFR6&amp;''16EZBMWQS6è'_6FR</t>
  </si>
  <si>
    <t>SGTGONCALVESfrank&amp;àà'(_&amp;CITREONxq6&amp;(_6gfSEATrt6'(-6CGTRIUMPHgy6&amp;(ç6gg</t>
  </si>
  <si>
    <t>CPLLAMBERTLEA&amp;'àé(éSEATzs6'è(6ds</t>
  </si>
  <si>
    <t>CCHLOREALCLEMENCEè'_(é""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</si>
</sst>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0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14" fontId="1" fillId="0" borderId="0" xfId="0" applyNumberFormat="1" applyFont="1" applyAlignment="1">
      <alignment vertical="center"/>
    </xf>
    <xf numFmtId="20" fontId="1" fillId="0" borderId="0" xfId="0" applyNumberFormat="1" applyFont="1" applyAlignment="1">
      <alignment vertical="center"/>
    </xf>
    <xf numFmtId="22" fontId="1" fillId="0" borderId="0" xfId="0" applyNumberFormat="1" applyFont="1"/>
    <xf numFmtId="14" fontId="1" fillId="0" borderId="0" xfId="0" applyNumberFormat="1" applyFont="1"/>
    <xf numFmtId="20" fontId="1" fillId="0" borderId="0" xfId="0" applyNumberFormat="1" applyFont="1"/>
  </cellXfs>
  <cellStyles count="1">
    <cellStyle name="Normal" xfId="0" builtinId="0"/>
  </cellStyles>
  <dxfs count="6">
    <dxf>
      <numFmt numFmtId="25" formatCode="hh:mm"/>
    </dxf>
    <dxf>
      <font>
        <i/>
      </font>
      <numFmt numFmtId="25" formatCode="hh:mm"/>
    </dxf>
    <dxf>
      <font>
        <i/>
      </font>
      <numFmt numFmtId="25" formatCode="hh:mm"/>
    </dxf>
    <dxf>
      <font>
        <i/>
      </font>
      <numFmt numFmtId="19" formatCode="dd/mm/yyyy"/>
    </dxf>
    <dxf>
      <font>
        <i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T" displayName="_T" ref="A1:K10" totalsRowShown="0">
  <autoFilter ref="A1:K10" xr:uid="{00000000-0009-0000-0100-000001000000}"/>
  <tableColumns count="11">
    <tableColumn id="1" xr3:uid="{00000000-0010-0000-0000-000001000000}" name="marque véhicule"/>
    <tableColumn id="2" xr3:uid="{00000000-0010-0000-0000-000002000000}" name="plaque"/>
    <tableColumn id="3" xr3:uid="{00000000-0010-0000-0000-000003000000}" name="matricule"/>
    <tableColumn id="9" xr3:uid="{00000000-0010-0000-0000-000009000000}" name="cie"/>
    <tableColumn id="4" xr3:uid="{00000000-0010-0000-0000-000004000000}" name="E/S" dataDxfId="5"/>
    <tableColumn id="5" xr3:uid="{00000000-0010-0000-0000-000005000000}" name="Nombre de personnes"/>
    <tableColumn id="7" xr3:uid="{00000000-0010-0000-0000-000007000000}" name="Horodatage" dataDxfId="4"/>
    <tableColumn id="8" xr3:uid="{00000000-0010-0000-0000-000008000000}" name="Date" dataDxfId="3">
      <calculatedColumnFormula>INT(_T[[#This Row],[Horodatage]])</calculatedColumnFormula>
    </tableColumn>
    <tableColumn id="10" xr3:uid="{00000000-0010-0000-0000-00000A000000}" name="Heure entrée" dataDxfId="2">
      <calculatedColumnFormula>IF(_T[[#This Row],[E/S]]="E",MOD(_T[[#This Row],[Horodatage]],1),"")</calculatedColumnFormula>
    </tableColumn>
    <tableColumn id="11" xr3:uid="{00000000-0010-0000-0000-00000B000000}" name="Heure sortie" dataDxfId="1">
      <calculatedColumnFormula>IF(_T[[#This Row],[E/S]]="S",MOD(_T[[#This Row],[Horodatage]],1),"")</calculatedColumnFormula>
    </tableColumn>
    <tableColumn id="6" xr3:uid="{00000000-0010-0000-0000-000006000000}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tabSelected="1" workbookViewId="0">
      <selection activeCell="A11" sqref="A11"/>
    </sheetView>
  </sheetViews>
  <sheetFormatPr baseColWidth="10" defaultColWidth="8.7265625" defaultRowHeight="14.5" x14ac:dyDescent="0.35"/>
  <cols>
    <col min="1" max="1" width="16.90625" bestFit="1" customWidth="1"/>
    <col min="2" max="2" width="9.81640625" bestFit="1" customWidth="1"/>
    <col min="3" max="3" width="11" bestFit="1" customWidth="1"/>
    <col min="4" max="4" width="5.36328125" bestFit="1" customWidth="1"/>
    <col min="5" max="5" width="8.08984375" style="2" bestFit="1" customWidth="1"/>
    <col min="6" max="6" width="12.453125" bestFit="1" customWidth="1"/>
    <col min="7" max="7" width="16.26953125" style="5" bestFit="1" customWidth="1"/>
    <col min="8" max="8" width="11.1796875" style="5" bestFit="1" customWidth="1"/>
    <col min="9" max="9" width="14.90625" style="9" bestFit="1" customWidth="1"/>
    <col min="10" max="10" width="14.1796875" style="10" bestFit="1" customWidth="1"/>
    <col min="11" max="11" width="40.26953125" style="3" customWidth="1"/>
  </cols>
  <sheetData>
    <row r="1" spans="1:11" s="1" customFormat="1" ht="29" x14ac:dyDescent="0.35">
      <c r="A1" t="s">
        <v>2</v>
      </c>
      <c r="B1" t="s">
        <v>0</v>
      </c>
      <c r="C1" t="s">
        <v>14</v>
      </c>
      <c r="D1" t="s">
        <v>1</v>
      </c>
      <c r="E1" s="2" t="s">
        <v>5</v>
      </c>
      <c r="F1" s="4" t="s">
        <v>6</v>
      </c>
      <c r="G1" s="5" t="s">
        <v>10</v>
      </c>
      <c r="H1" s="6" t="s">
        <v>11</v>
      </c>
      <c r="I1" s="7" t="s">
        <v>13</v>
      </c>
      <c r="J1" s="7" t="s">
        <v>12</v>
      </c>
      <c r="K1" t="s">
        <v>7</v>
      </c>
    </row>
    <row r="2" spans="1:11" x14ac:dyDescent="0.35">
      <c r="A2" t="s">
        <v>3</v>
      </c>
      <c r="B2" t="s">
        <v>4</v>
      </c>
      <c r="C2">
        <v>5432</v>
      </c>
      <c r="D2">
        <v>22</v>
      </c>
      <c r="E2" s="2" t="s">
        <v>8</v>
      </c>
      <c r="F2">
        <v>1</v>
      </c>
      <c r="G2" s="8">
        <v>43780.61142361111</v>
      </c>
      <c r="H2" s="9">
        <f>INT(_T[[#This Row],[Horodatage]])</f>
        <v>43780</v>
      </c>
      <c r="I2" s="10">
        <f>IF(_T[[#This Row],[E/S]]="E",MOD(_T[[#This Row],[Horodatage]],1),"")</f>
        <v>0.61142361110978527</v>
      </c>
      <c r="J2" s="10" t="str">
        <f>IF(_T[[#This Row],[E/S]]="S",MOD(_T[[#This Row],[Horodatage]],1),"")</f>
        <v/>
      </c>
      <c r="K2"/>
    </row>
    <row r="3" spans="1:11" x14ac:dyDescent="0.35">
      <c r="A3" t="s">
        <v>3</v>
      </c>
      <c r="B3" t="s">
        <v>4</v>
      </c>
      <c r="C3">
        <v>5432</v>
      </c>
      <c r="D3">
        <v>22</v>
      </c>
      <c r="E3" s="2" t="s">
        <v>9</v>
      </c>
      <c r="F3">
        <v>2</v>
      </c>
      <c r="G3" s="8">
        <v>43780.613587962966</v>
      </c>
      <c r="H3" s="9">
        <f>INT(_T[[#This Row],[Horodatage]])</f>
        <v>43780</v>
      </c>
      <c r="I3" s="10" t="str">
        <f>IF(_T[[#This Row],[E/S]]="E",MOD(_T[[#This Row],[Horodatage]],1),"")</f>
        <v/>
      </c>
      <c r="J3" s="10">
        <f>IF(_T[[#This Row],[E/S]]="S",MOD(_T[[#This Row],[Horodatage]],1),"")</f>
        <v>0.61358796296553919</v>
      </c>
      <c r="K3"/>
    </row>
    <row r="4" spans="1:11" x14ac:dyDescent="0.35">
      <c r="A4" t="s">
        <v>3</v>
      </c>
      <c r="B4" t="s">
        <v>4</v>
      </c>
      <c r="C4">
        <v>5432</v>
      </c>
      <c r="D4">
        <v>22</v>
      </c>
      <c r="E4" s="2" t="s">
        <v>8</v>
      </c>
      <c r="F4">
        <v>2</v>
      </c>
      <c r="G4" s="8">
        <v>43780.615231481483</v>
      </c>
      <c r="H4" s="9">
        <f>INT(_T[[#This Row],[Horodatage]])</f>
        <v>43780</v>
      </c>
      <c r="I4" s="10">
        <f>IF(_T[[#This Row],[E/S]]="E",MOD(_T[[#This Row],[Horodatage]],1),"")</f>
        <v>0.61523148148262408</v>
      </c>
      <c r="J4" s="10" t="str">
        <f>IF(_T[[#This Row],[E/S]]="S",MOD(_T[[#This Row],[Horodatage]],1),"")</f>
        <v/>
      </c>
      <c r="K4"/>
    </row>
    <row r="5" spans="1:11" x14ac:dyDescent="0.35">
      <c r="A5" t="s">
        <v>15</v>
      </c>
      <c r="E5" s="2" t="s">
        <v>8</v>
      </c>
      <c r="F5">
        <v>2</v>
      </c>
      <c r="G5" s="8">
        <v>43781.364374999997</v>
      </c>
      <c r="H5" s="9">
        <f>INT(_T[[#This Row],[Horodatage]])</f>
        <v>43781</v>
      </c>
      <c r="I5" s="10">
        <f>IF(_T[[#This Row],[E/S]]="E",MOD(_T[[#This Row],[Horodatage]],1),"")</f>
        <v>0.36437499999738066</v>
      </c>
      <c r="J5" s="10" t="str">
        <f>IF(_T[[#This Row],[E/S]]="S",MOD(_T[[#This Row],[Horodatage]],1),"")</f>
        <v/>
      </c>
    </row>
    <row r="6" spans="1:11" x14ac:dyDescent="0.35">
      <c r="A6" t="s">
        <v>16</v>
      </c>
      <c r="E6" s="2" t="s">
        <v>9</v>
      </c>
      <c r="F6">
        <v>1</v>
      </c>
      <c r="G6" s="8">
        <v>43781.364027777781</v>
      </c>
      <c r="H6" s="9">
        <f>INT(_T[[#This Row],[Horodatage]])</f>
        <v>43781</v>
      </c>
      <c r="I6" s="10" t="str">
        <f>IF(_T[[#This Row],[E/S]]="E",MOD(_T[[#This Row],[Horodatage]],1),"")</f>
        <v/>
      </c>
      <c r="J6" s="10">
        <f>IF(_T[[#This Row],[E/S]]="S",MOD(_T[[#This Row],[Horodatage]],1),"")</f>
        <v>0.36402777778130258</v>
      </c>
    </row>
    <row r="7" spans="1:11" x14ac:dyDescent="0.35">
      <c r="A7" t="s">
        <v>17</v>
      </c>
      <c r="E7" s="2" t="s">
        <v>9</v>
      </c>
      <c r="F7">
        <v>1</v>
      </c>
      <c r="G7" s="8">
        <v>43781.364050925928</v>
      </c>
      <c r="H7" s="9">
        <f>INT(_T[[#This Row],[Horodatage]])</f>
        <v>43781</v>
      </c>
      <c r="I7" s="10" t="str">
        <f>IF(_T[[#This Row],[E/S]]="E",MOD(_T[[#This Row],[Horodatage]],1),"")</f>
        <v/>
      </c>
      <c r="J7" s="10">
        <f>IF(_T[[#This Row],[E/S]]="S",MOD(_T[[#This Row],[Horodatage]],1),"")</f>
        <v>0.36405092592758592</v>
      </c>
    </row>
    <row r="8" spans="1:11" x14ac:dyDescent="0.35">
      <c r="A8" t="s">
        <v>18</v>
      </c>
      <c r="E8" s="2" t="s">
        <v>8</v>
      </c>
      <c r="F8">
        <v>1</v>
      </c>
      <c r="G8" s="8">
        <v>43781.364085648151</v>
      </c>
      <c r="H8" s="9">
        <f>INT(_T[[#This Row],[Horodatage]])</f>
        <v>43781</v>
      </c>
      <c r="I8" s="10">
        <f>IF(_T[[#This Row],[E/S]]="E",MOD(_T[[#This Row],[Horodatage]],1),"")</f>
        <v>0.36408564815064892</v>
      </c>
      <c r="J8" s="10" t="str">
        <f>IF(_T[[#This Row],[E/S]]="S",MOD(_T[[#This Row],[Horodatage]],1),"")</f>
        <v/>
      </c>
    </row>
    <row r="9" spans="1:11" x14ac:dyDescent="0.35">
      <c r="H9" s="9">
        <f>INT(_T[[#This Row],[Horodatage]])</f>
        <v>0</v>
      </c>
      <c r="I9" s="10" t="str">
        <f>IF(_T[[#This Row],[E/S]]="E",MOD(_T[[#This Row],[Horodatage]],1),"")</f>
        <v/>
      </c>
      <c r="J9" s="10" t="str">
        <f>IF(_T[[#This Row],[E/S]]="S",MOD(_T[[#This Row],[Horodatage]],1),"")</f>
        <v/>
      </c>
    </row>
    <row r="10" spans="1:11" x14ac:dyDescent="0.35">
      <c r="H10" s="9">
        <f>INT(_T[[#This Row],[Horodatage]])</f>
        <v>0</v>
      </c>
      <c r="I10" s="10" t="str">
        <f>IF(_T[[#This Row],[E/S]]="E",MOD(_T[[#This Row],[Horodatage]],1),"")</f>
        <v/>
      </c>
      <c r="J10" s="10" t="str">
        <f>IF(_T[[#This Row],[E/S]]="S",MOD(_T[[#This Row],[Horodatage]],1),"")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jon12</dc:creator>
  <cp:lastModifiedBy>jon12</cp:lastModifiedBy>
  <dcterms:created xsi:type="dcterms:W3CDTF">2015-06-05T18:19:34Z</dcterms:created>
  <dcterms:modified xsi:type="dcterms:W3CDTF">2019-11-12T07:44:44Z</dcterms:modified>
</cp:coreProperties>
</file>