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D:\Cris\Documents\Privé\Electricité\"/>
    </mc:Choice>
  </mc:AlternateContent>
  <xr:revisionPtr revIDLastSave="0" documentId="8_{4799938D-4732-4B02-B9BA-9BEB1DE28C92}" xr6:coauthVersionLast="40" xr6:coauthVersionMax="40" xr10:uidLastSave="{00000000-0000-0000-0000-000000000000}"/>
  <bookViews>
    <workbookView xWindow="0" yWindow="0" windowWidth="28800" windowHeight="12435" xr2:uid="{00000000-000D-0000-FFFF-FFFF00000000}"/>
  </bookViews>
  <sheets>
    <sheet name="Facture" sheetId="1" r:id="rId1"/>
    <sheet name="Artic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5" i="1" l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E26" i="1"/>
  <c r="F26" i="1" s="1"/>
  <c r="E27" i="1"/>
  <c r="F27" i="1" s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E8" i="1"/>
  <c r="F8" i="1" s="1"/>
  <c r="C8" i="1"/>
  <c r="F29" i="1" l="1"/>
  <c r="F31" i="1" s="1"/>
</calcChain>
</file>

<file path=xl/sharedStrings.xml><?xml version="1.0" encoding="utf-8"?>
<sst xmlns="http://schemas.openxmlformats.org/spreadsheetml/2006/main" count="273" uniqueCount="267">
  <si>
    <t>Code article</t>
  </si>
  <si>
    <t>Description</t>
  </si>
  <si>
    <t>Quantité</t>
  </si>
  <si>
    <t>Prix unitaire</t>
  </si>
  <si>
    <t>Acompte</t>
  </si>
  <si>
    <t>Total</t>
  </si>
  <si>
    <t>Solde</t>
  </si>
  <si>
    <t>Prix Unitaire</t>
  </si>
  <si>
    <t>Prix d'achat</t>
  </si>
  <si>
    <t>Matériel de cablage</t>
  </si>
  <si>
    <t>cab1</t>
  </si>
  <si>
    <t>cab2</t>
  </si>
  <si>
    <t>div1</t>
  </si>
  <si>
    <t>Divers</t>
  </si>
  <si>
    <t>div2</t>
  </si>
  <si>
    <t>N170-31100</t>
  </si>
  <si>
    <t>N170-31300</t>
  </si>
  <si>
    <t>N100-66501</t>
  </si>
  <si>
    <t>Niko finition pour prise sans terre CREAM</t>
  </si>
  <si>
    <t>N101-66501</t>
  </si>
  <si>
    <t>Niko finition pour prise sans terre BLANC</t>
  </si>
  <si>
    <t>N122-66501</t>
  </si>
  <si>
    <t>Niko finition pour prise sans terre ANTHRACITE</t>
  </si>
  <si>
    <t>N170-33100</t>
  </si>
  <si>
    <t>N170-33105</t>
  </si>
  <si>
    <t>Niko Prise avec terre</t>
  </si>
  <si>
    <t>N100-66601</t>
  </si>
  <si>
    <t>Niko finition pour prise avec terre CREAM</t>
  </si>
  <si>
    <t>N101-66601</t>
  </si>
  <si>
    <t>N122-66601</t>
  </si>
  <si>
    <t>Niko finition pour prise avec terre BLANC</t>
  </si>
  <si>
    <t>Niko finition pour prise avec terre ANTHRACITE</t>
  </si>
  <si>
    <t>N100-76100</t>
  </si>
  <si>
    <t>N101-76100</t>
  </si>
  <si>
    <t>N122-76100</t>
  </si>
  <si>
    <t>Niko Plaque de recouvrement simple Original CREAM</t>
  </si>
  <si>
    <t>Niko Plaque de recouvrement simple Original BLANC</t>
  </si>
  <si>
    <t>Niko Plaque de recouvrement simple Intense ANTHRACITE</t>
  </si>
  <si>
    <t>N120-76100</t>
  </si>
  <si>
    <t>Niko Plaque de recouvrement simple Intense BLANC</t>
  </si>
  <si>
    <t>N100-76200</t>
  </si>
  <si>
    <t>N101-76200</t>
  </si>
  <si>
    <t>N120-76200</t>
  </si>
  <si>
    <t>N122-76200</t>
  </si>
  <si>
    <t>Niko Plaque de recouvrement double verticale Original CREAM</t>
  </si>
  <si>
    <t>Niko Plaque de recouvrement double verticale Original BLANC</t>
  </si>
  <si>
    <t>Niko Plaque de recouvrement double verticale Intense BLANC</t>
  </si>
  <si>
    <t>Niko Plaque de recouvrement double verticale Intense ANTHRACITE</t>
  </si>
  <si>
    <t>N100-76300</t>
  </si>
  <si>
    <t>N101-76300</t>
  </si>
  <si>
    <t>N120-76300</t>
  </si>
  <si>
    <t>N122-76300</t>
  </si>
  <si>
    <t>Niko Plaque de recouvrement triple verticale Original CREAM</t>
  </si>
  <si>
    <t>Niko Plaque de recouvrement triple verticale Original BLANC</t>
  </si>
  <si>
    <t>Niko Plaque de recouvrement triple verticale Intense BLANC</t>
  </si>
  <si>
    <t>Niko Plaque de recouvrement triple verticale Intense ANTHRACITE</t>
  </si>
  <si>
    <t>N100-76800</t>
  </si>
  <si>
    <t>N101-76800</t>
  </si>
  <si>
    <t>N120-76800</t>
  </si>
  <si>
    <t>N122-76800</t>
  </si>
  <si>
    <t>Niko Plaque de recouvrement double Original CREAM</t>
  </si>
  <si>
    <t>Niko Plaque de recouvrement double Original BLANC</t>
  </si>
  <si>
    <t>Niko Plaque de recouvrement double Intense BLANC</t>
  </si>
  <si>
    <t>Niko Plaque de recouvrement double Intense ANTHRACITE</t>
  </si>
  <si>
    <t>N100-76700</t>
  </si>
  <si>
    <t>N101-76700</t>
  </si>
  <si>
    <t>N120-76700</t>
  </si>
  <si>
    <t>N122-76700</t>
  </si>
  <si>
    <t>Niko Plaque de recouvrement triple Original CREAM</t>
  </si>
  <si>
    <t>Niko Plaque de recouvrement triple Original BLANC</t>
  </si>
  <si>
    <t>Niko Plaque de recouvrement triple Intense BLANC</t>
  </si>
  <si>
    <t>Niko Plaque de recouvrement triple Intense ANTHRACITE</t>
  </si>
  <si>
    <t>N100-76400</t>
  </si>
  <si>
    <t>N101-76400</t>
  </si>
  <si>
    <t>N120-76400</t>
  </si>
  <si>
    <t>N122-76400</t>
  </si>
  <si>
    <t>Niko Plaque de recouvrement quadruple Original CREAM</t>
  </si>
  <si>
    <t>Niko Plaque de recouvrement quadruple Original BLANC</t>
  </si>
  <si>
    <t>Niko Plaque de recouvrement quadruple Intense BLANC</t>
  </si>
  <si>
    <t>Niko Plaque de recouvrement quadruple Intense ANTHRACITE</t>
  </si>
  <si>
    <t>N100-76005</t>
  </si>
  <si>
    <t>N101-76005</t>
  </si>
  <si>
    <t>N120-76005</t>
  </si>
  <si>
    <t>N122-76005</t>
  </si>
  <si>
    <t>Niko Plaque de recouvrement quintuple Original CREAM</t>
  </si>
  <si>
    <t>Niko Plaque de recouvrement quintuple Original BLANC</t>
  </si>
  <si>
    <t>Niko Plaque de recouvrement quintuple Intense BLANC</t>
  </si>
  <si>
    <t>Niko Plaque de recouvrement quintuple Intense ANTHRACITE</t>
  </si>
  <si>
    <t>N170-68600</t>
  </si>
  <si>
    <t>Niko Socle universel</t>
  </si>
  <si>
    <t>N100-76901</t>
  </si>
  <si>
    <t>Niko Cache trou CREAM</t>
  </si>
  <si>
    <t>N101-76901</t>
  </si>
  <si>
    <t>N122-76901</t>
  </si>
  <si>
    <t>Niko Cache trou BLANC</t>
  </si>
  <si>
    <t>Niko Cache trou ANTHRACITE</t>
  </si>
  <si>
    <t>N170-01100</t>
  </si>
  <si>
    <t>N170-01105</t>
  </si>
  <si>
    <t>N100-61105</t>
  </si>
  <si>
    <t>N101-61105</t>
  </si>
  <si>
    <t>N122-61105</t>
  </si>
  <si>
    <t>Niko finition pour interrupteur/bouton poussoir CREAM</t>
  </si>
  <si>
    <t>Niko finition pour interrupteur/bouton poussoir BLANC</t>
  </si>
  <si>
    <t>Niko finition pour interrupteur/bouton poussoir ANTHRACITE</t>
  </si>
  <si>
    <t>N100-60005</t>
  </si>
  <si>
    <t>N101-60005</t>
  </si>
  <si>
    <t>N122-60005</t>
  </si>
  <si>
    <t>Niko finition avec voyant pour interrupteur/bouton poussoir CREAM</t>
  </si>
  <si>
    <t>Niko finition avec voyant pour interrupteur/bouton poussoir BLANC</t>
  </si>
  <si>
    <t>Niko finition avec voyant pour interrupteur/bouton poussoir ANTHRACITE</t>
  </si>
  <si>
    <t>N170-01200</t>
  </si>
  <si>
    <t>N170-01205</t>
  </si>
  <si>
    <t>N170-01600</t>
  </si>
  <si>
    <t>N170-01605</t>
  </si>
  <si>
    <t>N170-02200</t>
  </si>
  <si>
    <t>N170-02205</t>
  </si>
  <si>
    <t>N170-01700</t>
  </si>
  <si>
    <t>N170-01705</t>
  </si>
  <si>
    <t>Niko Interrupteur permutateur bornes à connexion rapides</t>
  </si>
  <si>
    <t>Niko Interrupteur permutateur bornes à vis</t>
  </si>
  <si>
    <t>Niko Interrupteur va-et-vient bipolaire bornes à connexion rapide</t>
  </si>
  <si>
    <t>Niko Interrupteur va-et-vient bipolaire bornes à vis</t>
  </si>
  <si>
    <t>Niko Interrupteur va-et-vient bornes à connexion rapide</t>
  </si>
  <si>
    <t>Niko Interrupteur va-et-vient bornes à vis</t>
  </si>
  <si>
    <t>Niko Interrupteur bipolaire bornes à connexion rapide</t>
  </si>
  <si>
    <t>Niko Interrupteur bipolaire bornes à vis</t>
  </si>
  <si>
    <t>Niko Interrupteur unipolaire bornes à connexion rapide</t>
  </si>
  <si>
    <t>Niko Interrupteur unipolaire bornes à vis</t>
  </si>
  <si>
    <t>Niko Prise sans terre bornes à connexion rapide</t>
  </si>
  <si>
    <t>Niko Prise sans terre bornes  à vis</t>
  </si>
  <si>
    <t>N170-01500</t>
  </si>
  <si>
    <t>N170-01505</t>
  </si>
  <si>
    <t>Niko Interrupteur double allumage bornes a vis</t>
  </si>
  <si>
    <t>Niko Interrupteur double allumage bornes a connexion rapide</t>
  </si>
  <si>
    <t>N170-02600</t>
  </si>
  <si>
    <t>N170-02605</t>
  </si>
  <si>
    <t>Niko Interrupteur va-et-vient double bornes a vis</t>
  </si>
  <si>
    <t>Niko Interrupteur va-et-vient double bornes a connexion rapide</t>
  </si>
  <si>
    <t>N100-61505</t>
  </si>
  <si>
    <t>N101-61505</t>
  </si>
  <si>
    <t>N122-61505</t>
  </si>
  <si>
    <t>N100-61507</t>
  </si>
  <si>
    <t>N101-61507</t>
  </si>
  <si>
    <t>N122-61507</t>
  </si>
  <si>
    <t>Niko finition pour interrupteur double CREAM</t>
  </si>
  <si>
    <t>Niko finition pour interrupteur double BLANC</t>
  </si>
  <si>
    <t>Niko finition pour interrupteur double ANTHRACITE</t>
  </si>
  <si>
    <t>Niko finition avec voyant pour interrupteur double CREAM</t>
  </si>
  <si>
    <t>Niko finition avec voyant pour interrupteur double BLANC</t>
  </si>
  <si>
    <t>Niko finition avec voyant pour interrupteur double ANTHRACITE</t>
  </si>
  <si>
    <t>N170-00000</t>
  </si>
  <si>
    <t>N170-00005</t>
  </si>
  <si>
    <t>Niko Bouton poussoir bornes à vis</t>
  </si>
  <si>
    <t>Niko Bouton poussoir bornes à connexion rapide</t>
  </si>
  <si>
    <t>N170-05000</t>
  </si>
  <si>
    <t>N170-05005</t>
  </si>
  <si>
    <t>Niko Bouton poussoir double bornes à vis</t>
  </si>
  <si>
    <t>Niko Bouton poussoir double bornes à connexion rapide</t>
  </si>
  <si>
    <t>N101-78010</t>
  </si>
  <si>
    <t>N122-78010</t>
  </si>
  <si>
    <t>Niko Detecteur de mouvement mural 180° BLANC</t>
  </si>
  <si>
    <t>Niko Detecteur de mouvement mural 180° ANTHRACITE</t>
  </si>
  <si>
    <t>Niko Mini detecteur de présence 360°</t>
  </si>
  <si>
    <t>N350-20085</t>
  </si>
  <si>
    <t>N100-63606</t>
  </si>
  <si>
    <t>N101-63606</t>
  </si>
  <si>
    <t>Niko finition pour interruteur à tirette CREAM</t>
  </si>
  <si>
    <t>Niko finition pour interruteur à tirette White</t>
  </si>
  <si>
    <t>N100-80100</t>
  </si>
  <si>
    <t>N101-80100</t>
  </si>
  <si>
    <t>N100-80200</t>
  </si>
  <si>
    <t>N101-80200</t>
  </si>
  <si>
    <t>Niko Kit en saillie simple CREAM</t>
  </si>
  <si>
    <t>Niko Kit en saillie simple WHITE</t>
  </si>
  <si>
    <t>Niko Kit en saillie double CREAM</t>
  </si>
  <si>
    <t>Niko Kit en saillie double WHITE</t>
  </si>
  <si>
    <t>N700-36605</t>
  </si>
  <si>
    <t>N701-36605</t>
  </si>
  <si>
    <t>N761-36605</t>
  </si>
  <si>
    <t>Niko Hydro prise GRIS</t>
  </si>
  <si>
    <t>Niko Hydro prise BLANC</t>
  </si>
  <si>
    <t>Niko Hydro prise NOIR</t>
  </si>
  <si>
    <t>N700-31205</t>
  </si>
  <si>
    <t>Niko Hydro Interrupteur bipolaire GRIS</t>
  </si>
  <si>
    <t>N700-31605</t>
  </si>
  <si>
    <t>Niko Hydro Interrupteur va-et-vient GRIS</t>
  </si>
  <si>
    <t>N700-31705</t>
  </si>
  <si>
    <t>Niko Hydro Interrupteur permutateur GRIS</t>
  </si>
  <si>
    <t>N700-32605</t>
  </si>
  <si>
    <t>Niko Hydro Double interrupteur va-et-vient GRIS</t>
  </si>
  <si>
    <t>N700-33005</t>
  </si>
  <si>
    <t>Niko Hydro Bouton poussoir</t>
  </si>
  <si>
    <t>N700-35005</t>
  </si>
  <si>
    <t>Niko Hydro Double bouton poussoir</t>
  </si>
  <si>
    <t>N700-83101</t>
  </si>
  <si>
    <t>N700-84101</t>
  </si>
  <si>
    <t>N700-84102</t>
  </si>
  <si>
    <t>N700-84111</t>
  </si>
  <si>
    <t>N700-84112</t>
  </si>
  <si>
    <t>N700-83201</t>
  </si>
  <si>
    <t>Niko Hydro Boite en saillie GRIS</t>
  </si>
  <si>
    <t>Niko Hydro Boite en saillie 1 entrée double GRIS</t>
  </si>
  <si>
    <t>N700-84201</t>
  </si>
  <si>
    <t>Niko Hydro Boite en saillie 1 entrée GRIS</t>
  </si>
  <si>
    <t>Niko Hydro Boite en saillie 2 entrée GRIS</t>
  </si>
  <si>
    <t>Niko Hydro Boite en saillie 1 entrée et 1 entrée double GRIS</t>
  </si>
  <si>
    <t>N700-84202</t>
  </si>
  <si>
    <t>N700-84211</t>
  </si>
  <si>
    <t>N700-84212</t>
  </si>
  <si>
    <t>N700-84801</t>
  </si>
  <si>
    <t>N700-84802</t>
  </si>
  <si>
    <t>Niko Hydro Double boite en saillie Horizontal 1 entrée GRIS</t>
  </si>
  <si>
    <t>Niko Hydro Double boite en saillie Horizontal 2 entrées GRIS</t>
  </si>
  <si>
    <t>Niko Hydro Double boite en saillie vertical 1 entrée et 1 entrée double GRIS</t>
  </si>
  <si>
    <t>Niko Hydro Double boite en saillie vertical 2 entrées GRIS</t>
  </si>
  <si>
    <t>Niko Hydro Double boite en saillie vertical 1 entrée double GRIS</t>
  </si>
  <si>
    <t>Niko Hydro Double boite en saillie vertical 1 entrée GRIS</t>
  </si>
  <si>
    <t>Niko Hydro Double boite en saillie vertical GRIS</t>
  </si>
  <si>
    <t>N700-73000</t>
  </si>
  <si>
    <t>N761-73000</t>
  </si>
  <si>
    <t>Niko Hydro Boite d'encastrement GRIS</t>
  </si>
  <si>
    <t>Niko Hydro Boite d'encastrement NOIR</t>
  </si>
  <si>
    <t>N700-75000</t>
  </si>
  <si>
    <t>N761-75000</t>
  </si>
  <si>
    <t>Niko Hydro double Boite d'encastrement NOIR</t>
  </si>
  <si>
    <t>Niko Hydro double Boite d'encastrement GRIS</t>
  </si>
  <si>
    <t>HAESC225</t>
  </si>
  <si>
    <t>Hager Contacteur 2P25A NO</t>
  </si>
  <si>
    <t>HAMWN206A</t>
  </si>
  <si>
    <t>Hager Disjoncteur 3Ka 2P 6A</t>
  </si>
  <si>
    <t>HAMWN210A</t>
  </si>
  <si>
    <t>HAMWN216A</t>
  </si>
  <si>
    <t>HAMWN220A</t>
  </si>
  <si>
    <t>HAMWN232A</t>
  </si>
  <si>
    <t>Hager Disjoncteur 3Ka 2P 10A</t>
  </si>
  <si>
    <t>Hager Disjoncteur 3Ka 2P 16A</t>
  </si>
  <si>
    <t>Hager Disjoncteur 3Ka 2P 20A</t>
  </si>
  <si>
    <t>Hager Disjoncteur 3Ka 2P 32A</t>
  </si>
  <si>
    <t>HAKDN363B</t>
  </si>
  <si>
    <t>Hager Barre de pontage 3P 63A 10mm²</t>
  </si>
  <si>
    <t>HAKDN450E</t>
  </si>
  <si>
    <t>Hager Barre de pontage 3P+N 80A</t>
  </si>
  <si>
    <t>HACDA440E</t>
  </si>
  <si>
    <t>Hager Differentiel 4P 40A 30Ma</t>
  </si>
  <si>
    <t>Hager Disjoncteur 3Ka 4P 25A</t>
  </si>
  <si>
    <t>HAVB418R</t>
  </si>
  <si>
    <t>Hager Coffret de distribution VEGA 4 rangées 72 Modules (tableau)</t>
  </si>
  <si>
    <t>HACDA463E</t>
  </si>
  <si>
    <t>Hager Differentiel 4P 63A 30Ma</t>
  </si>
  <si>
    <t>HACFA463E</t>
  </si>
  <si>
    <t>Hager Differentiel 4P 63A 300Ma</t>
  </si>
  <si>
    <t>HACHEM23</t>
  </si>
  <si>
    <t>Hager Chemin de cable 60x230mm</t>
  </si>
  <si>
    <t>FLEXVOB325</t>
  </si>
  <si>
    <t>Cable VOB 3G2,5</t>
  </si>
  <si>
    <t>Syl7wE27</t>
  </si>
  <si>
    <t>Sylvania Lampe LED 7W E27</t>
  </si>
  <si>
    <t>OBOequi</t>
  </si>
  <si>
    <t>Collier équipotentiel</t>
  </si>
  <si>
    <t>VOB6GG</t>
  </si>
  <si>
    <t>VOB16GG</t>
  </si>
  <si>
    <t>Cable VOB 6² Mise a la terre</t>
  </si>
  <si>
    <t>Cable VOB 16² Mise a la terre</t>
  </si>
  <si>
    <t>dep</t>
  </si>
  <si>
    <t>Déplacement</t>
  </si>
  <si>
    <t>md</t>
  </si>
  <si>
    <t>Main 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</si>
</sst>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Bahnschrift Condensed"/>
      <family val="2"/>
    </font>
    <font>
      <sz val="11"/>
      <name val="Bahnschrift Condensed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164" fontId="1" fillId="0" borderId="2" xfId="0" applyNumberFormat="1" applyFont="1" applyBorder="1"/>
    <xf numFmtId="164" fontId="1" fillId="0" borderId="5" xfId="0" applyNumberFormat="1" applyFont="1" applyBorder="1"/>
    <xf numFmtId="164" fontId="1" fillId="0" borderId="10" xfId="0" applyNumberFormat="1" applyFont="1" applyBorder="1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164" fontId="1" fillId="0" borderId="7" xfId="0" applyNumberFormat="1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Border="1"/>
    <xf numFmtId="0" fontId="1" fillId="0" borderId="14" xfId="0" applyFont="1" applyBorder="1" applyProtection="1">
      <protection locked="0"/>
    </xf>
    <xf numFmtId="0" fontId="1" fillId="0" borderId="15" xfId="0" applyFont="1" applyBorder="1"/>
    <xf numFmtId="164" fontId="1" fillId="0" borderId="16" xfId="0" applyNumberFormat="1" applyFont="1" applyBorder="1"/>
    <xf numFmtId="164" fontId="1" fillId="0" borderId="1" xfId="0" applyNumberFormat="1" applyFont="1" applyBorder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1" fillId="0" borderId="1" xfId="0" applyFont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31"/>
  <sheetViews>
    <sheetView tabSelected="1" workbookViewId="0">
      <selection activeCell="E4" sqref="E4:F4"/>
    </sheetView>
  </sheetViews>
  <sheetFormatPr baseColWidth="10" defaultColWidth="9.140625" defaultRowHeight="14.25" x14ac:dyDescent="0.2"/>
  <cols>
    <col min="1" max="1" width="9.140625" style="1"/>
    <col min="2" max="2" width="11.5703125" style="1" bestFit="1" customWidth="1"/>
    <col min="3" max="3" width="53.5703125" style="1" customWidth="1"/>
    <col min="4" max="4" width="8.85546875" style="1" bestFit="1" customWidth="1"/>
    <col min="5" max="6" width="12.28515625" style="1" customWidth="1"/>
    <col min="7" max="16384" width="9.140625" style="1"/>
  </cols>
  <sheetData>
    <row r="2" spans="2:6" x14ac:dyDescent="0.2">
      <c r="E2" s="32"/>
      <c r="F2" s="32"/>
    </row>
    <row r="3" spans="2:6" x14ac:dyDescent="0.2">
      <c r="E3" s="32"/>
      <c r="F3" s="32"/>
    </row>
    <row r="4" spans="2:6" x14ac:dyDescent="0.2">
      <c r="E4" s="33"/>
      <c r="F4" s="33"/>
    </row>
    <row r="6" spans="2:6" ht="15" thickBot="1" x14ac:dyDescent="0.25"/>
    <row r="7" spans="2:6" ht="15" thickBot="1" x14ac:dyDescent="0.25">
      <c r="B7" s="4" t="s">
        <v>0</v>
      </c>
      <c r="C7" s="5" t="s">
        <v>1</v>
      </c>
      <c r="D7" s="5" t="s">
        <v>2</v>
      </c>
      <c r="E7" s="5" t="s">
        <v>3</v>
      </c>
      <c r="F7" s="6" t="s">
        <v>5</v>
      </c>
    </row>
    <row r="8" spans="2:6" x14ac:dyDescent="0.2">
      <c r="B8" s="17"/>
      <c r="C8" s="3" t="str">
        <f>IF(B8="","",VLOOKUP(B8,Articles!B$3:E$173,2,FALSE))</f>
        <v/>
      </c>
      <c r="D8" s="17"/>
      <c r="E8" s="3" t="str">
        <f>IF(B8="","",VLOOKUP(B8,Articles!B$3:E$173,3,FALSE))</f>
        <v/>
      </c>
      <c r="F8" s="7" t="str">
        <f t="shared" ref="F8:F27" si="0">IF(D8="","",E8*D8)</f>
        <v/>
      </c>
    </row>
    <row r="9" spans="2:6" x14ac:dyDescent="0.2">
      <c r="B9" s="17"/>
      <c r="C9" s="2" t="str">
        <f>IF(B9="","",VLOOKUP(B9,Articles!B$3:E$173,2,FALSE))</f>
        <v/>
      </c>
      <c r="D9" s="18"/>
      <c r="E9" s="2" t="str">
        <f>IF(B9="","",VLOOKUP(B9,Articles!B$3:E$173,3,FALSE))</f>
        <v/>
      </c>
      <c r="F9" s="7" t="str">
        <f t="shared" si="0"/>
        <v/>
      </c>
    </row>
    <row r="10" spans="2:6" x14ac:dyDescent="0.2">
      <c r="B10" s="17"/>
      <c r="C10" s="2" t="str">
        <f>IF(B10="","",VLOOKUP(B10,Articles!B$3:E$173,2,FALSE))</f>
        <v/>
      </c>
      <c r="D10" s="18"/>
      <c r="E10" s="2" t="str">
        <f>IF(B10="","",VLOOKUP(B10,Articles!B$3:E$173,3,FALSE))</f>
        <v/>
      </c>
      <c r="F10" s="7" t="str">
        <f t="shared" si="0"/>
        <v/>
      </c>
    </row>
    <row r="11" spans="2:6" x14ac:dyDescent="0.2">
      <c r="B11" s="17"/>
      <c r="C11" s="2" t="str">
        <f>IF(B11="","",VLOOKUP(B11,Articles!B$3:E$173,2,FALSE))</f>
        <v/>
      </c>
      <c r="D11" s="18"/>
      <c r="E11" s="2" t="str">
        <f>IF(B11="","",VLOOKUP(B11,Articles!B$3:E$173,3,FALSE))</f>
        <v/>
      </c>
      <c r="F11" s="7" t="str">
        <f t="shared" si="0"/>
        <v/>
      </c>
    </row>
    <row r="12" spans="2:6" x14ac:dyDescent="0.2">
      <c r="B12" s="17"/>
      <c r="C12" s="2" t="str">
        <f>IF(B12="","",VLOOKUP(B12,Articles!B$3:E$173,2,FALSE))</f>
        <v/>
      </c>
      <c r="D12" s="18"/>
      <c r="E12" s="2" t="str">
        <f>IF(B12="","",VLOOKUP(B12,Articles!B$3:E$173,3,FALSE))</f>
        <v/>
      </c>
      <c r="F12" s="7" t="str">
        <f t="shared" si="0"/>
        <v/>
      </c>
    </row>
    <row r="13" spans="2:6" x14ac:dyDescent="0.2">
      <c r="B13" s="17"/>
      <c r="C13" s="2" t="str">
        <f>IF(B13="","",VLOOKUP(B13,Articles!B$3:E$173,2,FALSE))</f>
        <v/>
      </c>
      <c r="D13" s="18"/>
      <c r="E13" s="2" t="str">
        <f>IF(B13="","",VLOOKUP(B13,Articles!B$3:E$173,3,FALSE))</f>
        <v/>
      </c>
      <c r="F13" s="7" t="str">
        <f t="shared" si="0"/>
        <v/>
      </c>
    </row>
    <row r="14" spans="2:6" x14ac:dyDescent="0.2">
      <c r="B14" s="17"/>
      <c r="C14" s="2" t="str">
        <f>IF(B14="","",VLOOKUP(B14,Articles!B$3:E$173,2,FALSE))</f>
        <v/>
      </c>
      <c r="D14" s="18"/>
      <c r="E14" s="2" t="str">
        <f>IF(B14="","",VLOOKUP(B14,Articles!B$3:E$173,3,FALSE))</f>
        <v/>
      </c>
      <c r="F14" s="7" t="str">
        <f t="shared" si="0"/>
        <v/>
      </c>
    </row>
    <row r="15" spans="2:6" x14ac:dyDescent="0.2">
      <c r="B15" s="17"/>
      <c r="C15" s="2" t="str">
        <f>IF(B15="","",VLOOKUP(B15,Articles!B$3:E$173,2,FALSE))</f>
        <v/>
      </c>
      <c r="D15" s="18"/>
      <c r="E15" s="2" t="str">
        <f>IF(B15="","",VLOOKUP(B15,Articles!B$3:E$173,3,FALSE))</f>
        <v/>
      </c>
      <c r="F15" s="7" t="str">
        <f t="shared" si="0"/>
        <v/>
      </c>
    </row>
    <row r="16" spans="2:6" x14ac:dyDescent="0.2">
      <c r="B16" s="17"/>
      <c r="C16" s="2" t="str">
        <f>IF(B16="","",VLOOKUP(B16,Articles!B$3:E$173,2,FALSE))</f>
        <v/>
      </c>
      <c r="D16" s="18"/>
      <c r="E16" s="2" t="str">
        <f>IF(B16="","",VLOOKUP(B16,Articles!B$3:E$173,3,FALSE))</f>
        <v/>
      </c>
      <c r="F16" s="7" t="str">
        <f t="shared" si="0"/>
        <v/>
      </c>
    </row>
    <row r="17" spans="2:6" x14ac:dyDescent="0.2">
      <c r="B17" s="17"/>
      <c r="C17" s="2" t="str">
        <f>IF(B17="","",VLOOKUP(B17,Articles!B$3:E$173,2,FALSE))</f>
        <v/>
      </c>
      <c r="D17" s="18"/>
      <c r="E17" s="2" t="str">
        <f>IF(B17="","",VLOOKUP(B17,Articles!B$3:E$173,3,FALSE))</f>
        <v/>
      </c>
      <c r="F17" s="7" t="str">
        <f t="shared" si="0"/>
        <v/>
      </c>
    </row>
    <row r="18" spans="2:6" x14ac:dyDescent="0.2">
      <c r="B18" s="17"/>
      <c r="C18" s="2" t="str">
        <f>IF(B18="","",VLOOKUP(B18,Articles!B$3:E$173,2,FALSE))</f>
        <v/>
      </c>
      <c r="D18" s="18"/>
      <c r="E18" s="2" t="str">
        <f>IF(B18="","",VLOOKUP(B18,Articles!B$3:E$173,3,FALSE))</f>
        <v/>
      </c>
      <c r="F18" s="7" t="str">
        <f t="shared" si="0"/>
        <v/>
      </c>
    </row>
    <row r="19" spans="2:6" x14ac:dyDescent="0.2">
      <c r="B19" s="17"/>
      <c r="C19" s="2" t="str">
        <f>IF(B19="","",VLOOKUP(B19,Articles!B$3:E$173,2,FALSE))</f>
        <v/>
      </c>
      <c r="D19" s="18"/>
      <c r="E19" s="2" t="str">
        <f>IF(B19="","",VLOOKUP(B19,Articles!B$3:E$173,3,FALSE))</f>
        <v/>
      </c>
      <c r="F19" s="7" t="str">
        <f t="shared" si="0"/>
        <v/>
      </c>
    </row>
    <row r="20" spans="2:6" x14ac:dyDescent="0.2">
      <c r="B20" s="17"/>
      <c r="C20" s="2" t="str">
        <f>IF(B20="","",VLOOKUP(B20,Articles!B$3:E$173,2,FALSE))</f>
        <v/>
      </c>
      <c r="D20" s="18"/>
      <c r="E20" s="2" t="str">
        <f>IF(B20="","",VLOOKUP(B20,Articles!B$3:E$173,3,FALSE))</f>
        <v/>
      </c>
      <c r="F20" s="7" t="str">
        <f t="shared" si="0"/>
        <v/>
      </c>
    </row>
    <row r="21" spans="2:6" x14ac:dyDescent="0.2">
      <c r="B21" s="17"/>
      <c r="C21" s="2" t="str">
        <f>IF(B21="","",VLOOKUP(B21,Articles!B$3:E$173,2,FALSE))</f>
        <v/>
      </c>
      <c r="D21" s="18"/>
      <c r="E21" s="2" t="str">
        <f>IF(B21="","",VLOOKUP(B21,Articles!B$3:E$173,3,FALSE))</f>
        <v/>
      </c>
      <c r="F21" s="7" t="str">
        <f t="shared" si="0"/>
        <v/>
      </c>
    </row>
    <row r="22" spans="2:6" x14ac:dyDescent="0.2">
      <c r="B22" s="17"/>
      <c r="C22" s="2" t="str">
        <f>IF(B22="","",VLOOKUP(B22,Articles!B$3:E$173,2,FALSE))</f>
        <v/>
      </c>
      <c r="D22" s="18"/>
      <c r="E22" s="2" t="str">
        <f>IF(B22="","",VLOOKUP(B22,Articles!B$3:E$173,3,FALSE))</f>
        <v/>
      </c>
      <c r="F22" s="7" t="str">
        <f t="shared" si="0"/>
        <v/>
      </c>
    </row>
    <row r="23" spans="2:6" x14ac:dyDescent="0.2">
      <c r="B23" s="17"/>
      <c r="C23" s="2" t="str">
        <f>IF(B23="","",VLOOKUP(B23,Articles!B$3:E$173,2,FALSE))</f>
        <v/>
      </c>
      <c r="D23" s="18"/>
      <c r="E23" s="2" t="str">
        <f>IF(B23="","",VLOOKUP(B23,Articles!B$3:E$173,3,FALSE))</f>
        <v/>
      </c>
      <c r="F23" s="7" t="str">
        <f t="shared" si="0"/>
        <v/>
      </c>
    </row>
    <row r="24" spans="2:6" x14ac:dyDescent="0.2">
      <c r="B24" s="17"/>
      <c r="C24" s="2" t="str">
        <f>IF(B24="","",VLOOKUP(B24,Articles!B$3:E$173,2,FALSE))</f>
        <v/>
      </c>
      <c r="D24" s="18"/>
      <c r="E24" s="2" t="str">
        <f>IF(B24="","",VLOOKUP(B24,Articles!B$3:E$173,3,FALSE))</f>
        <v/>
      </c>
      <c r="F24" s="7" t="str">
        <f t="shared" si="0"/>
        <v/>
      </c>
    </row>
    <row r="25" spans="2:6" x14ac:dyDescent="0.2">
      <c r="B25" s="17"/>
      <c r="C25" s="2" t="str">
        <f>IF(B25="","",VLOOKUP(B25,Articles!B$3:E$173,2,FALSE))</f>
        <v/>
      </c>
      <c r="D25" s="18"/>
      <c r="E25" s="2" t="str">
        <f>IF(B25="","",VLOOKUP(B25,Articles!B$3:E$173,3,FALSE))</f>
        <v/>
      </c>
      <c r="F25" s="7" t="str">
        <f t="shared" si="0"/>
        <v/>
      </c>
    </row>
    <row r="26" spans="2:6" x14ac:dyDescent="0.2">
      <c r="B26" s="17"/>
      <c r="C26" s="2" t="str">
        <f>IF(B26="","",VLOOKUP(B26,Articles!B$3:E$173,2,FALSE))</f>
        <v/>
      </c>
      <c r="D26" s="18"/>
      <c r="E26" s="2" t="str">
        <f>IF(B26="","",VLOOKUP(B26,Articles!B$3:E$173,3,FALSE))</f>
        <v/>
      </c>
      <c r="F26" s="7" t="str">
        <f t="shared" si="0"/>
        <v/>
      </c>
    </row>
    <row r="27" spans="2:6" x14ac:dyDescent="0.2">
      <c r="B27" s="17"/>
      <c r="C27" s="2" t="str">
        <f>IF(B27="","",VLOOKUP(B27,Articles!B$3:E$173,2,FALSE))</f>
        <v/>
      </c>
      <c r="D27" s="18"/>
      <c r="E27" s="2" t="str">
        <f>IF(B27="","",VLOOKUP(B27,Articles!B$3:E$173,3,FALSE))</f>
        <v/>
      </c>
      <c r="F27" s="25" t="str">
        <f t="shared" si="0"/>
        <v/>
      </c>
    </row>
    <row r="28" spans="2:6" ht="15" thickBot="1" x14ac:dyDescent="0.25">
      <c r="B28" s="20"/>
      <c r="C28" s="21"/>
      <c r="D28" s="22"/>
      <c r="E28" s="23"/>
      <c r="F28" s="24"/>
    </row>
    <row r="29" spans="2:6" x14ac:dyDescent="0.2">
      <c r="D29" s="26" t="s">
        <v>5</v>
      </c>
      <c r="E29" s="27"/>
      <c r="F29" s="8">
        <f>SUM(F8:F27)</f>
        <v>0</v>
      </c>
    </row>
    <row r="30" spans="2:6" x14ac:dyDescent="0.2">
      <c r="D30" s="28" t="s">
        <v>4</v>
      </c>
      <c r="E30" s="29"/>
      <c r="F30" s="19"/>
    </row>
    <row r="31" spans="2:6" ht="15" thickBot="1" x14ac:dyDescent="0.25">
      <c r="D31" s="30" t="s">
        <v>6</v>
      </c>
      <c r="E31" s="31"/>
      <c r="F31" s="9">
        <f>F29-F30</f>
        <v>0</v>
      </c>
    </row>
  </sheetData>
  <mergeCells count="6">
    <mergeCell ref="D29:E29"/>
    <mergeCell ref="D30:E30"/>
    <mergeCell ref="D31:E31"/>
    <mergeCell ref="E2:F2"/>
    <mergeCell ref="E3:F3"/>
    <mergeCell ref="E4:F4"/>
  </mergeCells>
  <pageMargins left="0.7" right="0.7" top="0.75" bottom="0.75" header="0.3" footer="0.3"/>
  <pageSetup paperSize="9" scale="8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Articles!$B$3:$B$173</xm:f>
          </x14:formula1>
          <xm:sqref>B8:B28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73"/>
  <sheetViews>
    <sheetView topLeftCell="B1" workbookViewId="0">
      <pane ySplit="2" topLeftCell="A3" activePane="bottomLeft" state="frozen"/>
      <selection activeCell="C1" sqref="C1"/>
      <selection pane="bottomLeft" activeCell="D19" sqref="D19"/>
    </sheetView>
  </sheetViews>
  <sheetFormatPr baseColWidth="10" defaultColWidth="9.140625" defaultRowHeight="15" x14ac:dyDescent="0.25"/>
  <cols>
    <col min="2" max="2" width="12.85546875" bestFit="1" customWidth="1"/>
    <col min="3" max="3" width="68.42578125" bestFit="1" customWidth="1"/>
    <col min="4" max="4" width="12" bestFit="1" customWidth="1"/>
    <col min="5" max="5" width="11.140625" bestFit="1" customWidth="1"/>
  </cols>
  <sheetData>
    <row r="1" spans="2:5" ht="15.75" thickBot="1" x14ac:dyDescent="0.3"/>
    <row r="2" spans="2:5" ht="15.75" thickBot="1" x14ac:dyDescent="0.3">
      <c r="B2" s="14" t="s">
        <v>0</v>
      </c>
      <c r="C2" s="15" t="s">
        <v>1</v>
      </c>
      <c r="D2" s="15" t="s">
        <v>7</v>
      </c>
      <c r="E2" s="16" t="s">
        <v>8</v>
      </c>
    </row>
    <row r="3" spans="2:5" x14ac:dyDescent="0.25">
      <c r="B3" s="12" t="s">
        <v>12</v>
      </c>
      <c r="C3" s="12" t="s">
        <v>13</v>
      </c>
      <c r="D3" s="13">
        <v>15</v>
      </c>
      <c r="E3" s="13">
        <v>5</v>
      </c>
    </row>
    <row r="4" spans="2:5" x14ac:dyDescent="0.25">
      <c r="B4" s="10" t="s">
        <v>14</v>
      </c>
      <c r="C4" s="10" t="s">
        <v>13</v>
      </c>
      <c r="D4" s="11">
        <v>20</v>
      </c>
      <c r="E4" s="11">
        <v>10</v>
      </c>
    </row>
    <row r="5" spans="2:5" x14ac:dyDescent="0.25">
      <c r="B5" s="10" t="s">
        <v>10</v>
      </c>
      <c r="C5" s="10" t="s">
        <v>9</v>
      </c>
      <c r="D5" s="11">
        <v>25</v>
      </c>
      <c r="E5" s="11">
        <v>10</v>
      </c>
    </row>
    <row r="6" spans="2:5" x14ac:dyDescent="0.25">
      <c r="B6" s="10" t="s">
        <v>11</v>
      </c>
      <c r="C6" s="10" t="s">
        <v>9</v>
      </c>
      <c r="D6" s="11">
        <v>50</v>
      </c>
      <c r="E6" s="11">
        <v>15</v>
      </c>
    </row>
    <row r="7" spans="2:5" x14ac:dyDescent="0.25">
      <c r="B7" s="10" t="s">
        <v>15</v>
      </c>
      <c r="C7" s="10" t="s">
        <v>129</v>
      </c>
      <c r="D7" s="11"/>
      <c r="E7" s="11"/>
    </row>
    <row r="8" spans="2:5" x14ac:dyDescent="0.25">
      <c r="B8" s="10" t="s">
        <v>16</v>
      </c>
      <c r="C8" s="10" t="s">
        <v>128</v>
      </c>
      <c r="D8" s="11"/>
      <c r="E8" s="11"/>
    </row>
    <row r="9" spans="2:5" x14ac:dyDescent="0.25">
      <c r="B9" s="10" t="s">
        <v>17</v>
      </c>
      <c r="C9" s="10" t="s">
        <v>18</v>
      </c>
      <c r="D9" s="11"/>
      <c r="E9" s="11"/>
    </row>
    <row r="10" spans="2:5" x14ac:dyDescent="0.25">
      <c r="B10" s="10" t="s">
        <v>19</v>
      </c>
      <c r="C10" s="10" t="s">
        <v>20</v>
      </c>
      <c r="D10" s="11"/>
      <c r="E10" s="11"/>
    </row>
    <row r="11" spans="2:5" x14ac:dyDescent="0.25">
      <c r="B11" s="10" t="s">
        <v>21</v>
      </c>
      <c r="C11" s="10" t="s">
        <v>22</v>
      </c>
      <c r="D11" s="11"/>
      <c r="E11" s="11"/>
    </row>
    <row r="12" spans="2:5" x14ac:dyDescent="0.25">
      <c r="B12" s="10" t="s">
        <v>23</v>
      </c>
      <c r="C12" s="10" t="s">
        <v>25</v>
      </c>
      <c r="D12" s="11"/>
      <c r="E12" s="11"/>
    </row>
    <row r="13" spans="2:5" x14ac:dyDescent="0.25">
      <c r="B13" s="10" t="s">
        <v>24</v>
      </c>
      <c r="C13" s="10" t="s">
        <v>25</v>
      </c>
      <c r="D13" s="11">
        <v>3.8</v>
      </c>
      <c r="E13" s="11"/>
    </row>
    <row r="14" spans="2:5" x14ac:dyDescent="0.25">
      <c r="B14" s="10" t="s">
        <v>26</v>
      </c>
      <c r="C14" s="10" t="s">
        <v>27</v>
      </c>
      <c r="D14" s="11"/>
      <c r="E14" s="11"/>
    </row>
    <row r="15" spans="2:5" x14ac:dyDescent="0.25">
      <c r="B15" s="10" t="s">
        <v>28</v>
      </c>
      <c r="C15" s="10" t="s">
        <v>30</v>
      </c>
      <c r="D15" s="11">
        <v>1.4</v>
      </c>
      <c r="E15" s="11"/>
    </row>
    <row r="16" spans="2:5" x14ac:dyDescent="0.25">
      <c r="B16" s="10" t="s">
        <v>29</v>
      </c>
      <c r="C16" s="10" t="s">
        <v>31</v>
      </c>
      <c r="D16" s="11"/>
      <c r="E16" s="11"/>
    </row>
    <row r="17" spans="2:5" x14ac:dyDescent="0.25">
      <c r="B17" s="10" t="s">
        <v>32</v>
      </c>
      <c r="C17" s="10" t="s">
        <v>35</v>
      </c>
      <c r="D17" s="11"/>
      <c r="E17" s="11"/>
    </row>
    <row r="18" spans="2:5" x14ac:dyDescent="0.25">
      <c r="B18" s="10" t="s">
        <v>33</v>
      </c>
      <c r="C18" s="10" t="s">
        <v>36</v>
      </c>
      <c r="D18" s="11">
        <v>1.85</v>
      </c>
      <c r="E18" s="11"/>
    </row>
    <row r="19" spans="2:5" x14ac:dyDescent="0.25">
      <c r="B19" s="10" t="s">
        <v>34</v>
      </c>
      <c r="C19" s="10" t="s">
        <v>37</v>
      </c>
      <c r="D19" s="11"/>
      <c r="E19" s="11"/>
    </row>
    <row r="20" spans="2:5" x14ac:dyDescent="0.25">
      <c r="B20" s="10" t="s">
        <v>38</v>
      </c>
      <c r="C20" s="10" t="s">
        <v>39</v>
      </c>
      <c r="D20" s="11"/>
      <c r="E20" s="11"/>
    </row>
    <row r="21" spans="2:5" x14ac:dyDescent="0.25">
      <c r="B21" s="10" t="s">
        <v>40</v>
      </c>
      <c r="C21" s="10" t="s">
        <v>44</v>
      </c>
      <c r="D21" s="11"/>
      <c r="E21" s="11"/>
    </row>
    <row r="22" spans="2:5" x14ac:dyDescent="0.25">
      <c r="B22" s="10" t="s">
        <v>41</v>
      </c>
      <c r="C22" s="10" t="s">
        <v>45</v>
      </c>
      <c r="D22" s="11"/>
      <c r="E22" s="11"/>
    </row>
    <row r="23" spans="2:5" x14ac:dyDescent="0.25">
      <c r="B23" s="10" t="s">
        <v>42</v>
      </c>
      <c r="C23" s="10" t="s">
        <v>46</v>
      </c>
      <c r="D23" s="11"/>
      <c r="E23" s="11"/>
    </row>
    <row r="24" spans="2:5" x14ac:dyDescent="0.25">
      <c r="B24" s="10" t="s">
        <v>43</v>
      </c>
      <c r="C24" s="10" t="s">
        <v>47</v>
      </c>
      <c r="D24" s="11"/>
      <c r="E24" s="11"/>
    </row>
    <row r="25" spans="2:5" x14ac:dyDescent="0.25">
      <c r="B25" s="10" t="s">
        <v>48</v>
      </c>
      <c r="C25" s="10" t="s">
        <v>52</v>
      </c>
      <c r="D25" s="11"/>
      <c r="E25" s="11"/>
    </row>
    <row r="26" spans="2:5" x14ac:dyDescent="0.25">
      <c r="B26" s="10" t="s">
        <v>49</v>
      </c>
      <c r="C26" s="10" t="s">
        <v>53</v>
      </c>
      <c r="D26" s="11"/>
      <c r="E26" s="11"/>
    </row>
    <row r="27" spans="2:5" x14ac:dyDescent="0.25">
      <c r="B27" s="10" t="s">
        <v>50</v>
      </c>
      <c r="C27" s="10" t="s">
        <v>54</v>
      </c>
      <c r="D27" s="11"/>
      <c r="E27" s="11"/>
    </row>
    <row r="28" spans="2:5" x14ac:dyDescent="0.25">
      <c r="B28" s="10" t="s">
        <v>51</v>
      </c>
      <c r="C28" s="10" t="s">
        <v>55</v>
      </c>
      <c r="D28" s="11"/>
      <c r="E28" s="11"/>
    </row>
    <row r="29" spans="2:5" x14ac:dyDescent="0.25">
      <c r="B29" s="10" t="s">
        <v>56</v>
      </c>
      <c r="C29" s="10" t="s">
        <v>60</v>
      </c>
      <c r="D29" s="11"/>
      <c r="E29" s="11"/>
    </row>
    <row r="30" spans="2:5" x14ac:dyDescent="0.25">
      <c r="B30" s="10" t="s">
        <v>57</v>
      </c>
      <c r="C30" s="10" t="s">
        <v>61</v>
      </c>
      <c r="D30" s="11"/>
      <c r="E30" s="11"/>
    </row>
    <row r="31" spans="2:5" x14ac:dyDescent="0.25">
      <c r="B31" s="10" t="s">
        <v>58</v>
      </c>
      <c r="C31" s="10" t="s">
        <v>62</v>
      </c>
      <c r="D31" s="11"/>
      <c r="E31" s="11"/>
    </row>
    <row r="32" spans="2:5" x14ac:dyDescent="0.25">
      <c r="B32" s="10" t="s">
        <v>59</v>
      </c>
      <c r="C32" s="10" t="s">
        <v>63</v>
      </c>
      <c r="D32" s="11"/>
      <c r="E32" s="11"/>
    </row>
    <row r="33" spans="2:5" x14ac:dyDescent="0.25">
      <c r="B33" s="10" t="s">
        <v>64</v>
      </c>
      <c r="C33" s="10" t="s">
        <v>68</v>
      </c>
      <c r="D33" s="11"/>
      <c r="E33" s="11"/>
    </row>
    <row r="34" spans="2:5" x14ac:dyDescent="0.25">
      <c r="B34" s="10" t="s">
        <v>65</v>
      </c>
      <c r="C34" s="10" t="s">
        <v>69</v>
      </c>
      <c r="D34" s="11"/>
      <c r="E34" s="11"/>
    </row>
    <row r="35" spans="2:5" x14ac:dyDescent="0.25">
      <c r="B35" s="10" t="s">
        <v>66</v>
      </c>
      <c r="C35" s="10" t="s">
        <v>70</v>
      </c>
      <c r="D35" s="11"/>
      <c r="E35" s="11"/>
    </row>
    <row r="36" spans="2:5" x14ac:dyDescent="0.25">
      <c r="B36" s="10" t="s">
        <v>67</v>
      </c>
      <c r="C36" s="10" t="s">
        <v>71</v>
      </c>
      <c r="D36" s="11"/>
      <c r="E36" s="11"/>
    </row>
    <row r="37" spans="2:5" x14ac:dyDescent="0.25">
      <c r="B37" s="10" t="s">
        <v>72</v>
      </c>
      <c r="C37" s="10" t="s">
        <v>76</v>
      </c>
      <c r="D37" s="11"/>
      <c r="E37" s="11"/>
    </row>
    <row r="38" spans="2:5" x14ac:dyDescent="0.25">
      <c r="B38" s="10" t="s">
        <v>73</v>
      </c>
      <c r="C38" s="10" t="s">
        <v>77</v>
      </c>
      <c r="D38" s="11"/>
      <c r="E38" s="11"/>
    </row>
    <row r="39" spans="2:5" x14ac:dyDescent="0.25">
      <c r="B39" s="10" t="s">
        <v>74</v>
      </c>
      <c r="C39" s="10" t="s">
        <v>78</v>
      </c>
      <c r="D39" s="11"/>
      <c r="E39" s="11"/>
    </row>
    <row r="40" spans="2:5" x14ac:dyDescent="0.25">
      <c r="B40" s="10" t="s">
        <v>75</v>
      </c>
      <c r="C40" s="10" t="s">
        <v>79</v>
      </c>
      <c r="D40" s="11"/>
      <c r="E40" s="11"/>
    </row>
    <row r="41" spans="2:5" x14ac:dyDescent="0.25">
      <c r="B41" s="10" t="s">
        <v>80</v>
      </c>
      <c r="C41" s="10" t="s">
        <v>84</v>
      </c>
      <c r="D41" s="11"/>
      <c r="E41" s="11"/>
    </row>
    <row r="42" spans="2:5" x14ac:dyDescent="0.25">
      <c r="B42" s="10" t="s">
        <v>81</v>
      </c>
      <c r="C42" s="10" t="s">
        <v>85</v>
      </c>
      <c r="D42" s="11"/>
      <c r="E42" s="11"/>
    </row>
    <row r="43" spans="2:5" x14ac:dyDescent="0.25">
      <c r="B43" s="10" t="s">
        <v>82</v>
      </c>
      <c r="C43" s="10" t="s">
        <v>86</v>
      </c>
      <c r="D43" s="11"/>
      <c r="E43" s="11"/>
    </row>
    <row r="44" spans="2:5" x14ac:dyDescent="0.25">
      <c r="B44" s="10" t="s">
        <v>83</v>
      </c>
      <c r="C44" s="10" t="s">
        <v>87</v>
      </c>
      <c r="D44" s="11"/>
      <c r="E44" s="11"/>
    </row>
    <row r="45" spans="2:5" x14ac:dyDescent="0.25">
      <c r="B45" s="10" t="s">
        <v>88</v>
      </c>
      <c r="C45" s="10" t="s">
        <v>89</v>
      </c>
      <c r="D45" s="11"/>
      <c r="E45" s="11"/>
    </row>
    <row r="46" spans="2:5" x14ac:dyDescent="0.25">
      <c r="B46" s="10" t="s">
        <v>90</v>
      </c>
      <c r="C46" s="10" t="s">
        <v>91</v>
      </c>
      <c r="D46" s="11"/>
      <c r="E46" s="11"/>
    </row>
    <row r="47" spans="2:5" x14ac:dyDescent="0.25">
      <c r="B47" s="10" t="s">
        <v>92</v>
      </c>
      <c r="C47" s="10" t="s">
        <v>94</v>
      </c>
      <c r="D47" s="11"/>
      <c r="E47" s="11"/>
    </row>
    <row r="48" spans="2:5" x14ac:dyDescent="0.25">
      <c r="B48" s="10" t="s">
        <v>93</v>
      </c>
      <c r="C48" s="10" t="s">
        <v>95</v>
      </c>
      <c r="D48" s="11"/>
      <c r="E48" s="11"/>
    </row>
    <row r="49" spans="2:5" x14ac:dyDescent="0.25">
      <c r="B49" s="10" t="s">
        <v>96</v>
      </c>
      <c r="C49" s="10" t="s">
        <v>127</v>
      </c>
      <c r="D49" s="11"/>
      <c r="E49" s="11"/>
    </row>
    <row r="50" spans="2:5" x14ac:dyDescent="0.25">
      <c r="B50" s="10" t="s">
        <v>97</v>
      </c>
      <c r="C50" s="10" t="s">
        <v>126</v>
      </c>
      <c r="D50" s="11"/>
      <c r="E50" s="11"/>
    </row>
    <row r="51" spans="2:5" x14ac:dyDescent="0.25">
      <c r="B51" s="10" t="s">
        <v>98</v>
      </c>
      <c r="C51" s="10" t="s">
        <v>101</v>
      </c>
      <c r="D51" s="11"/>
      <c r="E51" s="11"/>
    </row>
    <row r="52" spans="2:5" x14ac:dyDescent="0.25">
      <c r="B52" s="10" t="s">
        <v>99</v>
      </c>
      <c r="C52" s="10" t="s">
        <v>102</v>
      </c>
      <c r="D52" s="11"/>
      <c r="E52" s="11"/>
    </row>
    <row r="53" spans="2:5" x14ac:dyDescent="0.25">
      <c r="B53" s="10" t="s">
        <v>100</v>
      </c>
      <c r="C53" s="10" t="s">
        <v>103</v>
      </c>
      <c r="D53" s="11"/>
      <c r="E53" s="11"/>
    </row>
    <row r="54" spans="2:5" x14ac:dyDescent="0.25">
      <c r="B54" s="10" t="s">
        <v>104</v>
      </c>
      <c r="C54" s="10" t="s">
        <v>107</v>
      </c>
      <c r="D54" s="11"/>
      <c r="E54" s="11"/>
    </row>
    <row r="55" spans="2:5" x14ac:dyDescent="0.25">
      <c r="B55" s="10" t="s">
        <v>105</v>
      </c>
      <c r="C55" s="10" t="s">
        <v>108</v>
      </c>
      <c r="D55" s="11"/>
      <c r="E55" s="11"/>
    </row>
    <row r="56" spans="2:5" x14ac:dyDescent="0.25">
      <c r="B56" s="10" t="s">
        <v>106</v>
      </c>
      <c r="C56" s="10" t="s">
        <v>109</v>
      </c>
      <c r="D56" s="11"/>
      <c r="E56" s="11"/>
    </row>
    <row r="57" spans="2:5" x14ac:dyDescent="0.25">
      <c r="B57" s="10" t="s">
        <v>110</v>
      </c>
      <c r="C57" s="10" t="s">
        <v>125</v>
      </c>
      <c r="D57" s="11"/>
      <c r="E57" s="11"/>
    </row>
    <row r="58" spans="2:5" x14ac:dyDescent="0.25">
      <c r="B58" s="10" t="s">
        <v>111</v>
      </c>
      <c r="C58" s="10" t="s">
        <v>124</v>
      </c>
      <c r="D58" s="11"/>
      <c r="E58" s="11"/>
    </row>
    <row r="59" spans="2:5" x14ac:dyDescent="0.25">
      <c r="B59" s="10" t="s">
        <v>112</v>
      </c>
      <c r="C59" s="10" t="s">
        <v>123</v>
      </c>
      <c r="D59" s="11"/>
      <c r="E59" s="11"/>
    </row>
    <row r="60" spans="2:5" x14ac:dyDescent="0.25">
      <c r="B60" s="10" t="s">
        <v>113</v>
      </c>
      <c r="C60" s="10" t="s">
        <v>122</v>
      </c>
      <c r="D60" s="11"/>
      <c r="E60" s="11"/>
    </row>
    <row r="61" spans="2:5" x14ac:dyDescent="0.25">
      <c r="B61" s="10" t="s">
        <v>114</v>
      </c>
      <c r="C61" s="10" t="s">
        <v>121</v>
      </c>
      <c r="D61" s="11"/>
      <c r="E61" s="11"/>
    </row>
    <row r="62" spans="2:5" x14ac:dyDescent="0.25">
      <c r="B62" s="10" t="s">
        <v>115</v>
      </c>
      <c r="C62" s="10" t="s">
        <v>120</v>
      </c>
      <c r="D62" s="11"/>
      <c r="E62" s="11"/>
    </row>
    <row r="63" spans="2:5" x14ac:dyDescent="0.25">
      <c r="B63" s="10" t="s">
        <v>116</v>
      </c>
      <c r="C63" s="10" t="s">
        <v>119</v>
      </c>
      <c r="D63" s="11"/>
      <c r="E63" s="11"/>
    </row>
    <row r="64" spans="2:5" x14ac:dyDescent="0.25">
      <c r="B64" s="10" t="s">
        <v>117</v>
      </c>
      <c r="C64" s="10" t="s">
        <v>118</v>
      </c>
      <c r="D64" s="11"/>
      <c r="E64" s="11"/>
    </row>
    <row r="65" spans="2:5" x14ac:dyDescent="0.25">
      <c r="B65" s="10" t="s">
        <v>130</v>
      </c>
      <c r="C65" s="10" t="s">
        <v>132</v>
      </c>
      <c r="D65" s="11"/>
      <c r="E65" s="11"/>
    </row>
    <row r="66" spans="2:5" x14ac:dyDescent="0.25">
      <c r="B66" s="10" t="s">
        <v>131</v>
      </c>
      <c r="C66" s="10" t="s">
        <v>133</v>
      </c>
      <c r="D66" s="11"/>
      <c r="E66" s="11"/>
    </row>
    <row r="67" spans="2:5" x14ac:dyDescent="0.25">
      <c r="B67" s="10" t="s">
        <v>134</v>
      </c>
      <c r="C67" s="10" t="s">
        <v>136</v>
      </c>
      <c r="D67" s="11"/>
      <c r="E67" s="11"/>
    </row>
    <row r="68" spans="2:5" x14ac:dyDescent="0.25">
      <c r="B68" s="10" t="s">
        <v>135</v>
      </c>
      <c r="C68" s="10" t="s">
        <v>137</v>
      </c>
      <c r="D68" s="11"/>
      <c r="E68" s="11"/>
    </row>
    <row r="69" spans="2:5" x14ac:dyDescent="0.25">
      <c r="B69" s="10" t="s">
        <v>138</v>
      </c>
      <c r="C69" s="10" t="s">
        <v>144</v>
      </c>
      <c r="D69" s="11"/>
      <c r="E69" s="11"/>
    </row>
    <row r="70" spans="2:5" x14ac:dyDescent="0.25">
      <c r="B70" s="10" t="s">
        <v>139</v>
      </c>
      <c r="C70" s="10" t="s">
        <v>145</v>
      </c>
      <c r="D70" s="11"/>
      <c r="E70" s="11"/>
    </row>
    <row r="71" spans="2:5" x14ac:dyDescent="0.25">
      <c r="B71" s="10" t="s">
        <v>140</v>
      </c>
      <c r="C71" s="10" t="s">
        <v>146</v>
      </c>
      <c r="D71" s="11"/>
      <c r="E71" s="11"/>
    </row>
    <row r="72" spans="2:5" x14ac:dyDescent="0.25">
      <c r="B72" s="10" t="s">
        <v>141</v>
      </c>
      <c r="C72" s="10" t="s">
        <v>147</v>
      </c>
      <c r="D72" s="11"/>
      <c r="E72" s="11"/>
    </row>
    <row r="73" spans="2:5" x14ac:dyDescent="0.25">
      <c r="B73" s="10" t="s">
        <v>142</v>
      </c>
      <c r="C73" s="10" t="s">
        <v>148</v>
      </c>
      <c r="D73" s="11"/>
      <c r="E73" s="11"/>
    </row>
    <row r="74" spans="2:5" x14ac:dyDescent="0.25">
      <c r="B74" s="10" t="s">
        <v>143</v>
      </c>
      <c r="C74" s="10" t="s">
        <v>149</v>
      </c>
      <c r="D74" s="11"/>
      <c r="E74" s="11"/>
    </row>
    <row r="75" spans="2:5" x14ac:dyDescent="0.25">
      <c r="B75" s="10" t="s">
        <v>150</v>
      </c>
      <c r="C75" s="10" t="s">
        <v>152</v>
      </c>
      <c r="D75" s="11"/>
      <c r="E75" s="11"/>
    </row>
    <row r="76" spans="2:5" x14ac:dyDescent="0.25">
      <c r="B76" s="10" t="s">
        <v>151</v>
      </c>
      <c r="C76" s="10" t="s">
        <v>153</v>
      </c>
      <c r="D76" s="11"/>
      <c r="E76" s="11"/>
    </row>
    <row r="77" spans="2:5" x14ac:dyDescent="0.25">
      <c r="B77" s="10" t="s">
        <v>154</v>
      </c>
      <c r="C77" s="10" t="s">
        <v>156</v>
      </c>
      <c r="D77" s="11"/>
      <c r="E77" s="11"/>
    </row>
    <row r="78" spans="2:5" x14ac:dyDescent="0.25">
      <c r="B78" s="10" t="s">
        <v>155</v>
      </c>
      <c r="C78" s="10" t="s">
        <v>157</v>
      </c>
      <c r="D78" s="11"/>
      <c r="E78" s="11"/>
    </row>
    <row r="79" spans="2:5" x14ac:dyDescent="0.25">
      <c r="B79" s="10" t="s">
        <v>158</v>
      </c>
      <c r="C79" s="10" t="s">
        <v>160</v>
      </c>
      <c r="D79" s="11"/>
      <c r="E79" s="11"/>
    </row>
    <row r="80" spans="2:5" x14ac:dyDescent="0.25">
      <c r="B80" s="10" t="s">
        <v>159</v>
      </c>
      <c r="C80" s="10" t="s">
        <v>161</v>
      </c>
      <c r="D80" s="11"/>
      <c r="E80" s="11"/>
    </row>
    <row r="81" spans="2:5" x14ac:dyDescent="0.25">
      <c r="B81" s="10" t="s">
        <v>163</v>
      </c>
      <c r="C81" s="10" t="s">
        <v>162</v>
      </c>
      <c r="D81" s="11"/>
      <c r="E81" s="11"/>
    </row>
    <row r="82" spans="2:5" x14ac:dyDescent="0.25">
      <c r="B82" s="10" t="s">
        <v>164</v>
      </c>
      <c r="C82" s="10" t="s">
        <v>166</v>
      </c>
      <c r="D82" s="11"/>
      <c r="E82" s="11"/>
    </row>
    <row r="83" spans="2:5" x14ac:dyDescent="0.25">
      <c r="B83" s="10" t="s">
        <v>165</v>
      </c>
      <c r="C83" s="10" t="s">
        <v>167</v>
      </c>
      <c r="D83" s="11"/>
      <c r="E83" s="11"/>
    </row>
    <row r="84" spans="2:5" x14ac:dyDescent="0.25">
      <c r="B84" s="10" t="s">
        <v>168</v>
      </c>
      <c r="C84" s="10" t="s">
        <v>172</v>
      </c>
      <c r="D84" s="11"/>
      <c r="E84" s="11"/>
    </row>
    <row r="85" spans="2:5" x14ac:dyDescent="0.25">
      <c r="B85" s="10" t="s">
        <v>169</v>
      </c>
      <c r="C85" s="10" t="s">
        <v>173</v>
      </c>
      <c r="D85" s="11"/>
      <c r="E85" s="11"/>
    </row>
    <row r="86" spans="2:5" x14ac:dyDescent="0.25">
      <c r="B86" s="10" t="s">
        <v>170</v>
      </c>
      <c r="C86" s="10" t="s">
        <v>174</v>
      </c>
      <c r="D86" s="11"/>
      <c r="E86" s="11"/>
    </row>
    <row r="87" spans="2:5" x14ac:dyDescent="0.25">
      <c r="B87" s="10" t="s">
        <v>171</v>
      </c>
      <c r="C87" s="10" t="s">
        <v>175</v>
      </c>
      <c r="D87" s="11"/>
      <c r="E87" s="11"/>
    </row>
    <row r="88" spans="2:5" x14ac:dyDescent="0.25">
      <c r="B88" s="10" t="s">
        <v>176</v>
      </c>
      <c r="C88" s="10" t="s">
        <v>179</v>
      </c>
      <c r="D88" s="11"/>
      <c r="E88" s="11"/>
    </row>
    <row r="89" spans="2:5" x14ac:dyDescent="0.25">
      <c r="B89" s="10" t="s">
        <v>177</v>
      </c>
      <c r="C89" s="10" t="s">
        <v>180</v>
      </c>
      <c r="D89" s="11"/>
      <c r="E89" s="11"/>
    </row>
    <row r="90" spans="2:5" x14ac:dyDescent="0.25">
      <c r="B90" s="10" t="s">
        <v>178</v>
      </c>
      <c r="C90" s="10" t="s">
        <v>181</v>
      </c>
      <c r="D90" s="11"/>
      <c r="E90" s="11"/>
    </row>
    <row r="91" spans="2:5" x14ac:dyDescent="0.25">
      <c r="B91" s="10" t="s">
        <v>182</v>
      </c>
      <c r="C91" s="10" t="s">
        <v>183</v>
      </c>
      <c r="D91" s="11"/>
      <c r="E91" s="11"/>
    </row>
    <row r="92" spans="2:5" x14ac:dyDescent="0.25">
      <c r="B92" s="10" t="s">
        <v>184</v>
      </c>
      <c r="C92" s="10" t="s">
        <v>185</v>
      </c>
      <c r="D92" s="11"/>
      <c r="E92" s="11"/>
    </row>
    <row r="93" spans="2:5" x14ac:dyDescent="0.25">
      <c r="B93" s="10" t="s">
        <v>186</v>
      </c>
      <c r="C93" s="10" t="s">
        <v>187</v>
      </c>
      <c r="D93" s="11"/>
      <c r="E93" s="11"/>
    </row>
    <row r="94" spans="2:5" x14ac:dyDescent="0.25">
      <c r="B94" s="10" t="s">
        <v>188</v>
      </c>
      <c r="C94" s="10" t="s">
        <v>189</v>
      </c>
      <c r="D94" s="11"/>
      <c r="E94" s="11"/>
    </row>
    <row r="95" spans="2:5" x14ac:dyDescent="0.25">
      <c r="B95" s="10" t="s">
        <v>190</v>
      </c>
      <c r="C95" s="10" t="s">
        <v>191</v>
      </c>
      <c r="D95" s="11"/>
      <c r="E95" s="11"/>
    </row>
    <row r="96" spans="2:5" x14ac:dyDescent="0.25">
      <c r="B96" s="10" t="s">
        <v>192</v>
      </c>
      <c r="C96" s="10" t="s">
        <v>193</v>
      </c>
      <c r="D96" s="11"/>
      <c r="E96" s="11"/>
    </row>
    <row r="97" spans="2:5" x14ac:dyDescent="0.25">
      <c r="B97" s="10" t="s">
        <v>194</v>
      </c>
      <c r="C97" s="10" t="s">
        <v>200</v>
      </c>
      <c r="D97" s="11"/>
      <c r="E97" s="11"/>
    </row>
    <row r="98" spans="2:5" x14ac:dyDescent="0.25">
      <c r="B98" s="10" t="s">
        <v>195</v>
      </c>
      <c r="C98" s="10" t="s">
        <v>203</v>
      </c>
      <c r="D98" s="11"/>
      <c r="E98" s="11"/>
    </row>
    <row r="99" spans="2:5" x14ac:dyDescent="0.25">
      <c r="B99" s="10" t="s">
        <v>196</v>
      </c>
      <c r="C99" s="10" t="s">
        <v>201</v>
      </c>
      <c r="D99" s="11"/>
      <c r="E99" s="11"/>
    </row>
    <row r="100" spans="2:5" x14ac:dyDescent="0.25">
      <c r="B100" s="10" t="s">
        <v>197</v>
      </c>
      <c r="C100" s="10" t="s">
        <v>204</v>
      </c>
      <c r="D100" s="11"/>
      <c r="E100" s="11"/>
    </row>
    <row r="101" spans="2:5" x14ac:dyDescent="0.25">
      <c r="B101" s="10" t="s">
        <v>198</v>
      </c>
      <c r="C101" s="10" t="s">
        <v>205</v>
      </c>
      <c r="D101" s="11"/>
      <c r="E101" s="11"/>
    </row>
    <row r="102" spans="2:5" x14ac:dyDescent="0.25">
      <c r="B102" s="10" t="s">
        <v>199</v>
      </c>
      <c r="C102" s="10" t="s">
        <v>217</v>
      </c>
      <c r="D102" s="11"/>
      <c r="E102" s="11"/>
    </row>
    <row r="103" spans="2:5" x14ac:dyDescent="0.25">
      <c r="B103" s="10" t="s">
        <v>202</v>
      </c>
      <c r="C103" s="10" t="s">
        <v>216</v>
      </c>
      <c r="D103" s="11"/>
      <c r="E103" s="11"/>
    </row>
    <row r="104" spans="2:5" x14ac:dyDescent="0.25">
      <c r="B104" s="10" t="s">
        <v>206</v>
      </c>
      <c r="C104" s="10" t="s">
        <v>215</v>
      </c>
      <c r="D104" s="11"/>
      <c r="E104" s="11"/>
    </row>
    <row r="105" spans="2:5" x14ac:dyDescent="0.25">
      <c r="B105" s="10" t="s">
        <v>207</v>
      </c>
      <c r="C105" s="10" t="s">
        <v>214</v>
      </c>
      <c r="D105" s="11"/>
      <c r="E105" s="11"/>
    </row>
    <row r="106" spans="2:5" x14ac:dyDescent="0.25">
      <c r="B106" s="10" t="s">
        <v>208</v>
      </c>
      <c r="C106" s="10" t="s">
        <v>213</v>
      </c>
      <c r="D106" s="11"/>
      <c r="E106" s="11"/>
    </row>
    <row r="107" spans="2:5" x14ac:dyDescent="0.25">
      <c r="B107" s="10" t="s">
        <v>209</v>
      </c>
      <c r="C107" s="10" t="s">
        <v>211</v>
      </c>
      <c r="D107" s="11"/>
      <c r="E107" s="11"/>
    </row>
    <row r="108" spans="2:5" x14ac:dyDescent="0.25">
      <c r="B108" s="10" t="s">
        <v>210</v>
      </c>
      <c r="C108" s="10" t="s">
        <v>212</v>
      </c>
      <c r="D108" s="11"/>
      <c r="E108" s="11"/>
    </row>
    <row r="109" spans="2:5" x14ac:dyDescent="0.25">
      <c r="B109" s="10" t="s">
        <v>218</v>
      </c>
      <c r="C109" s="10" t="s">
        <v>220</v>
      </c>
      <c r="D109" s="11"/>
      <c r="E109" s="11"/>
    </row>
    <row r="110" spans="2:5" x14ac:dyDescent="0.25">
      <c r="B110" s="10" t="s">
        <v>219</v>
      </c>
      <c r="C110" s="10" t="s">
        <v>221</v>
      </c>
      <c r="D110" s="11"/>
      <c r="E110" s="11"/>
    </row>
    <row r="111" spans="2:5" x14ac:dyDescent="0.25">
      <c r="B111" s="10" t="s">
        <v>222</v>
      </c>
      <c r="C111" s="10" t="s">
        <v>225</v>
      </c>
      <c r="D111" s="11"/>
      <c r="E111" s="11"/>
    </row>
    <row r="112" spans="2:5" x14ac:dyDescent="0.25">
      <c r="B112" s="10" t="s">
        <v>223</v>
      </c>
      <c r="C112" s="10" t="s">
        <v>224</v>
      </c>
      <c r="D112" s="11"/>
      <c r="E112" s="11"/>
    </row>
    <row r="113" spans="2:5" x14ac:dyDescent="0.25">
      <c r="B113" s="10" t="s">
        <v>226</v>
      </c>
      <c r="C113" s="10" t="s">
        <v>227</v>
      </c>
      <c r="D113" s="11">
        <v>49.28</v>
      </c>
      <c r="E113" s="11"/>
    </row>
    <row r="114" spans="2:5" x14ac:dyDescent="0.25">
      <c r="B114" s="10" t="s">
        <v>228</v>
      </c>
      <c r="C114" s="10" t="s">
        <v>229</v>
      </c>
      <c r="D114" s="11"/>
      <c r="E114" s="11"/>
    </row>
    <row r="115" spans="2:5" x14ac:dyDescent="0.25">
      <c r="B115" s="10" t="s">
        <v>230</v>
      </c>
      <c r="C115" s="10" t="s">
        <v>234</v>
      </c>
      <c r="D115" s="11"/>
      <c r="E115" s="11"/>
    </row>
    <row r="116" spans="2:5" x14ac:dyDescent="0.25">
      <c r="B116" s="10" t="s">
        <v>231</v>
      </c>
      <c r="C116" s="10" t="s">
        <v>235</v>
      </c>
      <c r="D116" s="11">
        <v>7.54</v>
      </c>
      <c r="E116" s="11">
        <v>4.43</v>
      </c>
    </row>
    <row r="117" spans="2:5" x14ac:dyDescent="0.25">
      <c r="B117" s="10" t="s">
        <v>232</v>
      </c>
      <c r="C117" s="10" t="s">
        <v>236</v>
      </c>
      <c r="D117" s="11">
        <v>7.54</v>
      </c>
      <c r="E117" s="11">
        <v>4.43</v>
      </c>
    </row>
    <row r="118" spans="2:5" x14ac:dyDescent="0.25">
      <c r="B118" s="10"/>
      <c r="C118" s="10" t="s">
        <v>244</v>
      </c>
      <c r="D118" s="11">
        <v>30.73</v>
      </c>
      <c r="E118" s="11">
        <v>19.43</v>
      </c>
    </row>
    <row r="119" spans="2:5" x14ac:dyDescent="0.25">
      <c r="B119" s="10" t="s">
        <v>233</v>
      </c>
      <c r="C119" s="10" t="s">
        <v>237</v>
      </c>
      <c r="D119" s="11"/>
      <c r="E119" s="11"/>
    </row>
    <row r="120" spans="2:5" x14ac:dyDescent="0.25">
      <c r="B120" s="10" t="s">
        <v>238</v>
      </c>
      <c r="C120" s="10" t="s">
        <v>239</v>
      </c>
      <c r="D120" s="11">
        <v>64.88</v>
      </c>
      <c r="E120" s="11"/>
    </row>
    <row r="121" spans="2:5" x14ac:dyDescent="0.25">
      <c r="B121" s="10" t="s">
        <v>240</v>
      </c>
      <c r="C121" s="10" t="s">
        <v>241</v>
      </c>
      <c r="D121" s="11">
        <v>114.46</v>
      </c>
      <c r="E121" s="11">
        <v>72.400000000000006</v>
      </c>
    </row>
    <row r="122" spans="2:5" x14ac:dyDescent="0.25">
      <c r="B122" s="10" t="s">
        <v>242</v>
      </c>
      <c r="C122" s="10" t="s">
        <v>243</v>
      </c>
      <c r="D122" s="11">
        <v>66</v>
      </c>
      <c r="E122" s="11">
        <v>37.950000000000003</v>
      </c>
    </row>
    <row r="123" spans="2:5" x14ac:dyDescent="0.25">
      <c r="B123" s="10" t="s">
        <v>245</v>
      </c>
      <c r="C123" s="10" t="s">
        <v>246</v>
      </c>
      <c r="D123" s="11">
        <v>131</v>
      </c>
      <c r="E123" s="11"/>
    </row>
    <row r="124" spans="2:5" x14ac:dyDescent="0.25">
      <c r="B124" s="10" t="s">
        <v>247</v>
      </c>
      <c r="C124" s="10" t="s">
        <v>248</v>
      </c>
      <c r="D124" s="11">
        <v>119.84</v>
      </c>
      <c r="E124" s="11"/>
    </row>
    <row r="125" spans="2:5" x14ac:dyDescent="0.25">
      <c r="B125" s="10" t="s">
        <v>249</v>
      </c>
      <c r="C125" s="10" t="s">
        <v>250</v>
      </c>
      <c r="D125" s="11">
        <v>102.64</v>
      </c>
      <c r="E125" s="11"/>
    </row>
    <row r="126" spans="2:5" x14ac:dyDescent="0.25">
      <c r="B126" s="10" t="s">
        <v>251</v>
      </c>
      <c r="C126" s="10" t="s">
        <v>252</v>
      </c>
      <c r="D126" s="11">
        <v>48.85</v>
      </c>
      <c r="E126" s="11"/>
    </row>
    <row r="127" spans="2:5" x14ac:dyDescent="0.25">
      <c r="B127" s="10" t="s">
        <v>253</v>
      </c>
      <c r="C127" s="10" t="s">
        <v>254</v>
      </c>
      <c r="D127" s="11">
        <v>1.25</v>
      </c>
      <c r="E127" s="11"/>
    </row>
    <row r="128" spans="2:5" x14ac:dyDescent="0.25">
      <c r="B128" s="10" t="s">
        <v>255</v>
      </c>
      <c r="C128" s="10" t="s">
        <v>256</v>
      </c>
      <c r="D128" s="11">
        <v>4.95</v>
      </c>
      <c r="E128" s="11"/>
    </row>
    <row r="129" spans="2:5" x14ac:dyDescent="0.25">
      <c r="B129" s="10" t="s">
        <v>257</v>
      </c>
      <c r="C129" s="10" t="s">
        <v>258</v>
      </c>
      <c r="D129" s="11">
        <v>8.27</v>
      </c>
      <c r="E129" s="11"/>
    </row>
    <row r="130" spans="2:5" x14ac:dyDescent="0.25">
      <c r="B130" s="10" t="s">
        <v>259</v>
      </c>
      <c r="C130" s="10" t="s">
        <v>261</v>
      </c>
      <c r="D130" s="11">
        <v>0.92</v>
      </c>
      <c r="E130" s="11"/>
    </row>
    <row r="131" spans="2:5" x14ac:dyDescent="0.25">
      <c r="B131" s="10" t="s">
        <v>260</v>
      </c>
      <c r="C131" s="10" t="s">
        <v>262</v>
      </c>
      <c r="D131" s="11">
        <v>2.65</v>
      </c>
      <c r="E131" s="11"/>
    </row>
    <row r="132" spans="2:5" x14ac:dyDescent="0.25">
      <c r="B132" s="10" t="s">
        <v>263</v>
      </c>
      <c r="C132" s="10" t="s">
        <v>264</v>
      </c>
      <c r="D132" s="11">
        <v>20</v>
      </c>
      <c r="E132" s="11"/>
    </row>
    <row r="133" spans="2:5" x14ac:dyDescent="0.25">
      <c r="B133" s="10" t="s">
        <v>265</v>
      </c>
      <c r="C133" s="10" t="s">
        <v>266</v>
      </c>
      <c r="D133" s="11">
        <v>20</v>
      </c>
      <c r="E133" s="11"/>
    </row>
    <row r="134" spans="2:5" x14ac:dyDescent="0.25">
      <c r="B134" s="10"/>
      <c r="C134" s="10"/>
      <c r="D134" s="11"/>
      <c r="E134" s="11"/>
    </row>
    <row r="135" spans="2:5" x14ac:dyDescent="0.25">
      <c r="B135" s="10"/>
      <c r="C135" s="10"/>
      <c r="D135" s="11"/>
      <c r="E135" s="11"/>
    </row>
    <row r="136" spans="2:5" x14ac:dyDescent="0.25">
      <c r="B136" s="10"/>
      <c r="C136" s="10"/>
      <c r="D136" s="11"/>
      <c r="E136" s="11"/>
    </row>
    <row r="137" spans="2:5" x14ac:dyDescent="0.25">
      <c r="B137" s="10"/>
      <c r="C137" s="10"/>
      <c r="D137" s="11"/>
      <c r="E137" s="11"/>
    </row>
    <row r="138" spans="2:5" x14ac:dyDescent="0.25">
      <c r="B138" s="10"/>
      <c r="C138" s="10"/>
      <c r="D138" s="11"/>
      <c r="E138" s="11"/>
    </row>
    <row r="139" spans="2:5" x14ac:dyDescent="0.25">
      <c r="B139" s="10"/>
      <c r="C139" s="10"/>
      <c r="D139" s="11"/>
      <c r="E139" s="11"/>
    </row>
    <row r="140" spans="2:5" x14ac:dyDescent="0.25">
      <c r="B140" s="10"/>
      <c r="C140" s="10"/>
      <c r="D140" s="11"/>
      <c r="E140" s="11"/>
    </row>
    <row r="141" spans="2:5" x14ac:dyDescent="0.25">
      <c r="B141" s="10"/>
      <c r="C141" s="10"/>
      <c r="D141" s="11"/>
      <c r="E141" s="11"/>
    </row>
    <row r="142" spans="2:5" x14ac:dyDescent="0.25">
      <c r="B142" s="10"/>
      <c r="C142" s="10"/>
      <c r="D142" s="11"/>
      <c r="E142" s="11"/>
    </row>
    <row r="143" spans="2:5" x14ac:dyDescent="0.25">
      <c r="B143" s="10"/>
      <c r="C143" s="10"/>
      <c r="D143" s="11"/>
      <c r="E143" s="11"/>
    </row>
    <row r="144" spans="2:5" x14ac:dyDescent="0.25">
      <c r="B144" s="10"/>
      <c r="C144" s="10"/>
      <c r="D144" s="11"/>
      <c r="E144" s="11"/>
    </row>
    <row r="145" spans="2:5" x14ac:dyDescent="0.25">
      <c r="B145" s="10"/>
      <c r="C145" s="10"/>
      <c r="D145" s="11"/>
      <c r="E145" s="11"/>
    </row>
    <row r="146" spans="2:5" x14ac:dyDescent="0.25">
      <c r="B146" s="10"/>
      <c r="C146" s="10"/>
      <c r="D146" s="11"/>
      <c r="E146" s="11"/>
    </row>
    <row r="147" spans="2:5" x14ac:dyDescent="0.25">
      <c r="B147" s="10"/>
      <c r="C147" s="10"/>
      <c r="D147" s="11"/>
      <c r="E147" s="11"/>
    </row>
    <row r="148" spans="2:5" x14ac:dyDescent="0.25">
      <c r="B148" s="10"/>
      <c r="C148" s="10"/>
      <c r="D148" s="11"/>
      <c r="E148" s="11"/>
    </row>
    <row r="149" spans="2:5" x14ac:dyDescent="0.25">
      <c r="B149" s="10"/>
      <c r="C149" s="10"/>
      <c r="D149" s="11"/>
      <c r="E149" s="11"/>
    </row>
    <row r="150" spans="2:5" x14ac:dyDescent="0.25">
      <c r="B150" s="10"/>
      <c r="C150" s="10"/>
      <c r="D150" s="11"/>
      <c r="E150" s="11"/>
    </row>
    <row r="151" spans="2:5" x14ac:dyDescent="0.25">
      <c r="B151" s="10"/>
      <c r="C151" s="10"/>
      <c r="D151" s="11"/>
      <c r="E151" s="11"/>
    </row>
    <row r="152" spans="2:5" x14ac:dyDescent="0.25">
      <c r="B152" s="10"/>
      <c r="C152" s="10"/>
      <c r="D152" s="11"/>
      <c r="E152" s="11"/>
    </row>
    <row r="153" spans="2:5" x14ac:dyDescent="0.25">
      <c r="B153" s="10"/>
      <c r="C153" s="10"/>
      <c r="D153" s="11"/>
      <c r="E153" s="11"/>
    </row>
    <row r="154" spans="2:5" x14ac:dyDescent="0.25">
      <c r="B154" s="10"/>
      <c r="C154" s="10"/>
      <c r="D154" s="11"/>
      <c r="E154" s="11"/>
    </row>
    <row r="155" spans="2:5" x14ac:dyDescent="0.25">
      <c r="B155" s="10"/>
      <c r="C155" s="10"/>
      <c r="D155" s="11"/>
      <c r="E155" s="11"/>
    </row>
    <row r="156" spans="2:5" x14ac:dyDescent="0.25">
      <c r="B156" s="10"/>
      <c r="C156" s="10"/>
      <c r="D156" s="11"/>
      <c r="E156" s="11"/>
    </row>
    <row r="157" spans="2:5" x14ac:dyDescent="0.25">
      <c r="B157" s="10"/>
      <c r="C157" s="10"/>
      <c r="D157" s="11"/>
      <c r="E157" s="11"/>
    </row>
    <row r="158" spans="2:5" x14ac:dyDescent="0.25">
      <c r="B158" s="10"/>
      <c r="C158" s="10"/>
      <c r="D158" s="11"/>
      <c r="E158" s="11"/>
    </row>
    <row r="159" spans="2:5" x14ac:dyDescent="0.25">
      <c r="B159" s="10"/>
      <c r="C159" s="10"/>
      <c r="D159" s="11"/>
      <c r="E159" s="11"/>
    </row>
    <row r="160" spans="2:5" x14ac:dyDescent="0.25">
      <c r="B160" s="10"/>
      <c r="C160" s="10"/>
      <c r="D160" s="11"/>
      <c r="E160" s="11"/>
    </row>
    <row r="161" spans="2:5" x14ac:dyDescent="0.25">
      <c r="B161" s="10"/>
      <c r="C161" s="10"/>
      <c r="D161" s="11"/>
      <c r="E161" s="11"/>
    </row>
    <row r="162" spans="2:5" x14ac:dyDescent="0.25">
      <c r="B162" s="10"/>
      <c r="C162" s="10"/>
      <c r="D162" s="11"/>
      <c r="E162" s="11"/>
    </row>
    <row r="163" spans="2:5" x14ac:dyDescent="0.25">
      <c r="B163" s="10"/>
      <c r="C163" s="10"/>
      <c r="D163" s="11"/>
      <c r="E163" s="11"/>
    </row>
    <row r="164" spans="2:5" x14ac:dyDescent="0.25">
      <c r="B164" s="10"/>
      <c r="C164" s="10"/>
      <c r="D164" s="11"/>
      <c r="E164" s="11"/>
    </row>
    <row r="165" spans="2:5" x14ac:dyDescent="0.25">
      <c r="B165" s="10"/>
      <c r="C165" s="10"/>
      <c r="D165" s="11"/>
      <c r="E165" s="11"/>
    </row>
    <row r="166" spans="2:5" x14ac:dyDescent="0.25">
      <c r="B166" s="10"/>
      <c r="C166" s="10"/>
      <c r="D166" s="11"/>
      <c r="E166" s="11"/>
    </row>
    <row r="167" spans="2:5" x14ac:dyDescent="0.25">
      <c r="B167" s="10"/>
      <c r="C167" s="10"/>
      <c r="D167" s="11"/>
      <c r="E167" s="11"/>
    </row>
    <row r="168" spans="2:5" x14ac:dyDescent="0.25">
      <c r="B168" s="10"/>
      <c r="C168" s="10"/>
      <c r="D168" s="11"/>
      <c r="E168" s="11"/>
    </row>
    <row r="169" spans="2:5" x14ac:dyDescent="0.25">
      <c r="B169" s="10"/>
      <c r="C169" s="10"/>
      <c r="D169" s="11"/>
      <c r="E169" s="11"/>
    </row>
    <row r="170" spans="2:5" x14ac:dyDescent="0.25">
      <c r="B170" s="10"/>
      <c r="C170" s="10"/>
      <c r="D170" s="11"/>
      <c r="E170" s="11"/>
    </row>
    <row r="171" spans="2:5" x14ac:dyDescent="0.25">
      <c r="B171" s="10"/>
      <c r="C171" s="10"/>
      <c r="D171" s="11"/>
      <c r="E171" s="11"/>
    </row>
    <row r="172" spans="2:5" x14ac:dyDescent="0.25">
      <c r="B172" s="10"/>
      <c r="C172" s="10"/>
      <c r="D172" s="11"/>
      <c r="E172" s="11"/>
    </row>
    <row r="173" spans="2:5" x14ac:dyDescent="0.25">
      <c r="B173" s="10"/>
      <c r="C173" s="10"/>
      <c r="D173" s="11"/>
      <c r="E173" s="11"/>
    </row>
  </sheetData>
  <sortState xmlns:xlrd2="http://schemas.microsoft.com/office/spreadsheetml/2017/richdata2" ref="B3:E50">
    <sortCondition ref="C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Cristophe Waterschoot</dc:creator>
  <cp:lastModifiedBy>Cristophe Waterschoot</cp:lastModifiedBy>
  <cp:lastPrinted>2019-01-27T11:06:33Z</cp:lastPrinted>
  <dcterms:created xsi:type="dcterms:W3CDTF">2019-01-08T21:12:08Z</dcterms:created>
  <dcterms:modified xsi:type="dcterms:W3CDTF">2019-01-29T19:43:46Z</dcterms:modified>
</cp:coreProperties>
</file>