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raja\Desktop\Alisa\tests\"/>
    </mc:Choice>
  </mc:AlternateContent>
  <xr:revisionPtr revIDLastSave="0" documentId="8_{57BC4678-3C7E-431D-99EC-1FFD437FF8C5}" xr6:coauthVersionLast="40" xr6:coauthVersionMax="40" xr10:uidLastSave="{00000000-0000-0000-0000-000000000000}"/>
  <bookViews>
    <workbookView xWindow="0" yWindow="0" windowWidth="28800" windowHeight="12225" xr2:uid="{40B208D9-F35A-4018-A96A-91204F2CF9D6}"/>
  </bookViews>
  <sheets>
    <sheet name="Adherents" sheetId="1" r:id="rId1"/>
    <sheet name="Donnees" sheetId="2" r:id="rId2"/>
  </sheets>
  <functionGroups builtInGroupCount="19"/>
  <definedNames>
    <definedName name="Forfaits">OFFSET(Donnees!$B$2,,,COUNTA(Donnees!$B:$B)-1)</definedName>
    <definedName name="_xlnm.Print_Titles" localSheetId="0">Adherents!$4:$4</definedName>
    <definedName name="MoyenPaiement">OFFSET(Donnees!$A$2,,,COUNTA(Donnees!$A:$A)-1)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2" l="1"/>
  <c r="K6" i="2"/>
  <c r="I6" i="2"/>
  <c r="F9" i="2"/>
  <c r="G9" i="2"/>
  <c r="E9" i="2"/>
  <c r="F6" i="2"/>
  <c r="G6" i="2"/>
  <c r="E6" i="2"/>
  <c r="S3" i="1" l="1"/>
  <c r="R68" i="1"/>
  <c r="R113" i="1"/>
  <c r="R86" i="1"/>
  <c r="R117" i="1"/>
  <c r="R20" i="1"/>
  <c r="R21" i="1"/>
  <c r="R42" i="1"/>
  <c r="R15" i="1"/>
  <c r="R53" i="1"/>
  <c r="R96" i="1"/>
  <c r="R91" i="1"/>
  <c r="R81" i="1"/>
  <c r="R54" i="1"/>
  <c r="R84" i="1"/>
  <c r="R44" i="1"/>
  <c r="R82" i="1"/>
  <c r="R89" i="1"/>
  <c r="R122" i="1"/>
  <c r="R69" i="1"/>
  <c r="R64" i="1"/>
  <c r="R114" i="1"/>
  <c r="R49" i="1"/>
  <c r="R22" i="1"/>
  <c r="R43" i="1"/>
  <c r="R112" i="1"/>
  <c r="R123" i="1"/>
  <c r="R97" i="1"/>
  <c r="R70" i="1"/>
  <c r="R73" i="1"/>
  <c r="R32" i="1"/>
  <c r="R121" i="1"/>
  <c r="R116" i="1"/>
  <c r="R109" i="1"/>
  <c r="R92" i="1"/>
  <c r="R57" i="1"/>
  <c r="R94" i="1"/>
  <c r="R14" i="1"/>
  <c r="R95" i="1"/>
  <c r="R29" i="1"/>
  <c r="R119" i="1"/>
  <c r="R25" i="1"/>
  <c r="R107" i="1"/>
  <c r="R77" i="1"/>
  <c r="R28" i="1"/>
  <c r="R48" i="1"/>
  <c r="R66" i="1"/>
  <c r="R33" i="1"/>
  <c r="R6" i="1"/>
  <c r="R19" i="1"/>
  <c r="R87" i="1"/>
  <c r="R108" i="1"/>
  <c r="R11" i="1"/>
  <c r="R45" i="1"/>
  <c r="R74" i="1"/>
  <c r="R23" i="1"/>
  <c r="R115" i="1"/>
  <c r="R8" i="1"/>
  <c r="R27" i="1"/>
  <c r="R24" i="1"/>
  <c r="R71" i="1"/>
  <c r="R55" i="1"/>
  <c r="R76" i="1"/>
  <c r="R34" i="1"/>
  <c r="R13" i="1"/>
  <c r="R83" i="1"/>
  <c r="R103" i="1"/>
  <c r="R5" i="1"/>
  <c r="R59" i="1"/>
  <c r="R61" i="1"/>
  <c r="R36" i="1"/>
  <c r="R52" i="1"/>
  <c r="R18" i="1"/>
  <c r="R47" i="1"/>
  <c r="R102" i="1"/>
  <c r="R51" i="1"/>
  <c r="R63" i="1"/>
  <c r="R110" i="1"/>
  <c r="R12" i="1"/>
  <c r="R104" i="1"/>
  <c r="R75" i="1"/>
  <c r="R10" i="1"/>
  <c r="R39" i="1"/>
  <c r="R60" i="1"/>
  <c r="R105" i="1"/>
  <c r="R100" i="1"/>
  <c r="R56" i="1"/>
  <c r="R78" i="1"/>
  <c r="R99" i="1"/>
  <c r="R72" i="1"/>
  <c r="R98" i="1"/>
  <c r="R120" i="1"/>
  <c r="R67" i="1"/>
  <c r="R88" i="1"/>
  <c r="R41" i="1"/>
  <c r="R30" i="1"/>
  <c r="R90" i="1"/>
  <c r="R46" i="1"/>
  <c r="R101" i="1"/>
  <c r="R37" i="1"/>
  <c r="R58" i="1"/>
  <c r="R31" i="1"/>
  <c r="R80" i="1"/>
  <c r="R38" i="1"/>
  <c r="R85" i="1"/>
  <c r="R106" i="1"/>
  <c r="R79" i="1"/>
  <c r="R7" i="1"/>
  <c r="R9" i="1"/>
  <c r="R17" i="1"/>
  <c r="R26" i="1"/>
  <c r="R118" i="1"/>
  <c r="R62" i="1"/>
  <c r="R50" i="1"/>
  <c r="R65" i="1"/>
  <c r="R40" i="1"/>
  <c r="R35" i="1"/>
  <c r="R111" i="1"/>
  <c r="R16" i="1"/>
  <c r="R93" i="1"/>
  <c r="R3" i="1" l="1"/>
  <c r="R2" i="1" s="1"/>
</calcChain>
</file>

<file path=xl/sharedStrings.xml><?xml version="1.0" encoding="utf-8"?>
<sst xmlns="http://schemas.openxmlformats.org/spreadsheetml/2006/main" count="774" uniqueCount="189">
  <si>
    <t>CLUB EQUESTRE DE</t>
  </si>
  <si>
    <t>Total des impayés :</t>
  </si>
  <si>
    <t>Prénom Enfant</t>
  </si>
  <si>
    <t>Forfait</t>
  </si>
  <si>
    <t>Nom</t>
  </si>
  <si>
    <t>Nom Grand parents</t>
  </si>
  <si>
    <t>Nom Grand parents2</t>
  </si>
  <si>
    <t>Coût licence</t>
  </si>
  <si>
    <t>Licence payée</t>
  </si>
  <si>
    <t>Licence passée</t>
  </si>
  <si>
    <t>Adhésion</t>
  </si>
  <si>
    <t>Trim1</t>
  </si>
  <si>
    <t>Moyen de paiement1</t>
  </si>
  <si>
    <t>Trim2</t>
  </si>
  <si>
    <t>Moyen de paiement2</t>
  </si>
  <si>
    <t>Trim3</t>
  </si>
  <si>
    <t>Moyen de paiement3</t>
  </si>
  <si>
    <t>Trim4</t>
  </si>
  <si>
    <t>Moyen de paiement4</t>
  </si>
  <si>
    <t>Total des impayés</t>
  </si>
  <si>
    <t>Total  Partiel</t>
  </si>
  <si>
    <t>Pièces manquantes
ou reste à payer</t>
  </si>
  <si>
    <t>Observations</t>
  </si>
  <si>
    <t>a</t>
  </si>
  <si>
    <t>Poney</t>
  </si>
  <si>
    <t>Non</t>
  </si>
  <si>
    <t>b</t>
  </si>
  <si>
    <t>c</t>
  </si>
  <si>
    <t>cheval</t>
  </si>
  <si>
    <t>Oui</t>
  </si>
  <si>
    <t>d</t>
  </si>
  <si>
    <t>Cheval</t>
  </si>
  <si>
    <t>Impayé</t>
  </si>
  <si>
    <t>Fiche d'inscription</t>
  </si>
  <si>
    <t>Carte en sept ou en déc</t>
  </si>
  <si>
    <t>e</t>
  </si>
  <si>
    <t>f</t>
  </si>
  <si>
    <t>g</t>
  </si>
  <si>
    <t>h</t>
  </si>
  <si>
    <t>I</t>
  </si>
  <si>
    <t>j</t>
  </si>
  <si>
    <t>l</t>
  </si>
  <si>
    <t>k</t>
  </si>
  <si>
    <t>m</t>
  </si>
  <si>
    <t>Carte en décembre</t>
  </si>
  <si>
    <t>n</t>
  </si>
  <si>
    <t>o</t>
  </si>
  <si>
    <t>Dec 1/2 carte</t>
  </si>
  <si>
    <t>p</t>
  </si>
  <si>
    <t>q</t>
  </si>
  <si>
    <t>r</t>
  </si>
  <si>
    <t>s</t>
  </si>
  <si>
    <t>Dec</t>
  </si>
  <si>
    <t>t</t>
  </si>
  <si>
    <t>y</t>
  </si>
  <si>
    <t>u</t>
  </si>
  <si>
    <t>Stage</t>
  </si>
  <si>
    <t>1/2 journée stage réglée</t>
  </si>
  <si>
    <t>w</t>
  </si>
  <si>
    <t>Baby</t>
  </si>
  <si>
    <t>aa</t>
  </si>
  <si>
    <t>bb</t>
  </si>
  <si>
    <t>sep - dec</t>
  </si>
  <si>
    <t>cc</t>
  </si>
  <si>
    <t>7 séances sur 16 -Dec</t>
  </si>
  <si>
    <t>dd</t>
  </si>
  <si>
    <t>ee</t>
  </si>
  <si>
    <t>ff</t>
  </si>
  <si>
    <t>gg</t>
  </si>
  <si>
    <t>hh</t>
  </si>
  <si>
    <t>ii</t>
  </si>
  <si>
    <t>jj</t>
  </si>
  <si>
    <t>kk</t>
  </si>
  <si>
    <t>Absent trim1 et 2</t>
  </si>
  <si>
    <t>ll</t>
  </si>
  <si>
    <t>mm</t>
  </si>
  <si>
    <t>Carte</t>
  </si>
  <si>
    <t>nn</t>
  </si>
  <si>
    <t>oo</t>
  </si>
  <si>
    <t>pp</t>
  </si>
  <si>
    <t>qq</t>
  </si>
  <si>
    <t>rr</t>
  </si>
  <si>
    <t>tt</t>
  </si>
  <si>
    <t>ss</t>
  </si>
  <si>
    <t>uu</t>
  </si>
  <si>
    <t>vv</t>
  </si>
  <si>
    <t>ww</t>
  </si>
  <si>
    <t>Sept ou Déc</t>
  </si>
  <si>
    <t>xx</t>
  </si>
  <si>
    <t>yy</t>
  </si>
  <si>
    <t>zz</t>
  </si>
  <si>
    <t>aaa</t>
  </si>
  <si>
    <t>Partiel</t>
  </si>
  <si>
    <t>Manque participation du père</t>
  </si>
  <si>
    <t>Doublon?</t>
  </si>
  <si>
    <t>bbb</t>
  </si>
  <si>
    <t>ccc</t>
  </si>
  <si>
    <t>ddd</t>
  </si>
  <si>
    <t>eee</t>
  </si>
  <si>
    <t>fff</t>
  </si>
  <si>
    <t>ggg</t>
  </si>
  <si>
    <t>hhh</t>
  </si>
  <si>
    <t>uii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</si>
  <si>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</si>
  <si>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</si>
  <si>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</si>
  <si>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</si>
  <si>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</si>
  <si>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</si>
  <si>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</si>
  <si>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</si>
  <si>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</si>
  <si>
    <t>sss 1</t>
  </si>
  <si>
    <t>A payé sa carte le 27 juin n° 530358</t>
  </si>
  <si>
    <t>sss 2</t>
  </si>
  <si>
    <t>sss 3</t>
  </si>
  <si>
    <t>sss 4</t>
  </si>
  <si>
    <t>sss 5</t>
  </si>
  <si>
    <t>sss 6</t>
  </si>
  <si>
    <t>sss 7</t>
  </si>
  <si>
    <t>sss 8</t>
  </si>
  <si>
    <t>sss 9</t>
  </si>
  <si>
    <t>sss 10</t>
  </si>
  <si>
    <t>sss 11</t>
  </si>
  <si>
    <t>Disparu</t>
  </si>
  <si>
    <t>ZZZ 1</t>
  </si>
  <si>
    <t>ZZZ 2</t>
  </si>
  <si>
    <t>ZZZ 3</t>
  </si>
  <si>
    <t>ZZZ 4</t>
  </si>
  <si>
    <t>Stage uniquement 3 1/2 j payé, 1 déduite en décembre</t>
  </si>
  <si>
    <t>ZZZ 5</t>
  </si>
  <si>
    <t>ZZZ 6</t>
  </si>
  <si>
    <t>ZZZ 7</t>
  </si>
  <si>
    <t>ZZZ 8</t>
  </si>
  <si>
    <t>ZZZ 9</t>
  </si>
  <si>
    <t>ZZZ 10</t>
  </si>
  <si>
    <t>ZZZ 11</t>
  </si>
  <si>
    <t>ZZZ 12</t>
  </si>
  <si>
    <t>ZZZ 13</t>
  </si>
  <si>
    <t>ZZZ 14</t>
  </si>
  <si>
    <t>ZZZ 15</t>
  </si>
  <si>
    <t>ZZZ 16</t>
  </si>
  <si>
    <t>ZZZ 17</t>
  </si>
  <si>
    <t>ZZZ 18</t>
  </si>
  <si>
    <t>ZZZ 19</t>
  </si>
  <si>
    <t>ZZZ 20</t>
  </si>
  <si>
    <t>ZZZ 21</t>
  </si>
  <si>
    <t>ZZZ 22</t>
  </si>
  <si>
    <t>!oo</t>
  </si>
  <si>
    <t>3 sep ?</t>
  </si>
  <si>
    <t>&amp;</t>
  </si>
  <si>
    <t>é</t>
  </si>
  <si>
    <t>"'</t>
  </si>
  <si>
    <t>(</t>
  </si>
  <si>
    <t>-</t>
  </si>
  <si>
    <t>è</t>
  </si>
  <si>
    <t>_è</t>
  </si>
  <si>
    <t>ç</t>
  </si>
  <si>
    <t>Jan</t>
  </si>
  <si>
    <t>z</t>
  </si>
  <si>
    <t>fsdf</t>
  </si>
  <si>
    <t>dsfsf</t>
  </si>
  <si>
    <t>zetr</t>
  </si>
  <si>
    <t>zttz</t>
  </si>
  <si>
    <t>zetzt</t>
  </si>
  <si>
    <t>zetrtyh</t>
  </si>
  <si>
    <t>yht</t>
  </si>
  <si>
    <t>jtyuj</t>
  </si>
  <si>
    <t>Moyen de paiement</t>
  </si>
  <si>
    <t>Forfaits</t>
  </si>
  <si>
    <t>Chèque</t>
  </si>
  <si>
    <t>Espèces</t>
  </si>
  <si>
    <t>Coût licence Enfant</t>
  </si>
  <si>
    <t>Coût licence Adulte +18 ans</t>
  </si>
  <si>
    <t>Coût année Cheval</t>
  </si>
  <si>
    <t>Coût année Poney</t>
  </si>
  <si>
    <t>Coût année Baby</t>
  </si>
  <si>
    <t>Coût année Cheval /3</t>
  </si>
  <si>
    <t>Coût année Poney /3</t>
  </si>
  <si>
    <t>Coût année Baby /3</t>
  </si>
  <si>
    <t>Coût année Cheval /3 + adhésion</t>
  </si>
  <si>
    <t>Coût adhésion</t>
  </si>
  <si>
    <t>Coût carte Cheval</t>
  </si>
  <si>
    <t>Coût carte Poney</t>
  </si>
  <si>
    <t>Coût carte Baby</t>
  </si>
  <si>
    <t>Coût carte Cheval + adhésion</t>
  </si>
  <si>
    <t>Coût carte Poney+ adhésion</t>
  </si>
  <si>
    <t>Coût carte Baby + adhésion</t>
  </si>
  <si>
    <t>Faut il integré les stages/ Cours particuliers ? Je ne sais pas comme ca, mais j'aime bien l'idée de tout regrouper/noter afin de ne rien oublier, mais aucune idée pour l'integrer au tableau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</si>
</sst>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24"/>
      <color theme="1"/>
      <name val="Calibri Light"/>
      <family val="2"/>
      <scheme val="major"/>
    </font>
    <font>
      <sz val="11"/>
      <color rgb="FFFF0000"/>
      <name val="Calibri Light"/>
      <family val="2"/>
      <scheme val="major"/>
    </font>
    <font>
      <b/>
      <sz val="18"/>
      <color theme="1"/>
      <name val="Calibri Light"/>
      <family val="2"/>
      <scheme val="major"/>
    </font>
    <font>
      <b/>
      <sz val="16"/>
      <color rgb="FFFF0000"/>
      <name val="Calibri Light"/>
      <family val="2"/>
      <scheme val="major"/>
    </font>
    <font>
      <b/>
      <sz val="11"/>
      <color rgb="FFFF0000"/>
      <name val="Calibri Light"/>
      <family val="2"/>
      <scheme val="major"/>
    </font>
    <font>
      <b/>
      <sz val="12"/>
      <color theme="1"/>
      <name val="Calibri Light"/>
      <family val="2"/>
      <scheme val="major"/>
    </font>
    <font>
      <b/>
      <sz val="11"/>
      <color theme="0"/>
      <name val="Calibri Light"/>
      <family val="2"/>
      <scheme val="major"/>
    </font>
    <font>
      <b/>
      <sz val="10"/>
      <color theme="0"/>
      <name val="Calibri Light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5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9"/>
      </left>
      <right/>
      <top style="hair">
        <color auto="1"/>
      </top>
      <bottom/>
      <diagonal/>
    </border>
    <border>
      <left style="thin">
        <color theme="9"/>
      </left>
      <right style="thin">
        <color theme="9"/>
      </right>
      <top style="hair">
        <color auto="1"/>
      </top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 style="hair">
        <color auto="1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4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 applyProtection="1">
      <alignment vertical="center"/>
      <protection locked="0"/>
    </xf>
    <xf numFmtId="0" fontId="2" fillId="0" borderId="0" xfId="0" applyNumberFormat="1" applyFont="1" applyAlignment="1">
      <alignment vertical="center"/>
    </xf>
    <xf numFmtId="0" fontId="2" fillId="0" borderId="0" xfId="0" applyNumberFormat="1" applyFont="1" applyAlignment="1">
      <alignment horizontal="center" vertical="center"/>
    </xf>
    <xf numFmtId="0" fontId="2" fillId="0" borderId="0" xfId="0" applyFont="1" applyAlignment="1" applyProtection="1">
      <alignment vertical="center"/>
      <protection locked="0"/>
    </xf>
    <xf numFmtId="0" fontId="2" fillId="0" borderId="0" xfId="0" applyNumberFormat="1" applyFont="1" applyAlignment="1" applyProtection="1">
      <alignment vertical="center"/>
      <protection locked="0"/>
    </xf>
    <xf numFmtId="164" fontId="2" fillId="0" borderId="0" xfId="0" applyNumberFormat="1" applyFont="1" applyAlignment="1">
      <alignment vertical="center"/>
    </xf>
    <xf numFmtId="164" fontId="2" fillId="0" borderId="0" xfId="0" applyNumberFormat="1" applyFont="1" applyAlignment="1">
      <alignment horizontal="center" vertical="center"/>
    </xf>
    <xf numFmtId="164" fontId="2" fillId="0" borderId="0" xfId="1" applyNumberFormat="1" applyFont="1" applyAlignment="1">
      <alignment vertical="center"/>
    </xf>
    <xf numFmtId="0" fontId="0" fillId="5" borderId="0" xfId="0" applyFill="1" applyAlignment="1">
      <alignment horizontal="center" vertical="center" wrapText="1"/>
    </xf>
    <xf numFmtId="0" fontId="0" fillId="5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164" fontId="8" fillId="4" borderId="4" xfId="0" applyNumberFormat="1" applyFont="1" applyFill="1" applyBorder="1" applyAlignment="1">
      <alignment vertical="center"/>
    </xf>
    <xf numFmtId="164" fontId="8" fillId="0" borderId="6" xfId="0" applyNumberFormat="1" applyFont="1" applyBorder="1" applyAlignment="1">
      <alignment vertical="center"/>
    </xf>
    <xf numFmtId="164" fontId="8" fillId="4" borderId="6" xfId="0" applyNumberFormat="1" applyFont="1" applyFill="1" applyBorder="1" applyAlignment="1">
      <alignment vertical="center"/>
    </xf>
    <xf numFmtId="0" fontId="9" fillId="3" borderId="8" xfId="0" applyFont="1" applyFill="1" applyBorder="1" applyAlignment="1">
      <alignment horizontal="center" vertical="top" wrapText="1"/>
    </xf>
    <xf numFmtId="0" fontId="9" fillId="3" borderId="8" xfId="0" applyNumberFormat="1" applyFont="1" applyFill="1" applyBorder="1" applyAlignment="1">
      <alignment horizontal="center" vertical="top" wrapText="1"/>
    </xf>
    <xf numFmtId="0" fontId="9" fillId="3" borderId="8" xfId="1" applyNumberFormat="1" applyFont="1" applyFill="1" applyBorder="1" applyAlignment="1">
      <alignment vertical="top" wrapText="1"/>
    </xf>
    <xf numFmtId="0" fontId="10" fillId="3" borderId="8" xfId="0" applyFont="1" applyFill="1" applyBorder="1" applyAlignment="1">
      <alignment horizontal="left" vertical="top" wrapText="1"/>
    </xf>
    <xf numFmtId="0" fontId="10" fillId="3" borderId="8" xfId="0" applyFont="1" applyFill="1" applyBorder="1" applyAlignment="1">
      <alignment vertical="top" wrapText="1"/>
    </xf>
    <xf numFmtId="0" fontId="9" fillId="3" borderId="8" xfId="0" applyFont="1" applyFill="1" applyBorder="1" applyAlignment="1">
      <alignment vertical="top" wrapText="1"/>
    </xf>
    <xf numFmtId="0" fontId="9" fillId="3" borderId="8" xfId="0" applyNumberFormat="1" applyFont="1" applyFill="1" applyBorder="1" applyAlignment="1">
      <alignment vertical="top" wrapText="1"/>
    </xf>
    <xf numFmtId="0" fontId="9" fillId="3" borderId="9" xfId="0" applyNumberFormat="1" applyFont="1" applyFill="1" applyBorder="1" applyAlignment="1">
      <alignment vertical="top" wrapText="1"/>
    </xf>
    <xf numFmtId="0" fontId="2" fillId="0" borderId="0" xfId="0" applyFont="1" applyAlignment="1" applyProtection="1">
      <alignment vertical="center"/>
    </xf>
    <xf numFmtId="0" fontId="2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vertical="center"/>
    </xf>
    <xf numFmtId="0" fontId="2" fillId="0" borderId="0" xfId="0" applyNumberFormat="1" applyFont="1" applyAlignment="1" applyProtection="1">
      <alignment vertical="center"/>
    </xf>
    <xf numFmtId="0" fontId="2" fillId="0" borderId="0" xfId="0" applyNumberFormat="1" applyFont="1" applyAlignment="1" applyProtection="1">
      <alignment horizontal="center" vertical="center"/>
    </xf>
    <xf numFmtId="0" fontId="2" fillId="0" borderId="0" xfId="1" applyNumberFormat="1" applyFont="1" applyAlignment="1" applyProtection="1">
      <alignment vertical="center"/>
    </xf>
    <xf numFmtId="0" fontId="4" fillId="0" borderId="0" xfId="0" applyFont="1" applyAlignment="1" applyProtection="1">
      <alignment horizontal="left"/>
    </xf>
    <xf numFmtId="0" fontId="4" fillId="0" borderId="0" xfId="0" applyFont="1" applyAlignment="1" applyProtection="1">
      <alignment horizontal="center" wrapText="1"/>
    </xf>
    <xf numFmtId="0" fontId="5" fillId="2" borderId="1" xfId="0" applyNumberFormat="1" applyFont="1" applyFill="1" applyBorder="1" applyAlignment="1" applyProtection="1">
      <alignment horizontal="left" vertical="center"/>
    </xf>
    <xf numFmtId="0" fontId="2" fillId="2" borderId="2" xfId="1" applyNumberFormat="1" applyFont="1" applyFill="1" applyBorder="1" applyAlignment="1" applyProtection="1">
      <alignment vertical="center"/>
    </xf>
    <xf numFmtId="0" fontId="2" fillId="2" borderId="3" xfId="0" applyFont="1" applyFill="1" applyBorder="1" applyAlignment="1" applyProtection="1">
      <alignment vertical="center"/>
    </xf>
    <xf numFmtId="164" fontId="6" fillId="2" borderId="1" xfId="0" applyNumberFormat="1" applyFont="1" applyFill="1" applyBorder="1" applyAlignment="1" applyProtection="1">
      <alignment horizontal="centerContinuous"/>
    </xf>
    <xf numFmtId="0" fontId="4" fillId="2" borderId="3" xfId="0" applyFont="1" applyFill="1" applyBorder="1" applyAlignment="1" applyProtection="1">
      <alignment horizontal="centerContinuous" wrapText="1"/>
    </xf>
    <xf numFmtId="164" fontId="7" fillId="0" borderId="0" xfId="0" applyNumberFormat="1" applyFont="1" applyFill="1" applyAlignment="1" applyProtection="1">
      <alignment horizontal="left" vertical="center"/>
    </xf>
    <xf numFmtId="164" fontId="7" fillId="0" borderId="0" xfId="0" applyNumberFormat="1" applyFont="1" applyFill="1" applyAlignment="1" applyProtection="1">
      <alignment horizontal="centerContinuous" vertical="center"/>
    </xf>
    <xf numFmtId="0" fontId="2" fillId="4" borderId="4" xfId="0" applyFont="1" applyFill="1" applyBorder="1" applyAlignment="1" applyProtection="1">
      <alignment vertical="center"/>
      <protection locked="0"/>
    </xf>
    <xf numFmtId="0" fontId="2" fillId="4" borderId="4" xfId="0" applyFont="1" applyFill="1" applyBorder="1" applyAlignment="1" applyProtection="1">
      <alignment horizontal="center" vertical="center"/>
      <protection locked="0"/>
    </xf>
    <xf numFmtId="164" fontId="2" fillId="4" borderId="4" xfId="0" applyNumberFormat="1" applyFont="1" applyFill="1" applyBorder="1" applyAlignment="1" applyProtection="1">
      <alignment vertical="center"/>
      <protection locked="0"/>
    </xf>
    <xf numFmtId="0" fontId="2" fillId="4" borderId="4" xfId="0" applyNumberFormat="1" applyFont="1" applyFill="1" applyBorder="1" applyAlignment="1" applyProtection="1">
      <alignment horizontal="center" vertical="center"/>
      <protection locked="0"/>
    </xf>
    <xf numFmtId="164" fontId="2" fillId="4" borderId="4" xfId="1" applyNumberFormat="1" applyFont="1" applyFill="1" applyBorder="1" applyAlignment="1" applyProtection="1">
      <alignment vertical="center"/>
      <protection locked="0"/>
    </xf>
    <xf numFmtId="0" fontId="2" fillId="0" borderId="6" xfId="0" applyFont="1" applyBorder="1" applyAlignment="1" applyProtection="1">
      <alignment vertical="center"/>
      <protection locked="0"/>
    </xf>
    <xf numFmtId="0" fontId="2" fillId="0" borderId="6" xfId="0" applyFont="1" applyBorder="1" applyAlignment="1" applyProtection="1">
      <alignment horizontal="center" vertical="center"/>
      <protection locked="0"/>
    </xf>
    <xf numFmtId="164" fontId="2" fillId="0" borderId="6" xfId="0" applyNumberFormat="1" applyFont="1" applyBorder="1" applyAlignment="1" applyProtection="1">
      <alignment vertical="center"/>
      <protection locked="0"/>
    </xf>
    <xf numFmtId="0" fontId="2" fillId="0" borderId="6" xfId="0" applyNumberFormat="1" applyFont="1" applyBorder="1" applyAlignment="1" applyProtection="1">
      <alignment horizontal="center" vertical="center"/>
      <protection locked="0"/>
    </xf>
    <xf numFmtId="164" fontId="2" fillId="0" borderId="6" xfId="1" applyNumberFormat="1" applyFont="1" applyBorder="1" applyAlignment="1" applyProtection="1">
      <alignment vertical="center"/>
      <protection locked="0"/>
    </xf>
    <xf numFmtId="0" fontId="2" fillId="4" borderId="6" xfId="0" applyFont="1" applyFill="1" applyBorder="1" applyAlignment="1" applyProtection="1">
      <alignment vertical="center"/>
      <protection locked="0"/>
    </xf>
    <xf numFmtId="0" fontId="2" fillId="4" borderId="6" xfId="0" applyFont="1" applyFill="1" applyBorder="1" applyAlignment="1" applyProtection="1">
      <alignment horizontal="center" vertical="center"/>
      <protection locked="0"/>
    </xf>
    <xf numFmtId="164" fontId="2" fillId="4" borderId="6" xfId="0" applyNumberFormat="1" applyFont="1" applyFill="1" applyBorder="1" applyAlignment="1" applyProtection="1">
      <alignment vertical="center"/>
      <protection locked="0"/>
    </xf>
    <xf numFmtId="0" fontId="2" fillId="4" borderId="6" xfId="0" applyNumberFormat="1" applyFont="1" applyFill="1" applyBorder="1" applyAlignment="1" applyProtection="1">
      <alignment horizontal="center" vertical="center"/>
      <protection locked="0"/>
    </xf>
    <xf numFmtId="164" fontId="2" fillId="4" borderId="6" xfId="1" applyNumberFormat="1" applyFont="1" applyFill="1" applyBorder="1" applyAlignment="1" applyProtection="1">
      <alignment vertical="center"/>
      <protection locked="0"/>
    </xf>
    <xf numFmtId="164" fontId="8" fillId="4" borderId="4" xfId="0" applyNumberFormat="1" applyFont="1" applyFill="1" applyBorder="1" applyAlignment="1" applyProtection="1">
      <alignment vertical="center"/>
      <protection locked="0"/>
    </xf>
    <xf numFmtId="0" fontId="2" fillId="4" borderId="4" xfId="0" applyNumberFormat="1" applyFont="1" applyFill="1" applyBorder="1" applyAlignment="1" applyProtection="1">
      <alignment vertical="center"/>
      <protection locked="0"/>
    </xf>
    <xf numFmtId="0" fontId="2" fillId="4" borderId="5" xfId="0" applyNumberFormat="1" applyFont="1" applyFill="1" applyBorder="1" applyAlignment="1" applyProtection="1">
      <alignment vertical="center" wrapText="1"/>
      <protection locked="0"/>
    </xf>
    <xf numFmtId="164" fontId="8" fillId="0" borderId="6" xfId="0" applyNumberFormat="1" applyFont="1" applyBorder="1" applyAlignment="1" applyProtection="1">
      <alignment vertical="center"/>
      <protection locked="0"/>
    </xf>
    <xf numFmtId="0" fontId="2" fillId="0" borderId="6" xfId="0" applyNumberFormat="1" applyFont="1" applyBorder="1" applyAlignment="1" applyProtection="1">
      <alignment vertical="center"/>
      <protection locked="0"/>
    </xf>
    <xf numFmtId="0" fontId="2" fillId="0" borderId="7" xfId="0" applyNumberFormat="1" applyFont="1" applyBorder="1" applyAlignment="1" applyProtection="1">
      <alignment vertical="center" wrapText="1"/>
      <protection locked="0"/>
    </xf>
    <xf numFmtId="164" fontId="8" fillId="4" borderId="6" xfId="0" applyNumberFormat="1" applyFont="1" applyFill="1" applyBorder="1" applyAlignment="1" applyProtection="1">
      <alignment vertical="center"/>
      <protection locked="0"/>
    </xf>
    <xf numFmtId="0" fontId="2" fillId="4" borderId="6" xfId="0" applyNumberFormat="1" applyFont="1" applyFill="1" applyBorder="1" applyAlignment="1" applyProtection="1">
      <alignment vertical="center"/>
      <protection locked="0"/>
    </xf>
    <xf numFmtId="0" fontId="2" fillId="4" borderId="7" xfId="0" applyNumberFormat="1" applyFont="1" applyFill="1" applyBorder="1" applyAlignment="1" applyProtection="1">
      <alignment vertical="center" wrapText="1"/>
      <protection locked="0"/>
    </xf>
  </cellXfs>
  <cellStyles count="2">
    <cellStyle name="Monétaire" xfId="1" builtinId="4"/>
    <cellStyle name="Normal" xfId="0" builtinId="0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border outline="0">
        <top style="hair">
          <color auto="1"/>
        </top>
        <bottom style="thin">
          <color theme="9"/>
        </bottom>
      </border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3E8CA6C-B210-4F8F-A9C0-EFE93A468504}" name="Tableau1" displayName="Tableau1" ref="A4:U123" totalsRowShown="0" tableBorderDxfId="21">
  <autoFilter ref="A4:U123" xr:uid="{36FE0122-4661-4E52-9A72-916134B4FE37}"/>
  <tableColumns count="21">
    <tableColumn id="1" xr3:uid="{25E1BA64-53EC-4E88-B4FE-0D4E763FD59B}" name="Prénom Enfant" dataDxfId="20"/>
    <tableColumn id="2" xr3:uid="{B71DABBA-8B24-445E-B495-0C6CF66ABB3F}" name="Forfait" dataDxfId="19"/>
    <tableColumn id="3" xr3:uid="{C0EE288F-C974-45F9-9927-F42E39810066}" name="Nom" dataDxfId="18"/>
    <tableColumn id="4" xr3:uid="{232C2AA2-E1D3-48CF-AF4A-3A92BD7C17D4}" name="Nom Grand parents" dataDxfId="17"/>
    <tableColumn id="5" xr3:uid="{7C7D430F-323B-42B5-A2DD-5A7659A38246}" name="Nom Grand parents2" dataDxfId="16"/>
    <tableColumn id="6" xr3:uid="{3C5E7AAA-76FD-4F65-AF63-FA97800D013B}" name="Coût licence" dataDxfId="15"/>
    <tableColumn id="7" xr3:uid="{BC9A4A76-021A-4633-A3AF-84A8D93DA95F}" name="Licence payée" dataDxfId="14"/>
    <tableColumn id="8" xr3:uid="{8601AE29-2323-4D48-8EED-95553E3DF34A}" name="Licence passée" dataDxfId="13"/>
    <tableColumn id="9" xr3:uid="{FB3E70A5-BC6C-4AE2-8B9B-3EAC5198741C}" name="Adhésion" dataDxfId="12"/>
    <tableColumn id="10" xr3:uid="{8D863401-40A4-4B08-A249-5BD619783C94}" name="Trim1" dataDxfId="11" dataCellStyle="Monétaire"/>
    <tableColumn id="11" xr3:uid="{DFEFEB3D-A4FC-4770-80AB-B841E9C4C171}" name="Moyen de paiement1" dataDxfId="10"/>
    <tableColumn id="12" xr3:uid="{000741A4-62AB-4314-ADEC-A9F77957F9C8}" name="Trim2" dataDxfId="9" dataCellStyle="Monétaire"/>
    <tableColumn id="13" xr3:uid="{CD57780F-E000-4473-BB4E-138170D14F63}" name="Moyen de paiement2" dataDxfId="8"/>
    <tableColumn id="14" xr3:uid="{A8A0AFAF-3215-46F5-9811-D20FC17A04DC}" name="Trim3" dataDxfId="7" dataCellStyle="Monétaire"/>
    <tableColumn id="15" xr3:uid="{D448B264-D3A1-40A8-AE6C-CD5529F109DA}" name="Moyen de paiement3" dataDxfId="6"/>
    <tableColumn id="16" xr3:uid="{99CEE6F3-DCCF-477A-932D-3A825C70819A}" name="Trim4" dataDxfId="5" dataCellStyle="Monétaire"/>
    <tableColumn id="17" xr3:uid="{D1695B40-95C6-46F3-9440-3B8A93E8DC60}" name="Moyen de paiement4" dataDxfId="4"/>
    <tableColumn id="18" xr3:uid="{14237182-F263-422B-9502-7A067D31BADA}" name="Total des impayés" dataDxfId="3">
      <calculatedColumnFormula>Impayes(Adherents!$J5,Adherents!$K5,Adherents!$L5,Adherents!$M5,Adherents!$N5,Adherents!$O5,Adherents!$P5,Adherents!$Q5)</calculatedColumnFormula>
    </tableColumn>
    <tableColumn id="19" xr3:uid="{E5AE5127-6166-484F-996A-88F1F6053065}" name="Total  Partiel" dataDxfId="2"/>
    <tableColumn id="20" xr3:uid="{003A0E85-D2CE-4B8A-89AC-30FA5217A922}" name="Pièces manquantes_x000a_ou reste à payer" dataDxfId="1"/>
    <tableColumn id="21" xr3:uid="{D53EB726-72BD-44FF-9431-521AC6ACBBC9}" name="Observation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01F5EB-8E15-49F9-827E-F7175DFC05ED}">
  <sheetPr codeName="Feuil1">
    <pageSetUpPr fitToPage="1"/>
  </sheetPr>
  <dimension ref="A1:U123"/>
  <sheetViews>
    <sheetView showGridLines="0" tabSelected="1" workbookViewId="0">
      <pane xSplit="3" ySplit="4" topLeftCell="G35" activePane="bottomRight" state="frozen"/>
      <selection pane="topRight" activeCell="D1" sqref="D1"/>
      <selection pane="bottomLeft" activeCell="A5" sqref="A5"/>
      <selection pane="bottomRight" activeCell="A5" sqref="A5"/>
    </sheetView>
  </sheetViews>
  <sheetFormatPr baseColWidth="10" defaultRowHeight="15" x14ac:dyDescent="0.25"/>
  <cols>
    <col min="1" max="1" width="17.85546875" style="1" customWidth="1"/>
    <col min="2" max="2" width="12.5703125" style="2" customWidth="1"/>
    <col min="3" max="3" width="18.140625" style="1" customWidth="1"/>
    <col min="4" max="4" width="22.5703125" style="1" customWidth="1"/>
    <col min="5" max="5" width="23.85546875" style="1" customWidth="1"/>
    <col min="6" max="6" width="12" style="8" customWidth="1"/>
    <col min="7" max="8" width="12" style="2" customWidth="1"/>
    <col min="9" max="9" width="12" style="9" customWidth="1"/>
    <col min="10" max="10" width="10.28515625" style="10" customWidth="1"/>
    <col min="11" max="11" width="11" style="5" customWidth="1"/>
    <col min="12" max="12" width="10.28515625" style="10" customWidth="1"/>
    <col min="13" max="13" width="11" style="5" customWidth="1"/>
    <col min="14" max="14" width="10.28515625" style="10" customWidth="1"/>
    <col min="15" max="15" width="11" style="5" customWidth="1"/>
    <col min="16" max="16" width="10.28515625" style="10" customWidth="1"/>
    <col min="17" max="17" width="11" style="1" customWidth="1"/>
    <col min="18" max="18" width="15.42578125" style="1" customWidth="1"/>
    <col min="19" max="19" width="14.42578125" style="1" customWidth="1"/>
    <col min="20" max="20" width="26.5703125" style="4" customWidth="1"/>
    <col min="21" max="21" width="40.28515625" style="4" customWidth="1"/>
    <col min="22" max="16384" width="11.42578125" style="1"/>
  </cols>
  <sheetData>
    <row r="1" spans="1:21" ht="35.25" customHeight="1" x14ac:dyDescent="0.25">
      <c r="A1" s="25"/>
      <c r="B1" s="26"/>
      <c r="C1" s="25"/>
      <c r="D1" s="6"/>
      <c r="E1" s="6"/>
      <c r="F1" s="7"/>
      <c r="G1" s="26"/>
      <c r="H1" s="26"/>
      <c r="I1" s="29"/>
      <c r="J1" s="30"/>
      <c r="K1" s="29"/>
      <c r="L1" s="30"/>
      <c r="M1" s="29"/>
      <c r="N1" s="30"/>
      <c r="O1" s="3" t="s">
        <v>0</v>
      </c>
      <c r="P1" s="30"/>
      <c r="Q1" s="25"/>
      <c r="R1" s="31"/>
      <c r="S1" s="32"/>
      <c r="T1" s="28"/>
      <c r="U1" s="28"/>
    </row>
    <row r="2" spans="1:21" ht="23.25" customHeight="1" x14ac:dyDescent="0.35">
      <c r="A2" s="25"/>
      <c r="B2" s="26"/>
      <c r="C2" s="25"/>
      <c r="D2" s="27"/>
      <c r="E2" s="25"/>
      <c r="F2" s="28"/>
      <c r="G2" s="26"/>
      <c r="H2" s="26"/>
      <c r="I2" s="29"/>
      <c r="J2" s="30"/>
      <c r="K2" s="29"/>
      <c r="L2" s="30"/>
      <c r="M2" s="29"/>
      <c r="N2" s="30"/>
      <c r="O2" s="33" t="s">
        <v>1</v>
      </c>
      <c r="P2" s="34"/>
      <c r="Q2" s="35"/>
      <c r="R2" s="36">
        <f ca="1">SUM(R3:S3)</f>
        <v>16464</v>
      </c>
      <c r="S2" s="37"/>
      <c r="T2" s="28"/>
      <c r="U2" s="28"/>
    </row>
    <row r="3" spans="1:21" ht="24" customHeight="1" x14ac:dyDescent="0.25">
      <c r="A3" s="25"/>
      <c r="B3" s="26"/>
      <c r="C3" s="25"/>
      <c r="D3" s="25"/>
      <c r="E3" s="25"/>
      <c r="F3" s="28"/>
      <c r="G3" s="26"/>
      <c r="H3" s="26"/>
      <c r="I3" s="29"/>
      <c r="J3" s="30"/>
      <c r="K3" s="29"/>
      <c r="L3" s="30"/>
      <c r="M3" s="29"/>
      <c r="N3" s="30"/>
      <c r="O3" s="25"/>
      <c r="P3" s="30"/>
      <c r="Q3" s="25"/>
      <c r="R3" s="38">
        <f ca="1">SUM(Adherents!$R$5:$R$123)</f>
        <v>16056</v>
      </c>
      <c r="S3" s="39">
        <f>SUM(Adherents!$S$5:$S$123)</f>
        <v>408</v>
      </c>
      <c r="T3" s="28"/>
      <c r="U3" s="28"/>
    </row>
    <row r="4" spans="1:21" ht="30" customHeight="1" x14ac:dyDescent="0.25">
      <c r="A4" s="17" t="s">
        <v>2</v>
      </c>
      <c r="B4" s="17" t="s">
        <v>3</v>
      </c>
      <c r="C4" s="17" t="s">
        <v>4</v>
      </c>
      <c r="D4" s="17" t="s">
        <v>5</v>
      </c>
      <c r="E4" s="17" t="s">
        <v>6</v>
      </c>
      <c r="F4" s="18" t="s">
        <v>7</v>
      </c>
      <c r="G4" s="17" t="s">
        <v>8</v>
      </c>
      <c r="H4" s="17" t="s">
        <v>9</v>
      </c>
      <c r="I4" s="18" t="s">
        <v>10</v>
      </c>
      <c r="J4" s="19" t="s">
        <v>11</v>
      </c>
      <c r="K4" s="20" t="s">
        <v>12</v>
      </c>
      <c r="L4" s="19" t="s">
        <v>13</v>
      </c>
      <c r="M4" s="20" t="s">
        <v>14</v>
      </c>
      <c r="N4" s="19" t="s">
        <v>15</v>
      </c>
      <c r="O4" s="20" t="s">
        <v>16</v>
      </c>
      <c r="P4" s="19" t="s">
        <v>17</v>
      </c>
      <c r="Q4" s="21" t="s">
        <v>18</v>
      </c>
      <c r="R4" s="22" t="s">
        <v>19</v>
      </c>
      <c r="S4" s="22" t="s">
        <v>20</v>
      </c>
      <c r="T4" s="23" t="s">
        <v>21</v>
      </c>
      <c r="U4" s="24" t="s">
        <v>22</v>
      </c>
    </row>
    <row r="5" spans="1:21" ht="15.75" x14ac:dyDescent="0.25">
      <c r="A5" s="40" t="s">
        <v>23</v>
      </c>
      <c r="B5" s="41" t="s">
        <v>24</v>
      </c>
      <c r="C5" s="40"/>
      <c r="D5" s="40"/>
      <c r="E5" s="40"/>
      <c r="F5" s="42"/>
      <c r="G5" s="41" t="s">
        <v>25</v>
      </c>
      <c r="H5" s="41" t="s">
        <v>25</v>
      </c>
      <c r="I5" s="43" t="s">
        <v>25</v>
      </c>
      <c r="J5" s="44"/>
      <c r="K5" s="43"/>
      <c r="L5" s="44"/>
      <c r="M5" s="43"/>
      <c r="N5" s="44"/>
      <c r="O5" s="43"/>
      <c r="P5" s="44"/>
      <c r="Q5" s="40"/>
      <c r="R5" s="14">
        <f ca="1">Impayes(Adherents!$J5,Adherents!$K5,Adherents!$L5,Adherents!$M5,Adherents!$N5,Adherents!$O5,Adherents!$P5,Adherents!$Q5)</f>
        <v>0</v>
      </c>
      <c r="S5" s="55"/>
      <c r="T5" s="56"/>
      <c r="U5" s="57"/>
    </row>
    <row r="6" spans="1:21" ht="15.75" x14ac:dyDescent="0.25">
      <c r="A6" s="45" t="s">
        <v>26</v>
      </c>
      <c r="B6" s="46" t="s">
        <v>24</v>
      </c>
      <c r="C6" s="45"/>
      <c r="D6" s="45"/>
      <c r="E6" s="45"/>
      <c r="F6" s="47"/>
      <c r="G6" s="46" t="s">
        <v>25</v>
      </c>
      <c r="H6" s="46" t="s">
        <v>25</v>
      </c>
      <c r="I6" s="48" t="s">
        <v>25</v>
      </c>
      <c r="J6" s="49"/>
      <c r="K6" s="48"/>
      <c r="L6" s="49"/>
      <c r="M6" s="48"/>
      <c r="N6" s="49"/>
      <c r="O6" s="48"/>
      <c r="P6" s="49"/>
      <c r="Q6" s="45"/>
      <c r="R6" s="15">
        <f ca="1">Impayes(Adherents!$J6,Adherents!$K6,Adherents!$L6,Adherents!$M6,Adherents!$N6,Adherents!$O6,Adherents!$P6,Adherents!$Q6)</f>
        <v>0</v>
      </c>
      <c r="S6" s="58"/>
      <c r="T6" s="59"/>
      <c r="U6" s="60"/>
    </row>
    <row r="7" spans="1:21" ht="15.75" x14ac:dyDescent="0.25">
      <c r="A7" s="50" t="s">
        <v>27</v>
      </c>
      <c r="B7" s="51" t="s">
        <v>28</v>
      </c>
      <c r="C7" s="50"/>
      <c r="D7" s="50"/>
      <c r="E7" s="50"/>
      <c r="F7" s="52"/>
      <c r="G7" s="51" t="s">
        <v>29</v>
      </c>
      <c r="H7" s="51" t="s">
        <v>29</v>
      </c>
      <c r="I7" s="53" t="s">
        <v>29</v>
      </c>
      <c r="J7" s="54">
        <v>266</v>
      </c>
      <c r="K7" s="53"/>
      <c r="L7" s="54">
        <v>216</v>
      </c>
      <c r="M7" s="53"/>
      <c r="N7" s="54">
        <v>216</v>
      </c>
      <c r="O7" s="53"/>
      <c r="P7" s="54"/>
      <c r="Q7" s="50"/>
      <c r="R7" s="16">
        <f ca="1">Impayes(Adherents!$J7,Adherents!$K7,Adherents!$L7,Adherents!$M7,Adherents!$N7,Adherents!$O7,Adherents!$P7,Adherents!$Q7)</f>
        <v>0</v>
      </c>
      <c r="S7" s="61"/>
      <c r="T7" s="62"/>
      <c r="U7" s="63"/>
    </row>
    <row r="8" spans="1:21" ht="15.75" x14ac:dyDescent="0.25">
      <c r="A8" s="45" t="s">
        <v>30</v>
      </c>
      <c r="B8" s="46" t="s">
        <v>31</v>
      </c>
      <c r="C8" s="45"/>
      <c r="D8" s="45"/>
      <c r="E8" s="45"/>
      <c r="F8" s="47"/>
      <c r="G8" s="46" t="s">
        <v>25</v>
      </c>
      <c r="H8" s="46" t="s">
        <v>25</v>
      </c>
      <c r="I8" s="48" t="s">
        <v>29</v>
      </c>
      <c r="J8" s="49">
        <v>276</v>
      </c>
      <c r="K8" s="48" t="s">
        <v>32</v>
      </c>
      <c r="L8" s="49">
        <v>216</v>
      </c>
      <c r="M8" s="48" t="s">
        <v>32</v>
      </c>
      <c r="N8" s="49">
        <v>216</v>
      </c>
      <c r="O8" s="48" t="s">
        <v>32</v>
      </c>
      <c r="P8" s="49"/>
      <c r="Q8" s="45"/>
      <c r="R8" s="15">
        <f ca="1">Impayes(Adherents!$J8,Adherents!$K8,Adherents!$L8,Adherents!$M8,Adherents!$N8,Adherents!$O8,Adherents!$P8,Adherents!$Q8)</f>
        <v>708</v>
      </c>
      <c r="S8" s="58"/>
      <c r="T8" s="59" t="s">
        <v>33</v>
      </c>
      <c r="U8" s="60" t="s">
        <v>34</v>
      </c>
    </row>
    <row r="9" spans="1:21" ht="15.75" x14ac:dyDescent="0.25">
      <c r="A9" s="50" t="s">
        <v>35</v>
      </c>
      <c r="B9" s="51" t="s">
        <v>24</v>
      </c>
      <c r="C9" s="50"/>
      <c r="D9" s="50"/>
      <c r="E9" s="50"/>
      <c r="F9" s="52"/>
      <c r="G9" s="51" t="s">
        <v>29</v>
      </c>
      <c r="H9" s="51" t="s">
        <v>29</v>
      </c>
      <c r="I9" s="53" t="s">
        <v>29</v>
      </c>
      <c r="J9" s="54">
        <v>216</v>
      </c>
      <c r="K9" s="53"/>
      <c r="L9" s="54">
        <v>156</v>
      </c>
      <c r="M9" s="53"/>
      <c r="N9" s="54">
        <v>156</v>
      </c>
      <c r="O9" s="53"/>
      <c r="P9" s="54"/>
      <c r="Q9" s="50"/>
      <c r="R9" s="16">
        <f ca="1">Impayes(Adherents!$J9,Adherents!$K9,Adherents!$L9,Adherents!$M9,Adherents!$N9,Adherents!$O9,Adherents!$P9,Adherents!$Q9)</f>
        <v>0</v>
      </c>
      <c r="S9" s="61"/>
      <c r="T9" s="62"/>
      <c r="U9" s="63"/>
    </row>
    <row r="10" spans="1:21" ht="15.75" x14ac:dyDescent="0.25">
      <c r="A10" s="45" t="s">
        <v>36</v>
      </c>
      <c r="B10" s="46" t="s">
        <v>24</v>
      </c>
      <c r="C10" s="45"/>
      <c r="D10" s="45"/>
      <c r="E10" s="45"/>
      <c r="F10" s="47"/>
      <c r="G10" s="46" t="s">
        <v>29</v>
      </c>
      <c r="H10" s="46" t="s">
        <v>29</v>
      </c>
      <c r="I10" s="48" t="s">
        <v>29</v>
      </c>
      <c r="J10" s="49">
        <v>216</v>
      </c>
      <c r="K10" s="48"/>
      <c r="L10" s="49">
        <v>156</v>
      </c>
      <c r="M10" s="48"/>
      <c r="N10" s="49">
        <v>156</v>
      </c>
      <c r="O10" s="48"/>
      <c r="P10" s="49"/>
      <c r="Q10" s="45"/>
      <c r="R10" s="15">
        <f ca="1">Impayes(Adherents!$J10,Adherents!$K10,Adherents!$L10,Adherents!$M10,Adherents!$N10,Adherents!$O10,Adherents!$P10,Adherents!$Q10)</f>
        <v>0</v>
      </c>
      <c r="S10" s="58"/>
      <c r="T10" s="59"/>
      <c r="U10" s="60"/>
    </row>
    <row r="11" spans="1:21" ht="15.75" x14ac:dyDescent="0.25">
      <c r="A11" s="50" t="s">
        <v>37</v>
      </c>
      <c r="B11" s="51" t="s">
        <v>24</v>
      </c>
      <c r="C11" s="50"/>
      <c r="D11" s="50"/>
      <c r="E11" s="50"/>
      <c r="F11" s="52"/>
      <c r="G11" s="51" t="s">
        <v>25</v>
      </c>
      <c r="H11" s="51" t="s">
        <v>29</v>
      </c>
      <c r="I11" s="53"/>
      <c r="J11" s="54">
        <v>216</v>
      </c>
      <c r="K11" s="53" t="s">
        <v>32</v>
      </c>
      <c r="L11" s="54">
        <v>156</v>
      </c>
      <c r="M11" s="53" t="s">
        <v>32</v>
      </c>
      <c r="N11" s="54">
        <v>156</v>
      </c>
      <c r="O11" s="53" t="s">
        <v>32</v>
      </c>
      <c r="P11" s="54"/>
      <c r="Q11" s="50"/>
      <c r="R11" s="16">
        <f ca="1">Impayes(Adherents!$J11,Adherents!$K11,Adherents!$L11,Adherents!$M11,Adherents!$N11,Adherents!$O11,Adherents!$P11,Adherents!$Q11)</f>
        <v>528</v>
      </c>
      <c r="S11" s="61"/>
      <c r="T11" s="62"/>
      <c r="U11" s="63"/>
    </row>
    <row r="12" spans="1:21" ht="15.75" x14ac:dyDescent="0.25">
      <c r="A12" s="45" t="s">
        <v>38</v>
      </c>
      <c r="B12" s="46" t="s">
        <v>24</v>
      </c>
      <c r="C12" s="45"/>
      <c r="D12" s="45"/>
      <c r="E12" s="45"/>
      <c r="F12" s="47"/>
      <c r="G12" s="46" t="s">
        <v>29</v>
      </c>
      <c r="H12" s="46" t="s">
        <v>29</v>
      </c>
      <c r="I12" s="48" t="s">
        <v>29</v>
      </c>
      <c r="J12" s="49">
        <v>216</v>
      </c>
      <c r="K12" s="48"/>
      <c r="L12" s="49">
        <v>156</v>
      </c>
      <c r="M12" s="48"/>
      <c r="N12" s="49">
        <v>156</v>
      </c>
      <c r="O12" s="48"/>
      <c r="P12" s="49"/>
      <c r="Q12" s="45"/>
      <c r="R12" s="15">
        <f ca="1">Impayes(Adherents!$J12,Adherents!$K12,Adherents!$L12,Adherents!$M12,Adherents!$N12,Adherents!$O12,Adherents!$P12,Adherents!$Q12)</f>
        <v>0</v>
      </c>
      <c r="S12" s="58"/>
      <c r="T12" s="59"/>
      <c r="U12" s="60"/>
    </row>
    <row r="13" spans="1:21" ht="15.75" x14ac:dyDescent="0.25">
      <c r="A13" s="50" t="s">
        <v>39</v>
      </c>
      <c r="B13" s="51" t="s">
        <v>24</v>
      </c>
      <c r="C13" s="50"/>
      <c r="D13" s="50"/>
      <c r="E13" s="50"/>
      <c r="F13" s="52"/>
      <c r="G13" s="51" t="s">
        <v>29</v>
      </c>
      <c r="H13" s="51" t="s">
        <v>29</v>
      </c>
      <c r="I13" s="53" t="s">
        <v>29</v>
      </c>
      <c r="J13" s="54">
        <v>216</v>
      </c>
      <c r="K13" s="53"/>
      <c r="L13" s="54">
        <v>156</v>
      </c>
      <c r="M13" s="53"/>
      <c r="N13" s="54">
        <v>156</v>
      </c>
      <c r="O13" s="53"/>
      <c r="P13" s="54"/>
      <c r="Q13" s="50"/>
      <c r="R13" s="16">
        <f ca="1">Impayes(Adherents!$J13,Adherents!$K13,Adherents!$L13,Adherents!$M13,Adherents!$N13,Adherents!$O13,Adherents!$P13,Adherents!$Q13)</f>
        <v>0</v>
      </c>
      <c r="S13" s="61"/>
      <c r="T13" s="62"/>
      <c r="U13" s="63"/>
    </row>
    <row r="14" spans="1:21" ht="15.75" x14ac:dyDescent="0.25">
      <c r="A14" s="45" t="s">
        <v>40</v>
      </c>
      <c r="B14" s="46" t="s">
        <v>31</v>
      </c>
      <c r="C14" s="45"/>
      <c r="D14" s="45"/>
      <c r="E14" s="45"/>
      <c r="F14" s="47"/>
      <c r="G14" s="46" t="s">
        <v>29</v>
      </c>
      <c r="H14" s="46" t="s">
        <v>29</v>
      </c>
      <c r="I14" s="48" t="s">
        <v>29</v>
      </c>
      <c r="J14" s="49">
        <v>276</v>
      </c>
      <c r="K14" s="48"/>
      <c r="L14" s="49">
        <v>216</v>
      </c>
      <c r="M14" s="48"/>
      <c r="N14" s="49">
        <v>216</v>
      </c>
      <c r="O14" s="48"/>
      <c r="P14" s="49"/>
      <c r="Q14" s="45"/>
      <c r="R14" s="15">
        <f ca="1">Impayes(Adherents!$J14,Adherents!$K14,Adherents!$L14,Adherents!$M14,Adherents!$N14,Adherents!$O14,Adherents!$P14,Adherents!$Q14)</f>
        <v>0</v>
      </c>
      <c r="S14" s="58"/>
      <c r="T14" s="59"/>
      <c r="U14" s="60"/>
    </row>
    <row r="15" spans="1:21" ht="15.75" x14ac:dyDescent="0.25">
      <c r="A15" s="50" t="s">
        <v>41</v>
      </c>
      <c r="B15" s="51" t="s">
        <v>24</v>
      </c>
      <c r="C15" s="50"/>
      <c r="D15" s="50"/>
      <c r="E15" s="50"/>
      <c r="F15" s="52"/>
      <c r="G15" s="51" t="s">
        <v>29</v>
      </c>
      <c r="H15" s="51" t="s">
        <v>29</v>
      </c>
      <c r="I15" s="53" t="s">
        <v>29</v>
      </c>
      <c r="J15" s="54">
        <v>216</v>
      </c>
      <c r="K15" s="53"/>
      <c r="L15" s="54">
        <v>156</v>
      </c>
      <c r="M15" s="53"/>
      <c r="N15" s="54">
        <v>156</v>
      </c>
      <c r="O15" s="53"/>
      <c r="P15" s="54"/>
      <c r="Q15" s="50"/>
      <c r="R15" s="16">
        <f ca="1">Impayes(Adherents!$J15,Adherents!$K15,Adherents!$L15,Adherents!$M15,Adherents!$N15,Adherents!$O15,Adherents!$P15,Adherents!$Q15)</f>
        <v>0</v>
      </c>
      <c r="S15" s="61"/>
      <c r="T15" s="62"/>
      <c r="U15" s="63"/>
    </row>
    <row r="16" spans="1:21" ht="15.75" x14ac:dyDescent="0.25">
      <c r="A16" s="45" t="s">
        <v>42</v>
      </c>
      <c r="B16" s="46" t="s">
        <v>24</v>
      </c>
      <c r="C16" s="45"/>
      <c r="D16" s="45"/>
      <c r="E16" s="45"/>
      <c r="F16" s="47"/>
      <c r="G16" s="46" t="s">
        <v>29</v>
      </c>
      <c r="H16" s="46" t="s">
        <v>29</v>
      </c>
      <c r="I16" s="48" t="s">
        <v>29</v>
      </c>
      <c r="J16" s="49">
        <v>216</v>
      </c>
      <c r="K16" s="48"/>
      <c r="L16" s="49">
        <v>156</v>
      </c>
      <c r="M16" s="48"/>
      <c r="N16" s="49"/>
      <c r="O16" s="48" t="s">
        <v>32</v>
      </c>
      <c r="P16" s="49"/>
      <c r="Q16" s="45"/>
      <c r="R16" s="15">
        <f ca="1">Impayes(Adherents!$J16,Adherents!$K16,Adherents!$L16,Adherents!$M16,Adherents!$N16,Adherents!$O16,Adherents!$P16,Adherents!$Q16)</f>
        <v>0</v>
      </c>
      <c r="S16" s="58"/>
      <c r="T16" s="59"/>
      <c r="U16" s="60"/>
    </row>
    <row r="17" spans="1:21" ht="15.75" x14ac:dyDescent="0.25">
      <c r="A17" s="50" t="s">
        <v>43</v>
      </c>
      <c r="B17" s="51" t="s">
        <v>31</v>
      </c>
      <c r="C17" s="50"/>
      <c r="D17" s="50"/>
      <c r="E17" s="50"/>
      <c r="F17" s="52"/>
      <c r="G17" s="51" t="s">
        <v>29</v>
      </c>
      <c r="H17" s="51" t="s">
        <v>29</v>
      </c>
      <c r="I17" s="53" t="s">
        <v>29</v>
      </c>
      <c r="J17" s="54">
        <v>276</v>
      </c>
      <c r="K17" s="53" t="s">
        <v>32</v>
      </c>
      <c r="L17" s="54">
        <v>216</v>
      </c>
      <c r="M17" s="53" t="s">
        <v>32</v>
      </c>
      <c r="N17" s="54">
        <v>216</v>
      </c>
      <c r="O17" s="53" t="s">
        <v>32</v>
      </c>
      <c r="P17" s="54"/>
      <c r="Q17" s="50"/>
      <c r="R17" s="16">
        <f ca="1">Impayes(Adherents!$J17,Adherents!$K17,Adherents!$L17,Adherents!$M17,Adherents!$N17,Adherents!$O17,Adherents!$P17,Adherents!$Q17)</f>
        <v>708</v>
      </c>
      <c r="S17" s="61"/>
      <c r="T17" s="62"/>
      <c r="U17" s="63" t="s">
        <v>44</v>
      </c>
    </row>
    <row r="18" spans="1:21" ht="15.75" x14ac:dyDescent="0.25">
      <c r="A18" s="45" t="s">
        <v>45</v>
      </c>
      <c r="B18" s="46" t="s">
        <v>24</v>
      </c>
      <c r="C18" s="45"/>
      <c r="D18" s="45"/>
      <c r="E18" s="45"/>
      <c r="F18" s="47"/>
      <c r="G18" s="46" t="s">
        <v>29</v>
      </c>
      <c r="H18" s="46" t="s">
        <v>29</v>
      </c>
      <c r="I18" s="48" t="s">
        <v>29</v>
      </c>
      <c r="J18" s="49">
        <v>216</v>
      </c>
      <c r="K18" s="48"/>
      <c r="L18" s="49">
        <v>156</v>
      </c>
      <c r="M18" s="48"/>
      <c r="N18" s="49">
        <v>156</v>
      </c>
      <c r="O18" s="48"/>
      <c r="P18" s="49"/>
      <c r="Q18" s="45"/>
      <c r="R18" s="15">
        <f ca="1">Impayes(Adherents!$J18,Adherents!$K18,Adherents!$L18,Adherents!$M18,Adherents!$N18,Adherents!$O18,Adherents!$P18,Adherents!$Q18)</f>
        <v>0</v>
      </c>
      <c r="S18" s="58"/>
      <c r="T18" s="59"/>
      <c r="U18" s="60"/>
    </row>
    <row r="19" spans="1:21" ht="15.75" x14ac:dyDescent="0.25">
      <c r="A19" s="50" t="s">
        <v>46</v>
      </c>
      <c r="B19" s="51" t="s">
        <v>31</v>
      </c>
      <c r="C19" s="50"/>
      <c r="D19" s="50"/>
      <c r="E19" s="50"/>
      <c r="F19" s="52"/>
      <c r="G19" s="51" t="s">
        <v>29</v>
      </c>
      <c r="H19" s="51" t="s">
        <v>29</v>
      </c>
      <c r="I19" s="53"/>
      <c r="J19" s="54">
        <v>276</v>
      </c>
      <c r="K19" s="53" t="s">
        <v>32</v>
      </c>
      <c r="L19" s="54">
        <v>216</v>
      </c>
      <c r="M19" s="53" t="s">
        <v>32</v>
      </c>
      <c r="N19" s="54">
        <v>216</v>
      </c>
      <c r="O19" s="53" t="s">
        <v>32</v>
      </c>
      <c r="P19" s="54"/>
      <c r="Q19" s="50"/>
      <c r="R19" s="16">
        <f ca="1">Impayes(Adherents!$J19,Adherents!$K19,Adherents!$L19,Adherents!$M19,Adherents!$N19,Adherents!$O19,Adherents!$P19,Adherents!$Q19)</f>
        <v>708</v>
      </c>
      <c r="S19" s="61"/>
      <c r="T19" s="62"/>
      <c r="U19" s="63" t="s">
        <v>47</v>
      </c>
    </row>
    <row r="20" spans="1:21" ht="15.75" x14ac:dyDescent="0.25">
      <c r="A20" s="45" t="s">
        <v>48</v>
      </c>
      <c r="B20" s="46" t="s">
        <v>24</v>
      </c>
      <c r="C20" s="45"/>
      <c r="D20" s="45"/>
      <c r="E20" s="45"/>
      <c r="F20" s="47"/>
      <c r="G20" s="46" t="s">
        <v>29</v>
      </c>
      <c r="H20" s="46" t="s">
        <v>29</v>
      </c>
      <c r="I20" s="48" t="s">
        <v>29</v>
      </c>
      <c r="J20" s="49">
        <v>216</v>
      </c>
      <c r="K20" s="48" t="s">
        <v>32</v>
      </c>
      <c r="L20" s="49">
        <v>156</v>
      </c>
      <c r="M20" s="48" t="s">
        <v>32</v>
      </c>
      <c r="N20" s="49">
        <v>156</v>
      </c>
      <c r="O20" s="48" t="s">
        <v>32</v>
      </c>
      <c r="P20" s="49"/>
      <c r="Q20" s="45"/>
      <c r="R20" s="15">
        <f ca="1">Impayes(Adherents!$J20,Adherents!$K20,Adherents!$L20,Adherents!$M20,Adherents!$N20,Adherents!$O20,Adherents!$P20,Adherents!$Q20)</f>
        <v>528</v>
      </c>
      <c r="S20" s="58"/>
      <c r="T20" s="59"/>
      <c r="U20" s="60"/>
    </row>
    <row r="21" spans="1:21" ht="15.75" x14ac:dyDescent="0.25">
      <c r="A21" s="50" t="s">
        <v>49</v>
      </c>
      <c r="B21" s="51" t="s">
        <v>24</v>
      </c>
      <c r="C21" s="50"/>
      <c r="D21" s="50"/>
      <c r="E21" s="50"/>
      <c r="F21" s="52"/>
      <c r="G21" s="51" t="s">
        <v>29</v>
      </c>
      <c r="H21" s="51" t="s">
        <v>29</v>
      </c>
      <c r="I21" s="53" t="s">
        <v>29</v>
      </c>
      <c r="J21" s="54">
        <v>216</v>
      </c>
      <c r="K21" s="53" t="s">
        <v>32</v>
      </c>
      <c r="L21" s="54">
        <v>156</v>
      </c>
      <c r="M21" s="53" t="s">
        <v>32</v>
      </c>
      <c r="N21" s="54">
        <v>156</v>
      </c>
      <c r="O21" s="53" t="s">
        <v>32</v>
      </c>
      <c r="P21" s="54"/>
      <c r="Q21" s="50"/>
      <c r="R21" s="16">
        <f ca="1">Impayes(Adherents!$J21,Adherents!$K21,Adherents!$L21,Adherents!$M21,Adherents!$N21,Adherents!$O21,Adherents!$P21,Adherents!$Q21)</f>
        <v>528</v>
      </c>
      <c r="S21" s="61"/>
      <c r="T21" s="62"/>
      <c r="U21" s="63"/>
    </row>
    <row r="22" spans="1:21" ht="15.75" x14ac:dyDescent="0.25">
      <c r="A22" s="45" t="s">
        <v>50</v>
      </c>
      <c r="B22" s="46" t="s">
        <v>31</v>
      </c>
      <c r="C22" s="45"/>
      <c r="D22" s="45"/>
      <c r="E22" s="45"/>
      <c r="F22" s="47"/>
      <c r="G22" s="46" t="s">
        <v>29</v>
      </c>
      <c r="H22" s="46" t="s">
        <v>29</v>
      </c>
      <c r="I22" s="48" t="s">
        <v>29</v>
      </c>
      <c r="J22" s="49">
        <v>276</v>
      </c>
      <c r="K22" s="48"/>
      <c r="L22" s="49">
        <v>216</v>
      </c>
      <c r="M22" s="48"/>
      <c r="N22" s="49">
        <v>216</v>
      </c>
      <c r="O22" s="48"/>
      <c r="P22" s="49"/>
      <c r="Q22" s="45"/>
      <c r="R22" s="15">
        <f ca="1">Impayes(Adherents!$J22,Adherents!$K22,Adherents!$L22,Adherents!$M22,Adherents!$N22,Adherents!$O22,Adherents!$P22,Adherents!$Q22)</f>
        <v>0</v>
      </c>
      <c r="S22" s="58"/>
      <c r="T22" s="59"/>
      <c r="U22" s="60"/>
    </row>
    <row r="23" spans="1:21" ht="15.75" x14ac:dyDescent="0.25">
      <c r="A23" s="50" t="s">
        <v>51</v>
      </c>
      <c r="B23" s="51" t="s">
        <v>31</v>
      </c>
      <c r="C23" s="50"/>
      <c r="D23" s="50"/>
      <c r="E23" s="50"/>
      <c r="F23" s="52"/>
      <c r="G23" s="51" t="s">
        <v>29</v>
      </c>
      <c r="H23" s="51" t="s">
        <v>29</v>
      </c>
      <c r="I23" s="53" t="s">
        <v>29</v>
      </c>
      <c r="J23" s="54">
        <v>276</v>
      </c>
      <c r="K23" s="53" t="s">
        <v>32</v>
      </c>
      <c r="L23" s="54">
        <v>216</v>
      </c>
      <c r="M23" s="53" t="s">
        <v>32</v>
      </c>
      <c r="N23" s="54">
        <v>216</v>
      </c>
      <c r="O23" s="53" t="s">
        <v>32</v>
      </c>
      <c r="P23" s="54"/>
      <c r="Q23" s="50"/>
      <c r="R23" s="16">
        <f ca="1">Impayes(Adherents!$J23,Adherents!$K23,Adherents!$L23,Adherents!$M23,Adherents!$N23,Adherents!$O23,Adherents!$P23,Adherents!$Q23)</f>
        <v>708</v>
      </c>
      <c r="S23" s="61"/>
      <c r="T23" s="62"/>
      <c r="U23" s="63" t="s">
        <v>52</v>
      </c>
    </row>
    <row r="24" spans="1:21" ht="15.75" x14ac:dyDescent="0.25">
      <c r="A24" s="45" t="s">
        <v>53</v>
      </c>
      <c r="B24" s="46" t="s">
        <v>24</v>
      </c>
      <c r="C24" s="45"/>
      <c r="D24" s="45"/>
      <c r="E24" s="45"/>
      <c r="F24" s="47"/>
      <c r="G24" s="46" t="s">
        <v>25</v>
      </c>
      <c r="H24" s="46" t="s">
        <v>29</v>
      </c>
      <c r="I24" s="48" t="s">
        <v>25</v>
      </c>
      <c r="J24" s="49"/>
      <c r="K24" s="48"/>
      <c r="L24" s="49"/>
      <c r="M24" s="48"/>
      <c r="N24" s="49"/>
      <c r="O24" s="48"/>
      <c r="P24" s="49"/>
      <c r="Q24" s="45"/>
      <c r="R24" s="15">
        <f ca="1">Impayes(Adherents!$J24,Adherents!$K24,Adherents!$L24,Adherents!$M24,Adherents!$N24,Adherents!$O24,Adherents!$P24,Adherents!$Q24)</f>
        <v>0</v>
      </c>
      <c r="S24" s="58"/>
      <c r="T24" s="59"/>
      <c r="U24" s="60"/>
    </row>
    <row r="25" spans="1:21" ht="15.75" x14ac:dyDescent="0.25">
      <c r="A25" s="50" t="s">
        <v>54</v>
      </c>
      <c r="B25" s="51" t="s">
        <v>24</v>
      </c>
      <c r="C25" s="50"/>
      <c r="D25" s="50"/>
      <c r="E25" s="50"/>
      <c r="F25" s="52"/>
      <c r="G25" s="51" t="s">
        <v>25</v>
      </c>
      <c r="H25" s="51" t="s">
        <v>29</v>
      </c>
      <c r="I25" s="53" t="s">
        <v>25</v>
      </c>
      <c r="J25" s="54"/>
      <c r="K25" s="53"/>
      <c r="L25" s="54"/>
      <c r="M25" s="53"/>
      <c r="N25" s="54"/>
      <c r="O25" s="53"/>
      <c r="P25" s="54"/>
      <c r="Q25" s="50"/>
      <c r="R25" s="16">
        <f ca="1">Impayes(Adherents!$J25,Adherents!$K25,Adherents!$L25,Adherents!$M25,Adherents!$N25,Adherents!$O25,Adherents!$P25,Adherents!$Q25)</f>
        <v>0</v>
      </c>
      <c r="S25" s="61"/>
      <c r="T25" s="62"/>
      <c r="U25" s="63"/>
    </row>
    <row r="26" spans="1:21" ht="15.75" x14ac:dyDescent="0.25">
      <c r="A26" s="45" t="s">
        <v>55</v>
      </c>
      <c r="B26" s="46" t="s">
        <v>56</v>
      </c>
      <c r="C26" s="45"/>
      <c r="D26" s="45"/>
      <c r="E26" s="45"/>
      <c r="F26" s="47"/>
      <c r="G26" s="46" t="s">
        <v>29</v>
      </c>
      <c r="H26" s="46" t="s">
        <v>29</v>
      </c>
      <c r="I26" s="48" t="s">
        <v>25</v>
      </c>
      <c r="J26" s="49"/>
      <c r="K26" s="48"/>
      <c r="L26" s="49"/>
      <c r="M26" s="48"/>
      <c r="N26" s="49"/>
      <c r="O26" s="48"/>
      <c r="P26" s="49"/>
      <c r="Q26" s="45"/>
      <c r="R26" s="15">
        <f ca="1">Impayes(Adherents!$J26,Adherents!$K26,Adherents!$L26,Adherents!$M26,Adherents!$N26,Adherents!$O26,Adherents!$P26,Adherents!$Q26)</f>
        <v>0</v>
      </c>
      <c r="S26" s="58"/>
      <c r="T26" s="59"/>
      <c r="U26" s="60" t="s">
        <v>57</v>
      </c>
    </row>
    <row r="27" spans="1:21" ht="15.75" x14ac:dyDescent="0.25">
      <c r="A27" s="50" t="s">
        <v>58</v>
      </c>
      <c r="B27" s="51" t="s">
        <v>59</v>
      </c>
      <c r="C27" s="50"/>
      <c r="D27" s="50"/>
      <c r="E27" s="50"/>
      <c r="F27" s="52"/>
      <c r="G27" s="51" t="s">
        <v>25</v>
      </c>
      <c r="H27" s="51" t="s">
        <v>25</v>
      </c>
      <c r="I27" s="53" t="s">
        <v>29</v>
      </c>
      <c r="J27" s="54"/>
      <c r="K27" s="53"/>
      <c r="L27" s="54"/>
      <c r="M27" s="53"/>
      <c r="N27" s="54"/>
      <c r="O27" s="53"/>
      <c r="P27" s="54"/>
      <c r="Q27" s="50"/>
      <c r="R27" s="16">
        <f ca="1">Impayes(Adherents!$J27,Adherents!$K27,Adherents!$L27,Adherents!$M27,Adherents!$N27,Adherents!$O27,Adherents!$P27,Adherents!$Q27)</f>
        <v>0</v>
      </c>
      <c r="S27" s="61"/>
      <c r="T27" s="62"/>
      <c r="U27" s="63"/>
    </row>
    <row r="28" spans="1:21" ht="15.75" x14ac:dyDescent="0.25">
      <c r="A28" s="45" t="s">
        <v>60</v>
      </c>
      <c r="B28" s="46" t="s">
        <v>31</v>
      </c>
      <c r="C28" s="45"/>
      <c r="D28" s="45"/>
      <c r="E28" s="45"/>
      <c r="F28" s="47"/>
      <c r="G28" s="46" t="s">
        <v>29</v>
      </c>
      <c r="H28" s="46" t="s">
        <v>29</v>
      </c>
      <c r="I28" s="48" t="s">
        <v>29</v>
      </c>
      <c r="J28" s="49">
        <v>276</v>
      </c>
      <c r="K28" s="48"/>
      <c r="L28" s="49">
        <v>216</v>
      </c>
      <c r="M28" s="48"/>
      <c r="N28" s="49">
        <v>216</v>
      </c>
      <c r="O28" s="48"/>
      <c r="P28" s="49"/>
      <c r="Q28" s="45"/>
      <c r="R28" s="15">
        <f ca="1">Impayes(Adherents!$J28,Adherents!$K28,Adherents!$L28,Adherents!$M28,Adherents!$N28,Adherents!$O28,Adherents!$P28,Adherents!$Q28)</f>
        <v>0</v>
      </c>
      <c r="S28" s="58"/>
      <c r="T28" s="59"/>
      <c r="U28" s="60"/>
    </row>
    <row r="29" spans="1:21" ht="15.75" x14ac:dyDescent="0.25">
      <c r="A29" s="50" t="s">
        <v>61</v>
      </c>
      <c r="B29" s="51" t="s">
        <v>31</v>
      </c>
      <c r="C29" s="50"/>
      <c r="D29" s="50"/>
      <c r="E29" s="50"/>
      <c r="F29" s="52"/>
      <c r="G29" s="51" t="s">
        <v>29</v>
      </c>
      <c r="H29" s="51" t="s">
        <v>29</v>
      </c>
      <c r="I29" s="53" t="s">
        <v>29</v>
      </c>
      <c r="J29" s="54">
        <v>276</v>
      </c>
      <c r="K29" s="53" t="s">
        <v>32</v>
      </c>
      <c r="L29" s="54">
        <v>216</v>
      </c>
      <c r="M29" s="53" t="s">
        <v>32</v>
      </c>
      <c r="N29" s="54">
        <v>216</v>
      </c>
      <c r="O29" s="53" t="s">
        <v>32</v>
      </c>
      <c r="P29" s="54"/>
      <c r="Q29" s="50"/>
      <c r="R29" s="16">
        <f ca="1">Impayes(Adherents!$J29,Adherents!$K29,Adherents!$L29,Adherents!$M29,Adherents!$N29,Adherents!$O29,Adherents!$P29,Adherents!$Q29)</f>
        <v>708</v>
      </c>
      <c r="S29" s="61"/>
      <c r="T29" s="62"/>
      <c r="U29" s="63" t="s">
        <v>62</v>
      </c>
    </row>
    <row r="30" spans="1:21" ht="15.75" x14ac:dyDescent="0.25">
      <c r="A30" s="45" t="s">
        <v>63</v>
      </c>
      <c r="B30" s="46" t="s">
        <v>59</v>
      </c>
      <c r="C30" s="45"/>
      <c r="D30" s="45"/>
      <c r="E30" s="45"/>
      <c r="F30" s="47"/>
      <c r="G30" s="46" t="s">
        <v>29</v>
      </c>
      <c r="H30" s="46" t="s">
        <v>29</v>
      </c>
      <c r="I30" s="48" t="s">
        <v>29</v>
      </c>
      <c r="J30" s="49">
        <v>156</v>
      </c>
      <c r="K30" s="48" t="s">
        <v>32</v>
      </c>
      <c r="L30" s="49">
        <v>96</v>
      </c>
      <c r="M30" s="48" t="s">
        <v>32</v>
      </c>
      <c r="N30" s="49">
        <v>96</v>
      </c>
      <c r="O30" s="48" t="s">
        <v>32</v>
      </c>
      <c r="P30" s="49"/>
      <c r="Q30" s="45"/>
      <c r="R30" s="15">
        <f ca="1">Impayes(Adherents!$J30,Adherents!$K30,Adherents!$L30,Adherents!$M30,Adherents!$N30,Adherents!$O30,Adherents!$P30,Adherents!$Q30)</f>
        <v>348</v>
      </c>
      <c r="S30" s="58"/>
      <c r="T30" s="59"/>
      <c r="U30" s="60" t="s">
        <v>64</v>
      </c>
    </row>
    <row r="31" spans="1:21" ht="15.75" x14ac:dyDescent="0.25">
      <c r="A31" s="50" t="s">
        <v>65</v>
      </c>
      <c r="B31" s="51" t="s">
        <v>24</v>
      </c>
      <c r="C31" s="50"/>
      <c r="D31" s="50"/>
      <c r="E31" s="50"/>
      <c r="F31" s="52"/>
      <c r="G31" s="51" t="s">
        <v>29</v>
      </c>
      <c r="H31" s="51" t="s">
        <v>29</v>
      </c>
      <c r="I31" s="53" t="s">
        <v>29</v>
      </c>
      <c r="J31" s="54">
        <v>176</v>
      </c>
      <c r="K31" s="53"/>
      <c r="L31" s="54">
        <v>176</v>
      </c>
      <c r="M31" s="53"/>
      <c r="N31" s="54">
        <v>176</v>
      </c>
      <c r="O31" s="53"/>
      <c r="P31" s="54"/>
      <c r="Q31" s="50"/>
      <c r="R31" s="16">
        <f ca="1">Impayes(Adherents!$J31,Adherents!$K31,Adherents!$L31,Adherents!$M31,Adherents!$N31,Adherents!$O31,Adherents!$P31,Adherents!$Q31)</f>
        <v>0</v>
      </c>
      <c r="S31" s="61"/>
      <c r="T31" s="62"/>
      <c r="U31" s="63"/>
    </row>
    <row r="32" spans="1:21" ht="15.75" x14ac:dyDescent="0.25">
      <c r="A32" s="45" t="s">
        <v>66</v>
      </c>
      <c r="B32" s="46" t="s">
        <v>59</v>
      </c>
      <c r="C32" s="45"/>
      <c r="D32" s="45"/>
      <c r="E32" s="45"/>
      <c r="F32" s="47"/>
      <c r="G32" s="46" t="s">
        <v>29</v>
      </c>
      <c r="H32" s="46" t="s">
        <v>29</v>
      </c>
      <c r="I32" s="48" t="s">
        <v>29</v>
      </c>
      <c r="J32" s="49">
        <v>156</v>
      </c>
      <c r="K32" s="48"/>
      <c r="L32" s="49">
        <v>96</v>
      </c>
      <c r="M32" s="48"/>
      <c r="N32" s="49">
        <v>96</v>
      </c>
      <c r="O32" s="48"/>
      <c r="P32" s="49"/>
      <c r="Q32" s="45"/>
      <c r="R32" s="15">
        <f ca="1">Impayes(Adherents!$J32,Adherents!$K32,Adherents!$L32,Adherents!$M32,Adherents!$N32,Adherents!$O32,Adherents!$P32,Adherents!$Q32)</f>
        <v>0</v>
      </c>
      <c r="S32" s="58"/>
      <c r="T32" s="59"/>
      <c r="U32" s="60"/>
    </row>
    <row r="33" spans="1:21" ht="15.75" x14ac:dyDescent="0.25">
      <c r="A33" s="50" t="s">
        <v>67</v>
      </c>
      <c r="B33" s="51" t="s">
        <v>24</v>
      </c>
      <c r="C33" s="50"/>
      <c r="D33" s="50"/>
      <c r="E33" s="50"/>
      <c r="F33" s="52"/>
      <c r="G33" s="51" t="s">
        <v>29</v>
      </c>
      <c r="H33" s="51" t="s">
        <v>29</v>
      </c>
      <c r="I33" s="53" t="s">
        <v>29</v>
      </c>
      <c r="J33" s="54">
        <v>216</v>
      </c>
      <c r="K33" s="53"/>
      <c r="L33" s="54">
        <v>156</v>
      </c>
      <c r="M33" s="53"/>
      <c r="N33" s="54">
        <v>156</v>
      </c>
      <c r="O33" s="53"/>
      <c r="P33" s="54"/>
      <c r="Q33" s="50"/>
      <c r="R33" s="16">
        <f ca="1">Impayes(Adherents!$J33,Adherents!$K33,Adherents!$L33,Adherents!$M33,Adherents!$N33,Adherents!$O33,Adherents!$P33,Adherents!$Q33)</f>
        <v>0</v>
      </c>
      <c r="S33" s="61"/>
      <c r="T33" s="62"/>
      <c r="U33" s="63"/>
    </row>
    <row r="34" spans="1:21" ht="15.75" x14ac:dyDescent="0.25">
      <c r="A34" s="45" t="s">
        <v>68</v>
      </c>
      <c r="B34" s="46" t="s">
        <v>59</v>
      </c>
      <c r="C34" s="45"/>
      <c r="D34" s="45"/>
      <c r="E34" s="45"/>
      <c r="F34" s="47"/>
      <c r="G34" s="46" t="s">
        <v>29</v>
      </c>
      <c r="H34" s="46" t="s">
        <v>29</v>
      </c>
      <c r="I34" s="48" t="s">
        <v>29</v>
      </c>
      <c r="J34" s="49"/>
      <c r="K34" s="48"/>
      <c r="L34" s="49">
        <v>236</v>
      </c>
      <c r="M34" s="48"/>
      <c r="N34" s="49"/>
      <c r="O34" s="48"/>
      <c r="P34" s="49"/>
      <c r="Q34" s="45"/>
      <c r="R34" s="15">
        <f ca="1">Impayes(Adherents!$J34,Adherents!$K34,Adherents!$L34,Adherents!$M34,Adherents!$N34,Adherents!$O34,Adherents!$P34,Adherents!$Q34)</f>
        <v>0</v>
      </c>
      <c r="S34" s="58"/>
      <c r="T34" s="59"/>
      <c r="U34" s="60"/>
    </row>
    <row r="35" spans="1:21" ht="15.75" x14ac:dyDescent="0.25">
      <c r="A35" s="50" t="s">
        <v>69</v>
      </c>
      <c r="B35" s="51" t="s">
        <v>24</v>
      </c>
      <c r="C35" s="50"/>
      <c r="D35" s="50"/>
      <c r="E35" s="50"/>
      <c r="F35" s="52"/>
      <c r="G35" s="51" t="s">
        <v>29</v>
      </c>
      <c r="H35" s="51" t="s">
        <v>29</v>
      </c>
      <c r="I35" s="53" t="s">
        <v>29</v>
      </c>
      <c r="J35" s="54">
        <v>216</v>
      </c>
      <c r="K35" s="53"/>
      <c r="L35" s="54">
        <v>156</v>
      </c>
      <c r="M35" s="53"/>
      <c r="N35" s="54">
        <v>156</v>
      </c>
      <c r="O35" s="53"/>
      <c r="P35" s="54"/>
      <c r="Q35" s="50"/>
      <c r="R35" s="16">
        <f ca="1">Impayes(Adherents!$J35,Adherents!$K35,Adherents!$L35,Adherents!$M35,Adherents!$N35,Adherents!$O35,Adherents!$P35,Adherents!$Q35)</f>
        <v>0</v>
      </c>
      <c r="S35" s="61"/>
      <c r="T35" s="62"/>
      <c r="U35" s="63"/>
    </row>
    <row r="36" spans="1:21" ht="15.75" x14ac:dyDescent="0.25">
      <c r="A36" s="45" t="s">
        <v>70</v>
      </c>
      <c r="B36" s="46" t="s">
        <v>59</v>
      </c>
      <c r="C36" s="45"/>
      <c r="D36" s="45"/>
      <c r="E36" s="45"/>
      <c r="F36" s="47"/>
      <c r="G36" s="46" t="s">
        <v>29</v>
      </c>
      <c r="H36" s="46" t="s">
        <v>29</v>
      </c>
      <c r="I36" s="48" t="s">
        <v>29</v>
      </c>
      <c r="J36" s="49">
        <v>156</v>
      </c>
      <c r="K36" s="48"/>
      <c r="L36" s="49">
        <v>96</v>
      </c>
      <c r="M36" s="48"/>
      <c r="N36" s="49">
        <v>96</v>
      </c>
      <c r="O36" s="48"/>
      <c r="P36" s="49"/>
      <c r="Q36" s="45"/>
      <c r="R36" s="15">
        <f ca="1">Impayes(Adherents!$J36,Adherents!$K36,Adherents!$L36,Adherents!$M36,Adherents!$N36,Adherents!$O36,Adherents!$P36,Adherents!$Q36)</f>
        <v>0</v>
      </c>
      <c r="S36" s="58"/>
      <c r="T36" s="59"/>
      <c r="U36" s="60"/>
    </row>
    <row r="37" spans="1:21" ht="15.75" x14ac:dyDescent="0.25">
      <c r="A37" s="50" t="s">
        <v>71</v>
      </c>
      <c r="B37" s="51" t="s">
        <v>31</v>
      </c>
      <c r="C37" s="50"/>
      <c r="D37" s="50"/>
      <c r="E37" s="50"/>
      <c r="F37" s="52"/>
      <c r="G37" s="51" t="s">
        <v>29</v>
      </c>
      <c r="H37" s="51" t="s">
        <v>29</v>
      </c>
      <c r="I37" s="53" t="s">
        <v>29</v>
      </c>
      <c r="J37" s="54">
        <v>276</v>
      </c>
      <c r="K37" s="53"/>
      <c r="L37" s="54">
        <v>216</v>
      </c>
      <c r="M37" s="53"/>
      <c r="N37" s="54">
        <v>216</v>
      </c>
      <c r="O37" s="53"/>
      <c r="P37" s="54"/>
      <c r="Q37" s="50"/>
      <c r="R37" s="16">
        <f ca="1">Impayes(Adherents!$J37,Adherents!$K37,Adherents!$L37,Adherents!$M37,Adherents!$N37,Adherents!$O37,Adherents!$P37,Adherents!$Q37)</f>
        <v>0</v>
      </c>
      <c r="S37" s="61"/>
      <c r="T37" s="62"/>
      <c r="U37" s="63"/>
    </row>
    <row r="38" spans="1:21" ht="15.75" x14ac:dyDescent="0.25">
      <c r="A38" s="45" t="s">
        <v>72</v>
      </c>
      <c r="B38" s="46" t="s">
        <v>24</v>
      </c>
      <c r="C38" s="45"/>
      <c r="D38" s="45"/>
      <c r="E38" s="45"/>
      <c r="F38" s="47"/>
      <c r="G38" s="46" t="s">
        <v>25</v>
      </c>
      <c r="H38" s="46" t="s">
        <v>25</v>
      </c>
      <c r="I38" s="48" t="s">
        <v>29</v>
      </c>
      <c r="J38" s="49">
        <v>156</v>
      </c>
      <c r="K38" s="48"/>
      <c r="L38" s="49"/>
      <c r="M38" s="48"/>
      <c r="N38" s="49"/>
      <c r="O38" s="48"/>
      <c r="P38" s="49"/>
      <c r="Q38" s="45"/>
      <c r="R38" s="15">
        <f ca="1">Impayes(Adherents!$J38,Adherents!$K38,Adherents!$L38,Adherents!$M38,Adherents!$N38,Adherents!$O38,Adherents!$P38,Adherents!$Q38)</f>
        <v>0</v>
      </c>
      <c r="S38" s="58"/>
      <c r="T38" s="59"/>
      <c r="U38" s="60" t="s">
        <v>73</v>
      </c>
    </row>
    <row r="39" spans="1:21" ht="15.75" x14ac:dyDescent="0.25">
      <c r="A39" s="50" t="s">
        <v>74</v>
      </c>
      <c r="B39" s="51" t="s">
        <v>24</v>
      </c>
      <c r="C39" s="50"/>
      <c r="D39" s="50"/>
      <c r="E39" s="50"/>
      <c r="F39" s="52"/>
      <c r="G39" s="51" t="s">
        <v>29</v>
      </c>
      <c r="H39" s="51" t="s">
        <v>29</v>
      </c>
      <c r="I39" s="53" t="s">
        <v>29</v>
      </c>
      <c r="J39" s="54">
        <v>216</v>
      </c>
      <c r="K39" s="53"/>
      <c r="L39" s="54">
        <v>156</v>
      </c>
      <c r="M39" s="53"/>
      <c r="N39" s="54">
        <v>156</v>
      </c>
      <c r="O39" s="53"/>
      <c r="P39" s="54"/>
      <c r="Q39" s="50"/>
      <c r="R39" s="16">
        <f ca="1">Impayes(Adherents!$J39,Adherents!$K39,Adherents!$L39,Adherents!$M39,Adherents!$N39,Adherents!$O39,Adherents!$P39,Adherents!$Q39)</f>
        <v>0</v>
      </c>
      <c r="S39" s="61"/>
      <c r="T39" s="62"/>
      <c r="U39" s="63"/>
    </row>
    <row r="40" spans="1:21" ht="15.75" x14ac:dyDescent="0.25">
      <c r="A40" s="45" t="s">
        <v>75</v>
      </c>
      <c r="B40" s="46" t="s">
        <v>31</v>
      </c>
      <c r="C40" s="45"/>
      <c r="D40" s="45"/>
      <c r="E40" s="45"/>
      <c r="F40" s="47"/>
      <c r="G40" s="46" t="s">
        <v>29</v>
      </c>
      <c r="H40" s="46" t="s">
        <v>29</v>
      </c>
      <c r="I40" s="48" t="s">
        <v>29</v>
      </c>
      <c r="J40" s="49">
        <v>276</v>
      </c>
      <c r="K40" s="48" t="s">
        <v>76</v>
      </c>
      <c r="L40" s="49"/>
      <c r="M40" s="48"/>
      <c r="N40" s="49"/>
      <c r="O40" s="48"/>
      <c r="P40" s="49"/>
      <c r="Q40" s="45"/>
      <c r="R40" s="15">
        <f ca="1">Impayes(Adherents!$J40,Adherents!$K40,Adherents!$L40,Adherents!$M40,Adherents!$N40,Adherents!$O40,Adherents!$P40,Adherents!$Q40)</f>
        <v>0</v>
      </c>
      <c r="S40" s="58"/>
      <c r="T40" s="59"/>
      <c r="U40" s="60"/>
    </row>
    <row r="41" spans="1:21" ht="15.75" x14ac:dyDescent="0.25">
      <c r="A41" s="50" t="s">
        <v>77</v>
      </c>
      <c r="B41" s="51" t="s">
        <v>24</v>
      </c>
      <c r="C41" s="50"/>
      <c r="D41" s="50"/>
      <c r="E41" s="50"/>
      <c r="F41" s="52"/>
      <c r="G41" s="51" t="s">
        <v>29</v>
      </c>
      <c r="H41" s="51" t="s">
        <v>29</v>
      </c>
      <c r="I41" s="53" t="s">
        <v>29</v>
      </c>
      <c r="J41" s="54">
        <v>216</v>
      </c>
      <c r="K41" s="53"/>
      <c r="L41" s="54">
        <v>156</v>
      </c>
      <c r="M41" s="53"/>
      <c r="N41" s="54">
        <v>156</v>
      </c>
      <c r="O41" s="53"/>
      <c r="P41" s="54"/>
      <c r="Q41" s="50"/>
      <c r="R41" s="16">
        <f ca="1">Impayes(Adherents!$J41,Adherents!$K41,Adherents!$L41,Adherents!$M41,Adherents!$N41,Adherents!$O41,Adherents!$P41,Adherents!$Q41)</f>
        <v>0</v>
      </c>
      <c r="S41" s="61"/>
      <c r="T41" s="62"/>
      <c r="U41" s="63"/>
    </row>
    <row r="42" spans="1:21" ht="15.75" x14ac:dyDescent="0.25">
      <c r="A42" s="45" t="s">
        <v>78</v>
      </c>
      <c r="B42" s="46" t="s">
        <v>31</v>
      </c>
      <c r="C42" s="45"/>
      <c r="D42" s="45"/>
      <c r="E42" s="45"/>
      <c r="F42" s="47"/>
      <c r="G42" s="46" t="s">
        <v>25</v>
      </c>
      <c r="H42" s="46" t="s">
        <v>25</v>
      </c>
      <c r="I42" s="48" t="s">
        <v>29</v>
      </c>
      <c r="J42" s="49">
        <v>276</v>
      </c>
      <c r="K42" s="48"/>
      <c r="L42" s="49"/>
      <c r="M42" s="48"/>
      <c r="N42" s="49"/>
      <c r="O42" s="48"/>
      <c r="P42" s="49"/>
      <c r="Q42" s="45"/>
      <c r="R42" s="15">
        <f ca="1">Impayes(Adherents!$J42,Adherents!$K42,Adherents!$L42,Adherents!$M42,Adherents!$N42,Adherents!$O42,Adherents!$P42,Adherents!$Q42)</f>
        <v>0</v>
      </c>
      <c r="S42" s="58"/>
      <c r="T42" s="59" t="s">
        <v>33</v>
      </c>
      <c r="U42" s="60"/>
    </row>
    <row r="43" spans="1:21" ht="15.75" x14ac:dyDescent="0.25">
      <c r="A43" s="50" t="s">
        <v>79</v>
      </c>
      <c r="B43" s="51" t="s">
        <v>31</v>
      </c>
      <c r="C43" s="50"/>
      <c r="D43" s="50"/>
      <c r="E43" s="50"/>
      <c r="F43" s="52"/>
      <c r="G43" s="51" t="s">
        <v>29</v>
      </c>
      <c r="H43" s="51" t="s">
        <v>29</v>
      </c>
      <c r="I43" s="53" t="s">
        <v>29</v>
      </c>
      <c r="J43" s="54">
        <v>648</v>
      </c>
      <c r="K43" s="53"/>
      <c r="L43" s="54"/>
      <c r="M43" s="53"/>
      <c r="N43" s="54"/>
      <c r="O43" s="53"/>
      <c r="P43" s="54"/>
      <c r="Q43" s="50"/>
      <c r="R43" s="16">
        <f ca="1">Impayes(Adherents!$J43,Adherents!$K43,Adherents!$L43,Adherents!$M43,Adherents!$N43,Adherents!$O43,Adherents!$P43,Adherents!$Q43)</f>
        <v>0</v>
      </c>
      <c r="S43" s="61"/>
      <c r="T43" s="62"/>
      <c r="U43" s="63"/>
    </row>
    <row r="44" spans="1:21" ht="15.75" x14ac:dyDescent="0.25">
      <c r="A44" s="45" t="s">
        <v>80</v>
      </c>
      <c r="B44" s="46" t="s">
        <v>24</v>
      </c>
      <c r="C44" s="45"/>
      <c r="D44" s="45"/>
      <c r="E44" s="45"/>
      <c r="F44" s="47"/>
      <c r="G44" s="46" t="s">
        <v>29</v>
      </c>
      <c r="H44" s="46" t="s">
        <v>29</v>
      </c>
      <c r="I44" s="48" t="s">
        <v>29</v>
      </c>
      <c r="J44" s="49">
        <v>216</v>
      </c>
      <c r="K44" s="48" t="s">
        <v>32</v>
      </c>
      <c r="L44" s="49">
        <v>156</v>
      </c>
      <c r="M44" s="48" t="s">
        <v>32</v>
      </c>
      <c r="N44" s="49">
        <v>156</v>
      </c>
      <c r="O44" s="48" t="s">
        <v>32</v>
      </c>
      <c r="P44" s="49"/>
      <c r="Q44" s="45"/>
      <c r="R44" s="15">
        <f ca="1">Impayes(Adherents!$J44,Adherents!$K44,Adherents!$L44,Adherents!$M44,Adherents!$N44,Adherents!$O44,Adherents!$P44,Adherents!$Q44)</f>
        <v>528</v>
      </c>
      <c r="S44" s="58"/>
      <c r="T44" s="59"/>
      <c r="U44" s="60"/>
    </row>
    <row r="45" spans="1:21" ht="15.75" x14ac:dyDescent="0.25">
      <c r="A45" s="50" t="s">
        <v>81</v>
      </c>
      <c r="B45" s="51" t="s">
        <v>24</v>
      </c>
      <c r="C45" s="50"/>
      <c r="D45" s="50"/>
      <c r="E45" s="50"/>
      <c r="F45" s="52"/>
      <c r="G45" s="51" t="s">
        <v>25</v>
      </c>
      <c r="H45" s="51" t="s">
        <v>25</v>
      </c>
      <c r="I45" s="53" t="s">
        <v>25</v>
      </c>
      <c r="J45" s="54"/>
      <c r="K45" s="53"/>
      <c r="L45" s="54"/>
      <c r="M45" s="53"/>
      <c r="N45" s="54"/>
      <c r="O45" s="53"/>
      <c r="P45" s="54"/>
      <c r="Q45" s="50"/>
      <c r="R45" s="16">
        <f ca="1">Impayes(Adherents!$J45,Adherents!$K45,Adherents!$L45,Adherents!$M45,Adherents!$N45,Adherents!$O45,Adherents!$P45,Adherents!$Q45)</f>
        <v>0</v>
      </c>
      <c r="S45" s="61"/>
      <c r="T45" s="62" t="s">
        <v>33</v>
      </c>
      <c r="U45" s="63"/>
    </row>
    <row r="46" spans="1:21" ht="15.75" x14ac:dyDescent="0.25">
      <c r="A46" s="45" t="s">
        <v>82</v>
      </c>
      <c r="B46" s="46" t="s">
        <v>31</v>
      </c>
      <c r="C46" s="45"/>
      <c r="D46" s="45"/>
      <c r="E46" s="45"/>
      <c r="F46" s="47"/>
      <c r="G46" s="46" t="s">
        <v>29</v>
      </c>
      <c r="H46" s="46" t="s">
        <v>29</v>
      </c>
      <c r="I46" s="48" t="s">
        <v>29</v>
      </c>
      <c r="J46" s="49">
        <v>276</v>
      </c>
      <c r="K46" s="48" t="s">
        <v>32</v>
      </c>
      <c r="L46" s="49">
        <v>216</v>
      </c>
      <c r="M46" s="48" t="s">
        <v>32</v>
      </c>
      <c r="N46" s="49">
        <v>216</v>
      </c>
      <c r="O46" s="48" t="s">
        <v>32</v>
      </c>
      <c r="P46" s="49"/>
      <c r="Q46" s="45"/>
      <c r="R46" s="15">
        <f ca="1">Impayes(Adherents!$J46,Adherents!$K46,Adherents!$L46,Adherents!$M46,Adherents!$N46,Adherents!$O46,Adherents!$P46,Adherents!$Q46)</f>
        <v>708</v>
      </c>
      <c r="S46" s="58"/>
      <c r="T46" s="59"/>
      <c r="U46" s="60" t="s">
        <v>44</v>
      </c>
    </row>
    <row r="47" spans="1:21" ht="15.75" x14ac:dyDescent="0.25">
      <c r="A47" s="50" t="s">
        <v>83</v>
      </c>
      <c r="B47" s="51" t="s">
        <v>31</v>
      </c>
      <c r="C47" s="50"/>
      <c r="D47" s="50"/>
      <c r="E47" s="50"/>
      <c r="F47" s="52"/>
      <c r="G47" s="51" t="s">
        <v>29</v>
      </c>
      <c r="H47" s="51" t="s">
        <v>29</v>
      </c>
      <c r="I47" s="53" t="s">
        <v>29</v>
      </c>
      <c r="J47" s="54">
        <v>276</v>
      </c>
      <c r="K47" s="53"/>
      <c r="L47" s="54">
        <v>216</v>
      </c>
      <c r="M47" s="53"/>
      <c r="N47" s="54">
        <v>216</v>
      </c>
      <c r="O47" s="53"/>
      <c r="P47" s="54"/>
      <c r="Q47" s="50"/>
      <c r="R47" s="16">
        <f ca="1">Impayes(Adherents!$J47,Adherents!$K47,Adherents!$L47,Adherents!$M47,Adherents!$N47,Adherents!$O47,Adherents!$P47,Adherents!$Q47)</f>
        <v>0</v>
      </c>
      <c r="S47" s="61"/>
      <c r="T47" s="62"/>
      <c r="U47" s="63"/>
    </row>
    <row r="48" spans="1:21" ht="15.75" x14ac:dyDescent="0.25">
      <c r="A48" s="45" t="s">
        <v>84</v>
      </c>
      <c r="B48" s="46" t="s">
        <v>24</v>
      </c>
      <c r="C48" s="45"/>
      <c r="D48" s="45"/>
      <c r="E48" s="45"/>
      <c r="F48" s="47"/>
      <c r="G48" s="46" t="s">
        <v>29</v>
      </c>
      <c r="H48" s="46" t="s">
        <v>29</v>
      </c>
      <c r="I48" s="48" t="s">
        <v>29</v>
      </c>
      <c r="J48" s="49">
        <v>216</v>
      </c>
      <c r="K48" s="48"/>
      <c r="L48" s="49"/>
      <c r="M48" s="48" t="s">
        <v>32</v>
      </c>
      <c r="N48" s="49"/>
      <c r="O48" s="48" t="s">
        <v>32</v>
      </c>
      <c r="P48" s="49"/>
      <c r="Q48" s="45"/>
      <c r="R48" s="15">
        <f ca="1">Impayes(Adherents!$J48,Adherents!$K48,Adherents!$L48,Adherents!$M48,Adherents!$N48,Adherents!$O48,Adherents!$P48,Adherents!$Q48)</f>
        <v>0</v>
      </c>
      <c r="S48" s="58"/>
      <c r="T48" s="59"/>
      <c r="U48" s="60"/>
    </row>
    <row r="49" spans="1:21" ht="15.75" x14ac:dyDescent="0.25">
      <c r="A49" s="50" t="s">
        <v>85</v>
      </c>
      <c r="B49" s="51" t="s">
        <v>24</v>
      </c>
      <c r="C49" s="50"/>
      <c r="D49" s="50"/>
      <c r="E49" s="50"/>
      <c r="F49" s="52"/>
      <c r="G49" s="51" t="s">
        <v>29</v>
      </c>
      <c r="H49" s="51" t="s">
        <v>29</v>
      </c>
      <c r="I49" s="53" t="s">
        <v>29</v>
      </c>
      <c r="J49" s="54">
        <v>216</v>
      </c>
      <c r="K49" s="53"/>
      <c r="L49" s="54">
        <v>156</v>
      </c>
      <c r="M49" s="53"/>
      <c r="N49" s="54">
        <v>156</v>
      </c>
      <c r="O49" s="53"/>
      <c r="P49" s="54"/>
      <c r="Q49" s="50"/>
      <c r="R49" s="16">
        <f ca="1">Impayes(Adherents!$J49,Adherents!$K49,Adherents!$L49,Adherents!$M49,Adherents!$N49,Adherents!$O49,Adherents!$P49,Adherents!$Q49)</f>
        <v>0</v>
      </c>
      <c r="S49" s="61"/>
      <c r="T49" s="62"/>
      <c r="U49" s="63"/>
    </row>
    <row r="50" spans="1:21" ht="15.75" x14ac:dyDescent="0.25">
      <c r="A50" s="45" t="s">
        <v>86</v>
      </c>
      <c r="B50" s="46" t="s">
        <v>31</v>
      </c>
      <c r="C50" s="45"/>
      <c r="D50" s="45"/>
      <c r="E50" s="45"/>
      <c r="F50" s="47"/>
      <c r="G50" s="46" t="s">
        <v>25</v>
      </c>
      <c r="H50" s="46" t="s">
        <v>25</v>
      </c>
      <c r="I50" s="48" t="s">
        <v>29</v>
      </c>
      <c r="J50" s="49"/>
      <c r="K50" s="48" t="s">
        <v>32</v>
      </c>
      <c r="L50" s="49"/>
      <c r="M50" s="48" t="s">
        <v>32</v>
      </c>
      <c r="N50" s="49"/>
      <c r="O50" s="48" t="s">
        <v>32</v>
      </c>
      <c r="P50" s="49"/>
      <c r="Q50" s="45"/>
      <c r="R50" s="15">
        <f ca="1">Impayes(Adherents!$J50,Adherents!$K50,Adherents!$L50,Adherents!$M50,Adherents!$N50,Adherents!$O50,Adherents!$P50,Adherents!$Q50)</f>
        <v>0</v>
      </c>
      <c r="S50" s="58"/>
      <c r="T50" s="59" t="s">
        <v>33</v>
      </c>
      <c r="U50" s="60" t="s">
        <v>87</v>
      </c>
    </row>
    <row r="51" spans="1:21" ht="15.75" x14ac:dyDescent="0.25">
      <c r="A51" s="50" t="s">
        <v>88</v>
      </c>
      <c r="B51" s="51" t="s">
        <v>24</v>
      </c>
      <c r="C51" s="50"/>
      <c r="D51" s="50"/>
      <c r="E51" s="50"/>
      <c r="F51" s="52"/>
      <c r="G51" s="51" t="s">
        <v>29</v>
      </c>
      <c r="H51" s="51" t="s">
        <v>29</v>
      </c>
      <c r="I51" s="53" t="s">
        <v>29</v>
      </c>
      <c r="J51" s="54">
        <v>216</v>
      </c>
      <c r="K51" s="53"/>
      <c r="L51" s="54">
        <v>156</v>
      </c>
      <c r="M51" s="53"/>
      <c r="N51" s="54">
        <v>156</v>
      </c>
      <c r="O51" s="53"/>
      <c r="P51" s="54"/>
      <c r="Q51" s="50"/>
      <c r="R51" s="16">
        <f ca="1">Impayes(Adherents!$J51,Adherents!$K51,Adherents!$L51,Adherents!$M51,Adherents!$N51,Adherents!$O51,Adherents!$P51,Adherents!$Q51)</f>
        <v>0</v>
      </c>
      <c r="S51" s="61"/>
      <c r="T51" s="62"/>
      <c r="U51" s="63"/>
    </row>
    <row r="52" spans="1:21" ht="15.75" x14ac:dyDescent="0.25">
      <c r="A52" s="45" t="s">
        <v>89</v>
      </c>
      <c r="B52" s="46" t="s">
        <v>31</v>
      </c>
      <c r="C52" s="45"/>
      <c r="D52" s="45"/>
      <c r="E52" s="45"/>
      <c r="F52" s="47"/>
      <c r="G52" s="46" t="s">
        <v>25</v>
      </c>
      <c r="H52" s="46" t="s">
        <v>25</v>
      </c>
      <c r="I52" s="48" t="s">
        <v>29</v>
      </c>
      <c r="J52" s="49">
        <v>267</v>
      </c>
      <c r="K52" s="48"/>
      <c r="L52" s="49">
        <v>204</v>
      </c>
      <c r="M52" s="48"/>
      <c r="N52" s="49">
        <v>204</v>
      </c>
      <c r="O52" s="48"/>
      <c r="P52" s="49"/>
      <c r="Q52" s="45"/>
      <c r="R52" s="15">
        <f ca="1">Impayes(Adherents!$J52,Adherents!$K52,Adherents!$L52,Adherents!$M52,Adherents!$N52,Adherents!$O52,Adherents!$P52,Adherents!$Q52)</f>
        <v>0</v>
      </c>
      <c r="S52" s="58"/>
      <c r="T52" s="59"/>
      <c r="U52" s="60"/>
    </row>
    <row r="53" spans="1:21" ht="15.75" x14ac:dyDescent="0.25">
      <c r="A53" s="50" t="s">
        <v>90</v>
      </c>
      <c r="B53" s="51" t="s">
        <v>31</v>
      </c>
      <c r="C53" s="50"/>
      <c r="D53" s="50"/>
      <c r="E53" s="50"/>
      <c r="F53" s="52"/>
      <c r="G53" s="51" t="s">
        <v>25</v>
      </c>
      <c r="H53" s="51" t="s">
        <v>25</v>
      </c>
      <c r="I53" s="53" t="s">
        <v>25</v>
      </c>
      <c r="J53" s="54"/>
      <c r="K53" s="53"/>
      <c r="L53" s="54"/>
      <c r="M53" s="53"/>
      <c r="N53" s="54"/>
      <c r="O53" s="53"/>
      <c r="P53" s="54"/>
      <c r="Q53" s="50"/>
      <c r="R53" s="16">
        <f ca="1">Impayes(Adherents!$J53,Adherents!$K53,Adherents!$L53,Adherents!$M53,Adherents!$N53,Adherents!$O53,Adherents!$P53,Adherents!$Q53)</f>
        <v>0</v>
      </c>
      <c r="S53" s="61"/>
      <c r="T53" s="62" t="s">
        <v>33</v>
      </c>
      <c r="U53" s="63"/>
    </row>
    <row r="54" spans="1:21" ht="15.75" x14ac:dyDescent="0.25">
      <c r="A54" s="45" t="s">
        <v>91</v>
      </c>
      <c r="B54" s="46" t="s">
        <v>24</v>
      </c>
      <c r="C54" s="45"/>
      <c r="D54" s="45"/>
      <c r="E54" s="45"/>
      <c r="F54" s="47"/>
      <c r="G54" s="46" t="s">
        <v>29</v>
      </c>
      <c r="H54" s="46" t="s">
        <v>29</v>
      </c>
      <c r="I54" s="48" t="s">
        <v>29</v>
      </c>
      <c r="J54" s="49">
        <v>216</v>
      </c>
      <c r="K54" s="48"/>
      <c r="L54" s="49">
        <v>78</v>
      </c>
      <c r="M54" s="48" t="s">
        <v>92</v>
      </c>
      <c r="N54" s="49">
        <v>78</v>
      </c>
      <c r="O54" s="48" t="s">
        <v>92</v>
      </c>
      <c r="P54" s="49"/>
      <c r="Q54" s="45"/>
      <c r="R54" s="15">
        <f ca="1">Impayes(Adherents!$J54,Adherents!$K54,Adherents!$L54,Adherents!$M54,Adherents!$N54,Adherents!$O54,Adherents!$P54,Adherents!$Q54)</f>
        <v>0</v>
      </c>
      <c r="S54" s="58">
        <v>156</v>
      </c>
      <c r="T54" s="59" t="s">
        <v>93</v>
      </c>
      <c r="U54" s="60" t="s">
        <v>94</v>
      </c>
    </row>
    <row r="55" spans="1:21" ht="15.75" x14ac:dyDescent="0.25">
      <c r="A55" s="50" t="s">
        <v>95</v>
      </c>
      <c r="B55" s="51" t="s">
        <v>24</v>
      </c>
      <c r="C55" s="50"/>
      <c r="D55" s="50"/>
      <c r="E55" s="50"/>
      <c r="F55" s="52"/>
      <c r="G55" s="51" t="s">
        <v>29</v>
      </c>
      <c r="H55" s="51" t="s">
        <v>29</v>
      </c>
      <c r="I55" s="53" t="s">
        <v>29</v>
      </c>
      <c r="J55" s="54">
        <v>216</v>
      </c>
      <c r="K55" s="53"/>
      <c r="L55" s="54">
        <v>156</v>
      </c>
      <c r="M55" s="53"/>
      <c r="N55" s="54">
        <v>156</v>
      </c>
      <c r="O55" s="53"/>
      <c r="P55" s="54"/>
      <c r="Q55" s="50"/>
      <c r="R55" s="16">
        <f ca="1">Impayes(Adherents!$J55,Adherents!$K55,Adherents!$L55,Adherents!$M55,Adherents!$N55,Adherents!$O55,Adherents!$P55,Adherents!$Q55)</f>
        <v>0</v>
      </c>
      <c r="S55" s="61"/>
      <c r="T55" s="62"/>
      <c r="U55" s="63"/>
    </row>
    <row r="56" spans="1:21" ht="15.75" x14ac:dyDescent="0.25">
      <c r="A56" s="45" t="s">
        <v>96</v>
      </c>
      <c r="B56" s="46" t="s">
        <v>24</v>
      </c>
      <c r="C56" s="45"/>
      <c r="D56" s="45"/>
      <c r="E56" s="45"/>
      <c r="F56" s="47"/>
      <c r="G56" s="46" t="s">
        <v>29</v>
      </c>
      <c r="H56" s="46" t="s">
        <v>29</v>
      </c>
      <c r="I56" s="48" t="s">
        <v>29</v>
      </c>
      <c r="J56" s="49">
        <v>216</v>
      </c>
      <c r="K56" s="48"/>
      <c r="L56" s="49">
        <v>156</v>
      </c>
      <c r="M56" s="48"/>
      <c r="N56" s="49">
        <v>156</v>
      </c>
      <c r="O56" s="48"/>
      <c r="P56" s="49"/>
      <c r="Q56" s="45"/>
      <c r="R56" s="15">
        <f ca="1">Impayes(Adherents!$J56,Adherents!$K56,Adherents!$L56,Adherents!$M56,Adherents!$N56,Adherents!$O56,Adherents!$P56,Adherents!$Q56)</f>
        <v>0</v>
      </c>
      <c r="S56" s="58"/>
      <c r="T56" s="59"/>
      <c r="U56" s="60"/>
    </row>
    <row r="57" spans="1:21" ht="15.75" x14ac:dyDescent="0.25">
      <c r="A57" s="50" t="s">
        <v>97</v>
      </c>
      <c r="B57" s="51" t="s">
        <v>24</v>
      </c>
      <c r="C57" s="50"/>
      <c r="D57" s="50"/>
      <c r="E57" s="50"/>
      <c r="F57" s="52"/>
      <c r="G57" s="51" t="s">
        <v>29</v>
      </c>
      <c r="H57" s="51" t="s">
        <v>29</v>
      </c>
      <c r="I57" s="53" t="s">
        <v>29</v>
      </c>
      <c r="J57" s="54">
        <v>216</v>
      </c>
      <c r="K57" s="53" t="s">
        <v>32</v>
      </c>
      <c r="L57" s="54">
        <v>156</v>
      </c>
      <c r="M57" s="53" t="s">
        <v>32</v>
      </c>
      <c r="N57" s="54">
        <v>156</v>
      </c>
      <c r="O57" s="53" t="s">
        <v>32</v>
      </c>
      <c r="P57" s="54"/>
      <c r="Q57" s="50"/>
      <c r="R57" s="16">
        <f ca="1">Impayes(Adherents!$J57,Adherents!$K57,Adherents!$L57,Adherents!$M57,Adherents!$N57,Adherents!$O57,Adherents!$P57,Adherents!$Q57)</f>
        <v>528</v>
      </c>
      <c r="S57" s="61"/>
      <c r="T57" s="62"/>
      <c r="U57" s="63"/>
    </row>
    <row r="58" spans="1:21" ht="15.75" x14ac:dyDescent="0.25">
      <c r="A58" s="45" t="s">
        <v>98</v>
      </c>
      <c r="B58" s="46" t="s">
        <v>31</v>
      </c>
      <c r="C58" s="45"/>
      <c r="D58" s="45"/>
      <c r="E58" s="45"/>
      <c r="F58" s="47"/>
      <c r="G58" s="46" t="s">
        <v>29</v>
      </c>
      <c r="H58" s="46" t="s">
        <v>29</v>
      </c>
      <c r="I58" s="48" t="s">
        <v>29</v>
      </c>
      <c r="J58" s="49">
        <v>276</v>
      </c>
      <c r="K58" s="48"/>
      <c r="L58" s="49">
        <v>216</v>
      </c>
      <c r="M58" s="48"/>
      <c r="N58" s="49">
        <v>216</v>
      </c>
      <c r="O58" s="48"/>
      <c r="P58" s="49"/>
      <c r="Q58" s="45"/>
      <c r="R58" s="15">
        <f ca="1">Impayes(Adherents!$J58,Adherents!$K58,Adherents!$L58,Adherents!$M58,Adherents!$N58,Adherents!$O58,Adherents!$P58,Adherents!$Q58)</f>
        <v>0</v>
      </c>
      <c r="S58" s="58"/>
      <c r="T58" s="59"/>
      <c r="U58" s="60"/>
    </row>
    <row r="59" spans="1:21" ht="15.75" x14ac:dyDescent="0.25">
      <c r="A59" s="50" t="s">
        <v>99</v>
      </c>
      <c r="B59" s="51" t="s">
        <v>24</v>
      </c>
      <c r="C59" s="50"/>
      <c r="D59" s="50"/>
      <c r="E59" s="50"/>
      <c r="F59" s="52"/>
      <c r="G59" s="51" t="s">
        <v>29</v>
      </c>
      <c r="H59" s="51" t="s">
        <v>29</v>
      </c>
      <c r="I59" s="53" t="s">
        <v>29</v>
      </c>
      <c r="J59" s="54">
        <v>156</v>
      </c>
      <c r="K59" s="53"/>
      <c r="L59" s="54">
        <v>156</v>
      </c>
      <c r="M59" s="53"/>
      <c r="N59" s="54">
        <v>156</v>
      </c>
      <c r="O59" s="53"/>
      <c r="P59" s="54"/>
      <c r="Q59" s="50"/>
      <c r="R59" s="16">
        <f ca="1">Impayes(Adherents!$J59,Adherents!$K59,Adherents!$L59,Adherents!$M59,Adherents!$N59,Adherents!$O59,Adherents!$P59,Adherents!$Q59)</f>
        <v>0</v>
      </c>
      <c r="S59" s="61"/>
      <c r="T59" s="62"/>
      <c r="U59" s="63"/>
    </row>
    <row r="60" spans="1:21" ht="15.75" x14ac:dyDescent="0.25">
      <c r="A60" s="45" t="s">
        <v>100</v>
      </c>
      <c r="B60" s="46" t="s">
        <v>31</v>
      </c>
      <c r="C60" s="45"/>
      <c r="D60" s="45"/>
      <c r="E60" s="45"/>
      <c r="F60" s="47"/>
      <c r="G60" s="46" t="s">
        <v>29</v>
      </c>
      <c r="H60" s="46" t="s">
        <v>29</v>
      </c>
      <c r="I60" s="48" t="s">
        <v>29</v>
      </c>
      <c r="J60" s="49">
        <v>276</v>
      </c>
      <c r="K60" s="48"/>
      <c r="L60" s="49">
        <v>216</v>
      </c>
      <c r="M60" s="48"/>
      <c r="N60" s="49">
        <v>216</v>
      </c>
      <c r="O60" s="48"/>
      <c r="P60" s="49"/>
      <c r="Q60" s="45"/>
      <c r="R60" s="15">
        <f ca="1">Impayes(Adherents!$J60,Adherents!$K60,Adherents!$L60,Adherents!$M60,Adherents!$N60,Adherents!$O60,Adherents!$P60,Adherents!$Q60)</f>
        <v>0</v>
      </c>
      <c r="S60" s="58"/>
      <c r="T60" s="59"/>
      <c r="U60" s="60"/>
    </row>
    <row r="61" spans="1:21" ht="15.75" x14ac:dyDescent="0.25">
      <c r="A61" s="50" t="s">
        <v>101</v>
      </c>
      <c r="B61" s="51" t="s">
        <v>24</v>
      </c>
      <c r="C61" s="50"/>
      <c r="D61" s="50"/>
      <c r="E61" s="50"/>
      <c r="F61" s="52"/>
      <c r="G61" s="51" t="s">
        <v>29</v>
      </c>
      <c r="H61" s="51" t="s">
        <v>29</v>
      </c>
      <c r="I61" s="53" t="s">
        <v>29</v>
      </c>
      <c r="J61" s="54">
        <v>216</v>
      </c>
      <c r="K61" s="53"/>
      <c r="L61" s="54">
        <v>156</v>
      </c>
      <c r="M61" s="53"/>
      <c r="N61" s="54">
        <v>156</v>
      </c>
      <c r="O61" s="53"/>
      <c r="P61" s="54"/>
      <c r="Q61" s="50"/>
      <c r="R61" s="16">
        <f ca="1">Impayes(Adherents!$J61,Adherents!$K61,Adherents!$L61,Adherents!$M61,Adherents!$N61,Adherents!$O61,Adherents!$P61,Adherents!$Q61)</f>
        <v>0</v>
      </c>
      <c r="S61" s="61"/>
      <c r="T61" s="62"/>
      <c r="U61" s="63"/>
    </row>
    <row r="62" spans="1:21" ht="15.75" x14ac:dyDescent="0.25">
      <c r="A62" s="45" t="s">
        <v>102</v>
      </c>
      <c r="B62" s="46" t="s">
        <v>24</v>
      </c>
      <c r="C62" s="45"/>
      <c r="D62" s="45"/>
      <c r="E62" s="45"/>
      <c r="F62" s="47"/>
      <c r="G62" s="46" t="s">
        <v>29</v>
      </c>
      <c r="H62" s="46" t="s">
        <v>29</v>
      </c>
      <c r="I62" s="48" t="s">
        <v>29</v>
      </c>
      <c r="J62" s="49">
        <v>216</v>
      </c>
      <c r="K62" s="48"/>
      <c r="L62" s="49">
        <v>156</v>
      </c>
      <c r="M62" s="48"/>
      <c r="N62" s="49">
        <v>156</v>
      </c>
      <c r="O62" s="48"/>
      <c r="P62" s="49"/>
      <c r="Q62" s="45"/>
      <c r="R62" s="15">
        <f ca="1">Impayes(Adherents!$J62,Adherents!$K62,Adherents!$L62,Adherents!$M62,Adherents!$N62,Adherents!$O62,Adherents!$P62,Adherents!$Q62)</f>
        <v>0</v>
      </c>
      <c r="S62" s="58"/>
      <c r="T62" s="59"/>
      <c r="U62" s="60"/>
    </row>
    <row r="63" spans="1:21" ht="15.75" x14ac:dyDescent="0.25">
      <c r="A63" s="50" t="s">
        <v>103</v>
      </c>
      <c r="B63" s="51" t="s">
        <v>59</v>
      </c>
      <c r="C63" s="50"/>
      <c r="D63" s="50"/>
      <c r="E63" s="50"/>
      <c r="F63" s="52"/>
      <c r="G63" s="51" t="s">
        <v>29</v>
      </c>
      <c r="H63" s="51" t="s">
        <v>29</v>
      </c>
      <c r="I63" s="53" t="s">
        <v>29</v>
      </c>
      <c r="J63" s="54">
        <v>156</v>
      </c>
      <c r="K63" s="53"/>
      <c r="L63" s="54">
        <v>96</v>
      </c>
      <c r="M63" s="53"/>
      <c r="N63" s="54">
        <v>96</v>
      </c>
      <c r="O63" s="53"/>
      <c r="P63" s="54"/>
      <c r="Q63" s="50"/>
      <c r="R63" s="16">
        <f ca="1">Impayes(Adherents!$J63,Adherents!$K63,Adherents!$L63,Adherents!$M63,Adherents!$N63,Adherents!$O63,Adherents!$P63,Adherents!$Q63)</f>
        <v>0</v>
      </c>
      <c r="S63" s="61"/>
      <c r="T63" s="62"/>
      <c r="U63" s="63"/>
    </row>
    <row r="64" spans="1:21" ht="15.75" x14ac:dyDescent="0.25">
      <c r="A64" s="45" t="s">
        <v>104</v>
      </c>
      <c r="B64" s="46" t="s">
        <v>31</v>
      </c>
      <c r="C64" s="45"/>
      <c r="D64" s="45"/>
      <c r="E64" s="45"/>
      <c r="F64" s="47"/>
      <c r="G64" s="46" t="s">
        <v>25</v>
      </c>
      <c r="H64" s="46" t="s">
        <v>25</v>
      </c>
      <c r="I64" s="48" t="s">
        <v>25</v>
      </c>
      <c r="J64" s="49"/>
      <c r="K64" s="48"/>
      <c r="L64" s="49"/>
      <c r="M64" s="48"/>
      <c r="N64" s="49"/>
      <c r="O64" s="48"/>
      <c r="P64" s="49"/>
      <c r="Q64" s="45"/>
      <c r="R64" s="15">
        <f ca="1">Impayes(Adherents!$J64,Adherents!$K64,Adherents!$L64,Adherents!$M64,Adherents!$N64,Adherents!$O64,Adherents!$P64,Adherents!$Q64)</f>
        <v>0</v>
      </c>
      <c r="S64" s="58"/>
      <c r="T64" s="59" t="s">
        <v>33</v>
      </c>
      <c r="U64" s="60"/>
    </row>
    <row r="65" spans="1:21" ht="15.75" x14ac:dyDescent="0.25">
      <c r="A65" s="50" t="s">
        <v>105</v>
      </c>
      <c r="B65" s="51" t="s">
        <v>24</v>
      </c>
      <c r="C65" s="50"/>
      <c r="D65" s="50"/>
      <c r="E65" s="50"/>
      <c r="F65" s="52"/>
      <c r="G65" s="51" t="s">
        <v>29</v>
      </c>
      <c r="H65" s="51" t="s">
        <v>29</v>
      </c>
      <c r="I65" s="53" t="s">
        <v>29</v>
      </c>
      <c r="J65" s="54">
        <v>216</v>
      </c>
      <c r="K65" s="53"/>
      <c r="L65" s="54">
        <v>156</v>
      </c>
      <c r="M65" s="53"/>
      <c r="N65" s="54">
        <v>156</v>
      </c>
      <c r="O65" s="53"/>
      <c r="P65" s="54"/>
      <c r="Q65" s="50"/>
      <c r="R65" s="16">
        <f ca="1">Impayes(Adherents!$J65,Adherents!$K65,Adherents!$L65,Adherents!$M65,Adherents!$N65,Adherents!$O65,Adherents!$P65,Adherents!$Q65)</f>
        <v>0</v>
      </c>
      <c r="S65" s="61"/>
      <c r="T65" s="62"/>
      <c r="U65" s="63"/>
    </row>
    <row r="66" spans="1:21" ht="15.75" x14ac:dyDescent="0.25">
      <c r="A66" s="45" t="s">
        <v>106</v>
      </c>
      <c r="B66" s="46" t="s">
        <v>59</v>
      </c>
      <c r="C66" s="45"/>
      <c r="D66" s="45"/>
      <c r="E66" s="45"/>
      <c r="F66" s="47"/>
      <c r="G66" s="46" t="s">
        <v>29</v>
      </c>
      <c r="H66" s="46" t="s">
        <v>29</v>
      </c>
      <c r="I66" s="48" t="s">
        <v>29</v>
      </c>
      <c r="J66" s="49">
        <v>156</v>
      </c>
      <c r="K66" s="48"/>
      <c r="L66" s="49">
        <v>96</v>
      </c>
      <c r="M66" s="48"/>
      <c r="N66" s="49">
        <v>96</v>
      </c>
      <c r="O66" s="48"/>
      <c r="P66" s="49"/>
      <c r="Q66" s="45"/>
      <c r="R66" s="15">
        <f ca="1">Impayes(Adherents!$J66,Adherents!$K66,Adherents!$L66,Adherents!$M66,Adherents!$N66,Adherents!$O66,Adherents!$P66,Adherents!$Q66)</f>
        <v>0</v>
      </c>
      <c r="S66" s="58"/>
      <c r="T66" s="59"/>
      <c r="U66" s="60"/>
    </row>
    <row r="67" spans="1:21" ht="15.75" x14ac:dyDescent="0.25">
      <c r="A67" s="50" t="s">
        <v>107</v>
      </c>
      <c r="B67" s="51" t="s">
        <v>31</v>
      </c>
      <c r="C67" s="50"/>
      <c r="D67" s="50"/>
      <c r="E67" s="50"/>
      <c r="F67" s="52"/>
      <c r="G67" s="51"/>
      <c r="H67" s="51"/>
      <c r="I67" s="53"/>
      <c r="J67" s="54"/>
      <c r="K67" s="53"/>
      <c r="L67" s="54"/>
      <c r="M67" s="53"/>
      <c r="N67" s="54"/>
      <c r="O67" s="53"/>
      <c r="P67" s="54"/>
      <c r="Q67" s="50"/>
      <c r="R67" s="16">
        <f ca="1">Impayes(Adherents!$J67,Adherents!$K67,Adherents!$L67,Adherents!$M67,Adherents!$N67,Adherents!$O67,Adherents!$P67,Adherents!$Q67)</f>
        <v>0</v>
      </c>
      <c r="S67" s="61"/>
      <c r="T67" s="62" t="s">
        <v>33</v>
      </c>
      <c r="U67" s="63"/>
    </row>
    <row r="68" spans="1:21" ht="15.75" x14ac:dyDescent="0.25">
      <c r="A68" s="45" t="s">
        <v>108</v>
      </c>
      <c r="B68" s="46" t="s">
        <v>24</v>
      </c>
      <c r="C68" s="45"/>
      <c r="D68" s="45"/>
      <c r="E68" s="45"/>
      <c r="F68" s="47"/>
      <c r="G68" s="46" t="s">
        <v>29</v>
      </c>
      <c r="H68" s="46" t="s">
        <v>29</v>
      </c>
      <c r="I68" s="48" t="s">
        <v>29</v>
      </c>
      <c r="J68" s="49">
        <v>216</v>
      </c>
      <c r="K68" s="48"/>
      <c r="L68" s="49">
        <v>156</v>
      </c>
      <c r="M68" s="48"/>
      <c r="N68" s="49">
        <v>156</v>
      </c>
      <c r="O68" s="48"/>
      <c r="P68" s="49"/>
      <c r="Q68" s="45"/>
      <c r="R68" s="15">
        <f ca="1">Impayes(Adherents!$J68,Adherents!$K68,Adherents!$L68,Adherents!$M68,Adherents!$N68,Adherents!$O68,Adherents!$P68,Adherents!$Q68)</f>
        <v>0</v>
      </c>
      <c r="S68" s="58"/>
      <c r="T68" s="59"/>
      <c r="U68" s="60"/>
    </row>
    <row r="69" spans="1:21" ht="15.75" x14ac:dyDescent="0.25">
      <c r="A69" s="50" t="s">
        <v>109</v>
      </c>
      <c r="B69" s="51" t="s">
        <v>31</v>
      </c>
      <c r="C69" s="50"/>
      <c r="D69" s="50"/>
      <c r="E69" s="50"/>
      <c r="F69" s="52"/>
      <c r="G69" s="51" t="s">
        <v>29</v>
      </c>
      <c r="H69" s="51" t="s">
        <v>29</v>
      </c>
      <c r="I69" s="53" t="s">
        <v>29</v>
      </c>
      <c r="J69" s="54">
        <v>276</v>
      </c>
      <c r="K69" s="53"/>
      <c r="L69" s="54"/>
      <c r="M69" s="53" t="s">
        <v>32</v>
      </c>
      <c r="N69" s="54">
        <v>216</v>
      </c>
      <c r="O69" s="53"/>
      <c r="P69" s="54"/>
      <c r="Q69" s="50"/>
      <c r="R69" s="16">
        <f ca="1">Impayes(Adherents!$J69,Adherents!$K69,Adherents!$L69,Adherents!$M69,Adherents!$N69,Adherents!$O69,Adherents!$P69,Adherents!$Q69)</f>
        <v>0</v>
      </c>
      <c r="S69" s="61"/>
      <c r="T69" s="62"/>
      <c r="U69" s="63"/>
    </row>
    <row r="70" spans="1:21" ht="15.75" x14ac:dyDescent="0.25">
      <c r="A70" s="45" t="s">
        <v>110</v>
      </c>
      <c r="B70" s="46" t="s">
        <v>31</v>
      </c>
      <c r="C70" s="45"/>
      <c r="D70" s="45"/>
      <c r="E70" s="45"/>
      <c r="F70" s="47">
        <v>85</v>
      </c>
      <c r="G70" s="46" t="s">
        <v>29</v>
      </c>
      <c r="H70" s="46" t="s">
        <v>29</v>
      </c>
      <c r="I70" s="48" t="s">
        <v>29</v>
      </c>
      <c r="J70" s="49">
        <v>216</v>
      </c>
      <c r="K70" s="48"/>
      <c r="L70" s="49">
        <v>216</v>
      </c>
      <c r="M70" s="48"/>
      <c r="N70" s="49">
        <v>216</v>
      </c>
      <c r="O70" s="48"/>
      <c r="P70" s="49"/>
      <c r="Q70" s="45"/>
      <c r="R70" s="15">
        <f ca="1">Impayes(Adherents!$J70,Adherents!$K70,Adherents!$L70,Adherents!$M70,Adherents!$N70,Adherents!$O70,Adherents!$P70,Adherents!$Q70)</f>
        <v>0</v>
      </c>
      <c r="S70" s="58"/>
      <c r="T70" s="59"/>
      <c r="U70" s="60"/>
    </row>
    <row r="71" spans="1:21" ht="15.75" x14ac:dyDescent="0.25">
      <c r="A71" s="50" t="s">
        <v>111</v>
      </c>
      <c r="B71" s="51" t="s">
        <v>24</v>
      </c>
      <c r="C71" s="50"/>
      <c r="D71" s="50"/>
      <c r="E71" s="50"/>
      <c r="F71" s="52"/>
      <c r="G71" s="51" t="s">
        <v>29</v>
      </c>
      <c r="H71" s="51" t="s">
        <v>29</v>
      </c>
      <c r="I71" s="53" t="s">
        <v>29</v>
      </c>
      <c r="J71" s="54">
        <v>216</v>
      </c>
      <c r="K71" s="53"/>
      <c r="L71" s="54">
        <v>156</v>
      </c>
      <c r="M71" s="53"/>
      <c r="N71" s="54">
        <v>156</v>
      </c>
      <c r="O71" s="53"/>
      <c r="P71" s="54"/>
      <c r="Q71" s="50"/>
      <c r="R71" s="16">
        <f ca="1">Impayes(Adherents!$J71,Adherents!$K71,Adherents!$L71,Adherents!$M71,Adherents!$N71,Adherents!$O71,Adherents!$P71,Adherents!$Q71)</f>
        <v>0</v>
      </c>
      <c r="S71" s="61"/>
      <c r="T71" s="62"/>
      <c r="U71" s="63"/>
    </row>
    <row r="72" spans="1:21" ht="15.75" x14ac:dyDescent="0.25">
      <c r="A72" s="45" t="s">
        <v>112</v>
      </c>
      <c r="B72" s="46" t="s">
        <v>31</v>
      </c>
      <c r="C72" s="45"/>
      <c r="D72" s="45"/>
      <c r="E72" s="45"/>
      <c r="F72" s="47"/>
      <c r="G72" s="46" t="s">
        <v>29</v>
      </c>
      <c r="H72" s="46" t="s">
        <v>29</v>
      </c>
      <c r="I72" s="48" t="s">
        <v>29</v>
      </c>
      <c r="J72" s="49"/>
      <c r="K72" s="48"/>
      <c r="L72" s="49"/>
      <c r="M72" s="48"/>
      <c r="N72" s="49"/>
      <c r="O72" s="48"/>
      <c r="P72" s="49"/>
      <c r="Q72" s="45"/>
      <c r="R72" s="15">
        <f ca="1">Impayes(Adherents!$J72,Adherents!$K72,Adherents!$L72,Adherents!$M72,Adherents!$N72,Adherents!$O72,Adherents!$P72,Adherents!$Q72)</f>
        <v>0</v>
      </c>
      <c r="S72" s="58"/>
      <c r="T72" s="59"/>
      <c r="U72" s="60" t="s">
        <v>113</v>
      </c>
    </row>
    <row r="73" spans="1:21" ht="15.75" x14ac:dyDescent="0.25">
      <c r="A73" s="50" t="s">
        <v>114</v>
      </c>
      <c r="B73" s="51" t="s">
        <v>24</v>
      </c>
      <c r="C73" s="50"/>
      <c r="D73" s="50"/>
      <c r="E73" s="50"/>
      <c r="F73" s="52"/>
      <c r="G73" s="51" t="s">
        <v>29</v>
      </c>
      <c r="H73" s="51" t="s">
        <v>29</v>
      </c>
      <c r="I73" s="53" t="s">
        <v>29</v>
      </c>
      <c r="J73" s="54">
        <v>216</v>
      </c>
      <c r="K73" s="53" t="s">
        <v>32</v>
      </c>
      <c r="L73" s="54">
        <v>156</v>
      </c>
      <c r="M73" s="53" t="s">
        <v>32</v>
      </c>
      <c r="N73" s="54">
        <v>156</v>
      </c>
      <c r="O73" s="53" t="s">
        <v>32</v>
      </c>
      <c r="P73" s="54"/>
      <c r="Q73" s="50"/>
      <c r="R73" s="16">
        <f ca="1">Impayes(Adherents!$J73,Adherents!$K73,Adherents!$L73,Adherents!$M73,Adherents!$N73,Adherents!$O73,Adherents!$P73,Adherents!$Q73)</f>
        <v>528</v>
      </c>
      <c r="S73" s="61"/>
      <c r="T73" s="62"/>
      <c r="U73" s="63" t="s">
        <v>52</v>
      </c>
    </row>
    <row r="74" spans="1:21" ht="15.75" x14ac:dyDescent="0.25">
      <c r="A74" s="45" t="s">
        <v>115</v>
      </c>
      <c r="B74" s="46" t="s">
        <v>24</v>
      </c>
      <c r="C74" s="45"/>
      <c r="D74" s="45"/>
      <c r="E74" s="45"/>
      <c r="F74" s="47"/>
      <c r="G74" s="46" t="s">
        <v>25</v>
      </c>
      <c r="H74" s="46" t="s">
        <v>29</v>
      </c>
      <c r="I74" s="48" t="s">
        <v>29</v>
      </c>
      <c r="J74" s="49">
        <v>216</v>
      </c>
      <c r="K74" s="48"/>
      <c r="L74" s="49">
        <v>156</v>
      </c>
      <c r="M74" s="48"/>
      <c r="N74" s="49">
        <v>156</v>
      </c>
      <c r="O74" s="48"/>
      <c r="P74" s="49"/>
      <c r="Q74" s="45"/>
      <c r="R74" s="15">
        <f ca="1">Impayes(Adherents!$J74,Adherents!$K74,Adherents!$L74,Adherents!$M74,Adherents!$N74,Adherents!$O74,Adherents!$P74,Adherents!$Q74)</f>
        <v>0</v>
      </c>
      <c r="S74" s="58"/>
      <c r="T74" s="59"/>
      <c r="U74" s="60"/>
    </row>
    <row r="75" spans="1:21" ht="15.75" x14ac:dyDescent="0.25">
      <c r="A75" s="50" t="s">
        <v>116</v>
      </c>
      <c r="B75" s="51" t="s">
        <v>24</v>
      </c>
      <c r="C75" s="50"/>
      <c r="D75" s="50"/>
      <c r="E75" s="50"/>
      <c r="F75" s="52"/>
      <c r="G75" s="51" t="s">
        <v>29</v>
      </c>
      <c r="H75" s="51" t="s">
        <v>29</v>
      </c>
      <c r="I75" s="53" t="s">
        <v>29</v>
      </c>
      <c r="J75" s="54">
        <v>216</v>
      </c>
      <c r="K75" s="53"/>
      <c r="L75" s="54">
        <v>156</v>
      </c>
      <c r="M75" s="53"/>
      <c r="N75" s="54">
        <v>156</v>
      </c>
      <c r="O75" s="53"/>
      <c r="P75" s="54"/>
      <c r="Q75" s="50"/>
      <c r="R75" s="16">
        <f ca="1">Impayes(Adherents!$J75,Adherents!$K75,Adherents!$L75,Adherents!$M75,Adherents!$N75,Adherents!$O75,Adherents!$P75,Adherents!$Q75)</f>
        <v>0</v>
      </c>
      <c r="S75" s="61"/>
      <c r="T75" s="62"/>
      <c r="U75" s="63"/>
    </row>
    <row r="76" spans="1:21" ht="15.75" x14ac:dyDescent="0.25">
      <c r="A76" s="45" t="s">
        <v>117</v>
      </c>
      <c r="B76" s="46" t="s">
        <v>31</v>
      </c>
      <c r="C76" s="45"/>
      <c r="D76" s="45"/>
      <c r="E76" s="45"/>
      <c r="F76" s="47"/>
      <c r="G76" s="46" t="s">
        <v>29</v>
      </c>
      <c r="H76" s="46" t="s">
        <v>29</v>
      </c>
      <c r="I76" s="48" t="s">
        <v>29</v>
      </c>
      <c r="J76" s="49">
        <v>276</v>
      </c>
      <c r="K76" s="48"/>
      <c r="L76" s="49">
        <v>216</v>
      </c>
      <c r="M76" s="48"/>
      <c r="N76" s="49">
        <v>216</v>
      </c>
      <c r="O76" s="48"/>
      <c r="P76" s="49"/>
      <c r="Q76" s="45"/>
      <c r="R76" s="15">
        <f ca="1">Impayes(Adherents!$J76,Adherents!$K76,Adherents!$L76,Adherents!$M76,Adherents!$N76,Adherents!$O76,Adherents!$P76,Adherents!$Q76)</f>
        <v>0</v>
      </c>
      <c r="S76" s="58"/>
      <c r="T76" s="59"/>
      <c r="U76" s="60"/>
    </row>
    <row r="77" spans="1:21" ht="15.75" x14ac:dyDescent="0.25">
      <c r="A77" s="50" t="s">
        <v>118</v>
      </c>
      <c r="B77" s="51" t="s">
        <v>24</v>
      </c>
      <c r="C77" s="50"/>
      <c r="D77" s="50"/>
      <c r="E77" s="50"/>
      <c r="F77" s="52"/>
      <c r="G77" s="51" t="s">
        <v>29</v>
      </c>
      <c r="H77" s="51" t="s">
        <v>29</v>
      </c>
      <c r="I77" s="53" t="s">
        <v>29</v>
      </c>
      <c r="J77" s="54">
        <v>216</v>
      </c>
      <c r="K77" s="53"/>
      <c r="L77" s="54">
        <v>156</v>
      </c>
      <c r="M77" s="53"/>
      <c r="N77" s="54">
        <v>156</v>
      </c>
      <c r="O77" s="53"/>
      <c r="P77" s="54"/>
      <c r="Q77" s="50"/>
      <c r="R77" s="16">
        <f ca="1">Impayes(Adherents!$J77,Adherents!$K77,Adherents!$L77,Adherents!$M77,Adherents!$N77,Adherents!$O77,Adherents!$P77,Adherents!$Q77)</f>
        <v>0</v>
      </c>
      <c r="S77" s="61"/>
      <c r="T77" s="62"/>
      <c r="U77" s="63"/>
    </row>
    <row r="78" spans="1:21" ht="15.75" x14ac:dyDescent="0.25">
      <c r="A78" s="45" t="s">
        <v>119</v>
      </c>
      <c r="B78" s="46" t="s">
        <v>24</v>
      </c>
      <c r="C78" s="45"/>
      <c r="D78" s="45"/>
      <c r="E78" s="45"/>
      <c r="F78" s="47"/>
      <c r="G78" s="46" t="s">
        <v>29</v>
      </c>
      <c r="H78" s="46" t="s">
        <v>29</v>
      </c>
      <c r="I78" s="48" t="s">
        <v>29</v>
      </c>
      <c r="J78" s="49">
        <v>216</v>
      </c>
      <c r="K78" s="48" t="s">
        <v>32</v>
      </c>
      <c r="L78" s="49">
        <v>156</v>
      </c>
      <c r="M78" s="48" t="s">
        <v>32</v>
      </c>
      <c r="N78" s="49">
        <v>156</v>
      </c>
      <c r="O78" s="48" t="s">
        <v>32</v>
      </c>
      <c r="P78" s="49"/>
      <c r="Q78" s="45"/>
      <c r="R78" s="15">
        <f ca="1">Impayes(Adherents!$J78,Adherents!$K78,Adherents!$L78,Adherents!$M78,Adherents!$N78,Adherents!$O78,Adherents!$P78,Adherents!$Q78)</f>
        <v>528</v>
      </c>
      <c r="S78" s="58"/>
      <c r="T78" s="59"/>
      <c r="U78" s="60"/>
    </row>
    <row r="79" spans="1:21" ht="15.75" x14ac:dyDescent="0.25">
      <c r="A79" s="50" t="s">
        <v>120</v>
      </c>
      <c r="B79" s="51" t="s">
        <v>24</v>
      </c>
      <c r="C79" s="50"/>
      <c r="D79" s="50"/>
      <c r="E79" s="50"/>
      <c r="F79" s="52"/>
      <c r="G79" s="51" t="s">
        <v>29</v>
      </c>
      <c r="H79" s="51" t="s">
        <v>29</v>
      </c>
      <c r="I79" s="53" t="s">
        <v>29</v>
      </c>
      <c r="J79" s="54">
        <v>216</v>
      </c>
      <c r="K79" s="53"/>
      <c r="L79" s="54">
        <v>156</v>
      </c>
      <c r="M79" s="53"/>
      <c r="N79" s="54">
        <v>156</v>
      </c>
      <c r="O79" s="53"/>
      <c r="P79" s="54"/>
      <c r="Q79" s="50"/>
      <c r="R79" s="16">
        <f ca="1">Impayes(Adherents!$J79,Adherents!$K79,Adherents!$L79,Adherents!$M79,Adherents!$N79,Adherents!$O79,Adherents!$P79,Adherents!$Q79)</f>
        <v>0</v>
      </c>
      <c r="S79" s="61"/>
      <c r="T79" s="62"/>
      <c r="U79" s="63"/>
    </row>
    <row r="80" spans="1:21" ht="15.75" x14ac:dyDescent="0.25">
      <c r="A80" s="45" t="s">
        <v>121</v>
      </c>
      <c r="B80" s="46" t="s">
        <v>31</v>
      </c>
      <c r="C80" s="45"/>
      <c r="D80" s="45"/>
      <c r="E80" s="45"/>
      <c r="F80" s="47"/>
      <c r="G80" s="46" t="s">
        <v>29</v>
      </c>
      <c r="H80" s="46" t="s">
        <v>25</v>
      </c>
      <c r="I80" s="48" t="s">
        <v>29</v>
      </c>
      <c r="J80" s="49">
        <v>276</v>
      </c>
      <c r="K80" s="48" t="s">
        <v>32</v>
      </c>
      <c r="L80" s="49">
        <v>216</v>
      </c>
      <c r="M80" s="48" t="s">
        <v>32</v>
      </c>
      <c r="N80" s="49">
        <v>216</v>
      </c>
      <c r="O80" s="48" t="s">
        <v>32</v>
      </c>
      <c r="P80" s="49"/>
      <c r="Q80" s="45"/>
      <c r="R80" s="15">
        <f ca="1">Impayes(Adherents!$J80,Adherents!$K80,Adherents!$L80,Adherents!$M80,Adherents!$N80,Adherents!$O80,Adherents!$P80,Adherents!$Q80)</f>
        <v>708</v>
      </c>
      <c r="S80" s="58"/>
      <c r="T80" s="59"/>
      <c r="U80" s="60"/>
    </row>
    <row r="81" spans="1:21" ht="15.75" x14ac:dyDescent="0.25">
      <c r="A81" s="50" t="s">
        <v>122</v>
      </c>
      <c r="B81" s="51" t="s">
        <v>31</v>
      </c>
      <c r="C81" s="50"/>
      <c r="D81" s="50"/>
      <c r="E81" s="50"/>
      <c r="F81" s="52"/>
      <c r="G81" s="51" t="s">
        <v>25</v>
      </c>
      <c r="H81" s="51" t="s">
        <v>25</v>
      </c>
      <c r="I81" s="53" t="s">
        <v>29</v>
      </c>
      <c r="J81" s="54">
        <v>276</v>
      </c>
      <c r="K81" s="53" t="s">
        <v>32</v>
      </c>
      <c r="L81" s="54">
        <v>216</v>
      </c>
      <c r="M81" s="53" t="s">
        <v>32</v>
      </c>
      <c r="N81" s="54">
        <v>216</v>
      </c>
      <c r="O81" s="53" t="s">
        <v>32</v>
      </c>
      <c r="P81" s="54"/>
      <c r="Q81" s="50"/>
      <c r="R81" s="16">
        <f ca="1">Impayes(Adherents!$J81,Adherents!$K81,Adherents!$L81,Adherents!$M81,Adherents!$N81,Adherents!$O81,Adherents!$P81,Adherents!$Q81)</f>
        <v>708</v>
      </c>
      <c r="S81" s="61"/>
      <c r="T81" s="62"/>
      <c r="U81" s="63"/>
    </row>
    <row r="82" spans="1:21" ht="15.75" x14ac:dyDescent="0.25">
      <c r="A82" s="45" t="s">
        <v>123</v>
      </c>
      <c r="B82" s="46"/>
      <c r="C82" s="45"/>
      <c r="D82" s="45"/>
      <c r="E82" s="45"/>
      <c r="F82" s="47"/>
      <c r="G82" s="46" t="s">
        <v>29</v>
      </c>
      <c r="H82" s="46" t="s">
        <v>29</v>
      </c>
      <c r="I82" s="48" t="s">
        <v>25</v>
      </c>
      <c r="J82" s="49"/>
      <c r="K82" s="48"/>
      <c r="L82" s="49"/>
      <c r="M82" s="48"/>
      <c r="N82" s="49"/>
      <c r="O82" s="48"/>
      <c r="P82" s="49"/>
      <c r="Q82" s="45"/>
      <c r="R82" s="15">
        <f ca="1">Impayes(Adherents!$J82,Adherents!$K82,Adherents!$L82,Adherents!$M82,Adherents!$N82,Adherents!$O82,Adherents!$P82,Adherents!$Q82)</f>
        <v>0</v>
      </c>
      <c r="S82" s="58"/>
      <c r="T82" s="59"/>
      <c r="U82" s="60" t="s">
        <v>124</v>
      </c>
    </row>
    <row r="83" spans="1:21" ht="15.75" x14ac:dyDescent="0.25">
      <c r="A83" s="50" t="s">
        <v>125</v>
      </c>
      <c r="B83" s="51" t="s">
        <v>31</v>
      </c>
      <c r="C83" s="50"/>
      <c r="D83" s="50"/>
      <c r="E83" s="50"/>
      <c r="F83" s="52"/>
      <c r="G83" s="51" t="s">
        <v>29</v>
      </c>
      <c r="H83" s="51" t="s">
        <v>29</v>
      </c>
      <c r="I83" s="53" t="s">
        <v>29</v>
      </c>
      <c r="J83" s="54">
        <v>276</v>
      </c>
      <c r="K83" s="53"/>
      <c r="L83" s="54">
        <v>216</v>
      </c>
      <c r="M83" s="53"/>
      <c r="N83" s="54">
        <v>216</v>
      </c>
      <c r="O83" s="53"/>
      <c r="P83" s="54"/>
      <c r="Q83" s="50"/>
      <c r="R83" s="16">
        <f ca="1">Impayes(Adherents!$J83,Adherents!$K83,Adherents!$L83,Adherents!$M83,Adherents!$N83,Adherents!$O83,Adherents!$P83,Adherents!$Q83)</f>
        <v>0</v>
      </c>
      <c r="S83" s="61"/>
      <c r="T83" s="62"/>
      <c r="U83" s="63"/>
    </row>
    <row r="84" spans="1:21" ht="15.75" x14ac:dyDescent="0.25">
      <c r="A84" s="45" t="s">
        <v>126</v>
      </c>
      <c r="B84" s="46" t="s">
        <v>59</v>
      </c>
      <c r="C84" s="45"/>
      <c r="D84" s="45"/>
      <c r="E84" s="45"/>
      <c r="F84" s="47"/>
      <c r="G84" s="46" t="s">
        <v>29</v>
      </c>
      <c r="H84" s="46" t="s">
        <v>29</v>
      </c>
      <c r="I84" s="48" t="s">
        <v>29</v>
      </c>
      <c r="J84" s="49">
        <v>156</v>
      </c>
      <c r="K84" s="48" t="s">
        <v>32</v>
      </c>
      <c r="L84" s="49">
        <v>96</v>
      </c>
      <c r="M84" s="48" t="s">
        <v>32</v>
      </c>
      <c r="N84" s="49">
        <v>96</v>
      </c>
      <c r="O84" s="48" t="s">
        <v>32</v>
      </c>
      <c r="P84" s="49"/>
      <c r="Q84" s="45"/>
      <c r="R84" s="15">
        <f ca="1">Impayes(Adherents!$J84,Adherents!$K84,Adherents!$L84,Adherents!$M84,Adherents!$N84,Adherents!$O84,Adherents!$P84,Adherents!$Q84)</f>
        <v>348</v>
      </c>
      <c r="S84" s="58"/>
      <c r="T84" s="59"/>
      <c r="U84" s="60"/>
    </row>
    <row r="85" spans="1:21" ht="15.75" x14ac:dyDescent="0.25">
      <c r="A85" s="50" t="s">
        <v>127</v>
      </c>
      <c r="B85" s="51" t="s">
        <v>24</v>
      </c>
      <c r="C85" s="50"/>
      <c r="D85" s="50"/>
      <c r="E85" s="50"/>
      <c r="F85" s="52"/>
      <c r="G85" s="51" t="s">
        <v>29</v>
      </c>
      <c r="H85" s="51" t="s">
        <v>29</v>
      </c>
      <c r="I85" s="53" t="s">
        <v>29</v>
      </c>
      <c r="J85" s="54">
        <v>216</v>
      </c>
      <c r="K85" s="53"/>
      <c r="L85" s="54">
        <v>156</v>
      </c>
      <c r="M85" s="53"/>
      <c r="N85" s="54">
        <v>156</v>
      </c>
      <c r="O85" s="53" t="s">
        <v>32</v>
      </c>
      <c r="P85" s="54"/>
      <c r="Q85" s="50"/>
      <c r="R85" s="16">
        <f ca="1">Impayes(Adherents!$J85,Adherents!$K85,Adherents!$L85,Adherents!$M85,Adherents!$N85,Adherents!$O85,Adherents!$P85,Adherents!$Q85)</f>
        <v>156</v>
      </c>
      <c r="S85" s="61"/>
      <c r="T85" s="62"/>
      <c r="U85" s="63"/>
    </row>
    <row r="86" spans="1:21" ht="30" x14ac:dyDescent="0.25">
      <c r="A86" s="45" t="s">
        <v>128</v>
      </c>
      <c r="B86" s="46" t="s">
        <v>56</v>
      </c>
      <c r="C86" s="45"/>
      <c r="D86" s="45"/>
      <c r="E86" s="45"/>
      <c r="F86" s="47"/>
      <c r="G86" s="46" t="s">
        <v>29</v>
      </c>
      <c r="H86" s="46" t="s">
        <v>29</v>
      </c>
      <c r="I86" s="48" t="s">
        <v>25</v>
      </c>
      <c r="J86" s="49"/>
      <c r="K86" s="48"/>
      <c r="L86" s="49"/>
      <c r="M86" s="48"/>
      <c r="N86" s="49"/>
      <c r="O86" s="48"/>
      <c r="P86" s="49"/>
      <c r="Q86" s="45"/>
      <c r="R86" s="15">
        <f ca="1">Impayes(Adherents!$J86,Adherents!$K86,Adherents!$L86,Adherents!$M86,Adherents!$N86,Adherents!$O86,Adherents!$P86,Adherents!$Q86)</f>
        <v>0</v>
      </c>
      <c r="S86" s="58"/>
      <c r="T86" s="59"/>
      <c r="U86" s="60" t="s">
        <v>129</v>
      </c>
    </row>
    <row r="87" spans="1:21" ht="15.75" x14ac:dyDescent="0.25">
      <c r="A87" s="50" t="s">
        <v>130</v>
      </c>
      <c r="B87" s="51" t="s">
        <v>24</v>
      </c>
      <c r="C87" s="50"/>
      <c r="D87" s="50"/>
      <c r="E87" s="50"/>
      <c r="F87" s="52"/>
      <c r="G87" s="51" t="s">
        <v>29</v>
      </c>
      <c r="H87" s="51" t="s">
        <v>29</v>
      </c>
      <c r="I87" s="53" t="s">
        <v>29</v>
      </c>
      <c r="J87" s="54">
        <v>216</v>
      </c>
      <c r="K87" s="53"/>
      <c r="L87" s="54">
        <v>156</v>
      </c>
      <c r="M87" s="53"/>
      <c r="N87" s="54">
        <v>156</v>
      </c>
      <c r="O87" s="53"/>
      <c r="P87" s="54"/>
      <c r="Q87" s="50"/>
      <c r="R87" s="16">
        <f ca="1">Impayes(Adherents!$J87,Adherents!$K87,Adherents!$L87,Adherents!$M87,Adherents!$N87,Adherents!$O87,Adherents!$P87,Adherents!$Q87)</f>
        <v>0</v>
      </c>
      <c r="S87" s="61"/>
      <c r="T87" s="62"/>
      <c r="U87" s="63"/>
    </row>
    <row r="88" spans="1:21" ht="15.75" x14ac:dyDescent="0.25">
      <c r="A88" s="45" t="s">
        <v>131</v>
      </c>
      <c r="B88" s="46" t="s">
        <v>24</v>
      </c>
      <c r="C88" s="45"/>
      <c r="D88" s="45"/>
      <c r="E88" s="45"/>
      <c r="F88" s="47"/>
      <c r="G88" s="46" t="s">
        <v>29</v>
      </c>
      <c r="H88" s="46" t="s">
        <v>29</v>
      </c>
      <c r="I88" s="48" t="s">
        <v>29</v>
      </c>
      <c r="J88" s="49">
        <v>468</v>
      </c>
      <c r="K88" s="48"/>
      <c r="L88" s="49"/>
      <c r="M88" s="48"/>
      <c r="N88" s="49"/>
      <c r="O88" s="48"/>
      <c r="P88" s="49"/>
      <c r="Q88" s="45"/>
      <c r="R88" s="15">
        <f ca="1">Impayes(Adherents!$J88,Adherents!$K88,Adherents!$L88,Adherents!$M88,Adherents!$N88,Adherents!$O88,Adherents!$P88,Adherents!$Q88)</f>
        <v>0</v>
      </c>
      <c r="S88" s="58"/>
      <c r="T88" s="59"/>
      <c r="U88" s="60"/>
    </row>
    <row r="89" spans="1:21" ht="15.75" x14ac:dyDescent="0.25">
      <c r="A89" s="50" t="s">
        <v>132</v>
      </c>
      <c r="B89" s="51" t="s">
        <v>59</v>
      </c>
      <c r="C89" s="50"/>
      <c r="D89" s="50"/>
      <c r="E89" s="50"/>
      <c r="F89" s="52"/>
      <c r="G89" s="51" t="s">
        <v>29</v>
      </c>
      <c r="H89" s="51" t="s">
        <v>29</v>
      </c>
      <c r="I89" s="53" t="s">
        <v>29</v>
      </c>
      <c r="J89" s="54">
        <v>156</v>
      </c>
      <c r="K89" s="53" t="s">
        <v>32</v>
      </c>
      <c r="L89" s="54">
        <v>96</v>
      </c>
      <c r="M89" s="53" t="s">
        <v>32</v>
      </c>
      <c r="N89" s="54">
        <v>96</v>
      </c>
      <c r="O89" s="53" t="s">
        <v>32</v>
      </c>
      <c r="P89" s="54"/>
      <c r="Q89" s="50"/>
      <c r="R89" s="16">
        <f ca="1">Impayes(Adherents!$J89,Adherents!$K89,Adherents!$L89,Adherents!$M89,Adherents!$N89,Adherents!$O89,Adherents!$P89,Adherents!$Q89)</f>
        <v>348</v>
      </c>
      <c r="S89" s="61"/>
      <c r="T89" s="62"/>
      <c r="U89" s="63"/>
    </row>
    <row r="90" spans="1:21" ht="15.75" x14ac:dyDescent="0.25">
      <c r="A90" s="45" t="s">
        <v>133</v>
      </c>
      <c r="B90" s="46" t="s">
        <v>24</v>
      </c>
      <c r="C90" s="45"/>
      <c r="D90" s="45"/>
      <c r="E90" s="45"/>
      <c r="F90" s="47"/>
      <c r="G90" s="46" t="s">
        <v>29</v>
      </c>
      <c r="H90" s="46" t="s">
        <v>29</v>
      </c>
      <c r="I90" s="48" t="s">
        <v>29</v>
      </c>
      <c r="J90" s="49">
        <v>216</v>
      </c>
      <c r="K90" s="48" t="s">
        <v>32</v>
      </c>
      <c r="L90" s="49">
        <v>156</v>
      </c>
      <c r="M90" s="48" t="s">
        <v>32</v>
      </c>
      <c r="N90" s="49">
        <v>156</v>
      </c>
      <c r="O90" s="48" t="s">
        <v>32</v>
      </c>
      <c r="P90" s="49"/>
      <c r="Q90" s="45"/>
      <c r="R90" s="15">
        <f ca="1">Impayes(Adherents!$J90,Adherents!$K90,Adherents!$L90,Adherents!$M90,Adherents!$N90,Adherents!$O90,Adherents!$P90,Adherents!$Q90)</f>
        <v>528</v>
      </c>
      <c r="S90" s="58"/>
      <c r="T90" s="59"/>
      <c r="U90" s="60"/>
    </row>
    <row r="91" spans="1:21" ht="15.75" x14ac:dyDescent="0.25">
      <c r="A91" s="50" t="s">
        <v>134</v>
      </c>
      <c r="B91" s="51" t="s">
        <v>59</v>
      </c>
      <c r="C91" s="50"/>
      <c r="D91" s="50"/>
      <c r="E91" s="50"/>
      <c r="F91" s="52"/>
      <c r="G91" s="51" t="s">
        <v>29</v>
      </c>
      <c r="H91" s="51" t="s">
        <v>29</v>
      </c>
      <c r="I91" s="53" t="s">
        <v>29</v>
      </c>
      <c r="J91" s="54">
        <v>156</v>
      </c>
      <c r="K91" s="53"/>
      <c r="L91" s="54">
        <v>96</v>
      </c>
      <c r="M91" s="53" t="s">
        <v>32</v>
      </c>
      <c r="N91" s="54">
        <v>96</v>
      </c>
      <c r="O91" s="53" t="s">
        <v>32</v>
      </c>
      <c r="P91" s="54"/>
      <c r="Q91" s="50"/>
      <c r="R91" s="16">
        <f ca="1">Impayes(Adherents!$J91,Adherents!$K91,Adherents!$L91,Adherents!$M91,Adherents!$N91,Adherents!$O91,Adherents!$P91,Adherents!$Q91)</f>
        <v>192</v>
      </c>
      <c r="S91" s="61"/>
      <c r="T91" s="62"/>
      <c r="U91" s="63"/>
    </row>
    <row r="92" spans="1:21" ht="15.75" x14ac:dyDescent="0.25">
      <c r="A92" s="45" t="s">
        <v>135</v>
      </c>
      <c r="B92" s="46" t="s">
        <v>31</v>
      </c>
      <c r="C92" s="45"/>
      <c r="D92" s="45"/>
      <c r="E92" s="45"/>
      <c r="F92" s="47"/>
      <c r="G92" s="46" t="s">
        <v>29</v>
      </c>
      <c r="H92" s="46" t="s">
        <v>29</v>
      </c>
      <c r="I92" s="48" t="s">
        <v>29</v>
      </c>
      <c r="J92" s="49">
        <v>236</v>
      </c>
      <c r="K92" s="48"/>
      <c r="L92" s="49">
        <v>236</v>
      </c>
      <c r="M92" s="48"/>
      <c r="N92" s="49">
        <v>236</v>
      </c>
      <c r="O92" s="48"/>
      <c r="P92" s="49"/>
      <c r="Q92" s="45"/>
      <c r="R92" s="15">
        <f ca="1">Impayes(Adherents!$J92,Adherents!$K92,Adherents!$L92,Adherents!$M92,Adherents!$N92,Adherents!$O92,Adherents!$P92,Adherents!$Q92)</f>
        <v>0</v>
      </c>
      <c r="S92" s="58"/>
      <c r="T92" s="59"/>
      <c r="U92" s="60"/>
    </row>
    <row r="93" spans="1:21" ht="15.75" x14ac:dyDescent="0.25">
      <c r="A93" s="50" t="s">
        <v>136</v>
      </c>
      <c r="B93" s="51" t="s">
        <v>24</v>
      </c>
      <c r="C93" s="50"/>
      <c r="D93" s="50"/>
      <c r="E93" s="50"/>
      <c r="F93" s="52"/>
      <c r="G93" s="51" t="s">
        <v>29</v>
      </c>
      <c r="H93" s="51" t="s">
        <v>29</v>
      </c>
      <c r="I93" s="53" t="s">
        <v>29</v>
      </c>
      <c r="J93" s="54">
        <v>216</v>
      </c>
      <c r="K93" s="53"/>
      <c r="L93" s="54">
        <v>156</v>
      </c>
      <c r="M93" s="53"/>
      <c r="N93" s="54">
        <v>156</v>
      </c>
      <c r="O93" s="53"/>
      <c r="P93" s="54"/>
      <c r="Q93" s="50"/>
      <c r="R93" s="16">
        <f ca="1">Impayes(Adherents!$J93,Adherents!$K93,Adherents!$L93,Adherents!$M93,Adherents!$N93,Adherents!$O93,Adherents!$P93,Adherents!$Q93)</f>
        <v>0</v>
      </c>
      <c r="S93" s="61"/>
      <c r="T93" s="62"/>
      <c r="U93" s="63"/>
    </row>
    <row r="94" spans="1:21" ht="15.75" x14ac:dyDescent="0.25">
      <c r="A94" s="45" t="s">
        <v>137</v>
      </c>
      <c r="B94" s="46" t="s">
        <v>24</v>
      </c>
      <c r="C94" s="45"/>
      <c r="D94" s="45"/>
      <c r="E94" s="45"/>
      <c r="F94" s="47"/>
      <c r="G94" s="46" t="s">
        <v>29</v>
      </c>
      <c r="H94" s="46" t="s">
        <v>29</v>
      </c>
      <c r="I94" s="48" t="s">
        <v>29</v>
      </c>
      <c r="J94" s="49">
        <v>216</v>
      </c>
      <c r="K94" s="48"/>
      <c r="L94" s="49">
        <v>156</v>
      </c>
      <c r="M94" s="48"/>
      <c r="N94" s="49">
        <v>156</v>
      </c>
      <c r="O94" s="48"/>
      <c r="P94" s="49"/>
      <c r="Q94" s="45"/>
      <c r="R94" s="15">
        <f ca="1">Impayes(Adherents!$J94,Adherents!$K94,Adherents!$L94,Adherents!$M94,Adherents!$N94,Adherents!$O94,Adherents!$P94,Adherents!$Q94)</f>
        <v>0</v>
      </c>
      <c r="S94" s="58"/>
      <c r="T94" s="59"/>
      <c r="U94" s="60"/>
    </row>
    <row r="95" spans="1:21" ht="15.75" x14ac:dyDescent="0.25">
      <c r="A95" s="50" t="s">
        <v>138</v>
      </c>
      <c r="B95" s="51" t="s">
        <v>31</v>
      </c>
      <c r="C95" s="50"/>
      <c r="D95" s="50"/>
      <c r="E95" s="50"/>
      <c r="F95" s="52"/>
      <c r="G95" s="51" t="s">
        <v>29</v>
      </c>
      <c r="H95" s="51" t="s">
        <v>29</v>
      </c>
      <c r="I95" s="53" t="s">
        <v>29</v>
      </c>
      <c r="J95" s="54">
        <v>276</v>
      </c>
      <c r="K95" s="53" t="s">
        <v>32</v>
      </c>
      <c r="L95" s="54">
        <v>216</v>
      </c>
      <c r="M95" s="53" t="s">
        <v>32</v>
      </c>
      <c r="N95" s="54">
        <v>216</v>
      </c>
      <c r="O95" s="53" t="s">
        <v>32</v>
      </c>
      <c r="P95" s="54"/>
      <c r="Q95" s="50"/>
      <c r="R95" s="16">
        <f ca="1">Impayes(Adherents!$J95,Adherents!$K95,Adherents!$L95,Adherents!$M95,Adherents!$N95,Adherents!$O95,Adherents!$P95,Adherents!$Q95)</f>
        <v>708</v>
      </c>
      <c r="S95" s="61"/>
      <c r="T95" s="62"/>
      <c r="U95" s="63"/>
    </row>
    <row r="96" spans="1:21" ht="15.75" x14ac:dyDescent="0.25">
      <c r="A96" s="45" t="s">
        <v>139</v>
      </c>
      <c r="B96" s="46" t="s">
        <v>24</v>
      </c>
      <c r="C96" s="45"/>
      <c r="D96" s="45"/>
      <c r="E96" s="45"/>
      <c r="F96" s="47"/>
      <c r="G96" s="46" t="s">
        <v>29</v>
      </c>
      <c r="H96" s="46" t="s">
        <v>29</v>
      </c>
      <c r="I96" s="48" t="s">
        <v>25</v>
      </c>
      <c r="J96" s="49">
        <v>216</v>
      </c>
      <c r="K96" s="48"/>
      <c r="L96" s="49">
        <v>156</v>
      </c>
      <c r="M96" s="48" t="s">
        <v>32</v>
      </c>
      <c r="N96" s="49">
        <v>156</v>
      </c>
      <c r="O96" s="48" t="s">
        <v>32</v>
      </c>
      <c r="P96" s="49"/>
      <c r="Q96" s="45"/>
      <c r="R96" s="15">
        <f ca="1">Impayes(Adherents!$J96,Adherents!$K96,Adherents!$L96,Adherents!$M96,Adherents!$N96,Adherents!$O96,Adherents!$P96,Adherents!$Q96)</f>
        <v>312</v>
      </c>
      <c r="S96" s="58"/>
      <c r="T96" s="59"/>
      <c r="U96" s="60"/>
    </row>
    <row r="97" spans="1:21" ht="15.75" x14ac:dyDescent="0.25">
      <c r="A97" s="50" t="s">
        <v>140</v>
      </c>
      <c r="B97" s="51" t="s">
        <v>59</v>
      </c>
      <c r="C97" s="50"/>
      <c r="D97" s="50"/>
      <c r="E97" s="50"/>
      <c r="F97" s="52"/>
      <c r="G97" s="51" t="s">
        <v>29</v>
      </c>
      <c r="H97" s="51" t="s">
        <v>29</v>
      </c>
      <c r="I97" s="53" t="s">
        <v>29</v>
      </c>
      <c r="J97" s="54">
        <v>156</v>
      </c>
      <c r="K97" s="53" t="s">
        <v>32</v>
      </c>
      <c r="L97" s="54">
        <v>96</v>
      </c>
      <c r="M97" s="53" t="s">
        <v>32</v>
      </c>
      <c r="N97" s="54">
        <v>96</v>
      </c>
      <c r="O97" s="53" t="s">
        <v>32</v>
      </c>
      <c r="P97" s="54"/>
      <c r="Q97" s="50"/>
      <c r="R97" s="16">
        <f ca="1">Impayes(Adherents!$J97,Adherents!$K97,Adherents!$L97,Adherents!$M97,Adherents!$N97,Adherents!$O97,Adherents!$P97,Adherents!$Q97)</f>
        <v>348</v>
      </c>
      <c r="S97" s="61"/>
      <c r="T97" s="62"/>
      <c r="U97" s="63"/>
    </row>
    <row r="98" spans="1:21" ht="15.75" x14ac:dyDescent="0.25">
      <c r="A98" s="45" t="s">
        <v>141</v>
      </c>
      <c r="B98" s="46" t="s">
        <v>59</v>
      </c>
      <c r="C98" s="45"/>
      <c r="D98" s="45"/>
      <c r="E98" s="45"/>
      <c r="F98" s="47"/>
      <c r="G98" s="46" t="s">
        <v>29</v>
      </c>
      <c r="H98" s="46" t="s">
        <v>29</v>
      </c>
      <c r="I98" s="48" t="s">
        <v>29</v>
      </c>
      <c r="J98" s="49">
        <v>156</v>
      </c>
      <c r="K98" s="48"/>
      <c r="L98" s="49">
        <v>96</v>
      </c>
      <c r="M98" s="48"/>
      <c r="N98" s="49">
        <v>96</v>
      </c>
      <c r="O98" s="48"/>
      <c r="P98" s="49"/>
      <c r="Q98" s="45"/>
      <c r="R98" s="15">
        <f ca="1">Impayes(Adherents!$J98,Adherents!$K98,Adherents!$L98,Adherents!$M98,Adherents!$N98,Adherents!$O98,Adherents!$P98,Adherents!$Q98)</f>
        <v>0</v>
      </c>
      <c r="S98" s="58"/>
      <c r="T98" s="59"/>
      <c r="U98" s="60"/>
    </row>
    <row r="99" spans="1:21" ht="15.75" x14ac:dyDescent="0.25">
      <c r="A99" s="50" t="s">
        <v>142</v>
      </c>
      <c r="B99" s="51" t="s">
        <v>24</v>
      </c>
      <c r="C99" s="50"/>
      <c r="D99" s="50"/>
      <c r="E99" s="50"/>
      <c r="F99" s="52"/>
      <c r="G99" s="51" t="s">
        <v>29</v>
      </c>
      <c r="H99" s="51" t="s">
        <v>29</v>
      </c>
      <c r="I99" s="53" t="s">
        <v>29</v>
      </c>
      <c r="J99" s="54">
        <v>216</v>
      </c>
      <c r="K99" s="53"/>
      <c r="L99" s="54">
        <v>156</v>
      </c>
      <c r="M99" s="53"/>
      <c r="N99" s="54">
        <v>156</v>
      </c>
      <c r="O99" s="53"/>
      <c r="P99" s="54"/>
      <c r="Q99" s="50"/>
      <c r="R99" s="16">
        <f ca="1">Impayes(Adherents!$J99,Adherents!$K99,Adherents!$L99,Adherents!$M99,Adherents!$N99,Adherents!$O99,Adherents!$P99,Adherents!$Q99)</f>
        <v>0</v>
      </c>
      <c r="S99" s="61"/>
      <c r="T99" s="62"/>
      <c r="U99" s="63"/>
    </row>
    <row r="100" spans="1:21" ht="15.75" x14ac:dyDescent="0.25">
      <c r="A100" s="45" t="s">
        <v>143</v>
      </c>
      <c r="B100" s="46" t="s">
        <v>24</v>
      </c>
      <c r="C100" s="45"/>
      <c r="D100" s="45"/>
      <c r="E100" s="45"/>
      <c r="F100" s="47"/>
      <c r="G100" s="46" t="s">
        <v>29</v>
      </c>
      <c r="H100" s="46" t="s">
        <v>29</v>
      </c>
      <c r="I100" s="48" t="s">
        <v>29</v>
      </c>
      <c r="J100" s="49">
        <v>216</v>
      </c>
      <c r="K100" s="48"/>
      <c r="L100" s="49">
        <v>156</v>
      </c>
      <c r="M100" s="48"/>
      <c r="N100" s="49">
        <v>156</v>
      </c>
      <c r="O100" s="48"/>
      <c r="P100" s="49"/>
      <c r="Q100" s="45"/>
      <c r="R100" s="15">
        <f ca="1">Impayes(Adherents!$J100,Adherents!$K100,Adherents!$L100,Adherents!$M100,Adherents!$N100,Adherents!$O100,Adherents!$P100,Adherents!$Q100)</f>
        <v>0</v>
      </c>
      <c r="S100" s="58"/>
      <c r="T100" s="59"/>
      <c r="U100" s="60"/>
    </row>
    <row r="101" spans="1:21" ht="15.75" x14ac:dyDescent="0.25">
      <c r="A101" s="50" t="s">
        <v>144</v>
      </c>
      <c r="B101" s="51" t="s">
        <v>24</v>
      </c>
      <c r="C101" s="50"/>
      <c r="D101" s="50"/>
      <c r="E101" s="50"/>
      <c r="F101" s="52"/>
      <c r="G101" s="51" t="s">
        <v>29</v>
      </c>
      <c r="H101" s="51" t="s">
        <v>29</v>
      </c>
      <c r="I101" s="53" t="s">
        <v>29</v>
      </c>
      <c r="J101" s="54">
        <v>216</v>
      </c>
      <c r="K101" s="53"/>
      <c r="L101" s="54">
        <v>156</v>
      </c>
      <c r="M101" s="53"/>
      <c r="N101" s="54">
        <v>156</v>
      </c>
      <c r="O101" s="53"/>
      <c r="P101" s="54"/>
      <c r="Q101" s="50"/>
      <c r="R101" s="16">
        <f ca="1">Impayes(Adherents!$J101,Adherents!$K101,Adherents!$L101,Adherents!$M101,Adherents!$N101,Adherents!$O101,Adherents!$P101,Adherents!$Q101)</f>
        <v>0</v>
      </c>
      <c r="S101" s="61"/>
      <c r="T101" s="62"/>
      <c r="U101" s="63"/>
    </row>
    <row r="102" spans="1:21" ht="15.75" x14ac:dyDescent="0.25">
      <c r="A102" s="45" t="s">
        <v>145</v>
      </c>
      <c r="B102" s="46" t="s">
        <v>59</v>
      </c>
      <c r="C102" s="45"/>
      <c r="D102" s="45"/>
      <c r="E102" s="45"/>
      <c r="F102" s="47"/>
      <c r="G102" s="46" t="s">
        <v>25</v>
      </c>
      <c r="H102" s="46" t="s">
        <v>29</v>
      </c>
      <c r="I102" s="48" t="s">
        <v>29</v>
      </c>
      <c r="J102" s="49">
        <v>156</v>
      </c>
      <c r="K102" s="48" t="s">
        <v>32</v>
      </c>
      <c r="L102" s="49">
        <v>96</v>
      </c>
      <c r="M102" s="48" t="s">
        <v>32</v>
      </c>
      <c r="N102" s="49">
        <v>96</v>
      </c>
      <c r="O102" s="48" t="s">
        <v>32</v>
      </c>
      <c r="P102" s="49"/>
      <c r="Q102" s="45"/>
      <c r="R102" s="15">
        <f ca="1">Impayes(Adherents!$J102,Adherents!$K102,Adherents!$L102,Adherents!$M102,Adherents!$N102,Adherents!$O102,Adherents!$P102,Adherents!$Q102)</f>
        <v>348</v>
      </c>
      <c r="S102" s="58"/>
      <c r="T102" s="59"/>
      <c r="U102" s="60"/>
    </row>
    <row r="103" spans="1:21" ht="15.75" x14ac:dyDescent="0.25">
      <c r="A103" s="50" t="s">
        <v>146</v>
      </c>
      <c r="B103" s="51" t="s">
        <v>24</v>
      </c>
      <c r="C103" s="50"/>
      <c r="D103" s="50"/>
      <c r="E103" s="50"/>
      <c r="F103" s="52"/>
      <c r="G103" s="51" t="s">
        <v>25</v>
      </c>
      <c r="H103" s="51" t="s">
        <v>29</v>
      </c>
      <c r="I103" s="53" t="s">
        <v>29</v>
      </c>
      <c r="J103" s="54">
        <v>216</v>
      </c>
      <c r="K103" s="53" t="s">
        <v>32</v>
      </c>
      <c r="L103" s="54">
        <v>156</v>
      </c>
      <c r="M103" s="53" t="s">
        <v>32</v>
      </c>
      <c r="N103" s="54">
        <v>156</v>
      </c>
      <c r="O103" s="53" t="s">
        <v>32</v>
      </c>
      <c r="P103" s="54"/>
      <c r="Q103" s="50"/>
      <c r="R103" s="16">
        <f ca="1">Impayes(Adherents!$J103,Adherents!$K103,Adherents!$L103,Adherents!$M103,Adherents!$N103,Adherents!$O103,Adherents!$P103,Adherents!$Q103)</f>
        <v>528</v>
      </c>
      <c r="S103" s="61"/>
      <c r="T103" s="62"/>
      <c r="U103" s="63"/>
    </row>
    <row r="104" spans="1:21" ht="15.75" x14ac:dyDescent="0.25">
      <c r="A104" s="45" t="s">
        <v>147</v>
      </c>
      <c r="B104" s="46" t="s">
        <v>31</v>
      </c>
      <c r="C104" s="45"/>
      <c r="D104" s="45"/>
      <c r="E104" s="45"/>
      <c r="F104" s="47"/>
      <c r="G104" s="46" t="s">
        <v>29</v>
      </c>
      <c r="H104" s="46" t="s">
        <v>29</v>
      </c>
      <c r="I104" s="48" t="s">
        <v>29</v>
      </c>
      <c r="J104" s="49">
        <v>276</v>
      </c>
      <c r="K104" s="48"/>
      <c r="L104" s="49">
        <v>216</v>
      </c>
      <c r="M104" s="48"/>
      <c r="N104" s="49">
        <v>216</v>
      </c>
      <c r="O104" s="48"/>
      <c r="P104" s="49"/>
      <c r="Q104" s="45"/>
      <c r="R104" s="15">
        <f ca="1">Impayes(Adherents!$J104,Adherents!$K104,Adherents!$L104,Adherents!$M104,Adherents!$N104,Adherents!$O104,Adherents!$P104,Adherents!$Q104)</f>
        <v>0</v>
      </c>
      <c r="S104" s="58"/>
      <c r="T104" s="59"/>
      <c r="U104" s="60"/>
    </row>
    <row r="105" spans="1:21" ht="15.75" x14ac:dyDescent="0.25">
      <c r="A105" s="50" t="s">
        <v>148</v>
      </c>
      <c r="B105" s="51" t="s">
        <v>24</v>
      </c>
      <c r="C105" s="50"/>
      <c r="D105" s="50"/>
      <c r="E105" s="50"/>
      <c r="F105" s="52"/>
      <c r="G105" s="51" t="s">
        <v>25</v>
      </c>
      <c r="H105" s="51" t="s">
        <v>29</v>
      </c>
      <c r="I105" s="53" t="s">
        <v>25</v>
      </c>
      <c r="J105" s="54"/>
      <c r="K105" s="53"/>
      <c r="L105" s="54"/>
      <c r="M105" s="53"/>
      <c r="N105" s="54"/>
      <c r="O105" s="53"/>
      <c r="P105" s="54"/>
      <c r="Q105" s="50"/>
      <c r="R105" s="16">
        <f ca="1">Impayes(Adherents!$J105,Adherents!$K105,Adherents!$L105,Adherents!$M105,Adherents!$N105,Adherents!$O105,Adherents!$P105,Adherents!$Q105)</f>
        <v>0</v>
      </c>
      <c r="S105" s="61"/>
      <c r="T105" s="62"/>
      <c r="U105" s="63" t="s">
        <v>149</v>
      </c>
    </row>
    <row r="106" spans="1:21" ht="15.75" x14ac:dyDescent="0.25">
      <c r="A106" s="45" t="s">
        <v>150</v>
      </c>
      <c r="B106" s="46" t="s">
        <v>59</v>
      </c>
      <c r="C106" s="45"/>
      <c r="D106" s="45"/>
      <c r="E106" s="45"/>
      <c r="F106" s="47"/>
      <c r="G106" s="46" t="s">
        <v>25</v>
      </c>
      <c r="H106" s="46" t="s">
        <v>25</v>
      </c>
      <c r="I106" s="48" t="s">
        <v>25</v>
      </c>
      <c r="J106" s="49"/>
      <c r="K106" s="48"/>
      <c r="L106" s="49"/>
      <c r="M106" s="48"/>
      <c r="N106" s="49"/>
      <c r="O106" s="48"/>
      <c r="P106" s="49"/>
      <c r="Q106" s="45"/>
      <c r="R106" s="15">
        <f ca="1">Impayes(Adherents!$J106,Adherents!$K106,Adherents!$L106,Adherents!$M106,Adherents!$N106,Adherents!$O106,Adherents!$P106,Adherents!$Q106)</f>
        <v>0</v>
      </c>
      <c r="S106" s="58"/>
      <c r="T106" s="59"/>
      <c r="U106" s="60" t="s">
        <v>124</v>
      </c>
    </row>
    <row r="107" spans="1:21" ht="15.75" x14ac:dyDescent="0.25">
      <c r="A107" s="50" t="s">
        <v>151</v>
      </c>
      <c r="B107" s="51" t="s">
        <v>59</v>
      </c>
      <c r="C107" s="50"/>
      <c r="D107" s="50"/>
      <c r="E107" s="50"/>
      <c r="F107" s="52"/>
      <c r="G107" s="51" t="s">
        <v>25</v>
      </c>
      <c r="H107" s="51" t="s">
        <v>25</v>
      </c>
      <c r="I107" s="53" t="s">
        <v>25</v>
      </c>
      <c r="J107" s="54"/>
      <c r="K107" s="53"/>
      <c r="L107" s="54"/>
      <c r="M107" s="53"/>
      <c r="N107" s="54"/>
      <c r="O107" s="53"/>
      <c r="P107" s="54"/>
      <c r="Q107" s="50"/>
      <c r="R107" s="16">
        <f ca="1">Impayes(Adherents!$J107,Adherents!$K107,Adherents!$L107,Adherents!$M107,Adherents!$N107,Adherents!$O107,Adherents!$P107,Adherents!$Q107)</f>
        <v>0</v>
      </c>
      <c r="S107" s="61"/>
      <c r="T107" s="62"/>
      <c r="U107" s="63" t="s">
        <v>124</v>
      </c>
    </row>
    <row r="108" spans="1:21" ht="15.75" x14ac:dyDescent="0.25">
      <c r="A108" s="45" t="s">
        <v>152</v>
      </c>
      <c r="B108" s="46" t="s">
        <v>24</v>
      </c>
      <c r="C108" s="45"/>
      <c r="D108" s="45"/>
      <c r="E108" s="45"/>
      <c r="F108" s="47"/>
      <c r="G108" s="46" t="s">
        <v>29</v>
      </c>
      <c r="H108" s="46" t="s">
        <v>29</v>
      </c>
      <c r="I108" s="48" t="s">
        <v>29</v>
      </c>
      <c r="J108" s="49">
        <v>216</v>
      </c>
      <c r="K108" s="48"/>
      <c r="L108" s="49">
        <v>156</v>
      </c>
      <c r="M108" s="48"/>
      <c r="N108" s="49">
        <v>156</v>
      </c>
      <c r="O108" s="48"/>
      <c r="P108" s="49"/>
      <c r="Q108" s="45"/>
      <c r="R108" s="15">
        <f ca="1">Impayes(Adherents!$J108,Adherents!$K108,Adherents!$L108,Adherents!$M108,Adherents!$N108,Adherents!$O108,Adherents!$P108,Adherents!$Q108)</f>
        <v>0</v>
      </c>
      <c r="S108" s="58"/>
      <c r="T108" s="59"/>
      <c r="U108" s="60"/>
    </row>
    <row r="109" spans="1:21" ht="15.75" x14ac:dyDescent="0.25">
      <c r="A109" s="50" t="s">
        <v>153</v>
      </c>
      <c r="B109" s="51" t="s">
        <v>24</v>
      </c>
      <c r="C109" s="50"/>
      <c r="D109" s="50"/>
      <c r="E109" s="50"/>
      <c r="F109" s="52"/>
      <c r="G109" s="51" t="s">
        <v>29</v>
      </c>
      <c r="H109" s="51" t="s">
        <v>25</v>
      </c>
      <c r="I109" s="53" t="s">
        <v>29</v>
      </c>
      <c r="J109" s="54">
        <v>216</v>
      </c>
      <c r="K109" s="53" t="s">
        <v>32</v>
      </c>
      <c r="L109" s="54">
        <v>156</v>
      </c>
      <c r="M109" s="53" t="s">
        <v>32</v>
      </c>
      <c r="N109" s="54">
        <v>156</v>
      </c>
      <c r="O109" s="53" t="s">
        <v>32</v>
      </c>
      <c r="P109" s="54"/>
      <c r="Q109" s="50"/>
      <c r="R109" s="16">
        <f ca="1">Impayes(Adherents!$J109,Adherents!$K109,Adherents!$L109,Adherents!$M109,Adherents!$N109,Adherents!$O109,Adherents!$P109,Adherents!$Q109)</f>
        <v>528</v>
      </c>
      <c r="S109" s="61"/>
      <c r="T109" s="62" t="s">
        <v>33</v>
      </c>
      <c r="U109" s="63"/>
    </row>
    <row r="110" spans="1:21" ht="15.75" x14ac:dyDescent="0.25">
      <c r="A110" s="45" t="s">
        <v>154</v>
      </c>
      <c r="B110" s="46" t="s">
        <v>31</v>
      </c>
      <c r="C110" s="45"/>
      <c r="D110" s="45"/>
      <c r="E110" s="45"/>
      <c r="F110" s="47"/>
      <c r="G110" s="46" t="s">
        <v>29</v>
      </c>
      <c r="H110" s="46" t="s">
        <v>25</v>
      </c>
      <c r="I110" s="48" t="s">
        <v>29</v>
      </c>
      <c r="J110" s="49">
        <v>276</v>
      </c>
      <c r="K110" s="48"/>
      <c r="L110" s="49">
        <v>216</v>
      </c>
      <c r="M110" s="48"/>
      <c r="N110" s="49">
        <v>216</v>
      </c>
      <c r="O110" s="48"/>
      <c r="P110" s="49"/>
      <c r="Q110" s="45"/>
      <c r="R110" s="15">
        <f ca="1">Impayes(Adherents!$J110,Adherents!$K110,Adherents!$L110,Adherents!$M110,Adherents!$N110,Adherents!$O110,Adherents!$P110,Adherents!$Q110)</f>
        <v>0</v>
      </c>
      <c r="S110" s="58"/>
      <c r="T110" s="59" t="s">
        <v>33</v>
      </c>
      <c r="U110" s="60"/>
    </row>
    <row r="111" spans="1:21" ht="15.75" x14ac:dyDescent="0.25">
      <c r="A111" s="50" t="s">
        <v>155</v>
      </c>
      <c r="B111" s="51" t="s">
        <v>31</v>
      </c>
      <c r="C111" s="50"/>
      <c r="D111" s="50"/>
      <c r="E111" s="50"/>
      <c r="F111" s="52"/>
      <c r="G111" s="51" t="s">
        <v>29</v>
      </c>
      <c r="H111" s="51" t="s">
        <v>25</v>
      </c>
      <c r="I111" s="53" t="s">
        <v>29</v>
      </c>
      <c r="J111" s="54">
        <v>276</v>
      </c>
      <c r="K111" s="53" t="s">
        <v>32</v>
      </c>
      <c r="L111" s="54">
        <v>216</v>
      </c>
      <c r="M111" s="53" t="s">
        <v>32</v>
      </c>
      <c r="N111" s="54">
        <v>216</v>
      </c>
      <c r="O111" s="53" t="s">
        <v>32</v>
      </c>
      <c r="P111" s="54"/>
      <c r="Q111" s="50"/>
      <c r="R111" s="16">
        <f ca="1">Impayes(Adherents!$J111,Adherents!$K111,Adherents!$L111,Adherents!$M111,Adherents!$N111,Adherents!$O111,Adherents!$P111,Adherents!$Q111)</f>
        <v>708</v>
      </c>
      <c r="S111" s="61"/>
      <c r="T111" s="62" t="s">
        <v>33</v>
      </c>
      <c r="U111" s="63"/>
    </row>
    <row r="112" spans="1:21" ht="15.75" x14ac:dyDescent="0.25">
      <c r="A112" s="45" t="s">
        <v>156</v>
      </c>
      <c r="B112" s="46" t="s">
        <v>24</v>
      </c>
      <c r="C112" s="45"/>
      <c r="D112" s="45"/>
      <c r="E112" s="45"/>
      <c r="F112" s="47"/>
      <c r="G112" s="46" t="s">
        <v>29</v>
      </c>
      <c r="H112" s="46" t="s">
        <v>29</v>
      </c>
      <c r="I112" s="48" t="s">
        <v>29</v>
      </c>
      <c r="J112" s="49">
        <v>196</v>
      </c>
      <c r="K112" s="48" t="s">
        <v>92</v>
      </c>
      <c r="L112" s="49">
        <v>130</v>
      </c>
      <c r="M112" s="48" t="s">
        <v>92</v>
      </c>
      <c r="N112" s="49">
        <v>130</v>
      </c>
      <c r="O112" s="48" t="s">
        <v>92</v>
      </c>
      <c r="P112" s="49"/>
      <c r="Q112" s="45"/>
      <c r="R112" s="15">
        <f ca="1">Impayes(Adherents!$J112,Adherents!$K112,Adherents!$L112,Adherents!$M112,Adherents!$N112,Adherents!$O112,Adherents!$P112,Adherents!$Q112)</f>
        <v>0</v>
      </c>
      <c r="S112" s="58">
        <v>252</v>
      </c>
      <c r="T112" s="59"/>
      <c r="U112" s="60" t="s">
        <v>94</v>
      </c>
    </row>
    <row r="113" spans="1:21" ht="15.75" x14ac:dyDescent="0.25">
      <c r="A113" s="50" t="s">
        <v>157</v>
      </c>
      <c r="B113" s="51" t="s">
        <v>24</v>
      </c>
      <c r="C113" s="50"/>
      <c r="D113" s="50"/>
      <c r="E113" s="50"/>
      <c r="F113" s="52"/>
      <c r="G113" s="51" t="s">
        <v>29</v>
      </c>
      <c r="H113" s="51" t="s">
        <v>29</v>
      </c>
      <c r="I113" s="53" t="s">
        <v>29</v>
      </c>
      <c r="J113" s="54">
        <v>216</v>
      </c>
      <c r="K113" s="53" t="s">
        <v>32</v>
      </c>
      <c r="L113" s="54">
        <v>156</v>
      </c>
      <c r="M113" s="53" t="s">
        <v>32</v>
      </c>
      <c r="N113" s="54">
        <v>156</v>
      </c>
      <c r="O113" s="53" t="s">
        <v>32</v>
      </c>
      <c r="P113" s="54"/>
      <c r="Q113" s="50"/>
      <c r="R113" s="16">
        <f ca="1">Impayes(Adherents!$J113,Adherents!$K113,Adherents!$L113,Adherents!$M113,Adherents!$N113,Adherents!$O113,Adherents!$P113,Adherents!$Q113)</f>
        <v>528</v>
      </c>
      <c r="S113" s="61"/>
      <c r="T113" s="62"/>
      <c r="U113" s="63" t="s">
        <v>158</v>
      </c>
    </row>
    <row r="114" spans="1:21" ht="15.75" x14ac:dyDescent="0.25">
      <c r="A114" s="45" t="s">
        <v>159</v>
      </c>
      <c r="B114" s="46" t="s">
        <v>24</v>
      </c>
      <c r="C114" s="45"/>
      <c r="D114" s="45"/>
      <c r="E114" s="45"/>
      <c r="F114" s="47"/>
      <c r="G114" s="46" t="s">
        <v>29</v>
      </c>
      <c r="H114" s="46" t="s">
        <v>29</v>
      </c>
      <c r="I114" s="48"/>
      <c r="J114" s="49">
        <v>276</v>
      </c>
      <c r="K114" s="48" t="s">
        <v>32</v>
      </c>
      <c r="L114" s="49">
        <v>216</v>
      </c>
      <c r="M114" s="48" t="s">
        <v>32</v>
      </c>
      <c r="N114" s="49">
        <v>216</v>
      </c>
      <c r="O114" s="48" t="s">
        <v>32</v>
      </c>
      <c r="P114" s="49"/>
      <c r="Q114" s="45"/>
      <c r="R114" s="15">
        <f ca="1">Impayes(Adherents!$J114,Adherents!$K114,Adherents!$L114,Adherents!$M114,Adherents!$N114,Adherents!$O114,Adherents!$P114,Adherents!$Q114)</f>
        <v>708</v>
      </c>
      <c r="S114" s="58"/>
      <c r="T114" s="59" t="s">
        <v>33</v>
      </c>
      <c r="U114" s="60" t="s">
        <v>52</v>
      </c>
    </row>
    <row r="115" spans="1:21" ht="15.75" x14ac:dyDescent="0.25">
      <c r="A115" s="50" t="s">
        <v>160</v>
      </c>
      <c r="B115" s="51" t="s">
        <v>24</v>
      </c>
      <c r="C115" s="50"/>
      <c r="D115" s="50"/>
      <c r="E115" s="50"/>
      <c r="F115" s="52"/>
      <c r="G115" s="51" t="s">
        <v>29</v>
      </c>
      <c r="H115" s="51" t="s">
        <v>29</v>
      </c>
      <c r="I115" s="53" t="s">
        <v>29</v>
      </c>
      <c r="J115" s="54">
        <v>241</v>
      </c>
      <c r="K115" s="53"/>
      <c r="L115" s="54">
        <v>156</v>
      </c>
      <c r="M115" s="53"/>
      <c r="N115" s="54">
        <v>156</v>
      </c>
      <c r="O115" s="53"/>
      <c r="P115" s="54"/>
      <c r="Q115" s="50"/>
      <c r="R115" s="16">
        <f ca="1">Impayes(Adherents!$J115,Adherents!$K115,Adherents!$L115,Adherents!$M115,Adherents!$N115,Adherents!$O115,Adherents!$P115,Adherents!$Q115)</f>
        <v>0</v>
      </c>
      <c r="S115" s="61"/>
      <c r="T115" s="62"/>
      <c r="U115" s="63"/>
    </row>
    <row r="116" spans="1:21" ht="15.75" x14ac:dyDescent="0.25">
      <c r="A116" s="45" t="s">
        <v>161</v>
      </c>
      <c r="B116" s="46" t="s">
        <v>31</v>
      </c>
      <c r="C116" s="45"/>
      <c r="D116" s="45"/>
      <c r="E116" s="45"/>
      <c r="F116" s="47"/>
      <c r="G116" s="46" t="s">
        <v>29</v>
      </c>
      <c r="H116" s="46" t="s">
        <v>29</v>
      </c>
      <c r="I116" s="48" t="s">
        <v>29</v>
      </c>
      <c r="J116" s="49">
        <v>276</v>
      </c>
      <c r="K116" s="48"/>
      <c r="L116" s="49">
        <v>216</v>
      </c>
      <c r="M116" s="48"/>
      <c r="N116" s="49">
        <v>216</v>
      </c>
      <c r="O116" s="48"/>
      <c r="P116" s="49"/>
      <c r="Q116" s="45"/>
      <c r="R116" s="15">
        <f ca="1">Impayes(Adherents!$J116,Adherents!$K116,Adherents!$L116,Adherents!$M116,Adherents!$N116,Adherents!$O116,Adherents!$P116,Adherents!$Q116)</f>
        <v>0</v>
      </c>
      <c r="S116" s="58"/>
      <c r="T116" s="59"/>
      <c r="U116" s="60"/>
    </row>
    <row r="117" spans="1:21" ht="15.75" x14ac:dyDescent="0.25">
      <c r="A117" s="50" t="s">
        <v>162</v>
      </c>
      <c r="B117" s="51" t="s">
        <v>31</v>
      </c>
      <c r="C117" s="50"/>
      <c r="D117" s="50"/>
      <c r="E117" s="50"/>
      <c r="F117" s="52"/>
      <c r="G117" s="51" t="s">
        <v>29</v>
      </c>
      <c r="H117" s="51" t="s">
        <v>29</v>
      </c>
      <c r="I117" s="53" t="s">
        <v>29</v>
      </c>
      <c r="J117" s="54">
        <v>276</v>
      </c>
      <c r="K117" s="53"/>
      <c r="L117" s="54">
        <v>216</v>
      </c>
      <c r="M117" s="53"/>
      <c r="N117" s="54">
        <v>216</v>
      </c>
      <c r="O117" s="53"/>
      <c r="P117" s="54"/>
      <c r="Q117" s="50"/>
      <c r="R117" s="16">
        <f ca="1">Impayes(Adherents!$J117,Adherents!$K117,Adherents!$L117,Adherents!$M117,Adherents!$N117,Adherents!$O117,Adherents!$P117,Adherents!$Q117)</f>
        <v>0</v>
      </c>
      <c r="S117" s="61"/>
      <c r="T117" s="62"/>
      <c r="U117" s="63"/>
    </row>
    <row r="118" spans="1:21" ht="15.75" x14ac:dyDescent="0.25">
      <c r="A118" s="45" t="s">
        <v>162</v>
      </c>
      <c r="B118" s="46" t="s">
        <v>24</v>
      </c>
      <c r="C118" s="45"/>
      <c r="D118" s="45"/>
      <c r="E118" s="45"/>
      <c r="F118" s="47"/>
      <c r="G118" s="46" t="s">
        <v>29</v>
      </c>
      <c r="H118" s="46" t="s">
        <v>29</v>
      </c>
      <c r="I118" s="48" t="s">
        <v>29</v>
      </c>
      <c r="J118" s="49">
        <v>216</v>
      </c>
      <c r="K118" s="48"/>
      <c r="L118" s="49">
        <v>156</v>
      </c>
      <c r="M118" s="48"/>
      <c r="N118" s="49">
        <v>156</v>
      </c>
      <c r="O118" s="48"/>
      <c r="P118" s="49"/>
      <c r="Q118" s="45"/>
      <c r="R118" s="15">
        <f ca="1">Impayes(Adherents!$J118,Adherents!$K118,Adherents!$L118,Adherents!$M118,Adherents!$N118,Adherents!$O118,Adherents!$P118,Adherents!$Q118)</f>
        <v>0</v>
      </c>
      <c r="S118" s="58"/>
      <c r="T118" s="59"/>
      <c r="U118" s="60"/>
    </row>
    <row r="119" spans="1:21" ht="15.75" x14ac:dyDescent="0.25">
      <c r="A119" s="50" t="s">
        <v>163</v>
      </c>
      <c r="B119" s="51" t="s">
        <v>24</v>
      </c>
      <c r="C119" s="50"/>
      <c r="D119" s="50"/>
      <c r="E119" s="50"/>
      <c r="F119" s="52"/>
      <c r="G119" s="51" t="s">
        <v>29</v>
      </c>
      <c r="H119" s="51" t="s">
        <v>29</v>
      </c>
      <c r="I119" s="53" t="s">
        <v>25</v>
      </c>
      <c r="J119" s="54">
        <v>168</v>
      </c>
      <c r="K119" s="53"/>
      <c r="L119" s="54">
        <v>300</v>
      </c>
      <c r="M119" s="53"/>
      <c r="N119" s="54">
        <v>60</v>
      </c>
      <c r="O119" s="53" t="s">
        <v>32</v>
      </c>
      <c r="P119" s="54"/>
      <c r="Q119" s="50"/>
      <c r="R119" s="16">
        <f ca="1">Impayes(Adherents!$J119,Adherents!$K119,Adherents!$L119,Adherents!$M119,Adherents!$N119,Adherents!$O119,Adherents!$P119,Adherents!$Q119)</f>
        <v>60</v>
      </c>
      <c r="S119" s="61"/>
      <c r="T119" s="62"/>
      <c r="U119" s="63"/>
    </row>
    <row r="120" spans="1:21" ht="15.75" x14ac:dyDescent="0.25">
      <c r="A120" s="45" t="s">
        <v>164</v>
      </c>
      <c r="B120" s="46" t="s">
        <v>24</v>
      </c>
      <c r="C120" s="45"/>
      <c r="D120" s="45"/>
      <c r="E120" s="45"/>
      <c r="F120" s="47"/>
      <c r="G120" s="46" t="s">
        <v>29</v>
      </c>
      <c r="H120" s="46" t="s">
        <v>29</v>
      </c>
      <c r="I120" s="48" t="s">
        <v>29</v>
      </c>
      <c r="J120" s="49">
        <v>216</v>
      </c>
      <c r="K120" s="48"/>
      <c r="L120" s="49">
        <v>156</v>
      </c>
      <c r="M120" s="48"/>
      <c r="N120" s="49">
        <v>156</v>
      </c>
      <c r="O120" s="48"/>
      <c r="P120" s="49"/>
      <c r="Q120" s="45"/>
      <c r="R120" s="15">
        <f ca="1">Impayes(Adherents!$J120,Adherents!$K120,Adherents!$L120,Adherents!$M120,Adherents!$N120,Adherents!$O120,Adherents!$P120,Adherents!$Q120)</f>
        <v>0</v>
      </c>
      <c r="S120" s="58"/>
      <c r="T120" s="59"/>
      <c r="U120" s="60"/>
    </row>
    <row r="121" spans="1:21" ht="15.75" x14ac:dyDescent="0.25">
      <c r="A121" s="50" t="s">
        <v>165</v>
      </c>
      <c r="B121" s="51" t="s">
        <v>24</v>
      </c>
      <c r="C121" s="50"/>
      <c r="D121" s="50"/>
      <c r="E121" s="50"/>
      <c r="F121" s="52"/>
      <c r="G121" s="51" t="s">
        <v>29</v>
      </c>
      <c r="H121" s="51" t="s">
        <v>29</v>
      </c>
      <c r="I121" s="53" t="s">
        <v>29</v>
      </c>
      <c r="J121" s="54">
        <v>216</v>
      </c>
      <c r="K121" s="53"/>
      <c r="L121" s="54">
        <v>156</v>
      </c>
      <c r="M121" s="53"/>
      <c r="N121" s="54">
        <v>156</v>
      </c>
      <c r="O121" s="53"/>
      <c r="P121" s="54"/>
      <c r="Q121" s="50"/>
      <c r="R121" s="16">
        <f ca="1">Impayes(Adherents!$J121,Adherents!$K121,Adherents!$L121,Adherents!$M121,Adherents!$N121,Adherents!$O121,Adherents!$P121,Adherents!$Q121)</f>
        <v>0</v>
      </c>
      <c r="S121" s="61"/>
      <c r="T121" s="62"/>
      <c r="U121" s="63"/>
    </row>
    <row r="122" spans="1:21" ht="15.75" x14ac:dyDescent="0.25">
      <c r="A122" s="45" t="s">
        <v>166</v>
      </c>
      <c r="B122" s="46" t="s">
        <v>59</v>
      </c>
      <c r="C122" s="45"/>
      <c r="D122" s="45"/>
      <c r="E122" s="45"/>
      <c r="F122" s="47"/>
      <c r="G122" s="46" t="s">
        <v>29</v>
      </c>
      <c r="H122" s="46" t="s">
        <v>29</v>
      </c>
      <c r="I122" s="48" t="s">
        <v>29</v>
      </c>
      <c r="J122" s="49">
        <v>156</v>
      </c>
      <c r="K122" s="48"/>
      <c r="L122" s="49">
        <v>96</v>
      </c>
      <c r="M122" s="48"/>
      <c r="N122" s="49">
        <v>96</v>
      </c>
      <c r="O122" s="48"/>
      <c r="P122" s="49"/>
      <c r="Q122" s="45"/>
      <c r="R122" s="15">
        <f ca="1">Impayes(Adherents!$J122,Adherents!$K122,Adherents!$L122,Adherents!$M122,Adherents!$N122,Adherents!$O122,Adherents!$P122,Adherents!$Q122)</f>
        <v>0</v>
      </c>
      <c r="S122" s="58"/>
      <c r="T122" s="59"/>
      <c r="U122" s="60"/>
    </row>
    <row r="123" spans="1:21" ht="15.75" x14ac:dyDescent="0.25">
      <c r="A123" s="50" t="s">
        <v>167</v>
      </c>
      <c r="B123" s="51" t="s">
        <v>24</v>
      </c>
      <c r="C123" s="50"/>
      <c r="D123" s="50"/>
      <c r="E123" s="50"/>
      <c r="F123" s="52"/>
      <c r="G123" s="51" t="s">
        <v>29</v>
      </c>
      <c r="H123" s="51" t="s">
        <v>29</v>
      </c>
      <c r="I123" s="53" t="s">
        <v>29</v>
      </c>
      <c r="J123" s="54">
        <v>176</v>
      </c>
      <c r="K123" s="53"/>
      <c r="L123" s="54">
        <v>176</v>
      </c>
      <c r="M123" s="53"/>
      <c r="N123" s="54">
        <v>176</v>
      </c>
      <c r="O123" s="53"/>
      <c r="P123" s="54"/>
      <c r="Q123" s="50"/>
      <c r="R123" s="16">
        <f ca="1">Impayes(Adherents!$J123,Adherents!$K123,Adherents!$L123,Adherents!$M123,Adherents!$N123,Adherents!$O123,Adherents!$P123,Adherents!$Q123)</f>
        <v>0</v>
      </c>
      <c r="S123" s="61"/>
      <c r="T123" s="62"/>
      <c r="U123" s="63"/>
    </row>
  </sheetData>
  <sheetProtection sheet="1" objects="1" scenarios="1" selectLockedCells="1" autoFilter="0"/>
  <conditionalFormatting sqref="R5:S123">
    <cfRule type="expression" dxfId="22" priority="1">
      <formula>OR($K5="Partiel",$M5="Partiel",$O5="Partiel",$Q5="Partiel")</formula>
    </cfRule>
  </conditionalFormatting>
  <dataValidations count="3">
    <dataValidation type="list" allowBlank="1" showInputMessage="1" showErrorMessage="1" sqref="B5:B123" xr:uid="{4CCE9EF3-65A2-4318-8378-1503170752D7}">
      <formula1>Forfaits</formula1>
    </dataValidation>
    <dataValidation type="list" allowBlank="1" showInputMessage="1" showErrorMessage="1" sqref="G5:I123" xr:uid="{37BBFA93-EB54-4443-A742-1F792896DD45}">
      <formula1>"Oui,Non"</formula1>
    </dataValidation>
    <dataValidation type="list" allowBlank="1" showInputMessage="1" showErrorMessage="1" sqref="K5:K123 M5:M123 O5:O123 Q5:Q123" xr:uid="{8936E53A-DE0F-469A-9E41-F5B0BBE69360}">
      <formula1>MoyenPaiement</formula1>
    </dataValidation>
  </dataValidations>
  <pageMargins left="0.25" right="0.25" top="0.28999999999999998" bottom="0.33" header="0.19" footer="0.19"/>
  <pageSetup paperSize="9" scale="44" fitToHeight="2" orientation="landscape" r:id="rId1"/>
  <headerFooter>
    <oddFooter>&amp;R&amp;10&amp;F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04BD1B-0E8A-4D62-BE29-46B2A9E030E5}">
  <sheetPr codeName="Feuil2"/>
  <dimension ref="A1:K13"/>
  <sheetViews>
    <sheetView workbookViewId="0">
      <selection activeCell="I12" sqref="I12"/>
    </sheetView>
  </sheetViews>
  <sheetFormatPr baseColWidth="10" defaultRowHeight="15" x14ac:dyDescent="0.25"/>
  <cols>
    <col min="1" max="5" width="15.5703125" style="13" customWidth="1"/>
    <col min="6" max="7" width="11.42578125" style="13"/>
    <col min="8" max="8" width="14.28515625" style="13" customWidth="1"/>
    <col min="9" max="16384" width="11.42578125" style="13"/>
  </cols>
  <sheetData>
    <row r="1" spans="1:11" ht="30" x14ac:dyDescent="0.25">
      <c r="A1" s="11" t="s">
        <v>168</v>
      </c>
      <c r="B1" s="12" t="s">
        <v>169</v>
      </c>
      <c r="C1" s="11" t="s">
        <v>173</v>
      </c>
      <c r="D1" s="11" t="s">
        <v>172</v>
      </c>
      <c r="E1" s="11" t="s">
        <v>174</v>
      </c>
      <c r="F1" s="11" t="s">
        <v>175</v>
      </c>
      <c r="G1" s="11" t="s">
        <v>176</v>
      </c>
      <c r="H1" s="12" t="s">
        <v>181</v>
      </c>
      <c r="I1" s="11" t="s">
        <v>182</v>
      </c>
      <c r="J1" s="11" t="s">
        <v>183</v>
      </c>
      <c r="K1" s="11" t="s">
        <v>184</v>
      </c>
    </row>
    <row r="2" spans="1:11" x14ac:dyDescent="0.25">
      <c r="A2" s="13" t="s">
        <v>76</v>
      </c>
      <c r="B2" s="13" t="s">
        <v>31</v>
      </c>
      <c r="C2" s="13">
        <v>36</v>
      </c>
      <c r="D2" s="13">
        <v>25</v>
      </c>
      <c r="E2" s="13">
        <v>648</v>
      </c>
      <c r="F2" s="13">
        <v>468</v>
      </c>
      <c r="G2" s="13">
        <v>288</v>
      </c>
      <c r="H2" s="13">
        <v>60</v>
      </c>
      <c r="I2" s="13">
        <v>210</v>
      </c>
      <c r="J2" s="13">
        <v>150</v>
      </c>
      <c r="K2" s="13">
        <v>90</v>
      </c>
    </row>
    <row r="3" spans="1:11" x14ac:dyDescent="0.25">
      <c r="A3" s="13" t="s">
        <v>170</v>
      </c>
      <c r="B3" s="13" t="s">
        <v>24</v>
      </c>
    </row>
    <row r="4" spans="1:11" x14ac:dyDescent="0.25">
      <c r="A4" s="13" t="s">
        <v>171</v>
      </c>
      <c r="B4" s="13" t="s">
        <v>59</v>
      </c>
    </row>
    <row r="5" spans="1:11" ht="45" x14ac:dyDescent="0.25">
      <c r="A5" s="13" t="s">
        <v>32</v>
      </c>
      <c r="B5" s="13" t="s">
        <v>56</v>
      </c>
      <c r="E5" s="11" t="s">
        <v>177</v>
      </c>
      <c r="F5" s="11" t="s">
        <v>178</v>
      </c>
      <c r="G5" s="11" t="s">
        <v>179</v>
      </c>
      <c r="I5" s="11" t="s">
        <v>185</v>
      </c>
      <c r="J5" s="11" t="s">
        <v>186</v>
      </c>
      <c r="K5" s="11" t="s">
        <v>187</v>
      </c>
    </row>
    <row r="6" spans="1:11" x14ac:dyDescent="0.25">
      <c r="A6" s="13" t="s">
        <v>92</v>
      </c>
      <c r="E6" s="13">
        <f>E2/3</f>
        <v>216</v>
      </c>
      <c r="F6" s="13">
        <f t="shared" ref="F6:G6" si="0">F2/3</f>
        <v>156</v>
      </c>
      <c r="G6" s="13">
        <f t="shared" si="0"/>
        <v>96</v>
      </c>
      <c r="I6" s="13">
        <f>I2+60</f>
        <v>270</v>
      </c>
      <c r="J6" s="13">
        <f t="shared" ref="J6:K6" si="1">J2+60</f>
        <v>210</v>
      </c>
      <c r="K6" s="13">
        <f t="shared" si="1"/>
        <v>150</v>
      </c>
    </row>
    <row r="8" spans="1:11" ht="45" x14ac:dyDescent="0.25">
      <c r="E8" s="11" t="s">
        <v>180</v>
      </c>
      <c r="F8" s="11" t="s">
        <v>178</v>
      </c>
      <c r="G8" s="11" t="s">
        <v>179</v>
      </c>
    </row>
    <row r="9" spans="1:11" x14ac:dyDescent="0.25">
      <c r="E9" s="13">
        <f>E6+60</f>
        <v>276</v>
      </c>
      <c r="F9" s="13">
        <f t="shared" ref="F9:G9" si="2">F6+60</f>
        <v>216</v>
      </c>
      <c r="G9" s="13">
        <f t="shared" si="2"/>
        <v>156</v>
      </c>
    </row>
    <row r="13" spans="1:11" x14ac:dyDescent="0.25">
      <c r="D13" s="1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Adherents</vt:lpstr>
      <vt:lpstr>Donnees</vt:lpstr>
      <vt:lpstr>Adherents!Impression_des_titres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Benjamin Marchand</cp:lastModifiedBy>
  <cp:lastPrinted>2019-01-26T16:43:45Z</cp:lastPrinted>
  <dcterms:created xsi:type="dcterms:W3CDTF">2019-01-26T16:20:07Z</dcterms:created>
  <dcterms:modified xsi:type="dcterms:W3CDTF">2019-01-26T22:15:36Z</dcterms:modified>
</cp:coreProperties>
</file>