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M\OneDrive\Location camion\en dvlpt\"/>
    </mc:Choice>
  </mc:AlternateContent>
  <bookViews>
    <workbookView xWindow="0" yWindow="0" windowWidth="28800" windowHeight="12135"/>
  </bookViews>
  <sheets>
    <sheet name="sinistre" sheetId="1" r:id="rId1"/>
    <sheet name="base" sheetId="2" r:id="rId2"/>
    <sheet name="clos" sheetId="3" r:id="rId3"/>
  </sheets>
  <definedNames>
    <definedName name="Boxer_11M3">base!$U$2:$U$5</definedName>
    <definedName name="Boxer_15M3">base!$V$2:$V$5</definedName>
    <definedName name="Boxer_17M3">base!$W$2:$W$5</definedName>
    <definedName name="Boxer_8M3">base!$T$2:$T$5</definedName>
    <definedName name="Boxer_Benne">base!$Y$2:$Y$3</definedName>
    <definedName name="camion">base!$A$12:$A$19</definedName>
    <definedName name="caution">OFFSET(base!$B$2,,,COUNTA(base!$B:$B)-1,1)</definedName>
    <definedName name="choix">base!$F$5:$F$6</definedName>
    <definedName name="Expert_6M3">base!$S$2:$S$3</definedName>
    <definedName name="Fiat_500X">base!$K$2:$K$5</definedName>
    <definedName name="Fiat_Tipo">base!$L$2:$L$5</definedName>
    <definedName name="Fiat_Tipo_SW">base!$M$2:$M$5</definedName>
    <definedName name="Jeep_Renegade">base!$N$2:$N$5</definedName>
    <definedName name="listedossier">Tableau1[]</definedName>
    <definedName name="Master_20M3">base!$X$2:$X$3</definedName>
    <definedName name="Opel_Vivaro">base!$Q$2:$Q$4</definedName>
    <definedName name="Renault_Clio">base!$J$2:$J$5</definedName>
    <definedName name="Renault_Talisman">base!$O$2:$O$3</definedName>
    <definedName name="Renault_Twingo">base!$I$2:$I$5</definedName>
    <definedName name="reparateur">base!$AA$2:$AA$4</definedName>
    <definedName name="Seat_Alhambra">base!$P$2:$P$3</definedName>
    <definedName name="vehicule">base!$F$8:$G$8</definedName>
    <definedName name="voiture">base!$A$2:$A$11</definedName>
    <definedName name="VW_6m3">base!$S$2:$S$3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3" i="2" l="1"/>
  <c r="I14" i="2" s="1"/>
  <c r="F16" i="2" s="1"/>
  <c r="G14" i="2"/>
  <c r="H14" i="2"/>
  <c r="F14" i="2"/>
  <c r="G3" i="2" l="1"/>
</calcChain>
</file>

<file path=xl/sharedStrings.xml><?xml version="1.0" encoding="utf-8"?>
<sst xmlns="http://schemas.openxmlformats.org/spreadsheetml/2006/main" count="306" uniqueCount="159">
  <si>
    <t>Nom Client</t>
  </si>
  <si>
    <t>Date sinistre</t>
  </si>
  <si>
    <t>Véhicule</t>
  </si>
  <si>
    <t>Modele</t>
  </si>
  <si>
    <t>Immatriculation</t>
  </si>
  <si>
    <t>N° dossier</t>
  </si>
  <si>
    <t>Caution</t>
  </si>
  <si>
    <t>Remboursé le</t>
  </si>
  <si>
    <t>Dommage</t>
  </si>
  <si>
    <t>N° devis</t>
  </si>
  <si>
    <t>Montant HT</t>
  </si>
  <si>
    <t>Montant TTC</t>
  </si>
  <si>
    <t>N° facture</t>
  </si>
  <si>
    <t>Payé le</t>
  </si>
  <si>
    <t>Date réparation</t>
  </si>
  <si>
    <t>voiture</t>
  </si>
  <si>
    <t>camion</t>
  </si>
  <si>
    <t>EZ-916-CY</t>
  </si>
  <si>
    <t>Renault_Twingo</t>
  </si>
  <si>
    <t>FE-173-KS</t>
  </si>
  <si>
    <t>Renault_Clio</t>
  </si>
  <si>
    <t>ES-471-PT</t>
  </si>
  <si>
    <t>FD-177-VA</t>
  </si>
  <si>
    <t>Fiat_500X</t>
  </si>
  <si>
    <t>Fiat_Tipo</t>
  </si>
  <si>
    <t>ET-961-AX</t>
  </si>
  <si>
    <t>FF-039-SJ</t>
  </si>
  <si>
    <t>Fiat_Tipo_SW</t>
  </si>
  <si>
    <t>FE-486-YD</t>
  </si>
  <si>
    <t>FF-640-SH</t>
  </si>
  <si>
    <t>Jeep_Renegade</t>
  </si>
  <si>
    <t>FF-089-EK</t>
  </si>
  <si>
    <t>Seat_Ateca</t>
  </si>
  <si>
    <t>FF-599-EK</t>
  </si>
  <si>
    <t>EV-355-NG</t>
  </si>
  <si>
    <t>Seat_Alhambra</t>
  </si>
  <si>
    <t>FF-209-QQ</t>
  </si>
  <si>
    <t>Renault_Talisman</t>
  </si>
  <si>
    <t>ET-329-PN</t>
  </si>
  <si>
    <t>Opel_Vivaro</t>
  </si>
  <si>
    <t>FB-442-ZY</t>
  </si>
  <si>
    <t>FE-726-KH</t>
  </si>
  <si>
    <t>Expert_6M3</t>
  </si>
  <si>
    <t>VW_6m3</t>
  </si>
  <si>
    <t>ES-714-KZ</t>
  </si>
  <si>
    <t>FE-957-JG</t>
  </si>
  <si>
    <t>Boxer_8M3</t>
  </si>
  <si>
    <t>Boxer_11M3</t>
  </si>
  <si>
    <t>FB-336-PV</t>
  </si>
  <si>
    <t>EY-997-KY</t>
  </si>
  <si>
    <t>Boxer_15M3</t>
  </si>
  <si>
    <t>Boxer_17M3</t>
  </si>
  <si>
    <t>FB-772-WP</t>
  </si>
  <si>
    <t>FF-950-ZZ</t>
  </si>
  <si>
    <t>Master_20M3</t>
  </si>
  <si>
    <t>Boxer_Benne</t>
  </si>
  <si>
    <t>EZ-395-LQ</t>
  </si>
  <si>
    <t>Vehicule</t>
  </si>
  <si>
    <t>FE-388-BX</t>
  </si>
  <si>
    <t>EP-415-PM</t>
  </si>
  <si>
    <t>Kerbellec</t>
  </si>
  <si>
    <t>AD Postic Auto</t>
  </si>
  <si>
    <t>Car détailling</t>
  </si>
  <si>
    <t>Oui</t>
  </si>
  <si>
    <t>Non</t>
  </si>
  <si>
    <t>RPF</t>
  </si>
  <si>
    <t>Réparateur</t>
  </si>
  <si>
    <t>N°devis</t>
  </si>
  <si>
    <t>date devis</t>
  </si>
  <si>
    <t>Date facture</t>
  </si>
  <si>
    <t>Montant Total réparation</t>
  </si>
  <si>
    <t>Déclaration assurance?</t>
  </si>
  <si>
    <t>Date declaration</t>
  </si>
  <si>
    <t>Du par assurance</t>
  </si>
  <si>
    <t xml:space="preserve">Dossier cloturé le </t>
  </si>
  <si>
    <t>Twingo</t>
  </si>
  <si>
    <t>Clio</t>
  </si>
  <si>
    <t>500X</t>
  </si>
  <si>
    <t>Tipo</t>
  </si>
  <si>
    <t>Tipo SW</t>
  </si>
  <si>
    <t>Jeep</t>
  </si>
  <si>
    <t>Talisman</t>
  </si>
  <si>
    <t>Alhambra</t>
  </si>
  <si>
    <t>Minibus</t>
  </si>
  <si>
    <t>6m3</t>
  </si>
  <si>
    <t>8m3</t>
  </si>
  <si>
    <t>11m3</t>
  </si>
  <si>
    <t>15m3</t>
  </si>
  <si>
    <t>17m3</t>
  </si>
  <si>
    <t>benne</t>
  </si>
  <si>
    <t>Voiture</t>
  </si>
  <si>
    <t>20m3</t>
  </si>
  <si>
    <t>caution</t>
  </si>
  <si>
    <t>reparation</t>
  </si>
  <si>
    <t>Montant  retenue</t>
  </si>
  <si>
    <t>Montant  retenue ht</t>
  </si>
  <si>
    <t>pub</t>
  </si>
  <si>
    <t>total reparation</t>
  </si>
  <si>
    <t>Bris de glace</t>
  </si>
  <si>
    <t>Caution retenue</t>
  </si>
  <si>
    <t>lcd1234</t>
  </si>
  <si>
    <t>CORBIHAN</t>
  </si>
  <si>
    <t>11/10/2019</t>
  </si>
  <si>
    <t>1200</t>
  </si>
  <si>
    <t>jugqkj</t>
  </si>
  <si>
    <t>453</t>
  </si>
  <si>
    <t/>
  </si>
  <si>
    <t>145</t>
  </si>
  <si>
    <t>454</t>
  </si>
  <si>
    <t>499,1667</t>
  </si>
  <si>
    <t>lcd1345</t>
  </si>
  <si>
    <t>19/10/2019</t>
  </si>
  <si>
    <t>150</t>
  </si>
  <si>
    <t>qsdqsd</t>
  </si>
  <si>
    <t>sqd</t>
  </si>
  <si>
    <t>02/10/2019</t>
  </si>
  <si>
    <t>4563</t>
  </si>
  <si>
    <t>456</t>
  </si>
  <si>
    <t>13/10/2019</t>
  </si>
  <si>
    <t>4182,5</t>
  </si>
  <si>
    <t>45645</t>
  </si>
  <si>
    <t>25/10/2019</t>
  </si>
  <si>
    <t>N° contrat</t>
  </si>
  <si>
    <t>546</t>
  </si>
  <si>
    <t>18/10/2019</t>
  </si>
  <si>
    <t>17/10/2019</t>
  </si>
  <si>
    <t>23/10/2019</t>
  </si>
  <si>
    <t>27/10/2019</t>
  </si>
  <si>
    <t>38492,5</t>
  </si>
  <si>
    <t>11/10/20192</t>
  </si>
  <si>
    <t>11/10/20193</t>
  </si>
  <si>
    <t>146</t>
  </si>
  <si>
    <t>147</t>
  </si>
  <si>
    <t>148</t>
  </si>
  <si>
    <t>149</t>
  </si>
  <si>
    <t>11/10/20194</t>
  </si>
  <si>
    <t>11/10/20195</t>
  </si>
  <si>
    <t>4545</t>
  </si>
  <si>
    <t>4546</t>
  </si>
  <si>
    <t>4547</t>
  </si>
  <si>
    <t>4548</t>
  </si>
  <si>
    <t>4549</t>
  </si>
  <si>
    <t>499,1668</t>
  </si>
  <si>
    <t>499,1669</t>
  </si>
  <si>
    <t>499,1670</t>
  </si>
  <si>
    <t>499,1671</t>
  </si>
  <si>
    <t>499,1672</t>
  </si>
  <si>
    <t>499,1673</t>
  </si>
  <si>
    <t>date devis2</t>
  </si>
  <si>
    <t>Montant HT3</t>
  </si>
  <si>
    <t>Montant TTC4</t>
  </si>
  <si>
    <t>Date réparation5</t>
  </si>
  <si>
    <t>N° facture6</t>
  </si>
  <si>
    <t>Date facture7</t>
  </si>
  <si>
    <t>Payé le8</t>
  </si>
  <si>
    <t>50</t>
  </si>
  <si>
    <t>12/10/2019</t>
  </si>
  <si>
    <t>test</t>
  </si>
  <si>
    <t>tessds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</si>
</sst>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4" x14ac:knownFonts="1">
    <font>
      <sz val="11"/>
      <color theme="1"/>
      <name val="Calibri"/>
      <family val="2"/>
      <scheme val="minor"/>
    </font>
    <font>
      <sz val="10"/>
      <color rgb="FF4E4E4E"/>
      <name val="Arial Unicode MS"/>
      <family val="2"/>
    </font>
    <font>
      <u/>
      <sz val="20"/>
      <color rgb="FFFF0000"/>
      <name val="Calibri"/>
      <family val="2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theme="6" tint="0.79998168889431442"/>
      </patternFill>
    </fill>
    <fill>
      <patternFill patternType="solid">
        <fgColor theme="6"/>
        <bgColor theme="6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2" xfId="0" applyBorder="1"/>
    <xf numFmtId="0" fontId="0" fillId="0" borderId="0" xfId="0" applyFill="1" applyBorder="1"/>
    <xf numFmtId="0" fontId="1" fillId="0" borderId="0" xfId="0" applyFont="1" applyAlignment="1">
      <alignment horizontal="left" vertical="center"/>
    </xf>
    <xf numFmtId="0" fontId="0" fillId="0" borderId="2" xfId="0" applyFill="1" applyBorder="1"/>
    <xf numFmtId="14" fontId="0" fillId="0" borderId="2" xfId="0" applyNumberFormat="1" applyFill="1" applyBorder="1"/>
    <xf numFmtId="2" fontId="0" fillId="0" borderId="2" xfId="0" applyNumberFormat="1" applyFill="1" applyBorder="1"/>
    <xf numFmtId="0" fontId="0" fillId="0" borderId="1" xfId="0" applyFill="1" applyBorder="1"/>
    <xf numFmtId="0" fontId="0" fillId="0" borderId="5" xfId="0" applyFill="1" applyBorder="1"/>
    <xf numFmtId="0" fontId="0" fillId="0" borderId="3" xfId="0" applyFill="1" applyBorder="1"/>
    <xf numFmtId="0" fontId="0" fillId="0" borderId="6" xfId="0" applyFill="1" applyBorder="1"/>
    <xf numFmtId="14" fontId="0" fillId="0" borderId="1" xfId="0" applyNumberFormat="1" applyFill="1" applyBorder="1"/>
    <xf numFmtId="0" fontId="0" fillId="0" borderId="4" xfId="0" applyFill="1" applyBorder="1"/>
    <xf numFmtId="0" fontId="0" fillId="0" borderId="7" xfId="0" applyFill="1" applyBorder="1"/>
    <xf numFmtId="0" fontId="0" fillId="0" borderId="8" xfId="0" applyFill="1" applyBorder="1"/>
    <xf numFmtId="0" fontId="0" fillId="0" borderId="2" xfId="0" quotePrefix="1" applyBorder="1"/>
    <xf numFmtId="0" fontId="0" fillId="0" borderId="0" xfId="0" applyFont="1" applyBorder="1"/>
    <xf numFmtId="0" fontId="0" fillId="0" borderId="0" xfId="0" applyFont="1" applyFill="1" applyBorder="1"/>
    <xf numFmtId="164" fontId="0" fillId="0" borderId="2" xfId="0" applyNumberFormat="1" applyBorder="1"/>
    <xf numFmtId="164" fontId="0" fillId="0" borderId="0" xfId="0" applyNumberFormat="1"/>
    <xf numFmtId="0" fontId="0" fillId="0" borderId="15" xfId="0" applyFill="1" applyBorder="1"/>
    <xf numFmtId="0" fontId="0" fillId="0" borderId="16" xfId="0" applyFill="1" applyBorder="1"/>
    <xf numFmtId="0" fontId="0" fillId="0" borderId="11" xfId="0" applyFill="1" applyBorder="1"/>
    <xf numFmtId="14" fontId="0" fillId="0" borderId="11" xfId="0" applyNumberFormat="1" applyFill="1" applyBorder="1"/>
    <xf numFmtId="0" fontId="0" fillId="0" borderId="14" xfId="0" applyFill="1" applyBorder="1"/>
    <xf numFmtId="0" fontId="0" fillId="2" borderId="9" xfId="0" applyFont="1" applyFill="1" applyBorder="1"/>
    <xf numFmtId="0" fontId="0" fillId="0" borderId="9" xfId="0" applyFont="1" applyBorder="1"/>
    <xf numFmtId="0" fontId="0" fillId="0" borderId="0" xfId="0" applyFill="1"/>
    <xf numFmtId="0" fontId="0" fillId="0" borderId="12" xfId="0" applyFont="1" applyFill="1" applyBorder="1"/>
    <xf numFmtId="0" fontId="0" fillId="0" borderId="9" xfId="0" applyFont="1" applyFill="1" applyBorder="1"/>
    <xf numFmtId="0" fontId="0" fillId="2" borderId="11" xfId="0" applyFont="1" applyFill="1" applyBorder="1"/>
    <xf numFmtId="0" fontId="0" fillId="0" borderId="11" xfId="0" applyFont="1" applyBorder="1"/>
    <xf numFmtId="0" fontId="3" fillId="3" borderId="10" xfId="0" applyFont="1" applyFill="1" applyBorder="1"/>
    <xf numFmtId="0" fontId="3" fillId="3" borderId="13" xfId="0" applyFont="1" applyFill="1" applyBorder="1"/>
    <xf numFmtId="0" fontId="3" fillId="3" borderId="17" xfId="0" applyFont="1" applyFill="1" applyBorder="1"/>
    <xf numFmtId="14" fontId="0" fillId="0" borderId="14" xfId="0" applyNumberFormat="1" applyFill="1" applyBorder="1"/>
    <xf numFmtId="14" fontId="0" fillId="0" borderId="16" xfId="0" applyNumberFormat="1" applyFill="1" applyBorder="1"/>
    <xf numFmtId="14" fontId="0" fillId="0" borderId="2" xfId="0" applyNumberFormat="1" applyBorder="1"/>
    <xf numFmtId="3" fontId="0" fillId="0" borderId="2" xfId="0" applyNumberFormat="1" applyBorder="1"/>
  </cellXfs>
  <cellStyles count="1">
    <cellStyle name="Normal" xfId="0" builtinId="0"/>
  </cellStyles>
  <dxfs count="2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6"/>
          <bgColor theme="6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top style="medium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247650</xdr:colOff>
          <xdr:row>23</xdr:row>
          <xdr:rowOff>161925</xdr:rowOff>
        </xdr:from>
        <xdr:to>
          <xdr:col>2</xdr:col>
          <xdr:colOff>257175</xdr:colOff>
          <xdr:row>25</xdr:row>
          <xdr:rowOff>123825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0" i="0" u="sng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Dossier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7" name="Tableau1" displayName="Tableau1" ref="A1:AH6" totalsRowShown="0" headerRowDxfId="0" tableBorderDxfId="1">
  <autoFilter ref="A1:AH6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  <filterColumn colId="26" hiddenButton="1"/>
    <filterColumn colId="27" hiddenButton="1"/>
    <filterColumn colId="28" hiddenButton="1"/>
    <filterColumn colId="29" hiddenButton="1"/>
    <filterColumn colId="30" hiddenButton="1"/>
    <filterColumn colId="31" hiddenButton="1"/>
    <filterColumn colId="32" hiddenButton="1"/>
    <filterColumn colId="33" hiddenButton="1"/>
  </autoFilter>
  <tableColumns count="34">
    <tableColumn id="1" name="N° contrat"/>
    <tableColumn id="2" name="Nom Client"/>
    <tableColumn id="35" name="Date sinistre"/>
    <tableColumn id="36" name="Véhicule"/>
    <tableColumn id="37" name="Modele"/>
    <tableColumn id="38" name="Immatriculation"/>
    <tableColumn id="39" name="Bris de glace"/>
    <tableColumn id="40" name="RPF"/>
    <tableColumn id="41" name="Caution retenue"/>
    <tableColumn id="42" name="Dommage"/>
    <tableColumn id="43" name="Réparateur"/>
    <tableColumn id="44" name="N°devis"/>
    <tableColumn id="45" name="date devis"/>
    <tableColumn id="46" name="Montant HT"/>
    <tableColumn id="47" name="Montant TTC"/>
    <tableColumn id="48" name="Date réparation"/>
    <tableColumn id="49" name="N° facture"/>
    <tableColumn id="50" name="Date facture"/>
    <tableColumn id="51" name="Payé le"/>
    <tableColumn id="52" name="N° devis"/>
    <tableColumn id="53" name="date devis2"/>
    <tableColumn id="54" name="Montant HT3"/>
    <tableColumn id="55" name="Montant TTC4"/>
    <tableColumn id="56" name="Date réparation5"/>
    <tableColumn id="57" name="N° facture6"/>
    <tableColumn id="58" name="Date facture7"/>
    <tableColumn id="59" name="Payé le8"/>
    <tableColumn id="60" name="Montant Total réparation"/>
    <tableColumn id="61" name="Déclaration assurance?"/>
    <tableColumn id="62" name="N° dossier"/>
    <tableColumn id="63" name="Date declaration"/>
    <tableColumn id="64" name="Du par assurance"/>
    <tableColumn id="65" name="Remboursé le"/>
    <tableColumn id="66" name="Dossier cloturé le 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combo_style"/>
  <dimension ref="A1:AH26"/>
  <sheetViews>
    <sheetView tabSelected="1" zoomScaleNormal="100" workbookViewId="0">
      <selection activeCell="E9" sqref="E9"/>
    </sheetView>
  </sheetViews>
  <sheetFormatPr baseColWidth="10" defaultRowHeight="15" x14ac:dyDescent="0.25"/>
  <cols>
    <col min="1" max="1" width="12" style="27" customWidth="1"/>
    <col min="2" max="2" width="13.140625" style="27" customWidth="1"/>
    <col min="3" max="3" width="14.28515625" style="27" customWidth="1"/>
    <col min="4" max="4" width="11" style="27" customWidth="1"/>
    <col min="5" max="5" width="17.42578125" style="27" customWidth="1"/>
    <col min="6" max="6" width="17.28515625" style="27" customWidth="1"/>
    <col min="7" max="7" width="15.42578125" style="27" customWidth="1"/>
    <col min="8" max="8" width="11.5703125" style="27" customWidth="1"/>
    <col min="9" max="9" width="17.5703125" style="27" customWidth="1"/>
    <col min="10" max="10" width="12.140625" style="27" customWidth="1"/>
    <col min="11" max="11" width="13" style="27" customWidth="1"/>
    <col min="12" max="12" width="10" style="27" customWidth="1"/>
    <col min="13" max="14" width="13.85546875" style="27" customWidth="1"/>
    <col min="15" max="15" width="14.42578125" style="27" customWidth="1"/>
    <col min="16" max="16" width="17" style="27" customWidth="1"/>
    <col min="17" max="17" width="12" style="27" customWidth="1"/>
    <col min="18" max="18" width="14" style="27" customWidth="1"/>
    <col min="19" max="19" width="9.5703125" style="27" customWidth="1"/>
    <col min="20" max="20" width="10.42578125" style="27" customWidth="1"/>
    <col min="21" max="21" width="13.85546875" style="27" customWidth="1"/>
    <col min="22" max="22" width="14.5703125" style="27" customWidth="1"/>
    <col min="23" max="23" width="15.42578125" style="27" customWidth="1"/>
    <col min="24" max="24" width="18" style="27" customWidth="1"/>
    <col min="25" max="25" width="13" style="27" customWidth="1"/>
    <col min="26" max="26" width="15" style="27" customWidth="1"/>
    <col min="27" max="27" width="10.5703125" style="27" customWidth="1"/>
    <col min="28" max="28" width="25.42578125" style="27" customWidth="1"/>
    <col min="29" max="29" width="24" style="27" bestFit="1" customWidth="1"/>
    <col min="30" max="30" width="12.140625" style="27" customWidth="1"/>
    <col min="31" max="31" width="17.7109375" style="27" customWidth="1"/>
    <col min="32" max="32" width="18" style="27" customWidth="1"/>
    <col min="33" max="33" width="15.42578125" style="27" customWidth="1"/>
    <col min="34" max="34" width="19" style="27" customWidth="1"/>
    <col min="35" max="16384" width="11.42578125" style="27"/>
  </cols>
  <sheetData>
    <row r="1" spans="1:34" x14ac:dyDescent="0.25">
      <c r="A1" s="32" t="s">
        <v>122</v>
      </c>
      <c r="B1" s="33" t="s">
        <v>0</v>
      </c>
      <c r="C1" s="33" t="s">
        <v>1</v>
      </c>
      <c r="D1" s="33" t="s">
        <v>2</v>
      </c>
      <c r="E1" s="33" t="s">
        <v>3</v>
      </c>
      <c r="F1" s="33" t="s">
        <v>4</v>
      </c>
      <c r="G1" s="33" t="s">
        <v>98</v>
      </c>
      <c r="H1" s="33" t="s">
        <v>65</v>
      </c>
      <c r="I1" s="33" t="s">
        <v>99</v>
      </c>
      <c r="J1" s="32" t="s">
        <v>8</v>
      </c>
      <c r="K1" s="32" t="s">
        <v>66</v>
      </c>
      <c r="L1" s="33" t="s">
        <v>67</v>
      </c>
      <c r="M1" s="33" t="s">
        <v>68</v>
      </c>
      <c r="N1" s="33" t="s">
        <v>10</v>
      </c>
      <c r="O1" s="33" t="s">
        <v>11</v>
      </c>
      <c r="P1" s="33" t="s">
        <v>14</v>
      </c>
      <c r="Q1" s="33" t="s">
        <v>12</v>
      </c>
      <c r="R1" s="33" t="s">
        <v>69</v>
      </c>
      <c r="S1" s="33" t="s">
        <v>13</v>
      </c>
      <c r="T1" s="32" t="s">
        <v>9</v>
      </c>
      <c r="U1" s="33" t="s">
        <v>148</v>
      </c>
      <c r="V1" s="33" t="s">
        <v>149</v>
      </c>
      <c r="W1" s="33" t="s">
        <v>150</v>
      </c>
      <c r="X1" s="33" t="s">
        <v>151</v>
      </c>
      <c r="Y1" s="33" t="s">
        <v>152</v>
      </c>
      <c r="Z1" s="33" t="s">
        <v>153</v>
      </c>
      <c r="AA1" s="33" t="s">
        <v>154</v>
      </c>
      <c r="AB1" s="32" t="s">
        <v>70</v>
      </c>
      <c r="AC1" s="33" t="s">
        <v>71</v>
      </c>
      <c r="AD1" s="32" t="s">
        <v>5</v>
      </c>
      <c r="AE1" s="33" t="s">
        <v>72</v>
      </c>
      <c r="AF1" s="33" t="s">
        <v>73</v>
      </c>
      <c r="AG1" s="33" t="s">
        <v>7</v>
      </c>
      <c r="AH1" s="34" t="s">
        <v>74</v>
      </c>
    </row>
    <row r="2" spans="1:34" x14ac:dyDescent="0.25">
      <c r="A2" s="25" t="s">
        <v>100</v>
      </c>
      <c r="B2" s="25" t="s">
        <v>157</v>
      </c>
      <c r="C2" s="25" t="s">
        <v>102</v>
      </c>
      <c r="D2" s="25" t="s">
        <v>15</v>
      </c>
      <c r="E2" s="25" t="s">
        <v>18</v>
      </c>
      <c r="F2" s="25" t="s">
        <v>19</v>
      </c>
      <c r="G2" s="25" t="s">
        <v>64</v>
      </c>
      <c r="H2" s="25"/>
      <c r="I2" s="25" t="s">
        <v>103</v>
      </c>
      <c r="J2" s="25" t="s">
        <v>104</v>
      </c>
      <c r="K2" s="25" t="s">
        <v>60</v>
      </c>
      <c r="L2" s="25" t="s">
        <v>105</v>
      </c>
      <c r="M2" s="25" t="s">
        <v>129</v>
      </c>
      <c r="N2" s="25" t="s">
        <v>130</v>
      </c>
      <c r="O2" s="25" t="s">
        <v>107</v>
      </c>
      <c r="P2" s="25" t="s">
        <v>131</v>
      </c>
      <c r="Q2" s="25" t="s">
        <v>132</v>
      </c>
      <c r="R2" s="25" t="s">
        <v>133</v>
      </c>
      <c r="S2" s="25" t="s">
        <v>134</v>
      </c>
      <c r="T2" s="25" t="s">
        <v>108</v>
      </c>
      <c r="U2" s="25" t="s">
        <v>135</v>
      </c>
      <c r="V2" s="25" t="s">
        <v>136</v>
      </c>
      <c r="W2" s="25" t="s">
        <v>137</v>
      </c>
      <c r="X2" s="25" t="s">
        <v>138</v>
      </c>
      <c r="Y2" s="25" t="s">
        <v>139</v>
      </c>
      <c r="Z2" s="25" t="s">
        <v>140</v>
      </c>
      <c r="AA2" s="25" t="s">
        <v>141</v>
      </c>
      <c r="AB2" s="25" t="s">
        <v>109</v>
      </c>
      <c r="AC2" s="25" t="s">
        <v>142</v>
      </c>
      <c r="AD2" s="25" t="s">
        <v>143</v>
      </c>
      <c r="AE2" s="25" t="s">
        <v>144</v>
      </c>
      <c r="AF2" s="25" t="s">
        <v>145</v>
      </c>
      <c r="AG2" s="25" t="s">
        <v>146</v>
      </c>
      <c r="AH2" s="30" t="s">
        <v>147</v>
      </c>
    </row>
    <row r="3" spans="1:34" x14ac:dyDescent="0.25">
      <c r="A3" s="26" t="s">
        <v>110</v>
      </c>
      <c r="B3" s="26" t="s">
        <v>158</v>
      </c>
      <c r="C3" s="26" t="s">
        <v>111</v>
      </c>
      <c r="D3" s="26" t="s">
        <v>15</v>
      </c>
      <c r="E3" s="26" t="s">
        <v>18</v>
      </c>
      <c r="F3" s="26" t="s">
        <v>21</v>
      </c>
      <c r="G3" s="26" t="s">
        <v>63</v>
      </c>
      <c r="H3" s="26"/>
      <c r="I3" s="26" t="s">
        <v>112</v>
      </c>
      <c r="J3" s="26" t="s">
        <v>113</v>
      </c>
      <c r="K3" s="26" t="s">
        <v>61</v>
      </c>
      <c r="L3" s="26" t="s">
        <v>114</v>
      </c>
      <c r="M3" s="26" t="s">
        <v>115</v>
      </c>
      <c r="N3" s="26" t="s">
        <v>106</v>
      </c>
      <c r="O3" s="26" t="s">
        <v>116</v>
      </c>
      <c r="P3" s="26" t="s">
        <v>106</v>
      </c>
      <c r="Q3" s="26" t="s">
        <v>106</v>
      </c>
      <c r="R3" s="26" t="s">
        <v>106</v>
      </c>
      <c r="S3" s="26" t="s">
        <v>106</v>
      </c>
      <c r="T3" s="26" t="s">
        <v>117</v>
      </c>
      <c r="U3" s="26" t="s">
        <v>118</v>
      </c>
      <c r="V3" s="26" t="s">
        <v>106</v>
      </c>
      <c r="W3" s="26" t="s">
        <v>117</v>
      </c>
      <c r="X3" s="26" t="s">
        <v>106</v>
      </c>
      <c r="Y3" s="26" t="s">
        <v>106</v>
      </c>
      <c r="Z3" s="26" t="s">
        <v>106</v>
      </c>
      <c r="AA3" s="26" t="s">
        <v>106</v>
      </c>
      <c r="AB3" s="26" t="s">
        <v>119</v>
      </c>
      <c r="AC3" s="26" t="s">
        <v>106</v>
      </c>
      <c r="AD3" s="26" t="s">
        <v>106</v>
      </c>
      <c r="AE3" s="26" t="s">
        <v>106</v>
      </c>
      <c r="AF3" s="26" t="s">
        <v>106</v>
      </c>
      <c r="AG3" s="26" t="s">
        <v>106</v>
      </c>
      <c r="AH3" s="31" t="s">
        <v>106</v>
      </c>
    </row>
    <row r="4" spans="1:34" x14ac:dyDescent="0.25">
      <c r="A4" s="26" t="s">
        <v>123</v>
      </c>
      <c r="B4" s="26" t="s">
        <v>117</v>
      </c>
      <c r="C4" s="26" t="s">
        <v>124</v>
      </c>
      <c r="D4" s="26" t="s">
        <v>15</v>
      </c>
      <c r="E4" s="26" t="s">
        <v>20</v>
      </c>
      <c r="F4" s="26" t="s">
        <v>25</v>
      </c>
      <c r="G4" s="26" t="s">
        <v>64</v>
      </c>
      <c r="H4" s="26"/>
      <c r="I4" s="26" t="s">
        <v>112</v>
      </c>
      <c r="J4" s="26" t="s">
        <v>123</v>
      </c>
      <c r="K4" s="26" t="s">
        <v>60</v>
      </c>
      <c r="L4" s="26" t="s">
        <v>123</v>
      </c>
      <c r="M4" s="26" t="s">
        <v>125</v>
      </c>
      <c r="N4" s="26" t="s">
        <v>123</v>
      </c>
      <c r="O4" s="26" t="s">
        <v>120</v>
      </c>
      <c r="P4" s="26" t="s">
        <v>126</v>
      </c>
      <c r="Q4" s="26" t="s">
        <v>106</v>
      </c>
      <c r="R4" s="26" t="s">
        <v>106</v>
      </c>
      <c r="S4" s="26" t="s">
        <v>106</v>
      </c>
      <c r="T4" s="26" t="s">
        <v>117</v>
      </c>
      <c r="U4" s="26" t="s">
        <v>118</v>
      </c>
      <c r="V4" s="26" t="s">
        <v>123</v>
      </c>
      <c r="W4" s="26" t="s">
        <v>123</v>
      </c>
      <c r="X4" s="26" t="s">
        <v>111</v>
      </c>
      <c r="Y4" s="26" t="s">
        <v>123</v>
      </c>
      <c r="Z4" s="26" t="s">
        <v>127</v>
      </c>
      <c r="AA4" s="26" t="s">
        <v>121</v>
      </c>
      <c r="AB4" s="26" t="s">
        <v>128</v>
      </c>
      <c r="AC4" s="26" t="s">
        <v>106</v>
      </c>
      <c r="AD4" s="26" t="s">
        <v>106</v>
      </c>
      <c r="AE4" s="26" t="s">
        <v>106</v>
      </c>
      <c r="AF4" s="26" t="s">
        <v>106</v>
      </c>
      <c r="AG4" s="26" t="s">
        <v>106</v>
      </c>
      <c r="AH4" s="31" t="s">
        <v>106</v>
      </c>
    </row>
    <row r="5" spans="1:34" x14ac:dyDescent="0.25">
      <c r="A5" s="28" t="s">
        <v>117</v>
      </c>
      <c r="B5" s="29" t="s">
        <v>123</v>
      </c>
      <c r="C5" s="23" t="s">
        <v>124</v>
      </c>
      <c r="D5" s="22" t="s">
        <v>15</v>
      </c>
      <c r="E5" s="22" t="s">
        <v>18</v>
      </c>
      <c r="F5" s="22" t="s">
        <v>21</v>
      </c>
      <c r="G5" s="22" t="s">
        <v>63</v>
      </c>
      <c r="H5" s="22" t="s">
        <v>63</v>
      </c>
      <c r="I5" s="35" t="s">
        <v>155</v>
      </c>
      <c r="J5" s="20" t="s">
        <v>117</v>
      </c>
      <c r="K5" s="21" t="s">
        <v>61</v>
      </c>
      <c r="L5" s="22" t="s">
        <v>117</v>
      </c>
      <c r="M5" s="23" t="s">
        <v>106</v>
      </c>
      <c r="N5" s="22" t="s">
        <v>106</v>
      </c>
      <c r="O5" s="22" t="s">
        <v>106</v>
      </c>
      <c r="P5" s="22" t="s">
        <v>106</v>
      </c>
      <c r="Q5" s="22" t="s">
        <v>106</v>
      </c>
      <c r="R5" s="22" t="s">
        <v>106</v>
      </c>
      <c r="S5" s="24" t="s">
        <v>106</v>
      </c>
      <c r="T5" s="36" t="s">
        <v>117</v>
      </c>
      <c r="U5" s="22" t="s">
        <v>156</v>
      </c>
      <c r="V5" s="22" t="s">
        <v>106</v>
      </c>
      <c r="W5" s="22" t="s">
        <v>106</v>
      </c>
      <c r="X5" s="22" t="s">
        <v>106</v>
      </c>
      <c r="Y5" s="22" t="s">
        <v>106</v>
      </c>
      <c r="Z5" s="22" t="s">
        <v>106</v>
      </c>
      <c r="AA5" s="24" t="s">
        <v>106</v>
      </c>
      <c r="AB5" s="21" t="s">
        <v>106</v>
      </c>
      <c r="AC5" s="24" t="s">
        <v>106</v>
      </c>
      <c r="AD5" s="21" t="s">
        <v>106</v>
      </c>
      <c r="AE5" s="22" t="s">
        <v>106</v>
      </c>
      <c r="AF5" s="22" t="s">
        <v>106</v>
      </c>
      <c r="AG5" s="24" t="s">
        <v>106</v>
      </c>
      <c r="AH5" s="20" t="s">
        <v>106</v>
      </c>
    </row>
    <row r="6" spans="1:34" x14ac:dyDescent="0.25">
      <c r="A6" s="21" t="s">
        <v>123</v>
      </c>
      <c r="B6" s="22" t="s">
        <v>117</v>
      </c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</row>
    <row r="7" spans="1:34" x14ac:dyDescent="0.25">
      <c r="A7" s="7"/>
      <c r="B7" s="4"/>
      <c r="C7" s="5"/>
      <c r="D7" s="4"/>
      <c r="E7" s="4"/>
      <c r="F7" s="4"/>
      <c r="G7" s="4"/>
      <c r="H7" s="4"/>
      <c r="I7" s="8"/>
      <c r="J7" s="13"/>
      <c r="K7" s="7"/>
      <c r="L7" s="4"/>
      <c r="M7" s="4"/>
      <c r="N7" s="4"/>
      <c r="O7" s="4"/>
      <c r="P7" s="4"/>
      <c r="Q7" s="4"/>
      <c r="R7" s="4"/>
      <c r="S7" s="8"/>
      <c r="T7" s="11"/>
      <c r="U7" s="4"/>
      <c r="V7" s="4"/>
      <c r="W7" s="4"/>
      <c r="X7" s="4"/>
      <c r="Y7" s="4"/>
      <c r="Z7" s="4"/>
      <c r="AA7" s="8"/>
      <c r="AB7" s="7"/>
      <c r="AC7" s="8"/>
      <c r="AD7" s="7"/>
      <c r="AE7" s="4"/>
      <c r="AF7" s="4"/>
      <c r="AG7" s="8"/>
      <c r="AH7" s="13"/>
    </row>
    <row r="8" spans="1:34" x14ac:dyDescent="0.25">
      <c r="A8" s="7"/>
      <c r="B8" s="4"/>
      <c r="C8" s="4"/>
      <c r="D8" s="4"/>
      <c r="E8" s="4"/>
      <c r="F8" s="4"/>
      <c r="G8" s="4"/>
      <c r="H8" s="4"/>
      <c r="I8" s="8"/>
      <c r="J8" s="13"/>
      <c r="K8" s="7"/>
      <c r="L8" s="4"/>
      <c r="M8" s="4"/>
      <c r="N8" s="4"/>
      <c r="O8" s="4"/>
      <c r="P8" s="4"/>
      <c r="Q8" s="4"/>
      <c r="R8" s="4"/>
      <c r="S8" s="8"/>
      <c r="T8" s="7"/>
      <c r="U8" s="4"/>
      <c r="V8" s="4"/>
      <c r="W8" s="4"/>
      <c r="X8" s="4"/>
      <c r="Y8" s="4"/>
      <c r="Z8" s="4"/>
      <c r="AA8" s="8"/>
      <c r="AB8" s="7"/>
      <c r="AC8" s="8"/>
      <c r="AD8" s="7"/>
      <c r="AE8" s="4"/>
      <c r="AF8" s="4"/>
      <c r="AG8" s="8"/>
      <c r="AH8" s="13"/>
    </row>
    <row r="9" spans="1:34" x14ac:dyDescent="0.25">
      <c r="A9" s="7"/>
      <c r="B9" s="4"/>
      <c r="C9" s="4"/>
      <c r="D9" s="4"/>
      <c r="E9" s="4"/>
      <c r="F9" s="4"/>
      <c r="G9" s="4"/>
      <c r="H9" s="4"/>
      <c r="I9" s="8"/>
      <c r="J9" s="13"/>
      <c r="K9" s="7"/>
      <c r="L9" s="4"/>
      <c r="M9" s="4"/>
      <c r="N9" s="4"/>
      <c r="O9" s="4"/>
      <c r="P9" s="4"/>
      <c r="Q9" s="4"/>
      <c r="R9" s="4"/>
      <c r="S9" s="8"/>
      <c r="T9" s="7"/>
      <c r="U9" s="4"/>
      <c r="V9" s="4"/>
      <c r="W9" s="4"/>
      <c r="X9" s="4"/>
      <c r="Y9" s="4"/>
      <c r="Z9" s="4"/>
      <c r="AA9" s="8"/>
      <c r="AB9" s="7"/>
      <c r="AC9" s="8"/>
      <c r="AD9" s="7"/>
      <c r="AE9" s="4"/>
      <c r="AF9" s="4"/>
      <c r="AG9" s="8"/>
      <c r="AH9" s="13"/>
    </row>
    <row r="10" spans="1:34" x14ac:dyDescent="0.25">
      <c r="A10" s="7"/>
      <c r="B10" s="4"/>
      <c r="C10" s="4"/>
      <c r="D10" s="4"/>
      <c r="E10" s="4"/>
      <c r="F10" s="4"/>
      <c r="G10" s="4"/>
      <c r="H10" s="4"/>
      <c r="I10" s="8"/>
      <c r="J10" s="13"/>
      <c r="K10" s="7"/>
      <c r="L10" s="4"/>
      <c r="M10" s="4"/>
      <c r="N10" s="4"/>
      <c r="O10" s="4"/>
      <c r="P10" s="4"/>
      <c r="Q10" s="4"/>
      <c r="R10" s="4"/>
      <c r="S10" s="8"/>
      <c r="T10" s="7"/>
      <c r="U10" s="4"/>
      <c r="V10" s="4"/>
      <c r="W10" s="4"/>
      <c r="X10" s="4"/>
      <c r="Y10" s="4"/>
      <c r="Z10" s="4"/>
      <c r="AA10" s="8"/>
      <c r="AB10" s="7"/>
      <c r="AC10" s="8"/>
      <c r="AD10" s="7"/>
      <c r="AE10" s="4"/>
      <c r="AF10" s="4"/>
      <c r="AG10" s="8"/>
      <c r="AH10" s="13"/>
    </row>
    <row r="11" spans="1:34" x14ac:dyDescent="0.25">
      <c r="A11" s="7"/>
      <c r="B11" s="4"/>
      <c r="C11" s="4"/>
      <c r="D11" s="4"/>
      <c r="E11" s="4"/>
      <c r="F11" s="4"/>
      <c r="G11" s="4"/>
      <c r="H11" s="4"/>
      <c r="I11" s="8"/>
      <c r="J11" s="13"/>
      <c r="K11" s="7"/>
      <c r="L11" s="4"/>
      <c r="M11" s="4"/>
      <c r="N11" s="4"/>
      <c r="O11" s="4"/>
      <c r="P11" s="4"/>
      <c r="Q11" s="4"/>
      <c r="R11" s="4"/>
      <c r="S11" s="8"/>
      <c r="T11" s="7"/>
      <c r="U11" s="4"/>
      <c r="V11" s="4"/>
      <c r="W11" s="4"/>
      <c r="X11" s="4"/>
      <c r="Y11" s="4"/>
      <c r="Z11" s="4"/>
      <c r="AA11" s="8"/>
      <c r="AB11" s="7"/>
      <c r="AC11" s="8"/>
      <c r="AD11" s="7"/>
      <c r="AE11" s="4"/>
      <c r="AF11" s="4"/>
      <c r="AG11" s="8"/>
      <c r="AH11" s="13"/>
    </row>
    <row r="12" spans="1:34" x14ac:dyDescent="0.25">
      <c r="A12" s="7"/>
      <c r="B12" s="4"/>
      <c r="C12" s="4"/>
      <c r="D12" s="4"/>
      <c r="E12" s="4"/>
      <c r="F12" s="4"/>
      <c r="G12" s="4"/>
      <c r="H12" s="4"/>
      <c r="I12" s="8"/>
      <c r="J12" s="13"/>
      <c r="K12" s="7"/>
      <c r="L12" s="4"/>
      <c r="M12" s="4"/>
      <c r="N12" s="4"/>
      <c r="O12" s="4"/>
      <c r="P12" s="4"/>
      <c r="Q12" s="4"/>
      <c r="R12" s="4"/>
      <c r="S12" s="8"/>
      <c r="T12" s="7"/>
      <c r="U12" s="4"/>
      <c r="V12" s="4"/>
      <c r="W12" s="4"/>
      <c r="X12" s="4"/>
      <c r="Y12" s="4"/>
      <c r="Z12" s="4"/>
      <c r="AA12" s="8"/>
      <c r="AB12" s="7"/>
      <c r="AC12" s="8"/>
      <c r="AD12" s="7"/>
      <c r="AE12" s="4"/>
      <c r="AF12" s="4"/>
      <c r="AG12" s="8"/>
      <c r="AH12" s="13"/>
    </row>
    <row r="13" spans="1:34" x14ac:dyDescent="0.25">
      <c r="A13" s="7"/>
      <c r="B13" s="4"/>
      <c r="C13" s="4"/>
      <c r="D13" s="4"/>
      <c r="E13" s="4"/>
      <c r="F13" s="4"/>
      <c r="G13" s="4"/>
      <c r="H13" s="4"/>
      <c r="I13" s="8"/>
      <c r="J13" s="13"/>
      <c r="K13" s="7"/>
      <c r="L13" s="4"/>
      <c r="M13" s="4"/>
      <c r="N13" s="4"/>
      <c r="O13" s="4"/>
      <c r="P13" s="4"/>
      <c r="Q13" s="4"/>
      <c r="R13" s="4"/>
      <c r="S13" s="8"/>
      <c r="T13" s="7"/>
      <c r="U13" s="4"/>
      <c r="V13" s="4"/>
      <c r="W13" s="4"/>
      <c r="X13" s="4"/>
      <c r="Y13" s="4"/>
      <c r="Z13" s="4"/>
      <c r="AA13" s="8"/>
      <c r="AB13" s="7"/>
      <c r="AC13" s="8"/>
      <c r="AD13" s="7"/>
      <c r="AE13" s="4"/>
      <c r="AF13" s="4"/>
      <c r="AG13" s="8"/>
      <c r="AH13" s="13"/>
    </row>
    <row r="14" spans="1:34" x14ac:dyDescent="0.25">
      <c r="A14" s="7"/>
      <c r="B14" s="4"/>
      <c r="C14" s="4"/>
      <c r="D14" s="4"/>
      <c r="E14" s="4"/>
      <c r="F14" s="4"/>
      <c r="G14" s="4"/>
      <c r="H14" s="4"/>
      <c r="I14" s="8"/>
      <c r="J14" s="13"/>
      <c r="K14" s="7"/>
      <c r="L14" s="6"/>
      <c r="M14" s="6"/>
      <c r="N14" s="6"/>
      <c r="O14" s="6"/>
      <c r="P14" s="4"/>
      <c r="Q14" s="4"/>
      <c r="R14" s="4"/>
      <c r="S14" s="8"/>
      <c r="T14" s="7"/>
      <c r="U14" s="4"/>
      <c r="V14" s="4"/>
      <c r="W14" s="4"/>
      <c r="X14" s="4"/>
      <c r="Y14" s="4"/>
      <c r="Z14" s="4"/>
      <c r="AA14" s="8"/>
      <c r="AB14" s="7"/>
      <c r="AC14" s="8"/>
      <c r="AD14" s="7"/>
      <c r="AE14" s="4"/>
      <c r="AF14" s="4"/>
      <c r="AG14" s="8"/>
      <c r="AH14" s="13"/>
    </row>
    <row r="15" spans="1:34" x14ac:dyDescent="0.25">
      <c r="A15" s="7"/>
      <c r="B15" s="4"/>
      <c r="C15" s="4"/>
      <c r="D15" s="4"/>
      <c r="E15" s="4"/>
      <c r="F15" s="4"/>
      <c r="G15" s="4"/>
      <c r="H15" s="4"/>
      <c r="I15" s="8"/>
      <c r="J15" s="13"/>
      <c r="K15" s="7"/>
      <c r="L15" s="4"/>
      <c r="M15" s="4"/>
      <c r="N15" s="4"/>
      <c r="O15" s="4"/>
      <c r="P15" s="4"/>
      <c r="Q15" s="4"/>
      <c r="R15" s="4"/>
      <c r="S15" s="8"/>
      <c r="T15" s="7"/>
      <c r="U15" s="4"/>
      <c r="V15" s="4"/>
      <c r="W15" s="4"/>
      <c r="X15" s="4"/>
      <c r="Y15" s="4"/>
      <c r="Z15" s="4"/>
      <c r="AA15" s="8"/>
      <c r="AB15" s="7"/>
      <c r="AC15" s="8"/>
      <c r="AD15" s="7"/>
      <c r="AE15" s="4"/>
      <c r="AF15" s="4"/>
      <c r="AG15" s="8"/>
      <c r="AH15" s="13"/>
    </row>
    <row r="16" spans="1:34" x14ac:dyDescent="0.25">
      <c r="A16" s="7"/>
      <c r="B16" s="4"/>
      <c r="C16" s="4"/>
      <c r="D16" s="4"/>
      <c r="E16" s="4"/>
      <c r="F16" s="4"/>
      <c r="G16" s="4"/>
      <c r="H16" s="4"/>
      <c r="I16" s="8"/>
      <c r="J16" s="13"/>
      <c r="K16" s="7"/>
      <c r="L16" s="4"/>
      <c r="M16" s="4"/>
      <c r="N16" s="4"/>
      <c r="O16" s="4"/>
      <c r="P16" s="4"/>
      <c r="Q16" s="4"/>
      <c r="R16" s="4"/>
      <c r="S16" s="8"/>
      <c r="T16" s="7"/>
      <c r="U16" s="4"/>
      <c r="V16" s="4"/>
      <c r="W16" s="4"/>
      <c r="X16" s="4"/>
      <c r="Y16" s="4"/>
      <c r="Z16" s="4"/>
      <c r="AA16" s="8"/>
      <c r="AB16" s="7"/>
      <c r="AC16" s="8"/>
      <c r="AD16" s="7"/>
      <c r="AE16" s="4"/>
      <c r="AF16" s="4"/>
      <c r="AG16" s="8"/>
      <c r="AH16" s="13"/>
    </row>
    <row r="17" spans="1:34" x14ac:dyDescent="0.25">
      <c r="A17" s="7"/>
      <c r="B17" s="4"/>
      <c r="C17" s="4"/>
      <c r="D17" s="4"/>
      <c r="E17" s="4"/>
      <c r="F17" s="4"/>
      <c r="G17" s="4"/>
      <c r="H17" s="4"/>
      <c r="I17" s="8"/>
      <c r="J17" s="13"/>
      <c r="K17" s="7"/>
      <c r="L17" s="4"/>
      <c r="M17" s="4"/>
      <c r="N17" s="4"/>
      <c r="O17" s="4"/>
      <c r="P17" s="4"/>
      <c r="Q17" s="4"/>
      <c r="R17" s="4"/>
      <c r="S17" s="8"/>
      <c r="T17" s="7"/>
      <c r="U17" s="4"/>
      <c r="V17" s="4"/>
      <c r="W17" s="4"/>
      <c r="X17" s="4"/>
      <c r="Y17" s="4"/>
      <c r="Z17" s="4"/>
      <c r="AA17" s="8"/>
      <c r="AB17" s="7"/>
      <c r="AC17" s="8"/>
      <c r="AD17" s="7"/>
      <c r="AE17" s="4"/>
      <c r="AF17" s="4"/>
      <c r="AG17" s="8"/>
      <c r="AH17" s="13"/>
    </row>
    <row r="18" spans="1:34" x14ac:dyDescent="0.25">
      <c r="A18" s="7"/>
      <c r="B18" s="4"/>
      <c r="C18" s="4"/>
      <c r="D18" s="4"/>
      <c r="E18" s="4"/>
      <c r="F18" s="4"/>
      <c r="G18" s="4"/>
      <c r="H18" s="4"/>
      <c r="I18" s="8"/>
      <c r="J18" s="13"/>
      <c r="K18" s="7"/>
      <c r="L18" s="4"/>
      <c r="M18" s="4"/>
      <c r="N18" s="4"/>
      <c r="O18" s="4"/>
      <c r="P18" s="4"/>
      <c r="Q18" s="4"/>
      <c r="R18" s="4"/>
      <c r="S18" s="8"/>
      <c r="T18" s="7"/>
      <c r="U18" s="4"/>
      <c r="V18" s="4"/>
      <c r="W18" s="4"/>
      <c r="X18" s="4"/>
      <c r="Y18" s="4"/>
      <c r="Z18" s="4"/>
      <c r="AA18" s="8"/>
      <c r="AB18" s="7"/>
      <c r="AC18" s="8"/>
      <c r="AD18" s="7"/>
      <c r="AE18" s="4"/>
      <c r="AF18" s="4"/>
      <c r="AG18" s="8"/>
      <c r="AH18" s="13"/>
    </row>
    <row r="19" spans="1:34" x14ac:dyDescent="0.25">
      <c r="A19" s="7"/>
      <c r="B19" s="4"/>
      <c r="C19" s="4"/>
      <c r="D19" s="4"/>
      <c r="E19" s="4"/>
      <c r="F19" s="4"/>
      <c r="G19" s="4"/>
      <c r="H19" s="4"/>
      <c r="I19" s="8"/>
      <c r="J19" s="13"/>
      <c r="K19" s="7"/>
      <c r="L19" s="4"/>
      <c r="M19" s="4"/>
      <c r="N19" s="4"/>
      <c r="O19" s="4"/>
      <c r="P19" s="4"/>
      <c r="Q19" s="4"/>
      <c r="R19" s="4"/>
      <c r="S19" s="8"/>
      <c r="T19" s="7"/>
      <c r="U19" s="4"/>
      <c r="V19" s="4"/>
      <c r="W19" s="4"/>
      <c r="X19" s="4"/>
      <c r="Y19" s="4"/>
      <c r="Z19" s="4"/>
      <c r="AA19" s="8"/>
      <c r="AB19" s="7"/>
      <c r="AC19" s="8"/>
      <c r="AD19" s="7"/>
      <c r="AE19" s="4"/>
      <c r="AF19" s="4"/>
      <c r="AG19" s="8"/>
      <c r="AH19" s="13"/>
    </row>
    <row r="20" spans="1:34" x14ac:dyDescent="0.25">
      <c r="A20" s="7"/>
      <c r="B20" s="4"/>
      <c r="C20" s="4"/>
      <c r="D20" s="4"/>
      <c r="E20" s="4"/>
      <c r="F20" s="4"/>
      <c r="G20" s="4"/>
      <c r="H20" s="4"/>
      <c r="I20" s="8"/>
      <c r="J20" s="13"/>
      <c r="K20" s="7"/>
      <c r="L20" s="4"/>
      <c r="M20" s="4"/>
      <c r="N20" s="4"/>
      <c r="O20" s="4"/>
      <c r="P20" s="4"/>
      <c r="Q20" s="4"/>
      <c r="R20" s="4"/>
      <c r="S20" s="8"/>
      <c r="T20" s="7"/>
      <c r="U20" s="4"/>
      <c r="V20" s="4"/>
      <c r="W20" s="4"/>
      <c r="X20" s="4"/>
      <c r="Y20" s="4"/>
      <c r="Z20" s="4"/>
      <c r="AA20" s="8"/>
      <c r="AB20" s="7"/>
      <c r="AC20" s="8"/>
      <c r="AD20" s="7"/>
      <c r="AE20" s="4"/>
      <c r="AF20" s="4"/>
      <c r="AG20" s="8"/>
      <c r="AH20" s="13"/>
    </row>
    <row r="21" spans="1:34" x14ac:dyDescent="0.25">
      <c r="A21" s="7"/>
      <c r="B21" s="4"/>
      <c r="C21" s="4"/>
      <c r="D21" s="4"/>
      <c r="E21" s="4"/>
      <c r="F21" s="4"/>
      <c r="G21" s="4"/>
      <c r="H21" s="4"/>
      <c r="I21" s="8"/>
      <c r="J21" s="13"/>
      <c r="K21" s="7"/>
      <c r="L21" s="4"/>
      <c r="M21" s="4"/>
      <c r="N21" s="4"/>
      <c r="O21" s="4"/>
      <c r="P21" s="4"/>
      <c r="Q21" s="4"/>
      <c r="R21" s="4"/>
      <c r="S21" s="8"/>
      <c r="T21" s="7"/>
      <c r="U21" s="4"/>
      <c r="V21" s="4"/>
      <c r="W21" s="4"/>
      <c r="X21" s="4"/>
      <c r="Y21" s="4"/>
      <c r="Z21" s="4"/>
      <c r="AA21" s="8"/>
      <c r="AB21" s="7"/>
      <c r="AC21" s="8"/>
      <c r="AD21" s="7"/>
      <c r="AE21" s="4"/>
      <c r="AF21" s="4"/>
      <c r="AG21" s="8"/>
      <c r="AH21" s="13"/>
    </row>
    <row r="22" spans="1:34" x14ac:dyDescent="0.25">
      <c r="A22" s="7"/>
      <c r="B22" s="4"/>
      <c r="C22" s="4"/>
      <c r="D22" s="4"/>
      <c r="E22" s="4"/>
      <c r="F22" s="4"/>
      <c r="G22" s="4"/>
      <c r="H22" s="4"/>
      <c r="I22" s="8"/>
      <c r="J22" s="13"/>
      <c r="K22" s="7"/>
      <c r="L22" s="4"/>
      <c r="M22" s="4"/>
      <c r="N22" s="4"/>
      <c r="O22" s="4"/>
      <c r="P22" s="4"/>
      <c r="Q22" s="4"/>
      <c r="R22" s="4"/>
      <c r="S22" s="8"/>
      <c r="T22" s="7"/>
      <c r="U22" s="4"/>
      <c r="V22" s="4"/>
      <c r="W22" s="4"/>
      <c r="X22" s="4"/>
      <c r="Y22" s="4"/>
      <c r="Z22" s="4"/>
      <c r="AA22" s="8"/>
      <c r="AB22" s="7"/>
      <c r="AC22" s="8"/>
      <c r="AD22" s="7"/>
      <c r="AE22" s="4"/>
      <c r="AF22" s="4"/>
      <c r="AG22" s="8"/>
      <c r="AH22" s="13"/>
    </row>
    <row r="23" spans="1:34" ht="15.75" thickBot="1" x14ac:dyDescent="0.3">
      <c r="A23" s="9"/>
      <c r="B23" s="12"/>
      <c r="C23" s="12"/>
      <c r="D23" s="12"/>
      <c r="E23" s="12"/>
      <c r="F23" s="12"/>
      <c r="G23" s="12"/>
      <c r="H23" s="12"/>
      <c r="I23" s="10"/>
      <c r="J23" s="14"/>
      <c r="K23" s="9"/>
      <c r="L23" s="12"/>
      <c r="M23" s="12"/>
      <c r="N23" s="12"/>
      <c r="O23" s="12"/>
      <c r="P23" s="12"/>
      <c r="Q23" s="12"/>
      <c r="R23" s="12"/>
      <c r="S23" s="10"/>
      <c r="T23" s="9"/>
      <c r="U23" s="12"/>
      <c r="V23" s="12"/>
      <c r="W23" s="12"/>
      <c r="X23" s="12"/>
      <c r="Y23" s="12"/>
      <c r="Z23" s="12"/>
      <c r="AA23" s="10"/>
      <c r="AB23" s="9"/>
      <c r="AC23" s="10"/>
      <c r="AD23" s="9"/>
      <c r="AE23" s="12"/>
      <c r="AF23" s="12"/>
      <c r="AG23" s="10"/>
      <c r="AH23" s="14"/>
    </row>
    <row r="24" spans="1:34" x14ac:dyDescent="0.25"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</row>
    <row r="25" spans="1:34" x14ac:dyDescent="0.25"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</row>
    <row r="26" spans="1:34" x14ac:dyDescent="0.25"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1" r:id="rId4" name="Button 7">
              <controlPr defaultSize="0" print="0" autoFill="0" autoPict="0" macro="[0]!formulaire">
                <anchor moveWithCells="1" sizeWithCells="1">
                  <from>
                    <xdr:col>0</xdr:col>
                    <xdr:colOff>247650</xdr:colOff>
                    <xdr:row>23</xdr:row>
                    <xdr:rowOff>161925</xdr:rowOff>
                  </from>
                  <to>
                    <xdr:col>2</xdr:col>
                    <xdr:colOff>257175</xdr:colOff>
                    <xdr:row>25</xdr:row>
                    <xdr:rowOff>123825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A29"/>
  <sheetViews>
    <sheetView workbookViewId="0">
      <selection activeCell="J13" sqref="J13"/>
    </sheetView>
  </sheetViews>
  <sheetFormatPr baseColWidth="10" defaultRowHeight="15" x14ac:dyDescent="0.25"/>
  <cols>
    <col min="1" max="1" width="16.85546875" bestFit="1" customWidth="1"/>
    <col min="3" max="3" width="12.85546875" bestFit="1" customWidth="1"/>
    <col min="5" max="5" width="23.42578125" bestFit="1" customWidth="1"/>
    <col min="6" max="6" width="15.42578125" bestFit="1" customWidth="1"/>
    <col min="7" max="7" width="14.42578125" bestFit="1" customWidth="1"/>
    <col min="9" max="9" width="14.85546875" bestFit="1" customWidth="1"/>
  </cols>
  <sheetData>
    <row r="1" spans="1:27" x14ac:dyDescent="0.25">
      <c r="A1" t="s">
        <v>90</v>
      </c>
      <c r="B1" t="s">
        <v>6</v>
      </c>
      <c r="I1" s="16" t="s">
        <v>75</v>
      </c>
      <c r="J1" t="s">
        <v>76</v>
      </c>
      <c r="K1" t="s">
        <v>77</v>
      </c>
      <c r="L1" t="s">
        <v>78</v>
      </c>
      <c r="M1" t="s">
        <v>79</v>
      </c>
      <c r="N1" t="s">
        <v>80</v>
      </c>
      <c r="O1" t="s">
        <v>81</v>
      </c>
      <c r="P1" t="s">
        <v>82</v>
      </c>
      <c r="Q1" t="s">
        <v>83</v>
      </c>
      <c r="R1" t="s">
        <v>84</v>
      </c>
      <c r="S1" t="s">
        <v>84</v>
      </c>
      <c r="T1" t="s">
        <v>85</v>
      </c>
      <c r="U1" t="s">
        <v>86</v>
      </c>
      <c r="V1" t="s">
        <v>87</v>
      </c>
      <c r="W1" t="s">
        <v>88</v>
      </c>
      <c r="X1" t="s">
        <v>91</v>
      </c>
      <c r="Y1" t="s">
        <v>89</v>
      </c>
      <c r="AA1" t="s">
        <v>66</v>
      </c>
    </row>
    <row r="2" spans="1:27" x14ac:dyDescent="0.25">
      <c r="A2" t="s">
        <v>18</v>
      </c>
      <c r="B2">
        <v>1200</v>
      </c>
      <c r="F2" s="1" t="s">
        <v>57</v>
      </c>
      <c r="G2" s="1" t="s">
        <v>18</v>
      </c>
      <c r="I2" s="17" t="s">
        <v>19</v>
      </c>
      <c r="J2" t="s">
        <v>25</v>
      </c>
      <c r="K2" t="s">
        <v>38</v>
      </c>
      <c r="L2" t="s">
        <v>44</v>
      </c>
      <c r="M2" t="s">
        <v>48</v>
      </c>
      <c r="N2" t="s">
        <v>52</v>
      </c>
      <c r="O2" t="s">
        <v>56</v>
      </c>
      <c r="P2" t="s">
        <v>58</v>
      </c>
      <c r="Q2" t="s">
        <v>59</v>
      </c>
      <c r="R2" t="s">
        <v>22</v>
      </c>
      <c r="S2" t="s">
        <v>17</v>
      </c>
      <c r="T2" t="s">
        <v>26</v>
      </c>
      <c r="U2" t="s">
        <v>34</v>
      </c>
      <c r="V2" t="s">
        <v>41</v>
      </c>
      <c r="W2" t="s">
        <v>45</v>
      </c>
      <c r="X2" t="s">
        <v>49</v>
      </c>
      <c r="Y2" t="s">
        <v>53</v>
      </c>
      <c r="AA2" t="s">
        <v>60</v>
      </c>
    </row>
    <row r="3" spans="1:27" x14ac:dyDescent="0.25">
      <c r="A3" t="s">
        <v>20</v>
      </c>
      <c r="B3">
        <v>1200</v>
      </c>
      <c r="F3" s="1" t="s">
        <v>6</v>
      </c>
      <c r="G3" s="15">
        <f>IF(G2="","",INDEX(B2:B20,MATCH(G2,A2:A20,0)))</f>
        <v>1200</v>
      </c>
      <c r="I3" s="16" t="s">
        <v>21</v>
      </c>
      <c r="J3" t="s">
        <v>28</v>
      </c>
      <c r="K3" t="s">
        <v>40</v>
      </c>
      <c r="T3" t="s">
        <v>29</v>
      </c>
      <c r="U3" t="s">
        <v>36</v>
      </c>
      <c r="AA3" t="s">
        <v>61</v>
      </c>
    </row>
    <row r="4" spans="1:27" x14ac:dyDescent="0.25">
      <c r="A4" t="s">
        <v>23</v>
      </c>
      <c r="B4">
        <v>1200</v>
      </c>
      <c r="J4" t="s">
        <v>31</v>
      </c>
      <c r="AA4" t="s">
        <v>62</v>
      </c>
    </row>
    <row r="5" spans="1:27" x14ac:dyDescent="0.25">
      <c r="A5" t="s">
        <v>24</v>
      </c>
      <c r="B5">
        <v>1200</v>
      </c>
      <c r="F5" t="s">
        <v>63</v>
      </c>
      <c r="J5" t="s">
        <v>33</v>
      </c>
    </row>
    <row r="6" spans="1:27" x14ac:dyDescent="0.25">
      <c r="A6" t="s">
        <v>27</v>
      </c>
      <c r="B6">
        <v>1200</v>
      </c>
      <c r="F6" t="s">
        <v>64</v>
      </c>
    </row>
    <row r="7" spans="1:27" x14ac:dyDescent="0.25">
      <c r="A7" t="s">
        <v>30</v>
      </c>
      <c r="B7">
        <v>1200</v>
      </c>
    </row>
    <row r="8" spans="1:27" x14ac:dyDescent="0.25">
      <c r="A8" t="s">
        <v>32</v>
      </c>
      <c r="B8">
        <v>1200</v>
      </c>
      <c r="F8" t="s">
        <v>15</v>
      </c>
      <c r="G8" t="s">
        <v>16</v>
      </c>
    </row>
    <row r="9" spans="1:27" x14ac:dyDescent="0.25">
      <c r="A9" t="s">
        <v>35</v>
      </c>
      <c r="B9">
        <v>1200</v>
      </c>
    </row>
    <row r="10" spans="1:27" x14ac:dyDescent="0.25">
      <c r="A10" t="s">
        <v>37</v>
      </c>
      <c r="B10">
        <v>1200</v>
      </c>
    </row>
    <row r="11" spans="1:27" x14ac:dyDescent="0.25">
      <c r="A11" t="s">
        <v>39</v>
      </c>
      <c r="B11">
        <v>1500</v>
      </c>
    </row>
    <row r="12" spans="1:27" x14ac:dyDescent="0.25">
      <c r="A12" t="s">
        <v>42</v>
      </c>
      <c r="B12">
        <v>1200</v>
      </c>
      <c r="E12" s="1"/>
      <c r="F12" s="1" t="s">
        <v>92</v>
      </c>
      <c r="G12" s="1" t="s">
        <v>93</v>
      </c>
      <c r="H12" s="1" t="s">
        <v>96</v>
      </c>
      <c r="I12" s="4" t="s">
        <v>97</v>
      </c>
    </row>
    <row r="13" spans="1:27" x14ac:dyDescent="0.25">
      <c r="A13" t="s">
        <v>43</v>
      </c>
      <c r="B13">
        <v>1200</v>
      </c>
      <c r="E13" s="1" t="s">
        <v>94</v>
      </c>
      <c r="F13" s="18">
        <v>1200</v>
      </c>
      <c r="G13" s="18">
        <v>145</v>
      </c>
      <c r="H13" s="18">
        <v>4545</v>
      </c>
      <c r="I13" s="18">
        <f>G13+H13</f>
        <v>4690</v>
      </c>
    </row>
    <row r="14" spans="1:27" x14ac:dyDescent="0.25">
      <c r="A14" t="s">
        <v>46</v>
      </c>
      <c r="B14">
        <v>1500</v>
      </c>
      <c r="E14" s="1" t="s">
        <v>95</v>
      </c>
      <c r="F14" s="18">
        <f>IF(F13="","",F13/1.2)</f>
        <v>1000</v>
      </c>
      <c r="G14" s="18">
        <f t="shared" ref="G14:I14" si="0">IF(G13="","",G13/1.2)</f>
        <v>120.83333333333334</v>
      </c>
      <c r="H14" s="18">
        <f t="shared" si="0"/>
        <v>3787.5</v>
      </c>
      <c r="I14" s="18">
        <f t="shared" si="0"/>
        <v>3908.3333333333335</v>
      </c>
    </row>
    <row r="15" spans="1:27" x14ac:dyDescent="0.25">
      <c r="A15" t="s">
        <v>47</v>
      </c>
      <c r="B15">
        <v>1500</v>
      </c>
    </row>
    <row r="16" spans="1:27" x14ac:dyDescent="0.25">
      <c r="A16" t="s">
        <v>50</v>
      </c>
      <c r="B16">
        <v>1500</v>
      </c>
      <c r="E16" t="s">
        <v>73</v>
      </c>
      <c r="F16" s="19">
        <f>I14-F13</f>
        <v>2708.3333333333335</v>
      </c>
    </row>
    <row r="17" spans="1:11" x14ac:dyDescent="0.25">
      <c r="A17" t="s">
        <v>51</v>
      </c>
      <c r="B17">
        <v>1500</v>
      </c>
    </row>
    <row r="18" spans="1:11" x14ac:dyDescent="0.25">
      <c r="A18" t="s">
        <v>54</v>
      </c>
      <c r="B18">
        <v>1500</v>
      </c>
    </row>
    <row r="19" spans="1:11" x14ac:dyDescent="0.25">
      <c r="A19" t="s">
        <v>55</v>
      </c>
      <c r="B19">
        <v>1500</v>
      </c>
    </row>
    <row r="29" spans="1:11" x14ac:dyDescent="0.25">
      <c r="K29" s="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H12"/>
  <sheetViews>
    <sheetView workbookViewId="0">
      <selection activeCell="A3" sqref="A3:AF3"/>
    </sheetView>
  </sheetViews>
  <sheetFormatPr baseColWidth="10" defaultRowHeight="15" x14ac:dyDescent="0.25"/>
  <sheetData>
    <row r="1" spans="1:34" s="27" customFormat="1" x14ac:dyDescent="0.25">
      <c r="A1" s="32" t="s">
        <v>122</v>
      </c>
      <c r="B1" s="33" t="s">
        <v>0</v>
      </c>
      <c r="C1" s="33" t="s">
        <v>1</v>
      </c>
      <c r="D1" s="33" t="s">
        <v>2</v>
      </c>
      <c r="E1" s="33" t="s">
        <v>3</v>
      </c>
      <c r="F1" s="33" t="s">
        <v>4</v>
      </c>
      <c r="G1" s="33" t="s">
        <v>98</v>
      </c>
      <c r="H1" s="33" t="s">
        <v>65</v>
      </c>
      <c r="I1" s="33" t="s">
        <v>99</v>
      </c>
      <c r="J1" s="32" t="s">
        <v>8</v>
      </c>
      <c r="K1" s="32" t="s">
        <v>66</v>
      </c>
      <c r="L1" s="33" t="s">
        <v>67</v>
      </c>
      <c r="M1" s="33" t="s">
        <v>68</v>
      </c>
      <c r="N1" s="33" t="s">
        <v>10</v>
      </c>
      <c r="O1" s="33" t="s">
        <v>11</v>
      </c>
      <c r="P1" s="33" t="s">
        <v>14</v>
      </c>
      <c r="Q1" s="33" t="s">
        <v>12</v>
      </c>
      <c r="R1" s="33" t="s">
        <v>69</v>
      </c>
      <c r="S1" s="33" t="s">
        <v>13</v>
      </c>
      <c r="T1" s="32" t="s">
        <v>9</v>
      </c>
      <c r="U1" s="33" t="s">
        <v>148</v>
      </c>
      <c r="V1" s="33" t="s">
        <v>149</v>
      </c>
      <c r="W1" s="33" t="s">
        <v>150</v>
      </c>
      <c r="X1" s="33" t="s">
        <v>151</v>
      </c>
      <c r="Y1" s="33" t="s">
        <v>152</v>
      </c>
      <c r="Z1" s="33" t="s">
        <v>153</v>
      </c>
      <c r="AA1" s="33" t="s">
        <v>154</v>
      </c>
      <c r="AB1" s="32" t="s">
        <v>70</v>
      </c>
      <c r="AC1" s="33" t="s">
        <v>71</v>
      </c>
      <c r="AD1" s="32" t="s">
        <v>5</v>
      </c>
      <c r="AE1" s="33" t="s">
        <v>72</v>
      </c>
      <c r="AF1" s="33" t="s">
        <v>73</v>
      </c>
      <c r="AG1" s="33" t="s">
        <v>7</v>
      </c>
      <c r="AH1" s="34" t="s">
        <v>74</v>
      </c>
    </row>
    <row r="2" spans="1:34" x14ac:dyDescent="0.25">
      <c r="A2" s="1" t="s">
        <v>100</v>
      </c>
      <c r="B2" s="1" t="s">
        <v>101</v>
      </c>
      <c r="C2" s="37">
        <v>43779</v>
      </c>
      <c r="D2" s="1" t="s">
        <v>15</v>
      </c>
      <c r="E2" s="1" t="s">
        <v>18</v>
      </c>
      <c r="F2" s="1" t="s">
        <v>19</v>
      </c>
      <c r="G2" s="1" t="s">
        <v>64</v>
      </c>
      <c r="H2" s="1"/>
      <c r="I2" s="1">
        <v>1200</v>
      </c>
      <c r="J2" s="1" t="s">
        <v>104</v>
      </c>
      <c r="K2" s="1" t="s">
        <v>60</v>
      </c>
      <c r="L2" s="1">
        <v>453</v>
      </c>
      <c r="M2" s="1" t="s">
        <v>129</v>
      </c>
      <c r="N2" s="1" t="s">
        <v>130</v>
      </c>
      <c r="O2" s="1">
        <v>145</v>
      </c>
      <c r="P2" s="1">
        <v>146</v>
      </c>
      <c r="Q2" s="1">
        <v>147</v>
      </c>
      <c r="R2" s="1">
        <v>148</v>
      </c>
      <c r="S2" s="1">
        <v>149</v>
      </c>
      <c r="T2" s="1" t="s">
        <v>135</v>
      </c>
      <c r="U2" s="1"/>
      <c r="V2" s="1" t="s">
        <v>136</v>
      </c>
      <c r="W2" s="1">
        <v>4545</v>
      </c>
      <c r="X2" s="1">
        <v>4546</v>
      </c>
      <c r="Y2" s="1">
        <v>4547</v>
      </c>
      <c r="Z2" s="1">
        <v>4548</v>
      </c>
      <c r="AA2" s="1">
        <v>4549</v>
      </c>
      <c r="AB2" s="38">
        <v>4991667</v>
      </c>
      <c r="AC2" s="38">
        <v>4991668</v>
      </c>
      <c r="AD2" s="38">
        <v>4991669</v>
      </c>
      <c r="AE2" s="38">
        <v>4991670</v>
      </c>
      <c r="AF2" s="38">
        <v>4991671</v>
      </c>
      <c r="AG2" s="38">
        <v>4991672</v>
      </c>
      <c r="AH2" s="38">
        <v>4991673</v>
      </c>
    </row>
    <row r="3" spans="1:34" x14ac:dyDescent="0.25">
      <c r="A3" s="1" t="s">
        <v>100</v>
      </c>
      <c r="B3" s="1" t="s">
        <v>157</v>
      </c>
      <c r="C3" s="37">
        <v>43779</v>
      </c>
      <c r="D3" s="1" t="s">
        <v>15</v>
      </c>
      <c r="E3" s="1" t="s">
        <v>18</v>
      </c>
      <c r="F3" s="1" t="s">
        <v>19</v>
      </c>
      <c r="G3" s="1" t="s">
        <v>64</v>
      </c>
      <c r="H3" s="1"/>
      <c r="I3" s="1">
        <v>1200</v>
      </c>
      <c r="J3" s="1" t="s">
        <v>104</v>
      </c>
      <c r="K3" s="1" t="s">
        <v>60</v>
      </c>
      <c r="L3" s="1">
        <v>453</v>
      </c>
      <c r="M3" s="1" t="s">
        <v>129</v>
      </c>
      <c r="N3" s="1" t="s">
        <v>130</v>
      </c>
      <c r="O3" s="1">
        <v>145</v>
      </c>
      <c r="P3" s="1">
        <v>146</v>
      </c>
      <c r="Q3" s="1">
        <v>147</v>
      </c>
      <c r="R3" s="1">
        <v>148</v>
      </c>
      <c r="S3" s="1">
        <v>149</v>
      </c>
      <c r="T3" s="1" t="s">
        <v>135</v>
      </c>
      <c r="U3" s="1"/>
      <c r="V3" s="1" t="s">
        <v>136</v>
      </c>
      <c r="W3" s="1">
        <v>4545</v>
      </c>
      <c r="X3" s="1">
        <v>4546</v>
      </c>
      <c r="Y3" s="1">
        <v>4547</v>
      </c>
      <c r="Z3" s="1">
        <v>4548</v>
      </c>
      <c r="AA3" s="1">
        <v>4549</v>
      </c>
      <c r="AB3" s="38">
        <v>4991667</v>
      </c>
      <c r="AC3" s="38">
        <v>4991668</v>
      </c>
      <c r="AD3" s="38">
        <v>4991669</v>
      </c>
      <c r="AE3" s="38">
        <v>4991670</v>
      </c>
      <c r="AF3" s="38">
        <v>4991671</v>
      </c>
      <c r="AG3" s="38">
        <v>4991672</v>
      </c>
      <c r="AH3" s="38">
        <v>4991673</v>
      </c>
    </row>
    <row r="4" spans="1:34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</row>
    <row r="5" spans="1:34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</row>
    <row r="6" spans="1:34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</row>
    <row r="7" spans="1:34" x14ac:dyDescent="0.25">
      <c r="A7" s="1"/>
      <c r="B7" s="1"/>
    </row>
    <row r="8" spans="1:34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</row>
    <row r="9" spans="1:34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</row>
    <row r="10" spans="1:34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</row>
    <row r="11" spans="1:34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</row>
    <row r="12" spans="1:34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23</vt:i4>
      </vt:variant>
    </vt:vector>
  </HeadingPairs>
  <TitlesOfParts>
    <vt:vector size="26" baseType="lpstr">
      <vt:lpstr>sinistre</vt:lpstr>
      <vt:lpstr>base</vt:lpstr>
      <vt:lpstr>clos</vt:lpstr>
      <vt:lpstr>Boxer_11M3</vt:lpstr>
      <vt:lpstr>Boxer_15M3</vt:lpstr>
      <vt:lpstr>Boxer_17M3</vt:lpstr>
      <vt:lpstr>Boxer_8M3</vt:lpstr>
      <vt:lpstr>Boxer_Benne</vt:lpstr>
      <vt:lpstr>camion</vt:lpstr>
      <vt:lpstr>choix</vt:lpstr>
      <vt:lpstr>Expert_6M3</vt:lpstr>
      <vt:lpstr>Fiat_500X</vt:lpstr>
      <vt:lpstr>Fiat_Tipo</vt:lpstr>
      <vt:lpstr>Fiat_Tipo_SW</vt:lpstr>
      <vt:lpstr>Jeep_Renegade</vt:lpstr>
      <vt:lpstr>listedossier</vt:lpstr>
      <vt:lpstr>Master_20M3</vt:lpstr>
      <vt:lpstr>Opel_Vivaro</vt:lpstr>
      <vt:lpstr>Renault_Clio</vt:lpstr>
      <vt:lpstr>Renault_Talisman</vt:lpstr>
      <vt:lpstr>Renault_Twingo</vt:lpstr>
      <vt:lpstr>reparateur</vt:lpstr>
      <vt:lpstr>Seat_Alhambra</vt:lpstr>
      <vt:lpstr>vehicule</vt:lpstr>
      <vt:lpstr>voiture</vt:lpstr>
      <vt:lpstr>VW_6m3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JM</cp:lastModifiedBy>
  <dcterms:created xsi:type="dcterms:W3CDTF">2019-10-06T19:13:24Z</dcterms:created>
  <dcterms:modified xsi:type="dcterms:W3CDTF">2019-10-10T22:47:31Z</dcterms:modified>
</cp:coreProperties>
</file>