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defaultThemeVersion="166925"/>
  <mc:AlternateContent xmlns:mc="http://schemas.openxmlformats.org/markup-compatibility/2006">
    <mc:Choice Requires="x15">
      <x15ac:absPath xmlns:x15ac="http://schemas.microsoft.com/office/spreadsheetml/2010/11/ac" url="C:\Users\fmilleville\Desktop\"/>
    </mc:Choice>
  </mc:AlternateContent>
  <xr:revisionPtr revIDLastSave="0" documentId="8_{2834BC6A-6187-4A8F-B9A0-6D7CFDDE0979}" xr6:coauthVersionLast="45" xr6:coauthVersionMax="45" xr10:uidLastSave="{00000000-0000-0000-0000-000000000000}"/>
  <bookViews>
    <workbookView xWindow="-120" yWindow="-120" windowWidth="29040" windowHeight="15840" tabRatio="892" xr2:uid="{B3B69E72-0273-4C84-A03E-AA247CF5590D}"/>
  </bookViews>
  <sheets>
    <sheet name="fiche TSP" sheetId="25" r:id="rId1"/>
    <sheet name="Base publipostage TSP" sheetId="14" r:id="rId2"/>
    <sheet name="fiche BTS" sheetId="23" r:id="rId3"/>
    <sheet name="Base publipostage BTS" sheetId="13" r:id="rId4"/>
    <sheet name="fiche BMO" sheetId="15" r:id="rId5"/>
    <sheet name="Base publipostage BMO" sheetId="17" r:id="rId6"/>
    <sheet name="fiche LPO" sheetId="18" r:id="rId7"/>
    <sheet name="Base publipostage LPO" sheetId="19" r:id="rId8"/>
    <sheet name="fiche BSV" sheetId="20" r:id="rId9"/>
    <sheet name="Base publipostage BSV" sheetId="21" r:id="rId10"/>
  </sheets>
  <definedNames>
    <definedName name="choisir" localSheetId="0">'fiche TSP'!$D$7</definedName>
    <definedName name="choisir">'fiche BTS'!$D$7</definedName>
    <definedName name="_xlnm.Print_Area" localSheetId="4">'fiche BMO'!$A$1:$D$28</definedName>
    <definedName name="_xlnm.Print_Area" localSheetId="8">'fiche BSV'!$A$1:$D$31</definedName>
    <definedName name="_xlnm.Print_Area" localSheetId="2">'fiche BTS'!$A$1:$G$37</definedName>
    <definedName name="_xlnm.Print_Area" localSheetId="6">'fiche LPO'!$A$1:$D$23</definedName>
    <definedName name="_xlnm.Print_Area" localSheetId="0">'fiche TSP'!$A$1:$G$36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M5" i="13" l="1"/>
  <c r="M6" i="13"/>
  <c r="M7" i="13"/>
  <c r="E5" i="23"/>
  <c r="E7" i="23"/>
  <c r="E6" i="23"/>
  <c r="U3" i="13" l="1"/>
  <c r="U4" i="13"/>
  <c r="U5" i="13"/>
  <c r="U6" i="13"/>
  <c r="U7" i="13"/>
  <c r="U8" i="13"/>
  <c r="U9" i="13"/>
  <c r="U10" i="13"/>
  <c r="U11" i="13"/>
  <c r="U12" i="13"/>
  <c r="U13" i="13"/>
  <c r="AG13" i="13" s="1"/>
  <c r="AH13" i="13" s="1"/>
  <c r="U14" i="13"/>
  <c r="U15" i="13"/>
  <c r="U16" i="13"/>
  <c r="U17" i="13"/>
  <c r="U18" i="13"/>
  <c r="U19" i="13"/>
  <c r="U2" i="13"/>
  <c r="F15" i="23"/>
  <c r="F14" i="23"/>
  <c r="F13" i="23"/>
  <c r="H3" i="13"/>
  <c r="I3" i="13"/>
  <c r="J3" i="13"/>
  <c r="K3" i="13"/>
  <c r="L3" i="13"/>
  <c r="AA3" i="13"/>
  <c r="AF3" i="13"/>
  <c r="H4" i="13"/>
  <c r="I4" i="13"/>
  <c r="J4" i="13"/>
  <c r="K4" i="13"/>
  <c r="L4" i="13"/>
  <c r="AA4" i="13"/>
  <c r="AF4" i="13"/>
  <c r="H5" i="13"/>
  <c r="I5" i="13"/>
  <c r="J5" i="13"/>
  <c r="K5" i="13"/>
  <c r="L5" i="13"/>
  <c r="AA5" i="13"/>
  <c r="AF5" i="13"/>
  <c r="AG5" i="13"/>
  <c r="AH5" i="13" s="1"/>
  <c r="H6" i="13"/>
  <c r="I6" i="13"/>
  <c r="J6" i="13"/>
  <c r="K6" i="13"/>
  <c r="L6" i="13"/>
  <c r="AA6" i="13"/>
  <c r="AF6" i="13"/>
  <c r="H7" i="13"/>
  <c r="I7" i="13"/>
  <c r="J7" i="13"/>
  <c r="K7" i="13"/>
  <c r="L7" i="13"/>
  <c r="AA7" i="13"/>
  <c r="AF7" i="13"/>
  <c r="H8" i="13"/>
  <c r="I8" i="13"/>
  <c r="J8" i="13"/>
  <c r="K8" i="13"/>
  <c r="L8" i="13"/>
  <c r="AA8" i="13"/>
  <c r="AF8" i="13"/>
  <c r="H9" i="13"/>
  <c r="I9" i="13"/>
  <c r="J9" i="13"/>
  <c r="K9" i="13"/>
  <c r="L9" i="13"/>
  <c r="M9" i="13"/>
  <c r="AG9" i="13"/>
  <c r="AH9" i="13" s="1"/>
  <c r="AA9" i="13"/>
  <c r="AF9" i="13"/>
  <c r="H10" i="13"/>
  <c r="I10" i="13"/>
  <c r="J10" i="13"/>
  <c r="K10" i="13"/>
  <c r="L10" i="13"/>
  <c r="AA10" i="13"/>
  <c r="AF10" i="13"/>
  <c r="H11" i="13"/>
  <c r="I11" i="13"/>
  <c r="J11" i="13"/>
  <c r="K11" i="13"/>
  <c r="M11" i="13" s="1"/>
  <c r="L11" i="13"/>
  <c r="AA11" i="13"/>
  <c r="AF11" i="13"/>
  <c r="H12" i="13"/>
  <c r="I12" i="13"/>
  <c r="J12" i="13"/>
  <c r="K12" i="13"/>
  <c r="L12" i="13"/>
  <c r="AA12" i="13"/>
  <c r="AF12" i="13"/>
  <c r="H13" i="13"/>
  <c r="I13" i="13"/>
  <c r="J13" i="13"/>
  <c r="K13" i="13"/>
  <c r="L13" i="13"/>
  <c r="M13" i="13"/>
  <c r="AA13" i="13"/>
  <c r="AF13" i="13"/>
  <c r="H14" i="13"/>
  <c r="M14" i="13" s="1"/>
  <c r="I14" i="13"/>
  <c r="J14" i="13"/>
  <c r="K14" i="13"/>
  <c r="L14" i="13"/>
  <c r="AA14" i="13"/>
  <c r="AF14" i="13"/>
  <c r="H15" i="13"/>
  <c r="I15" i="13"/>
  <c r="J15" i="13"/>
  <c r="K15" i="13"/>
  <c r="M15" i="13" s="1"/>
  <c r="L15" i="13"/>
  <c r="AA15" i="13"/>
  <c r="AF15" i="13"/>
  <c r="H16" i="13"/>
  <c r="I16" i="13"/>
  <c r="J16" i="13"/>
  <c r="K16" i="13"/>
  <c r="L16" i="13"/>
  <c r="AA16" i="13"/>
  <c r="AF16" i="13"/>
  <c r="H17" i="13"/>
  <c r="I17" i="13"/>
  <c r="J17" i="13"/>
  <c r="K17" i="13"/>
  <c r="L17" i="13"/>
  <c r="M17" i="13"/>
  <c r="AG17" i="13"/>
  <c r="AH17" i="13" s="1"/>
  <c r="AA17" i="13"/>
  <c r="AF17" i="13"/>
  <c r="H18" i="13"/>
  <c r="M18" i="13" s="1"/>
  <c r="I18" i="13"/>
  <c r="J18" i="13"/>
  <c r="K18" i="13"/>
  <c r="L18" i="13"/>
  <c r="AA18" i="13"/>
  <c r="AF18" i="13"/>
  <c r="H19" i="13"/>
  <c r="I19" i="13"/>
  <c r="J19" i="13"/>
  <c r="K19" i="13"/>
  <c r="M19" i="13" s="1"/>
  <c r="L19" i="13"/>
  <c r="AA19" i="13"/>
  <c r="AF19" i="13"/>
  <c r="H20" i="13"/>
  <c r="I20" i="13"/>
  <c r="J20" i="13"/>
  <c r="K20" i="13"/>
  <c r="L20" i="13"/>
  <c r="U20" i="13"/>
  <c r="AA20" i="13"/>
  <c r="AF20" i="13"/>
  <c r="H21" i="13"/>
  <c r="I21" i="13"/>
  <c r="J21" i="13"/>
  <c r="K21" i="13"/>
  <c r="L21" i="13"/>
  <c r="M21" i="13"/>
  <c r="U21" i="13"/>
  <c r="AG21" i="13" s="1"/>
  <c r="AH21" i="13" s="1"/>
  <c r="AA21" i="13"/>
  <c r="AF21" i="13"/>
  <c r="H22" i="13"/>
  <c r="I22" i="13"/>
  <c r="J22" i="13"/>
  <c r="K22" i="13"/>
  <c r="L22" i="13"/>
  <c r="U22" i="13"/>
  <c r="AA22" i="13"/>
  <c r="AF22" i="13"/>
  <c r="H23" i="13"/>
  <c r="I23" i="13"/>
  <c r="J23" i="13"/>
  <c r="K23" i="13"/>
  <c r="M23" i="13" s="1"/>
  <c r="L23" i="13"/>
  <c r="U23" i="13"/>
  <c r="AA23" i="13"/>
  <c r="AF23" i="13"/>
  <c r="H24" i="13"/>
  <c r="I24" i="13"/>
  <c r="J24" i="13"/>
  <c r="K24" i="13"/>
  <c r="L24" i="13"/>
  <c r="U24" i="13"/>
  <c r="AA24" i="13"/>
  <c r="AF24" i="13"/>
  <c r="H25" i="13"/>
  <c r="I25" i="13"/>
  <c r="J25" i="13"/>
  <c r="K25" i="13"/>
  <c r="L25" i="13"/>
  <c r="M25" i="13"/>
  <c r="U25" i="13"/>
  <c r="AG25" i="13" s="1"/>
  <c r="AH25" i="13" s="1"/>
  <c r="AA25" i="13"/>
  <c r="AF25" i="13"/>
  <c r="H26" i="13"/>
  <c r="I26" i="13"/>
  <c r="J26" i="13"/>
  <c r="K26" i="13"/>
  <c r="L26" i="13"/>
  <c r="U26" i="13"/>
  <c r="AA26" i="13"/>
  <c r="AF26" i="13"/>
  <c r="H27" i="13"/>
  <c r="I27" i="13"/>
  <c r="J27" i="13"/>
  <c r="K27" i="13"/>
  <c r="M27" i="13" s="1"/>
  <c r="L27" i="13"/>
  <c r="U27" i="13"/>
  <c r="AA27" i="13"/>
  <c r="AF27" i="13"/>
  <c r="H28" i="13"/>
  <c r="I28" i="13"/>
  <c r="J28" i="13"/>
  <c r="K28" i="13"/>
  <c r="L28" i="13"/>
  <c r="U28" i="13"/>
  <c r="AA28" i="13"/>
  <c r="AF28" i="13"/>
  <c r="H29" i="13"/>
  <c r="I29" i="13"/>
  <c r="J29" i="13"/>
  <c r="K29" i="13"/>
  <c r="L29" i="13"/>
  <c r="M29" i="13"/>
  <c r="U29" i="13"/>
  <c r="AG29" i="13" s="1"/>
  <c r="AH29" i="13" s="1"/>
  <c r="AA29" i="13"/>
  <c r="AF29" i="13"/>
  <c r="H30" i="13"/>
  <c r="M30" i="13" s="1"/>
  <c r="AG30" i="13" s="1"/>
  <c r="AH30" i="13" s="1"/>
  <c r="I30" i="13"/>
  <c r="J30" i="13"/>
  <c r="K30" i="13"/>
  <c r="L30" i="13"/>
  <c r="U30" i="13"/>
  <c r="AA30" i="13"/>
  <c r="AF30" i="13"/>
  <c r="H31" i="13"/>
  <c r="I31" i="13"/>
  <c r="J31" i="13"/>
  <c r="K31" i="13"/>
  <c r="M31" i="13" s="1"/>
  <c r="L31" i="13"/>
  <c r="U31" i="13"/>
  <c r="AA31" i="13"/>
  <c r="AF31" i="13"/>
  <c r="H32" i="13"/>
  <c r="I32" i="13"/>
  <c r="J32" i="13"/>
  <c r="K32" i="13"/>
  <c r="L32" i="13"/>
  <c r="U32" i="13"/>
  <c r="AA32" i="13"/>
  <c r="AF32" i="13"/>
  <c r="H33" i="13"/>
  <c r="I33" i="13"/>
  <c r="J33" i="13"/>
  <c r="K33" i="13"/>
  <c r="L33" i="13"/>
  <c r="M33" i="13"/>
  <c r="U33" i="13"/>
  <c r="AG33" i="13" s="1"/>
  <c r="AH33" i="13" s="1"/>
  <c r="AA33" i="13"/>
  <c r="AF33" i="13"/>
  <c r="H34" i="13"/>
  <c r="M34" i="13" s="1"/>
  <c r="I34" i="13"/>
  <c r="J34" i="13"/>
  <c r="K34" i="13"/>
  <c r="L34" i="13"/>
  <c r="U34" i="13"/>
  <c r="AA34" i="13"/>
  <c r="AF34" i="13"/>
  <c r="H35" i="13"/>
  <c r="I35" i="13"/>
  <c r="J35" i="13"/>
  <c r="K35" i="13"/>
  <c r="M35" i="13" s="1"/>
  <c r="L35" i="13"/>
  <c r="U35" i="13"/>
  <c r="AA35" i="13"/>
  <c r="AF35" i="13"/>
  <c r="H36" i="13"/>
  <c r="I36" i="13"/>
  <c r="J36" i="13"/>
  <c r="K36" i="13"/>
  <c r="L36" i="13"/>
  <c r="U36" i="13"/>
  <c r="AA36" i="13"/>
  <c r="AF36" i="13"/>
  <c r="H37" i="13"/>
  <c r="I37" i="13"/>
  <c r="J37" i="13"/>
  <c r="K37" i="13"/>
  <c r="L37" i="13"/>
  <c r="M37" i="13"/>
  <c r="U37" i="13"/>
  <c r="AG37" i="13" s="1"/>
  <c r="AH37" i="13" s="1"/>
  <c r="AA37" i="13"/>
  <c r="AF37" i="13"/>
  <c r="H38" i="13"/>
  <c r="I38" i="13"/>
  <c r="J38" i="13"/>
  <c r="K38" i="13"/>
  <c r="L38" i="13"/>
  <c r="U38" i="13"/>
  <c r="AA38" i="13"/>
  <c r="AF38" i="13"/>
  <c r="H39" i="13"/>
  <c r="I39" i="13"/>
  <c r="J39" i="13"/>
  <c r="K39" i="13"/>
  <c r="M39" i="13" s="1"/>
  <c r="L39" i="13"/>
  <c r="U39" i="13"/>
  <c r="AA39" i="13"/>
  <c r="AF39" i="13"/>
  <c r="H40" i="13"/>
  <c r="I40" i="13"/>
  <c r="J40" i="13"/>
  <c r="K40" i="13"/>
  <c r="L40" i="13"/>
  <c r="U40" i="13"/>
  <c r="AA40" i="13"/>
  <c r="AF40" i="13"/>
  <c r="H41" i="13"/>
  <c r="I41" i="13"/>
  <c r="J41" i="13"/>
  <c r="K41" i="13"/>
  <c r="L41" i="13"/>
  <c r="M41" i="13"/>
  <c r="U41" i="13"/>
  <c r="AG41" i="13" s="1"/>
  <c r="AH41" i="13" s="1"/>
  <c r="AA41" i="13"/>
  <c r="AF41" i="13"/>
  <c r="H42" i="13"/>
  <c r="I42" i="13"/>
  <c r="J42" i="13"/>
  <c r="K42" i="13"/>
  <c r="L42" i="13"/>
  <c r="U42" i="13"/>
  <c r="AA42" i="13"/>
  <c r="AF42" i="13"/>
  <c r="H43" i="13"/>
  <c r="I43" i="13"/>
  <c r="J43" i="13"/>
  <c r="K43" i="13"/>
  <c r="M43" i="13" s="1"/>
  <c r="L43" i="13"/>
  <c r="U43" i="13"/>
  <c r="AA43" i="13"/>
  <c r="AF43" i="13"/>
  <c r="H44" i="13"/>
  <c r="I44" i="13"/>
  <c r="J44" i="13"/>
  <c r="K44" i="13"/>
  <c r="L44" i="13"/>
  <c r="U44" i="13"/>
  <c r="AA44" i="13"/>
  <c r="AF44" i="13"/>
  <c r="H45" i="13"/>
  <c r="I45" i="13"/>
  <c r="J45" i="13"/>
  <c r="K45" i="13"/>
  <c r="L45" i="13"/>
  <c r="M45" i="13"/>
  <c r="U45" i="13"/>
  <c r="AG45" i="13" s="1"/>
  <c r="AH45" i="13" s="1"/>
  <c r="AA45" i="13"/>
  <c r="AF45" i="13"/>
  <c r="H46" i="13"/>
  <c r="M46" i="13" s="1"/>
  <c r="I46" i="13"/>
  <c r="J46" i="13"/>
  <c r="K46" i="13"/>
  <c r="L46" i="13"/>
  <c r="U46" i="13"/>
  <c r="AA46" i="13"/>
  <c r="AF46" i="13"/>
  <c r="H47" i="13"/>
  <c r="I47" i="13"/>
  <c r="J47" i="13"/>
  <c r="K47" i="13"/>
  <c r="M47" i="13" s="1"/>
  <c r="L47" i="13"/>
  <c r="U47" i="13"/>
  <c r="AA47" i="13"/>
  <c r="AF47" i="13"/>
  <c r="H48" i="13"/>
  <c r="I48" i="13"/>
  <c r="J48" i="13"/>
  <c r="K48" i="13"/>
  <c r="L48" i="13"/>
  <c r="U48" i="13"/>
  <c r="AA48" i="13"/>
  <c r="AF48" i="13"/>
  <c r="H49" i="13"/>
  <c r="I49" i="13"/>
  <c r="J49" i="13"/>
  <c r="K49" i="13"/>
  <c r="L49" i="13"/>
  <c r="M49" i="13"/>
  <c r="U49" i="13"/>
  <c r="AA49" i="13"/>
  <c r="AF49" i="13"/>
  <c r="AG49" i="13"/>
  <c r="AH49" i="13" s="1"/>
  <c r="H50" i="13"/>
  <c r="M50" i="13" s="1"/>
  <c r="AG50" i="13" s="1"/>
  <c r="I50" i="13"/>
  <c r="J50" i="13"/>
  <c r="K50" i="13"/>
  <c r="L50" i="13"/>
  <c r="U50" i="13"/>
  <c r="AA50" i="13"/>
  <c r="AF50" i="13"/>
  <c r="AH50" i="13"/>
  <c r="H51" i="13"/>
  <c r="I51" i="13"/>
  <c r="J51" i="13"/>
  <c r="K51" i="13"/>
  <c r="M51" i="13" s="1"/>
  <c r="L51" i="13"/>
  <c r="U51" i="13"/>
  <c r="AA51" i="13"/>
  <c r="AF51" i="13"/>
  <c r="H52" i="13"/>
  <c r="I52" i="13"/>
  <c r="J52" i="13"/>
  <c r="K52" i="13"/>
  <c r="L52" i="13"/>
  <c r="U52" i="13"/>
  <c r="AA52" i="13"/>
  <c r="AF52" i="13"/>
  <c r="H53" i="13"/>
  <c r="I53" i="13"/>
  <c r="J53" i="13"/>
  <c r="K53" i="13"/>
  <c r="L53" i="13"/>
  <c r="M53" i="13"/>
  <c r="U53" i="13"/>
  <c r="AG53" i="13" s="1"/>
  <c r="AH53" i="13" s="1"/>
  <c r="AA53" i="13"/>
  <c r="AF53" i="13"/>
  <c r="H54" i="13"/>
  <c r="I54" i="13"/>
  <c r="J54" i="13"/>
  <c r="K54" i="13"/>
  <c r="L54" i="13"/>
  <c r="U54" i="13"/>
  <c r="AA54" i="13"/>
  <c r="AF54" i="13"/>
  <c r="H55" i="13"/>
  <c r="I55" i="13"/>
  <c r="J55" i="13"/>
  <c r="K55" i="13"/>
  <c r="M55" i="13" s="1"/>
  <c r="L55" i="13"/>
  <c r="U55" i="13"/>
  <c r="AA55" i="13"/>
  <c r="AF55" i="13"/>
  <c r="H56" i="13"/>
  <c r="I56" i="13"/>
  <c r="J56" i="13"/>
  <c r="K56" i="13"/>
  <c r="L56" i="13"/>
  <c r="U56" i="13"/>
  <c r="AA56" i="13"/>
  <c r="AF56" i="13"/>
  <c r="H57" i="13"/>
  <c r="I57" i="13"/>
  <c r="J57" i="13"/>
  <c r="K57" i="13"/>
  <c r="L57" i="13"/>
  <c r="M57" i="13"/>
  <c r="U57" i="13"/>
  <c r="AA57" i="13"/>
  <c r="AF57" i="13"/>
  <c r="AG57" i="13"/>
  <c r="AH57" i="13" s="1"/>
  <c r="H58" i="13"/>
  <c r="I58" i="13"/>
  <c r="J58" i="13"/>
  <c r="K58" i="13"/>
  <c r="L58" i="13"/>
  <c r="U58" i="13"/>
  <c r="AA58" i="13"/>
  <c r="AF58" i="13"/>
  <c r="H59" i="13"/>
  <c r="I59" i="13"/>
  <c r="J59" i="13"/>
  <c r="K59" i="13"/>
  <c r="M59" i="13" s="1"/>
  <c r="L59" i="13"/>
  <c r="U59" i="13"/>
  <c r="AA59" i="13"/>
  <c r="AF59" i="13"/>
  <c r="H60" i="13"/>
  <c r="I60" i="13"/>
  <c r="J60" i="13"/>
  <c r="K60" i="13"/>
  <c r="L60" i="13"/>
  <c r="U60" i="13"/>
  <c r="AA60" i="13"/>
  <c r="AF60" i="13"/>
  <c r="H61" i="13"/>
  <c r="I61" i="13"/>
  <c r="J61" i="13"/>
  <c r="K61" i="13"/>
  <c r="L61" i="13"/>
  <c r="M61" i="13"/>
  <c r="U61" i="13"/>
  <c r="AG61" i="13" s="1"/>
  <c r="AH61" i="13" s="1"/>
  <c r="AA61" i="13"/>
  <c r="AF61" i="13"/>
  <c r="H62" i="13"/>
  <c r="M62" i="13" s="1"/>
  <c r="I62" i="13"/>
  <c r="J62" i="13"/>
  <c r="K62" i="13"/>
  <c r="L62" i="13"/>
  <c r="U62" i="13"/>
  <c r="AA62" i="13"/>
  <c r="AF62" i="13"/>
  <c r="H63" i="13"/>
  <c r="I63" i="13"/>
  <c r="J63" i="13"/>
  <c r="K63" i="13"/>
  <c r="M63" i="13" s="1"/>
  <c r="L63" i="13"/>
  <c r="U63" i="13"/>
  <c r="AA63" i="13"/>
  <c r="AF63" i="13"/>
  <c r="H64" i="13"/>
  <c r="I64" i="13"/>
  <c r="J64" i="13"/>
  <c r="K64" i="13"/>
  <c r="L64" i="13"/>
  <c r="U64" i="13"/>
  <c r="AA64" i="13"/>
  <c r="AF64" i="13"/>
  <c r="H65" i="13"/>
  <c r="I65" i="13"/>
  <c r="J65" i="13"/>
  <c r="K65" i="13"/>
  <c r="L65" i="13"/>
  <c r="M65" i="13"/>
  <c r="U65" i="13"/>
  <c r="AG65" i="13" s="1"/>
  <c r="AH65" i="13" s="1"/>
  <c r="AA65" i="13"/>
  <c r="AF65" i="13"/>
  <c r="H66" i="13"/>
  <c r="M66" i="13" s="1"/>
  <c r="I66" i="13"/>
  <c r="J66" i="13"/>
  <c r="K66" i="13"/>
  <c r="L66" i="13"/>
  <c r="U66" i="13"/>
  <c r="AA66" i="13"/>
  <c r="AF66" i="13"/>
  <c r="H67" i="13"/>
  <c r="I67" i="13"/>
  <c r="J67" i="13"/>
  <c r="K67" i="13"/>
  <c r="M67" i="13" s="1"/>
  <c r="AG67" i="13" s="1"/>
  <c r="AH67" i="13" s="1"/>
  <c r="L67" i="13"/>
  <c r="U67" i="13"/>
  <c r="AA67" i="13"/>
  <c r="AF67" i="13"/>
  <c r="H68" i="13"/>
  <c r="I68" i="13"/>
  <c r="J68" i="13"/>
  <c r="K68" i="13"/>
  <c r="L68" i="13"/>
  <c r="U68" i="13"/>
  <c r="AA68" i="13"/>
  <c r="AF68" i="13"/>
  <c r="H69" i="13"/>
  <c r="I69" i="13"/>
  <c r="J69" i="13"/>
  <c r="K69" i="13"/>
  <c r="L69" i="13"/>
  <c r="M69" i="13"/>
  <c r="U69" i="13"/>
  <c r="AA69" i="13"/>
  <c r="AF69" i="13"/>
  <c r="AG69" i="13"/>
  <c r="AH69" i="13" s="1"/>
  <c r="H70" i="13"/>
  <c r="I70" i="13"/>
  <c r="J70" i="13"/>
  <c r="K70" i="13"/>
  <c r="L70" i="13"/>
  <c r="U70" i="13"/>
  <c r="AA70" i="13"/>
  <c r="AF70" i="13"/>
  <c r="H71" i="13"/>
  <c r="I71" i="13"/>
  <c r="J71" i="13"/>
  <c r="K71" i="13"/>
  <c r="M71" i="13" s="1"/>
  <c r="L71" i="13"/>
  <c r="U71" i="13"/>
  <c r="AA71" i="13"/>
  <c r="AF71" i="13"/>
  <c r="H72" i="13"/>
  <c r="I72" i="13"/>
  <c r="J72" i="13"/>
  <c r="K72" i="13"/>
  <c r="L72" i="13"/>
  <c r="U72" i="13"/>
  <c r="AA72" i="13"/>
  <c r="AF72" i="13"/>
  <c r="H73" i="13"/>
  <c r="I73" i="13"/>
  <c r="J73" i="13"/>
  <c r="K73" i="13"/>
  <c r="L73" i="13"/>
  <c r="M73" i="13"/>
  <c r="U73" i="13"/>
  <c r="AA73" i="13"/>
  <c r="AF73" i="13"/>
  <c r="AG73" i="13"/>
  <c r="AH73" i="13" s="1"/>
  <c r="H74" i="13"/>
  <c r="I74" i="13"/>
  <c r="J74" i="13"/>
  <c r="K74" i="13"/>
  <c r="L74" i="13"/>
  <c r="U74" i="13"/>
  <c r="AA74" i="13"/>
  <c r="AF74" i="13"/>
  <c r="H75" i="13"/>
  <c r="I75" i="13"/>
  <c r="J75" i="13"/>
  <c r="K75" i="13"/>
  <c r="M75" i="13" s="1"/>
  <c r="L75" i="13"/>
  <c r="U75" i="13"/>
  <c r="AA75" i="13"/>
  <c r="AF75" i="13"/>
  <c r="H76" i="13"/>
  <c r="I76" i="13"/>
  <c r="J76" i="13"/>
  <c r="K76" i="13"/>
  <c r="L76" i="13"/>
  <c r="U76" i="13"/>
  <c r="AA76" i="13"/>
  <c r="AF76" i="13"/>
  <c r="H77" i="13"/>
  <c r="I77" i="13"/>
  <c r="J77" i="13"/>
  <c r="K77" i="13"/>
  <c r="L77" i="13"/>
  <c r="M77" i="13"/>
  <c r="U77" i="13"/>
  <c r="AA77" i="13"/>
  <c r="AF77" i="13"/>
  <c r="AG77" i="13"/>
  <c r="AH77" i="13" s="1"/>
  <c r="H78" i="13"/>
  <c r="M78" i="13" s="1"/>
  <c r="AG78" i="13" s="1"/>
  <c r="I78" i="13"/>
  <c r="J78" i="13"/>
  <c r="K78" i="13"/>
  <c r="L78" i="13"/>
  <c r="U78" i="13"/>
  <c r="AA78" i="13"/>
  <c r="AF78" i="13"/>
  <c r="AH78" i="13"/>
  <c r="H79" i="13"/>
  <c r="I79" i="13"/>
  <c r="J79" i="13"/>
  <c r="K79" i="13"/>
  <c r="M79" i="13" s="1"/>
  <c r="L79" i="13"/>
  <c r="U79" i="13"/>
  <c r="AA79" i="13"/>
  <c r="AF79" i="13"/>
  <c r="H80" i="13"/>
  <c r="I80" i="13"/>
  <c r="J80" i="13"/>
  <c r="K80" i="13"/>
  <c r="L80" i="13"/>
  <c r="U80" i="13"/>
  <c r="AA80" i="13"/>
  <c r="AF80" i="13"/>
  <c r="H81" i="13"/>
  <c r="I81" i="13"/>
  <c r="J81" i="13"/>
  <c r="K81" i="13"/>
  <c r="L81" i="13"/>
  <c r="M81" i="13"/>
  <c r="U81" i="13"/>
  <c r="AA81" i="13"/>
  <c r="AF81" i="13"/>
  <c r="AG81" i="13"/>
  <c r="AH81" i="13" s="1"/>
  <c r="H82" i="13"/>
  <c r="M82" i="13" s="1"/>
  <c r="AG82" i="13" s="1"/>
  <c r="I82" i="13"/>
  <c r="J82" i="13"/>
  <c r="K82" i="13"/>
  <c r="L82" i="13"/>
  <c r="U82" i="13"/>
  <c r="AA82" i="13"/>
  <c r="AF82" i="13"/>
  <c r="AH82" i="13"/>
  <c r="H83" i="13"/>
  <c r="I83" i="13"/>
  <c r="J83" i="13"/>
  <c r="K83" i="13"/>
  <c r="M83" i="13" s="1"/>
  <c r="AG83" i="13" s="1"/>
  <c r="AH83" i="13" s="1"/>
  <c r="L83" i="13"/>
  <c r="U83" i="13"/>
  <c r="AA83" i="13"/>
  <c r="AF83" i="13"/>
  <c r="H84" i="13"/>
  <c r="I84" i="13"/>
  <c r="J84" i="13"/>
  <c r="K84" i="13"/>
  <c r="L84" i="13"/>
  <c r="U84" i="13"/>
  <c r="AA84" i="13"/>
  <c r="AF84" i="13"/>
  <c r="H85" i="13"/>
  <c r="I85" i="13"/>
  <c r="J85" i="13"/>
  <c r="K85" i="13"/>
  <c r="L85" i="13"/>
  <c r="M85" i="13"/>
  <c r="U85" i="13"/>
  <c r="AA85" i="13"/>
  <c r="AF85" i="13"/>
  <c r="AG85" i="13"/>
  <c r="AH85" i="13" s="1"/>
  <c r="H86" i="13"/>
  <c r="I86" i="13"/>
  <c r="J86" i="13"/>
  <c r="K86" i="13"/>
  <c r="L86" i="13"/>
  <c r="U86" i="13"/>
  <c r="AA86" i="13"/>
  <c r="AF86" i="13"/>
  <c r="H87" i="13"/>
  <c r="I87" i="13"/>
  <c r="J87" i="13"/>
  <c r="K87" i="13"/>
  <c r="M87" i="13" s="1"/>
  <c r="AG87" i="13" s="1"/>
  <c r="AH87" i="13" s="1"/>
  <c r="L87" i="13"/>
  <c r="U87" i="13"/>
  <c r="AA87" i="13"/>
  <c r="AF87" i="13"/>
  <c r="H88" i="13"/>
  <c r="I88" i="13"/>
  <c r="J88" i="13"/>
  <c r="K88" i="13"/>
  <c r="L88" i="13"/>
  <c r="U88" i="13"/>
  <c r="AA88" i="13"/>
  <c r="AF88" i="13"/>
  <c r="H89" i="13"/>
  <c r="I89" i="13"/>
  <c r="J89" i="13"/>
  <c r="K89" i="13"/>
  <c r="L89" i="13"/>
  <c r="M89" i="13"/>
  <c r="U89" i="13"/>
  <c r="AA89" i="13"/>
  <c r="AF89" i="13"/>
  <c r="AG89" i="13"/>
  <c r="AH89" i="13" s="1"/>
  <c r="H90" i="13"/>
  <c r="I90" i="13"/>
  <c r="J90" i="13"/>
  <c r="K90" i="13"/>
  <c r="L90" i="13"/>
  <c r="U90" i="13"/>
  <c r="AA90" i="13"/>
  <c r="AF90" i="13"/>
  <c r="H91" i="13"/>
  <c r="I91" i="13"/>
  <c r="J91" i="13"/>
  <c r="K91" i="13"/>
  <c r="M91" i="13" s="1"/>
  <c r="L91" i="13"/>
  <c r="U91" i="13"/>
  <c r="AA91" i="13"/>
  <c r="AF91" i="13"/>
  <c r="H92" i="13"/>
  <c r="I92" i="13"/>
  <c r="J92" i="13"/>
  <c r="K92" i="13"/>
  <c r="L92" i="13"/>
  <c r="U92" i="13"/>
  <c r="AA92" i="13"/>
  <c r="AF92" i="13"/>
  <c r="H93" i="13"/>
  <c r="I93" i="13"/>
  <c r="J93" i="13"/>
  <c r="K93" i="13"/>
  <c r="L93" i="13"/>
  <c r="M93" i="13"/>
  <c r="AG93" i="13" s="1"/>
  <c r="AH93" i="13" s="1"/>
  <c r="U93" i="13"/>
  <c r="AA93" i="13"/>
  <c r="AF93" i="13"/>
  <c r="H94" i="13"/>
  <c r="I94" i="13"/>
  <c r="J94" i="13"/>
  <c r="K94" i="13"/>
  <c r="L94" i="13"/>
  <c r="U94" i="13"/>
  <c r="AA94" i="13"/>
  <c r="AF94" i="13"/>
  <c r="H95" i="13"/>
  <c r="I95" i="13"/>
  <c r="J95" i="13"/>
  <c r="K95" i="13"/>
  <c r="M95" i="13" s="1"/>
  <c r="L95" i="13"/>
  <c r="U95" i="13"/>
  <c r="AA95" i="13"/>
  <c r="AF95" i="13"/>
  <c r="H96" i="13"/>
  <c r="I96" i="13"/>
  <c r="J96" i="13"/>
  <c r="K96" i="13"/>
  <c r="L96" i="13"/>
  <c r="U96" i="13"/>
  <c r="AA96" i="13"/>
  <c r="AF96" i="13"/>
  <c r="H97" i="13"/>
  <c r="I97" i="13"/>
  <c r="J97" i="13"/>
  <c r="K97" i="13"/>
  <c r="L97" i="13"/>
  <c r="M97" i="13"/>
  <c r="U97" i="13"/>
  <c r="AA97" i="13"/>
  <c r="AF97" i="13"/>
  <c r="AG97" i="13"/>
  <c r="AH97" i="13" s="1"/>
  <c r="H98" i="13"/>
  <c r="M98" i="13" s="1"/>
  <c r="AG98" i="13" s="1"/>
  <c r="I98" i="13"/>
  <c r="J98" i="13"/>
  <c r="K98" i="13"/>
  <c r="L98" i="13"/>
  <c r="U98" i="13"/>
  <c r="AA98" i="13"/>
  <c r="AF98" i="13"/>
  <c r="AH98" i="13"/>
  <c r="H99" i="13"/>
  <c r="I99" i="13"/>
  <c r="J99" i="13"/>
  <c r="K99" i="13"/>
  <c r="M99" i="13" s="1"/>
  <c r="AG99" i="13" s="1"/>
  <c r="AH99" i="13" s="1"/>
  <c r="L99" i="13"/>
  <c r="U99" i="13"/>
  <c r="AA99" i="13"/>
  <c r="AF99" i="13"/>
  <c r="H100" i="13"/>
  <c r="I100" i="13"/>
  <c r="J100" i="13"/>
  <c r="K100" i="13"/>
  <c r="L100" i="13"/>
  <c r="U100" i="13"/>
  <c r="AA100" i="13"/>
  <c r="AF100" i="13"/>
  <c r="H101" i="13"/>
  <c r="I101" i="13"/>
  <c r="J101" i="13"/>
  <c r="K101" i="13"/>
  <c r="L101" i="13"/>
  <c r="M101" i="13"/>
  <c r="U101" i="13"/>
  <c r="AA101" i="13"/>
  <c r="AF101" i="13"/>
  <c r="AG101" i="13"/>
  <c r="AH101" i="13" s="1"/>
  <c r="H102" i="13"/>
  <c r="I102" i="13"/>
  <c r="J102" i="13"/>
  <c r="K102" i="13"/>
  <c r="L102" i="13"/>
  <c r="U102" i="13"/>
  <c r="AA102" i="13"/>
  <c r="AF102" i="13"/>
  <c r="H103" i="13"/>
  <c r="I103" i="13"/>
  <c r="J103" i="13"/>
  <c r="K103" i="13"/>
  <c r="M103" i="13" s="1"/>
  <c r="AG103" i="13" s="1"/>
  <c r="AH103" i="13" s="1"/>
  <c r="L103" i="13"/>
  <c r="U103" i="13"/>
  <c r="AA103" i="13"/>
  <c r="AF103" i="13"/>
  <c r="H104" i="13"/>
  <c r="I104" i="13"/>
  <c r="J104" i="13"/>
  <c r="K104" i="13"/>
  <c r="L104" i="13"/>
  <c r="U104" i="13"/>
  <c r="AA104" i="13"/>
  <c r="AF104" i="13"/>
  <c r="H105" i="13"/>
  <c r="I105" i="13"/>
  <c r="J105" i="13"/>
  <c r="K105" i="13"/>
  <c r="L105" i="13"/>
  <c r="M105" i="13"/>
  <c r="U105" i="13"/>
  <c r="AA105" i="13"/>
  <c r="AF105" i="13"/>
  <c r="AG105" i="13"/>
  <c r="AH105" i="13" s="1"/>
  <c r="H106" i="13"/>
  <c r="I106" i="13"/>
  <c r="J106" i="13"/>
  <c r="K106" i="13"/>
  <c r="L106" i="13"/>
  <c r="U106" i="13"/>
  <c r="AA106" i="13"/>
  <c r="AF106" i="13"/>
  <c r="H107" i="13"/>
  <c r="I107" i="13"/>
  <c r="J107" i="13"/>
  <c r="K107" i="13"/>
  <c r="M107" i="13" s="1"/>
  <c r="L107" i="13"/>
  <c r="U107" i="13"/>
  <c r="AA107" i="13"/>
  <c r="AF107" i="13"/>
  <c r="H108" i="13"/>
  <c r="I108" i="13"/>
  <c r="J108" i="13"/>
  <c r="K108" i="13"/>
  <c r="L108" i="13"/>
  <c r="U108" i="13"/>
  <c r="AA108" i="13"/>
  <c r="AF108" i="13"/>
  <c r="H109" i="13"/>
  <c r="I109" i="13"/>
  <c r="J109" i="13"/>
  <c r="K109" i="13"/>
  <c r="L109" i="13"/>
  <c r="M109" i="13"/>
  <c r="U109" i="13"/>
  <c r="AA109" i="13"/>
  <c r="AF109" i="13"/>
  <c r="AG109" i="13"/>
  <c r="AH109" i="13" s="1"/>
  <c r="H110" i="13"/>
  <c r="I110" i="13"/>
  <c r="J110" i="13"/>
  <c r="K110" i="13"/>
  <c r="L110" i="13"/>
  <c r="U110" i="13"/>
  <c r="AA110" i="13"/>
  <c r="AF110" i="13"/>
  <c r="H111" i="13"/>
  <c r="I111" i="13"/>
  <c r="J111" i="13"/>
  <c r="K111" i="13"/>
  <c r="M111" i="13" s="1"/>
  <c r="L111" i="13"/>
  <c r="U111" i="13"/>
  <c r="AA111" i="13"/>
  <c r="AF111" i="13"/>
  <c r="H112" i="13"/>
  <c r="I112" i="13"/>
  <c r="J112" i="13"/>
  <c r="K112" i="13"/>
  <c r="L112" i="13"/>
  <c r="U112" i="13"/>
  <c r="AA112" i="13"/>
  <c r="AF112" i="13"/>
  <c r="H113" i="13"/>
  <c r="I113" i="13"/>
  <c r="J113" i="13"/>
  <c r="K113" i="13"/>
  <c r="L113" i="13"/>
  <c r="M113" i="13"/>
  <c r="U113" i="13"/>
  <c r="AA113" i="13"/>
  <c r="AG113" i="13" s="1"/>
  <c r="AH113" i="13" s="1"/>
  <c r="AF113" i="13"/>
  <c r="H114" i="13"/>
  <c r="I114" i="13"/>
  <c r="J114" i="13"/>
  <c r="K114" i="13"/>
  <c r="L114" i="13"/>
  <c r="U114" i="13"/>
  <c r="AA114" i="13"/>
  <c r="AF114" i="13"/>
  <c r="H115" i="13"/>
  <c r="I115" i="13"/>
  <c r="J115" i="13"/>
  <c r="K115" i="13"/>
  <c r="M115" i="13" s="1"/>
  <c r="L115" i="13"/>
  <c r="U115" i="13"/>
  <c r="AA115" i="13"/>
  <c r="AF115" i="13"/>
  <c r="H116" i="13"/>
  <c r="I116" i="13"/>
  <c r="J116" i="13"/>
  <c r="K116" i="13"/>
  <c r="L116" i="13"/>
  <c r="M116" i="13"/>
  <c r="U116" i="13"/>
  <c r="AA116" i="13"/>
  <c r="AF116" i="13"/>
  <c r="AG116" i="13"/>
  <c r="AH116" i="13" s="1"/>
  <c r="H117" i="13"/>
  <c r="I117" i="13"/>
  <c r="J117" i="13"/>
  <c r="M117" i="13" s="1"/>
  <c r="AG117" i="13" s="1"/>
  <c r="AH117" i="13" s="1"/>
  <c r="K117" i="13"/>
  <c r="L117" i="13"/>
  <c r="U117" i="13"/>
  <c r="AA117" i="13"/>
  <c r="AF117" i="13"/>
  <c r="H118" i="13"/>
  <c r="I118" i="13"/>
  <c r="J118" i="13"/>
  <c r="K118" i="13"/>
  <c r="L118" i="13"/>
  <c r="U118" i="13"/>
  <c r="AA118" i="13"/>
  <c r="AF118" i="13"/>
  <c r="H119" i="13"/>
  <c r="I119" i="13"/>
  <c r="J119" i="13"/>
  <c r="K119" i="13"/>
  <c r="L119" i="13"/>
  <c r="U119" i="13"/>
  <c r="AA119" i="13"/>
  <c r="AF119" i="13"/>
  <c r="H120" i="13"/>
  <c r="I120" i="13"/>
  <c r="J120" i="13"/>
  <c r="K120" i="13"/>
  <c r="L120" i="13"/>
  <c r="M120" i="13"/>
  <c r="U120" i="13"/>
  <c r="AA120" i="13"/>
  <c r="AF120" i="13"/>
  <c r="AG120" i="13"/>
  <c r="AH120" i="13" s="1"/>
  <c r="H121" i="13"/>
  <c r="I121" i="13"/>
  <c r="J121" i="13"/>
  <c r="M121" i="13" s="1"/>
  <c r="K121" i="13"/>
  <c r="L121" i="13"/>
  <c r="U121" i="13"/>
  <c r="AA121" i="13"/>
  <c r="AF121" i="13"/>
  <c r="H122" i="13"/>
  <c r="M122" i="13" s="1"/>
  <c r="I122" i="13"/>
  <c r="J122" i="13"/>
  <c r="K122" i="13"/>
  <c r="L122" i="13"/>
  <c r="U122" i="13"/>
  <c r="AA122" i="13"/>
  <c r="AF122" i="13"/>
  <c r="H123" i="13"/>
  <c r="I123" i="13"/>
  <c r="J123" i="13"/>
  <c r="K123" i="13"/>
  <c r="L123" i="13"/>
  <c r="U123" i="13"/>
  <c r="AA123" i="13"/>
  <c r="AF123" i="13"/>
  <c r="H124" i="13"/>
  <c r="I124" i="13"/>
  <c r="J124" i="13"/>
  <c r="K124" i="13"/>
  <c r="L124" i="13"/>
  <c r="M124" i="13"/>
  <c r="U124" i="13"/>
  <c r="AA124" i="13"/>
  <c r="AF124" i="13"/>
  <c r="AG124" i="13"/>
  <c r="AH124" i="13" s="1"/>
  <c r="H125" i="13"/>
  <c r="I125" i="13"/>
  <c r="J125" i="13"/>
  <c r="M125" i="13" s="1"/>
  <c r="AG125" i="13" s="1"/>
  <c r="K125" i="13"/>
  <c r="L125" i="13"/>
  <c r="U125" i="13"/>
  <c r="AA125" i="13"/>
  <c r="AF125" i="13"/>
  <c r="AH125" i="13"/>
  <c r="H126" i="13"/>
  <c r="I126" i="13"/>
  <c r="J126" i="13"/>
  <c r="K126" i="13"/>
  <c r="L126" i="13"/>
  <c r="U126" i="13"/>
  <c r="AA126" i="13"/>
  <c r="AF126" i="13"/>
  <c r="H127" i="13"/>
  <c r="I127" i="13"/>
  <c r="J127" i="13"/>
  <c r="K127" i="13"/>
  <c r="L127" i="13"/>
  <c r="U127" i="13"/>
  <c r="AA127" i="13"/>
  <c r="AF127" i="13"/>
  <c r="H128" i="13"/>
  <c r="I128" i="13"/>
  <c r="J128" i="13"/>
  <c r="K128" i="13"/>
  <c r="L128" i="13"/>
  <c r="M128" i="13"/>
  <c r="U128" i="13"/>
  <c r="AA128" i="13"/>
  <c r="AF128" i="13"/>
  <c r="AG128" i="13"/>
  <c r="AH128" i="13" s="1"/>
  <c r="H129" i="13"/>
  <c r="I129" i="13"/>
  <c r="J129" i="13"/>
  <c r="M129" i="13" s="1"/>
  <c r="K129" i="13"/>
  <c r="L129" i="13"/>
  <c r="U129" i="13"/>
  <c r="AA129" i="13"/>
  <c r="AF129" i="13"/>
  <c r="H130" i="13"/>
  <c r="M130" i="13" s="1"/>
  <c r="AG130" i="13" s="1"/>
  <c r="AH130" i="13" s="1"/>
  <c r="I130" i="13"/>
  <c r="J130" i="13"/>
  <c r="K130" i="13"/>
  <c r="L130" i="13"/>
  <c r="U130" i="13"/>
  <c r="AA130" i="13"/>
  <c r="AF130" i="13"/>
  <c r="H131" i="13"/>
  <c r="M131" i="13" s="1"/>
  <c r="AG131" i="13" s="1"/>
  <c r="AH131" i="13" s="1"/>
  <c r="I131" i="13"/>
  <c r="J131" i="13"/>
  <c r="K131" i="13"/>
  <c r="L131" i="13"/>
  <c r="U131" i="13"/>
  <c r="AA131" i="13"/>
  <c r="AF131" i="13"/>
  <c r="H132" i="13"/>
  <c r="I132" i="13"/>
  <c r="J132" i="13"/>
  <c r="K132" i="13"/>
  <c r="L132" i="13"/>
  <c r="M132" i="13"/>
  <c r="U132" i="13"/>
  <c r="AA132" i="13"/>
  <c r="AF132" i="13"/>
  <c r="AG132" i="13"/>
  <c r="AH132" i="13" s="1"/>
  <c r="H133" i="13"/>
  <c r="I133" i="13"/>
  <c r="J133" i="13"/>
  <c r="M133" i="13" s="1"/>
  <c r="AG133" i="13" s="1"/>
  <c r="AH133" i="13" s="1"/>
  <c r="K133" i="13"/>
  <c r="L133" i="13"/>
  <c r="U133" i="13"/>
  <c r="AA133" i="13"/>
  <c r="AF133" i="13"/>
  <c r="H134" i="13"/>
  <c r="I134" i="13"/>
  <c r="J134" i="13"/>
  <c r="K134" i="13"/>
  <c r="L134" i="13"/>
  <c r="U134" i="13"/>
  <c r="AA134" i="13"/>
  <c r="AF134" i="13"/>
  <c r="H135" i="13"/>
  <c r="I135" i="13"/>
  <c r="J135" i="13"/>
  <c r="K135" i="13"/>
  <c r="L135" i="13"/>
  <c r="U135" i="13"/>
  <c r="AA135" i="13"/>
  <c r="AF135" i="13"/>
  <c r="H136" i="13"/>
  <c r="I136" i="13"/>
  <c r="J136" i="13"/>
  <c r="K136" i="13"/>
  <c r="L136" i="13"/>
  <c r="M136" i="13"/>
  <c r="U136" i="13"/>
  <c r="AA136" i="13"/>
  <c r="AF136" i="13"/>
  <c r="AG136" i="13"/>
  <c r="AH136" i="13" s="1"/>
  <c r="H137" i="13"/>
  <c r="I137" i="13"/>
  <c r="J137" i="13"/>
  <c r="M137" i="13" s="1"/>
  <c r="K137" i="13"/>
  <c r="L137" i="13"/>
  <c r="U137" i="13"/>
  <c r="AA137" i="13"/>
  <c r="AF137" i="13"/>
  <c r="H138" i="13"/>
  <c r="M138" i="13" s="1"/>
  <c r="I138" i="13"/>
  <c r="J138" i="13"/>
  <c r="K138" i="13"/>
  <c r="L138" i="13"/>
  <c r="U138" i="13"/>
  <c r="AA138" i="13"/>
  <c r="AF138" i="13"/>
  <c r="H139" i="13"/>
  <c r="I139" i="13"/>
  <c r="J139" i="13"/>
  <c r="K139" i="13"/>
  <c r="L139" i="13"/>
  <c r="U139" i="13"/>
  <c r="AA139" i="13"/>
  <c r="AF139" i="13"/>
  <c r="H140" i="13"/>
  <c r="I140" i="13"/>
  <c r="J140" i="13"/>
  <c r="K140" i="13"/>
  <c r="L140" i="13"/>
  <c r="M140" i="13"/>
  <c r="U140" i="13"/>
  <c r="AA140" i="13"/>
  <c r="AF140" i="13"/>
  <c r="AG140" i="13"/>
  <c r="AH140" i="13" s="1"/>
  <c r="H141" i="13"/>
  <c r="I141" i="13"/>
  <c r="J141" i="13"/>
  <c r="M141" i="13" s="1"/>
  <c r="AG141" i="13" s="1"/>
  <c r="K141" i="13"/>
  <c r="L141" i="13"/>
  <c r="U141" i="13"/>
  <c r="AA141" i="13"/>
  <c r="AF141" i="13"/>
  <c r="AH141" i="13"/>
  <c r="H142" i="13"/>
  <c r="I142" i="13"/>
  <c r="J142" i="13"/>
  <c r="K142" i="13"/>
  <c r="L142" i="13"/>
  <c r="U142" i="13"/>
  <c r="AA142" i="13"/>
  <c r="AF142" i="13"/>
  <c r="H143" i="13"/>
  <c r="I143" i="13"/>
  <c r="J143" i="13"/>
  <c r="K143" i="13"/>
  <c r="L143" i="13"/>
  <c r="U143" i="13"/>
  <c r="AA143" i="13"/>
  <c r="AF143" i="13"/>
  <c r="H144" i="13"/>
  <c r="I144" i="13"/>
  <c r="J144" i="13"/>
  <c r="K144" i="13"/>
  <c r="L144" i="13"/>
  <c r="M144" i="13"/>
  <c r="U144" i="13"/>
  <c r="AA144" i="13"/>
  <c r="AF144" i="13"/>
  <c r="AG144" i="13"/>
  <c r="AH144" i="13" s="1"/>
  <c r="H145" i="13"/>
  <c r="I145" i="13"/>
  <c r="J145" i="13"/>
  <c r="M145" i="13" s="1"/>
  <c r="K145" i="13"/>
  <c r="L145" i="13"/>
  <c r="U145" i="13"/>
  <c r="AA145" i="13"/>
  <c r="AF145" i="13"/>
  <c r="H146" i="13"/>
  <c r="M146" i="13" s="1"/>
  <c r="AG146" i="13" s="1"/>
  <c r="AH146" i="13" s="1"/>
  <c r="I146" i="13"/>
  <c r="J146" i="13"/>
  <c r="K146" i="13"/>
  <c r="L146" i="13"/>
  <c r="U146" i="13"/>
  <c r="AA146" i="13"/>
  <c r="AF146" i="13"/>
  <c r="H147" i="13"/>
  <c r="I147" i="13"/>
  <c r="J147" i="13"/>
  <c r="K147" i="13"/>
  <c r="L147" i="13"/>
  <c r="U147" i="13"/>
  <c r="AA147" i="13"/>
  <c r="AF147" i="13"/>
  <c r="H148" i="13"/>
  <c r="I148" i="13"/>
  <c r="J148" i="13"/>
  <c r="K148" i="13"/>
  <c r="L148" i="13"/>
  <c r="M148" i="13"/>
  <c r="U148" i="13"/>
  <c r="AA148" i="13"/>
  <c r="AF148" i="13"/>
  <c r="AG148" i="13"/>
  <c r="AH148" i="13" s="1"/>
  <c r="H149" i="13"/>
  <c r="I149" i="13"/>
  <c r="J149" i="13"/>
  <c r="M149" i="13" s="1"/>
  <c r="AG149" i="13" s="1"/>
  <c r="AH149" i="13" s="1"/>
  <c r="K149" i="13"/>
  <c r="L149" i="13"/>
  <c r="U149" i="13"/>
  <c r="AA149" i="13"/>
  <c r="AF149" i="13"/>
  <c r="H150" i="13"/>
  <c r="I150" i="13"/>
  <c r="J150" i="13"/>
  <c r="K150" i="13"/>
  <c r="L150" i="13"/>
  <c r="U150" i="13"/>
  <c r="AA150" i="13"/>
  <c r="AF150" i="13"/>
  <c r="H151" i="13"/>
  <c r="I151" i="13"/>
  <c r="J151" i="13"/>
  <c r="K151" i="13"/>
  <c r="L151" i="13"/>
  <c r="U151" i="13"/>
  <c r="AA151" i="13"/>
  <c r="AF151" i="13"/>
  <c r="H152" i="13"/>
  <c r="I152" i="13"/>
  <c r="J152" i="13"/>
  <c r="K152" i="13"/>
  <c r="L152" i="13"/>
  <c r="M152" i="13"/>
  <c r="AG152" i="13" s="1"/>
  <c r="AH152" i="13" s="1"/>
  <c r="U152" i="13"/>
  <c r="AA152" i="13"/>
  <c r="AF152" i="13"/>
  <c r="H153" i="13"/>
  <c r="I153" i="13"/>
  <c r="J153" i="13"/>
  <c r="M153" i="13" s="1"/>
  <c r="K153" i="13"/>
  <c r="L153" i="13"/>
  <c r="U153" i="13"/>
  <c r="AA153" i="13"/>
  <c r="AF153" i="13"/>
  <c r="H154" i="13"/>
  <c r="M154" i="13" s="1"/>
  <c r="I154" i="13"/>
  <c r="J154" i="13"/>
  <c r="K154" i="13"/>
  <c r="L154" i="13"/>
  <c r="U154" i="13"/>
  <c r="AA154" i="13"/>
  <c r="AF154" i="13"/>
  <c r="H155" i="13"/>
  <c r="I155" i="13"/>
  <c r="J155" i="13"/>
  <c r="K155" i="13"/>
  <c r="L155" i="13"/>
  <c r="U155" i="13"/>
  <c r="AA155" i="13"/>
  <c r="AF155" i="13"/>
  <c r="H156" i="13"/>
  <c r="I156" i="13"/>
  <c r="J156" i="13"/>
  <c r="K156" i="13"/>
  <c r="L156" i="13"/>
  <c r="M156" i="13"/>
  <c r="U156" i="13"/>
  <c r="AA156" i="13"/>
  <c r="AF156" i="13"/>
  <c r="AG156" i="13"/>
  <c r="AH156" i="13" s="1"/>
  <c r="H157" i="13"/>
  <c r="I157" i="13"/>
  <c r="J157" i="13"/>
  <c r="M157" i="13" s="1"/>
  <c r="AG157" i="13" s="1"/>
  <c r="K157" i="13"/>
  <c r="L157" i="13"/>
  <c r="U157" i="13"/>
  <c r="AA157" i="13"/>
  <c r="AF157" i="13"/>
  <c r="AH157" i="13"/>
  <c r="H158" i="13"/>
  <c r="I158" i="13"/>
  <c r="J158" i="13"/>
  <c r="K158" i="13"/>
  <c r="L158" i="13"/>
  <c r="U158" i="13"/>
  <c r="AA158" i="13"/>
  <c r="AF158" i="13"/>
  <c r="H159" i="13"/>
  <c r="I159" i="13"/>
  <c r="J159" i="13"/>
  <c r="K159" i="13"/>
  <c r="L159" i="13"/>
  <c r="U159" i="13"/>
  <c r="AA159" i="13"/>
  <c r="AF159" i="13"/>
  <c r="H160" i="13"/>
  <c r="I160" i="13"/>
  <c r="J160" i="13"/>
  <c r="K160" i="13"/>
  <c r="L160" i="13"/>
  <c r="M160" i="13"/>
  <c r="U160" i="13"/>
  <c r="AA160" i="13"/>
  <c r="AF160" i="13"/>
  <c r="AG160" i="13"/>
  <c r="AH160" i="13" s="1"/>
  <c r="H161" i="13"/>
  <c r="I161" i="13"/>
  <c r="J161" i="13"/>
  <c r="M161" i="13" s="1"/>
  <c r="K161" i="13"/>
  <c r="L161" i="13"/>
  <c r="U161" i="13"/>
  <c r="AA161" i="13"/>
  <c r="AF161" i="13"/>
  <c r="H162" i="13"/>
  <c r="M162" i="13" s="1"/>
  <c r="AG162" i="13" s="1"/>
  <c r="AH162" i="13" s="1"/>
  <c r="I162" i="13"/>
  <c r="J162" i="13"/>
  <c r="K162" i="13"/>
  <c r="L162" i="13"/>
  <c r="U162" i="13"/>
  <c r="AA162" i="13"/>
  <c r="AF162" i="13"/>
  <c r="H163" i="13"/>
  <c r="I163" i="13"/>
  <c r="J163" i="13"/>
  <c r="K163" i="13"/>
  <c r="L163" i="13"/>
  <c r="U163" i="13"/>
  <c r="AA163" i="13"/>
  <c r="AF163" i="13"/>
  <c r="H164" i="13"/>
  <c r="I164" i="13"/>
  <c r="J164" i="13"/>
  <c r="K164" i="13"/>
  <c r="L164" i="13"/>
  <c r="M164" i="13"/>
  <c r="U164" i="13"/>
  <c r="AA164" i="13"/>
  <c r="AF164" i="13"/>
  <c r="AG164" i="13"/>
  <c r="AH164" i="13" s="1"/>
  <c r="H165" i="13"/>
  <c r="I165" i="13"/>
  <c r="J165" i="13"/>
  <c r="M165" i="13" s="1"/>
  <c r="AG165" i="13" s="1"/>
  <c r="AH165" i="13" s="1"/>
  <c r="K165" i="13"/>
  <c r="L165" i="13"/>
  <c r="U165" i="13"/>
  <c r="AA165" i="13"/>
  <c r="AF165" i="13"/>
  <c r="H166" i="13"/>
  <c r="I166" i="13"/>
  <c r="J166" i="13"/>
  <c r="K166" i="13"/>
  <c r="M166" i="13" s="1"/>
  <c r="AG166" i="13" s="1"/>
  <c r="AH166" i="13" s="1"/>
  <c r="L166" i="13"/>
  <c r="U166" i="13"/>
  <c r="AA166" i="13"/>
  <c r="AF166" i="13"/>
  <c r="H167" i="13"/>
  <c r="I167" i="13"/>
  <c r="J167" i="13"/>
  <c r="K167" i="13"/>
  <c r="L167" i="13"/>
  <c r="U167" i="13"/>
  <c r="AA167" i="13"/>
  <c r="AF167" i="13"/>
  <c r="H168" i="13"/>
  <c r="I168" i="13"/>
  <c r="J168" i="13"/>
  <c r="K168" i="13"/>
  <c r="L168" i="13"/>
  <c r="M168" i="13"/>
  <c r="U168" i="13"/>
  <c r="AA168" i="13"/>
  <c r="AF168" i="13"/>
  <c r="AG168" i="13"/>
  <c r="AH168" i="13" s="1"/>
  <c r="H169" i="13"/>
  <c r="I169" i="13"/>
  <c r="J169" i="13"/>
  <c r="K169" i="13"/>
  <c r="L169" i="13"/>
  <c r="U169" i="13"/>
  <c r="AA169" i="13"/>
  <c r="AF169" i="13"/>
  <c r="H170" i="13"/>
  <c r="I170" i="13"/>
  <c r="J170" i="13"/>
  <c r="K170" i="13"/>
  <c r="M170" i="13" s="1"/>
  <c r="L170" i="13"/>
  <c r="U170" i="13"/>
  <c r="AA170" i="13"/>
  <c r="AF170" i="13"/>
  <c r="H171" i="13"/>
  <c r="I171" i="13"/>
  <c r="J171" i="13"/>
  <c r="K171" i="13"/>
  <c r="L171" i="13"/>
  <c r="U171" i="13"/>
  <c r="AA171" i="13"/>
  <c r="AF171" i="13"/>
  <c r="H172" i="13"/>
  <c r="I172" i="13"/>
  <c r="J172" i="13"/>
  <c r="K172" i="13"/>
  <c r="L172" i="13"/>
  <c r="M172" i="13"/>
  <c r="U172" i="13"/>
  <c r="AA172" i="13"/>
  <c r="AF172" i="13"/>
  <c r="AG172" i="13"/>
  <c r="AH172" i="13" s="1"/>
  <c r="H173" i="13"/>
  <c r="M173" i="13" s="1"/>
  <c r="AG173" i="13" s="1"/>
  <c r="AH173" i="13" s="1"/>
  <c r="I173" i="13"/>
  <c r="J173" i="13"/>
  <c r="K173" i="13"/>
  <c r="L173" i="13"/>
  <c r="U173" i="13"/>
  <c r="AA173" i="13"/>
  <c r="AF173" i="13"/>
  <c r="H174" i="13"/>
  <c r="I174" i="13"/>
  <c r="J174" i="13"/>
  <c r="K174" i="13"/>
  <c r="M174" i="13" s="1"/>
  <c r="AG174" i="13" s="1"/>
  <c r="AH174" i="13" s="1"/>
  <c r="L174" i="13"/>
  <c r="U174" i="13"/>
  <c r="AA174" i="13"/>
  <c r="AF174" i="13"/>
  <c r="H175" i="13"/>
  <c r="I175" i="13"/>
  <c r="J175" i="13"/>
  <c r="K175" i="13"/>
  <c r="L175" i="13"/>
  <c r="U175" i="13"/>
  <c r="AA175" i="13"/>
  <c r="AF175" i="13"/>
  <c r="H176" i="13"/>
  <c r="I176" i="13"/>
  <c r="J176" i="13"/>
  <c r="K176" i="13"/>
  <c r="L176" i="13"/>
  <c r="M176" i="13"/>
  <c r="U176" i="13"/>
  <c r="AA176" i="13"/>
  <c r="AF176" i="13"/>
  <c r="AG176" i="13"/>
  <c r="AH176" i="13" s="1"/>
  <c r="H177" i="13"/>
  <c r="M177" i="13" s="1"/>
  <c r="I177" i="13"/>
  <c r="J177" i="13"/>
  <c r="K177" i="13"/>
  <c r="L177" i="13"/>
  <c r="U177" i="13"/>
  <c r="AA177" i="13"/>
  <c r="AF177" i="13"/>
  <c r="H178" i="13"/>
  <c r="I178" i="13"/>
  <c r="J178" i="13"/>
  <c r="K178" i="13"/>
  <c r="M178" i="13" s="1"/>
  <c r="L178" i="13"/>
  <c r="U178" i="13"/>
  <c r="AA178" i="13"/>
  <c r="AF178" i="13"/>
  <c r="H179" i="13"/>
  <c r="I179" i="13"/>
  <c r="J179" i="13"/>
  <c r="K179" i="13"/>
  <c r="L179" i="13"/>
  <c r="U179" i="13"/>
  <c r="AA179" i="13"/>
  <c r="AF179" i="13"/>
  <c r="H180" i="13"/>
  <c r="I180" i="13"/>
  <c r="J180" i="13"/>
  <c r="K180" i="13"/>
  <c r="L180" i="13"/>
  <c r="M180" i="13"/>
  <c r="U180" i="13"/>
  <c r="AA180" i="13"/>
  <c r="AF180" i="13"/>
  <c r="AG180" i="13"/>
  <c r="AH180" i="13" s="1"/>
  <c r="H181" i="13"/>
  <c r="I181" i="13"/>
  <c r="J181" i="13"/>
  <c r="K181" i="13"/>
  <c r="L181" i="13"/>
  <c r="U181" i="13"/>
  <c r="AA181" i="13"/>
  <c r="AF181" i="13"/>
  <c r="H182" i="13"/>
  <c r="I182" i="13"/>
  <c r="J182" i="13"/>
  <c r="K182" i="13"/>
  <c r="M182" i="13" s="1"/>
  <c r="AG182" i="13" s="1"/>
  <c r="AH182" i="13" s="1"/>
  <c r="L182" i="13"/>
  <c r="U182" i="13"/>
  <c r="AA182" i="13"/>
  <c r="AF182" i="13"/>
  <c r="H183" i="13"/>
  <c r="I183" i="13"/>
  <c r="J183" i="13"/>
  <c r="K183" i="13"/>
  <c r="L183" i="13"/>
  <c r="U183" i="13"/>
  <c r="AA183" i="13"/>
  <c r="AF183" i="13"/>
  <c r="H184" i="13"/>
  <c r="I184" i="13"/>
  <c r="J184" i="13"/>
  <c r="K184" i="13"/>
  <c r="L184" i="13"/>
  <c r="M184" i="13"/>
  <c r="U184" i="13"/>
  <c r="AA184" i="13"/>
  <c r="AF184" i="13"/>
  <c r="AG184" i="13"/>
  <c r="AH184" i="13" s="1"/>
  <c r="H185" i="13"/>
  <c r="I185" i="13"/>
  <c r="J185" i="13"/>
  <c r="M185" i="13" s="1"/>
  <c r="K185" i="13"/>
  <c r="L185" i="13"/>
  <c r="U185" i="13"/>
  <c r="AA185" i="13"/>
  <c r="AF185" i="13"/>
  <c r="H186" i="13"/>
  <c r="I186" i="13"/>
  <c r="J186" i="13"/>
  <c r="K186" i="13"/>
  <c r="M186" i="13" s="1"/>
  <c r="L186" i="13"/>
  <c r="U186" i="13"/>
  <c r="AA186" i="13"/>
  <c r="AF186" i="13"/>
  <c r="H187" i="13"/>
  <c r="I187" i="13"/>
  <c r="J187" i="13"/>
  <c r="K187" i="13"/>
  <c r="L187" i="13"/>
  <c r="U187" i="13"/>
  <c r="AA187" i="13"/>
  <c r="AF187" i="13"/>
  <c r="H188" i="13"/>
  <c r="I188" i="13"/>
  <c r="J188" i="13"/>
  <c r="K188" i="13"/>
  <c r="L188" i="13"/>
  <c r="M188" i="13"/>
  <c r="U188" i="13"/>
  <c r="AA188" i="13"/>
  <c r="AF188" i="13"/>
  <c r="AG188" i="13"/>
  <c r="AH188" i="13" s="1"/>
  <c r="H189" i="13"/>
  <c r="I189" i="13"/>
  <c r="J189" i="13"/>
  <c r="M189" i="13" s="1"/>
  <c r="AG189" i="13" s="1"/>
  <c r="K189" i="13"/>
  <c r="L189" i="13"/>
  <c r="U189" i="13"/>
  <c r="AA189" i="13"/>
  <c r="AF189" i="13"/>
  <c r="AH189" i="13"/>
  <c r="H190" i="13"/>
  <c r="I190" i="13"/>
  <c r="J190" i="13"/>
  <c r="K190" i="13"/>
  <c r="M190" i="13" s="1"/>
  <c r="AG190" i="13" s="1"/>
  <c r="AH190" i="13" s="1"/>
  <c r="L190" i="13"/>
  <c r="U190" i="13"/>
  <c r="AA190" i="13"/>
  <c r="AF190" i="13"/>
  <c r="H191" i="13"/>
  <c r="I191" i="13"/>
  <c r="J191" i="13"/>
  <c r="K191" i="13"/>
  <c r="L191" i="13"/>
  <c r="U191" i="13"/>
  <c r="AA191" i="13"/>
  <c r="AF191" i="13"/>
  <c r="H192" i="13"/>
  <c r="I192" i="13"/>
  <c r="J192" i="13"/>
  <c r="K192" i="13"/>
  <c r="L192" i="13"/>
  <c r="M192" i="13"/>
  <c r="U192" i="13"/>
  <c r="AA192" i="13"/>
  <c r="AF192" i="13"/>
  <c r="AG192" i="13"/>
  <c r="AH192" i="13" s="1"/>
  <c r="H193" i="13"/>
  <c r="M193" i="13" s="1"/>
  <c r="AG193" i="13" s="1"/>
  <c r="AH193" i="13" s="1"/>
  <c r="I193" i="13"/>
  <c r="J193" i="13"/>
  <c r="K193" i="13"/>
  <c r="L193" i="13"/>
  <c r="U193" i="13"/>
  <c r="AA193" i="13"/>
  <c r="AF193" i="13"/>
  <c r="H194" i="13"/>
  <c r="I194" i="13"/>
  <c r="J194" i="13"/>
  <c r="K194" i="13"/>
  <c r="M194" i="13" s="1"/>
  <c r="AG194" i="13" s="1"/>
  <c r="AH194" i="13" s="1"/>
  <c r="L194" i="13"/>
  <c r="U194" i="13"/>
  <c r="AA194" i="13"/>
  <c r="AF194" i="13"/>
  <c r="H195" i="13"/>
  <c r="I195" i="13"/>
  <c r="J195" i="13"/>
  <c r="K195" i="13"/>
  <c r="L195" i="13"/>
  <c r="U195" i="13"/>
  <c r="AA195" i="13"/>
  <c r="AF195" i="13"/>
  <c r="H196" i="13"/>
  <c r="I196" i="13"/>
  <c r="J196" i="13"/>
  <c r="K196" i="13"/>
  <c r="L196" i="13"/>
  <c r="M196" i="13"/>
  <c r="U196" i="13"/>
  <c r="AA196" i="13"/>
  <c r="AF196" i="13"/>
  <c r="AG196" i="13"/>
  <c r="AH196" i="13" s="1"/>
  <c r="H197" i="13"/>
  <c r="I197" i="13"/>
  <c r="J197" i="13"/>
  <c r="K197" i="13"/>
  <c r="L197" i="13"/>
  <c r="U197" i="13"/>
  <c r="AA197" i="13"/>
  <c r="AF197" i="13"/>
  <c r="H198" i="13"/>
  <c r="I198" i="13"/>
  <c r="J198" i="13"/>
  <c r="K198" i="13"/>
  <c r="M198" i="13" s="1"/>
  <c r="L198" i="13"/>
  <c r="U198" i="13"/>
  <c r="AA198" i="13"/>
  <c r="AF198" i="13"/>
  <c r="H199" i="13"/>
  <c r="M199" i="13" s="1"/>
  <c r="AG199" i="13" s="1"/>
  <c r="AH199" i="13" s="1"/>
  <c r="I199" i="13"/>
  <c r="J199" i="13"/>
  <c r="K199" i="13"/>
  <c r="L199" i="13"/>
  <c r="U199" i="13"/>
  <c r="AA199" i="13"/>
  <c r="AF199" i="13"/>
  <c r="H200" i="13"/>
  <c r="I200" i="13"/>
  <c r="J200" i="13"/>
  <c r="K200" i="13"/>
  <c r="L200" i="13"/>
  <c r="M200" i="13"/>
  <c r="U200" i="13"/>
  <c r="AA200" i="13"/>
  <c r="AF200" i="13"/>
  <c r="AG200" i="13"/>
  <c r="AH200" i="13" s="1"/>
  <c r="H201" i="13"/>
  <c r="I201" i="13"/>
  <c r="J201" i="13"/>
  <c r="K201" i="13"/>
  <c r="L201" i="13"/>
  <c r="U201" i="13"/>
  <c r="AA201" i="13"/>
  <c r="AF201" i="13"/>
  <c r="H202" i="13"/>
  <c r="I202" i="13"/>
  <c r="J202" i="13"/>
  <c r="K202" i="13"/>
  <c r="M202" i="13" s="1"/>
  <c r="L202" i="13"/>
  <c r="U202" i="13"/>
  <c r="AA202" i="13"/>
  <c r="AF202" i="13"/>
  <c r="H203" i="13"/>
  <c r="I203" i="13"/>
  <c r="J203" i="13"/>
  <c r="K203" i="13"/>
  <c r="L203" i="13"/>
  <c r="U203" i="13"/>
  <c r="AA203" i="13"/>
  <c r="AF203" i="13"/>
  <c r="H204" i="13"/>
  <c r="I204" i="13"/>
  <c r="J204" i="13"/>
  <c r="K204" i="13"/>
  <c r="L204" i="13"/>
  <c r="M204" i="13"/>
  <c r="U204" i="13"/>
  <c r="AA204" i="13"/>
  <c r="AF204" i="13"/>
  <c r="AG204" i="13"/>
  <c r="AH204" i="13" s="1"/>
  <c r="H205" i="13"/>
  <c r="M205" i="13" s="1"/>
  <c r="I205" i="13"/>
  <c r="J205" i="13"/>
  <c r="K205" i="13"/>
  <c r="L205" i="13"/>
  <c r="U205" i="13"/>
  <c r="AA205" i="13"/>
  <c r="AF205" i="13"/>
  <c r="H206" i="13"/>
  <c r="I206" i="13"/>
  <c r="J206" i="13"/>
  <c r="K206" i="13"/>
  <c r="M206" i="13" s="1"/>
  <c r="L206" i="13"/>
  <c r="U206" i="13"/>
  <c r="AA206" i="13"/>
  <c r="AF206" i="13"/>
  <c r="H207" i="13"/>
  <c r="I207" i="13"/>
  <c r="J207" i="13"/>
  <c r="K207" i="13"/>
  <c r="L207" i="13"/>
  <c r="U207" i="13"/>
  <c r="AA207" i="13"/>
  <c r="AF207" i="13"/>
  <c r="H208" i="13"/>
  <c r="I208" i="13"/>
  <c r="J208" i="13"/>
  <c r="K208" i="13"/>
  <c r="L208" i="13"/>
  <c r="M208" i="13"/>
  <c r="U208" i="13"/>
  <c r="AA208" i="13"/>
  <c r="AF208" i="13"/>
  <c r="AG208" i="13"/>
  <c r="AH208" i="13" s="1"/>
  <c r="H209" i="13"/>
  <c r="M209" i="13" s="1"/>
  <c r="AG209" i="13" s="1"/>
  <c r="AH209" i="13" s="1"/>
  <c r="I209" i="13"/>
  <c r="J209" i="13"/>
  <c r="K209" i="13"/>
  <c r="L209" i="13"/>
  <c r="U209" i="13"/>
  <c r="AA209" i="13"/>
  <c r="AF209" i="13"/>
  <c r="H210" i="13"/>
  <c r="I210" i="13"/>
  <c r="J210" i="13"/>
  <c r="K210" i="13"/>
  <c r="M210" i="13" s="1"/>
  <c r="AG210" i="13" s="1"/>
  <c r="AH210" i="13" s="1"/>
  <c r="L210" i="13"/>
  <c r="U210" i="13"/>
  <c r="AA210" i="13"/>
  <c r="AF210" i="13"/>
  <c r="H211" i="13"/>
  <c r="I211" i="13"/>
  <c r="J211" i="13"/>
  <c r="K211" i="13"/>
  <c r="L211" i="13"/>
  <c r="U211" i="13"/>
  <c r="AA211" i="13"/>
  <c r="AF211" i="13"/>
  <c r="H212" i="13"/>
  <c r="I212" i="13"/>
  <c r="J212" i="13"/>
  <c r="K212" i="13"/>
  <c r="L212" i="13"/>
  <c r="M212" i="13"/>
  <c r="U212" i="13"/>
  <c r="AA212" i="13"/>
  <c r="AF212" i="13"/>
  <c r="AG212" i="13"/>
  <c r="AH212" i="13" s="1"/>
  <c r="H213" i="13"/>
  <c r="I213" i="13"/>
  <c r="J213" i="13"/>
  <c r="K213" i="13"/>
  <c r="L213" i="13"/>
  <c r="U213" i="13"/>
  <c r="AA213" i="13"/>
  <c r="AF213" i="13"/>
  <c r="H214" i="13"/>
  <c r="I214" i="13"/>
  <c r="J214" i="13"/>
  <c r="K214" i="13"/>
  <c r="M214" i="13" s="1"/>
  <c r="L214" i="13"/>
  <c r="U214" i="13"/>
  <c r="AA214" i="13"/>
  <c r="AF214" i="13"/>
  <c r="H215" i="13"/>
  <c r="M215" i="13" s="1"/>
  <c r="AG215" i="13" s="1"/>
  <c r="AH215" i="13" s="1"/>
  <c r="I215" i="13"/>
  <c r="J215" i="13"/>
  <c r="K215" i="13"/>
  <c r="L215" i="13"/>
  <c r="U215" i="13"/>
  <c r="AA215" i="13"/>
  <c r="AF215" i="13"/>
  <c r="H216" i="13"/>
  <c r="I216" i="13"/>
  <c r="J216" i="13"/>
  <c r="K216" i="13"/>
  <c r="L216" i="13"/>
  <c r="M216" i="13"/>
  <c r="U216" i="13"/>
  <c r="AA216" i="13"/>
  <c r="AF216" i="13"/>
  <c r="AG216" i="13"/>
  <c r="AH216" i="13" s="1"/>
  <c r="H217" i="13"/>
  <c r="I217" i="13"/>
  <c r="J217" i="13"/>
  <c r="K217" i="13"/>
  <c r="L217" i="13"/>
  <c r="U217" i="13"/>
  <c r="AA217" i="13"/>
  <c r="AF217" i="13"/>
  <c r="H218" i="13"/>
  <c r="I218" i="13"/>
  <c r="J218" i="13"/>
  <c r="K218" i="13"/>
  <c r="M218" i="13" s="1"/>
  <c r="L218" i="13"/>
  <c r="U218" i="13"/>
  <c r="AA218" i="13"/>
  <c r="AF218" i="13"/>
  <c r="H219" i="13"/>
  <c r="I219" i="13"/>
  <c r="J219" i="13"/>
  <c r="K219" i="13"/>
  <c r="L219" i="13"/>
  <c r="U219" i="13"/>
  <c r="AA219" i="13"/>
  <c r="AF219" i="13"/>
  <c r="H220" i="13"/>
  <c r="I220" i="13"/>
  <c r="J220" i="13"/>
  <c r="K220" i="13"/>
  <c r="L220" i="13"/>
  <c r="M220" i="13"/>
  <c r="U220" i="13"/>
  <c r="AA220" i="13"/>
  <c r="AF220" i="13"/>
  <c r="AG220" i="13"/>
  <c r="AH220" i="13" s="1"/>
  <c r="H221" i="13"/>
  <c r="M221" i="13" s="1"/>
  <c r="I221" i="13"/>
  <c r="J221" i="13"/>
  <c r="K221" i="13"/>
  <c r="L221" i="13"/>
  <c r="U221" i="13"/>
  <c r="AA221" i="13"/>
  <c r="AF221" i="13"/>
  <c r="H222" i="13"/>
  <c r="I222" i="13"/>
  <c r="J222" i="13"/>
  <c r="K222" i="13"/>
  <c r="M222" i="13" s="1"/>
  <c r="L222" i="13"/>
  <c r="U222" i="13"/>
  <c r="AA222" i="13"/>
  <c r="AF222" i="13"/>
  <c r="H223" i="13"/>
  <c r="I223" i="13"/>
  <c r="J223" i="13"/>
  <c r="K223" i="13"/>
  <c r="L223" i="13"/>
  <c r="U223" i="13"/>
  <c r="AA223" i="13"/>
  <c r="AF223" i="13"/>
  <c r="H224" i="13"/>
  <c r="I224" i="13"/>
  <c r="J224" i="13"/>
  <c r="K224" i="13"/>
  <c r="L224" i="13"/>
  <c r="M224" i="13"/>
  <c r="U224" i="13"/>
  <c r="AA224" i="13"/>
  <c r="AF224" i="13"/>
  <c r="AG224" i="13"/>
  <c r="AH224" i="13" s="1"/>
  <c r="H225" i="13"/>
  <c r="M225" i="13" s="1"/>
  <c r="AG225" i="13" s="1"/>
  <c r="AH225" i="13" s="1"/>
  <c r="I225" i="13"/>
  <c r="J225" i="13"/>
  <c r="K225" i="13"/>
  <c r="L225" i="13"/>
  <c r="U225" i="13"/>
  <c r="AA225" i="13"/>
  <c r="AF225" i="13"/>
  <c r="H226" i="13"/>
  <c r="I226" i="13"/>
  <c r="J226" i="13"/>
  <c r="K226" i="13"/>
  <c r="M226" i="13" s="1"/>
  <c r="AG226" i="13" s="1"/>
  <c r="AH226" i="13" s="1"/>
  <c r="L226" i="13"/>
  <c r="U226" i="13"/>
  <c r="AA226" i="13"/>
  <c r="AF226" i="13"/>
  <c r="H227" i="13"/>
  <c r="I227" i="13"/>
  <c r="J227" i="13"/>
  <c r="K227" i="13"/>
  <c r="L227" i="13"/>
  <c r="U227" i="13"/>
  <c r="AA227" i="13"/>
  <c r="AF227" i="13"/>
  <c r="H228" i="13"/>
  <c r="I228" i="13"/>
  <c r="J228" i="13"/>
  <c r="K228" i="13"/>
  <c r="L228" i="13"/>
  <c r="M228" i="13"/>
  <c r="U228" i="13"/>
  <c r="AA228" i="13"/>
  <c r="AF228" i="13"/>
  <c r="AG228" i="13"/>
  <c r="AH228" i="13" s="1"/>
  <c r="H229" i="13"/>
  <c r="I229" i="13"/>
  <c r="J229" i="13"/>
  <c r="K229" i="13"/>
  <c r="L229" i="13"/>
  <c r="U229" i="13"/>
  <c r="AA229" i="13"/>
  <c r="AF229" i="13"/>
  <c r="H230" i="13"/>
  <c r="I230" i="13"/>
  <c r="J230" i="13"/>
  <c r="K230" i="13"/>
  <c r="M230" i="13" s="1"/>
  <c r="L230" i="13"/>
  <c r="U230" i="13"/>
  <c r="AA230" i="13"/>
  <c r="AF230" i="13"/>
  <c r="H231" i="13"/>
  <c r="M231" i="13" s="1"/>
  <c r="AG231" i="13" s="1"/>
  <c r="AH231" i="13" s="1"/>
  <c r="I231" i="13"/>
  <c r="J231" i="13"/>
  <c r="K231" i="13"/>
  <c r="L231" i="13"/>
  <c r="U231" i="13"/>
  <c r="AA231" i="13"/>
  <c r="AF231" i="13"/>
  <c r="H232" i="13"/>
  <c r="I232" i="13"/>
  <c r="J232" i="13"/>
  <c r="K232" i="13"/>
  <c r="L232" i="13"/>
  <c r="M232" i="13"/>
  <c r="U232" i="13"/>
  <c r="AA232" i="13"/>
  <c r="AF232" i="13"/>
  <c r="AG232" i="13"/>
  <c r="AH232" i="13" s="1"/>
  <c r="H233" i="13"/>
  <c r="I233" i="13"/>
  <c r="J233" i="13"/>
  <c r="K233" i="13"/>
  <c r="L233" i="13"/>
  <c r="U233" i="13"/>
  <c r="AA233" i="13"/>
  <c r="AF233" i="13"/>
  <c r="H234" i="13"/>
  <c r="I234" i="13"/>
  <c r="J234" i="13"/>
  <c r="K234" i="13"/>
  <c r="M234" i="13" s="1"/>
  <c r="L234" i="13"/>
  <c r="U234" i="13"/>
  <c r="AA234" i="13"/>
  <c r="AF234" i="13"/>
  <c r="H235" i="13"/>
  <c r="I235" i="13"/>
  <c r="J235" i="13"/>
  <c r="K235" i="13"/>
  <c r="L235" i="13"/>
  <c r="U235" i="13"/>
  <c r="AA235" i="13"/>
  <c r="AF235" i="13"/>
  <c r="H236" i="13"/>
  <c r="I236" i="13"/>
  <c r="J236" i="13"/>
  <c r="K236" i="13"/>
  <c r="L236" i="13"/>
  <c r="M236" i="13"/>
  <c r="U236" i="13"/>
  <c r="AA236" i="13"/>
  <c r="AF236" i="13"/>
  <c r="AG236" i="13"/>
  <c r="AH236" i="13" s="1"/>
  <c r="H237" i="13"/>
  <c r="M237" i="13" s="1"/>
  <c r="AG237" i="13" s="1"/>
  <c r="I237" i="13"/>
  <c r="J237" i="13"/>
  <c r="K237" i="13"/>
  <c r="L237" i="13"/>
  <c r="U237" i="13"/>
  <c r="AA237" i="13"/>
  <c r="AF237" i="13"/>
  <c r="AH237" i="13"/>
  <c r="H238" i="13"/>
  <c r="I238" i="13"/>
  <c r="J238" i="13"/>
  <c r="K238" i="13"/>
  <c r="M238" i="13" s="1"/>
  <c r="L238" i="13"/>
  <c r="U238" i="13"/>
  <c r="AA238" i="13"/>
  <c r="AF238" i="13"/>
  <c r="H239" i="13"/>
  <c r="I239" i="13"/>
  <c r="J239" i="13"/>
  <c r="K239" i="13"/>
  <c r="L239" i="13"/>
  <c r="U239" i="13"/>
  <c r="AA239" i="13"/>
  <c r="AF239" i="13"/>
  <c r="H240" i="13"/>
  <c r="I240" i="13"/>
  <c r="J240" i="13"/>
  <c r="K240" i="13"/>
  <c r="L240" i="13"/>
  <c r="M240" i="13"/>
  <c r="U240" i="13"/>
  <c r="AA240" i="13"/>
  <c r="AF240" i="13"/>
  <c r="AG240" i="13"/>
  <c r="AH240" i="13" s="1"/>
  <c r="H241" i="13"/>
  <c r="M241" i="13" s="1"/>
  <c r="AG241" i="13" s="1"/>
  <c r="AH241" i="13" s="1"/>
  <c r="I241" i="13"/>
  <c r="J241" i="13"/>
  <c r="K241" i="13"/>
  <c r="L241" i="13"/>
  <c r="U241" i="13"/>
  <c r="AA241" i="13"/>
  <c r="AF241" i="13"/>
  <c r="H242" i="13"/>
  <c r="I242" i="13"/>
  <c r="J242" i="13"/>
  <c r="K242" i="13"/>
  <c r="M242" i="13" s="1"/>
  <c r="AG242" i="13" s="1"/>
  <c r="AH242" i="13" s="1"/>
  <c r="L242" i="13"/>
  <c r="U242" i="13"/>
  <c r="AA242" i="13"/>
  <c r="AF242" i="13"/>
  <c r="H243" i="13"/>
  <c r="I243" i="13"/>
  <c r="J243" i="13"/>
  <c r="K243" i="13"/>
  <c r="L243" i="13"/>
  <c r="U243" i="13"/>
  <c r="AA243" i="13"/>
  <c r="AF243" i="13"/>
  <c r="H244" i="13"/>
  <c r="I244" i="13"/>
  <c r="J244" i="13"/>
  <c r="K244" i="13"/>
  <c r="L244" i="13"/>
  <c r="M244" i="13"/>
  <c r="U244" i="13"/>
  <c r="AA244" i="13"/>
  <c r="AF244" i="13"/>
  <c r="AG244" i="13"/>
  <c r="AH244" i="13" s="1"/>
  <c r="H245" i="13"/>
  <c r="I245" i="13"/>
  <c r="J245" i="13"/>
  <c r="K245" i="13"/>
  <c r="L245" i="13"/>
  <c r="U245" i="13"/>
  <c r="AA245" i="13"/>
  <c r="AF245" i="13"/>
  <c r="H246" i="13"/>
  <c r="I246" i="13"/>
  <c r="J246" i="13"/>
  <c r="K246" i="13"/>
  <c r="M246" i="13" s="1"/>
  <c r="L246" i="13"/>
  <c r="U246" i="13"/>
  <c r="AA246" i="13"/>
  <c r="AF246" i="13"/>
  <c r="H247" i="13"/>
  <c r="M247" i="13" s="1"/>
  <c r="AG247" i="13" s="1"/>
  <c r="AH247" i="13" s="1"/>
  <c r="I247" i="13"/>
  <c r="J247" i="13"/>
  <c r="K247" i="13"/>
  <c r="L247" i="13"/>
  <c r="U247" i="13"/>
  <c r="AA247" i="13"/>
  <c r="AF247" i="13"/>
  <c r="H248" i="13"/>
  <c r="I248" i="13"/>
  <c r="J248" i="13"/>
  <c r="K248" i="13"/>
  <c r="L248" i="13"/>
  <c r="M248" i="13"/>
  <c r="U248" i="13"/>
  <c r="AA248" i="13"/>
  <c r="AF248" i="13"/>
  <c r="AG248" i="13"/>
  <c r="AH248" i="13" s="1"/>
  <c r="H249" i="13"/>
  <c r="I249" i="13"/>
  <c r="J249" i="13"/>
  <c r="K249" i="13"/>
  <c r="L249" i="13"/>
  <c r="U249" i="13"/>
  <c r="AA249" i="13"/>
  <c r="AF249" i="13"/>
  <c r="H250" i="13"/>
  <c r="I250" i="13"/>
  <c r="J250" i="13"/>
  <c r="K250" i="13"/>
  <c r="M250" i="13" s="1"/>
  <c r="L250" i="13"/>
  <c r="U250" i="13"/>
  <c r="AA250" i="13"/>
  <c r="AF250" i="13"/>
  <c r="H251" i="13"/>
  <c r="I251" i="13"/>
  <c r="J251" i="13"/>
  <c r="K251" i="13"/>
  <c r="L251" i="13"/>
  <c r="U251" i="13"/>
  <c r="AA251" i="13"/>
  <c r="AF251" i="13"/>
  <c r="H252" i="13"/>
  <c r="I252" i="13"/>
  <c r="J252" i="13"/>
  <c r="K252" i="13"/>
  <c r="L252" i="13"/>
  <c r="M252" i="13"/>
  <c r="U252" i="13"/>
  <c r="AA252" i="13"/>
  <c r="AF252" i="13"/>
  <c r="AG252" i="13"/>
  <c r="AH252" i="13" s="1"/>
  <c r="H253" i="13"/>
  <c r="I253" i="13"/>
  <c r="J253" i="13"/>
  <c r="K253" i="13"/>
  <c r="L253" i="13"/>
  <c r="U253" i="13"/>
  <c r="AA253" i="13"/>
  <c r="AF253" i="13"/>
  <c r="H254" i="13"/>
  <c r="I254" i="13"/>
  <c r="J254" i="13"/>
  <c r="K254" i="13"/>
  <c r="M254" i="13" s="1"/>
  <c r="AG254" i="13" s="1"/>
  <c r="AH254" i="13" s="1"/>
  <c r="L254" i="13"/>
  <c r="U254" i="13"/>
  <c r="AA254" i="13"/>
  <c r="AF254" i="13"/>
  <c r="H255" i="13"/>
  <c r="M255" i="13" s="1"/>
  <c r="AG255" i="13" s="1"/>
  <c r="AH255" i="13" s="1"/>
  <c r="I255" i="13"/>
  <c r="J255" i="13"/>
  <c r="K255" i="13"/>
  <c r="L255" i="13"/>
  <c r="U255" i="13"/>
  <c r="AA255" i="13"/>
  <c r="AF255" i="13"/>
  <c r="H256" i="13"/>
  <c r="I256" i="13"/>
  <c r="J256" i="13"/>
  <c r="K256" i="13"/>
  <c r="M256" i="13" s="1"/>
  <c r="AG256" i="13" s="1"/>
  <c r="AH256" i="13" s="1"/>
  <c r="L256" i="13"/>
  <c r="U256" i="13"/>
  <c r="AA256" i="13"/>
  <c r="AF256" i="13"/>
  <c r="H257" i="13"/>
  <c r="I257" i="13"/>
  <c r="J257" i="13"/>
  <c r="K257" i="13"/>
  <c r="L257" i="13"/>
  <c r="U257" i="13"/>
  <c r="AA257" i="13"/>
  <c r="AF257" i="13"/>
  <c r="H258" i="13"/>
  <c r="I258" i="13"/>
  <c r="J258" i="13"/>
  <c r="K258" i="13"/>
  <c r="L258" i="13"/>
  <c r="M258" i="13"/>
  <c r="U258" i="13"/>
  <c r="AA258" i="13"/>
  <c r="AF258" i="13"/>
  <c r="AG258" i="13"/>
  <c r="AH258" i="13" s="1"/>
  <c r="H259" i="13"/>
  <c r="I259" i="13"/>
  <c r="J259" i="13"/>
  <c r="K259" i="13"/>
  <c r="L259" i="13"/>
  <c r="U259" i="13"/>
  <c r="AA259" i="13"/>
  <c r="AF259" i="13"/>
  <c r="H260" i="13"/>
  <c r="I260" i="13"/>
  <c r="J260" i="13"/>
  <c r="K260" i="13"/>
  <c r="L260" i="13"/>
  <c r="M260" i="13"/>
  <c r="AG260" i="13" s="1"/>
  <c r="AH260" i="13" s="1"/>
  <c r="U260" i="13"/>
  <c r="AA260" i="13"/>
  <c r="AF260" i="13"/>
  <c r="H261" i="13"/>
  <c r="I261" i="13"/>
  <c r="J261" i="13"/>
  <c r="K261" i="13"/>
  <c r="L261" i="13"/>
  <c r="U261" i="13"/>
  <c r="AA261" i="13"/>
  <c r="AF261" i="13"/>
  <c r="H262" i="13"/>
  <c r="I262" i="13"/>
  <c r="J262" i="13"/>
  <c r="K262" i="13"/>
  <c r="M262" i="13" s="1"/>
  <c r="AG262" i="13" s="1"/>
  <c r="AH262" i="13" s="1"/>
  <c r="L262" i="13"/>
  <c r="U262" i="13"/>
  <c r="AA262" i="13"/>
  <c r="AF262" i="13"/>
  <c r="H263" i="13"/>
  <c r="M263" i="13" s="1"/>
  <c r="AG263" i="13" s="1"/>
  <c r="AH263" i="13" s="1"/>
  <c r="I263" i="13"/>
  <c r="J263" i="13"/>
  <c r="K263" i="13"/>
  <c r="L263" i="13"/>
  <c r="U263" i="13"/>
  <c r="AA263" i="13"/>
  <c r="AF263" i="13"/>
  <c r="H264" i="13"/>
  <c r="I264" i="13"/>
  <c r="J264" i="13"/>
  <c r="K264" i="13"/>
  <c r="M264" i="13" s="1"/>
  <c r="AG264" i="13" s="1"/>
  <c r="AH264" i="13" s="1"/>
  <c r="L264" i="13"/>
  <c r="U264" i="13"/>
  <c r="AA264" i="13"/>
  <c r="AF264" i="13"/>
  <c r="H265" i="13"/>
  <c r="I265" i="13"/>
  <c r="J265" i="13"/>
  <c r="K265" i="13"/>
  <c r="L265" i="13"/>
  <c r="U265" i="13"/>
  <c r="AA265" i="13"/>
  <c r="AF265" i="13"/>
  <c r="H266" i="13"/>
  <c r="I266" i="13"/>
  <c r="J266" i="13"/>
  <c r="K266" i="13"/>
  <c r="L266" i="13"/>
  <c r="M266" i="13"/>
  <c r="U266" i="13"/>
  <c r="AA266" i="13"/>
  <c r="AF266" i="13"/>
  <c r="AG266" i="13"/>
  <c r="AH266" i="13" s="1"/>
  <c r="H267" i="13"/>
  <c r="I267" i="13"/>
  <c r="J267" i="13"/>
  <c r="K267" i="13"/>
  <c r="L267" i="13"/>
  <c r="U267" i="13"/>
  <c r="AA267" i="13"/>
  <c r="AF267" i="13"/>
  <c r="H268" i="13"/>
  <c r="M268" i="13" s="1"/>
  <c r="AG268" i="13" s="1"/>
  <c r="AH268" i="13" s="1"/>
  <c r="I268" i="13"/>
  <c r="J268" i="13"/>
  <c r="K268" i="13"/>
  <c r="L268" i="13"/>
  <c r="U268" i="13"/>
  <c r="AA268" i="13"/>
  <c r="AF268" i="13"/>
  <c r="H269" i="13"/>
  <c r="M269" i="13" s="1"/>
  <c r="AG269" i="13" s="1"/>
  <c r="AH269" i="13" s="1"/>
  <c r="I269" i="13"/>
  <c r="J269" i="13"/>
  <c r="K269" i="13"/>
  <c r="L269" i="13"/>
  <c r="U269" i="13"/>
  <c r="AA269" i="13"/>
  <c r="AF269" i="13"/>
  <c r="H270" i="13"/>
  <c r="I270" i="13"/>
  <c r="J270" i="13"/>
  <c r="K270" i="13"/>
  <c r="M270" i="13" s="1"/>
  <c r="AG270" i="13" s="1"/>
  <c r="AH270" i="13" s="1"/>
  <c r="L270" i="13"/>
  <c r="U270" i="13"/>
  <c r="AA270" i="13"/>
  <c r="AF270" i="13"/>
  <c r="H271" i="13"/>
  <c r="M271" i="13" s="1"/>
  <c r="AG271" i="13" s="1"/>
  <c r="AH271" i="13" s="1"/>
  <c r="I271" i="13"/>
  <c r="J271" i="13"/>
  <c r="K271" i="13"/>
  <c r="L271" i="13"/>
  <c r="U271" i="13"/>
  <c r="AA271" i="13"/>
  <c r="AF271" i="13"/>
  <c r="H272" i="13"/>
  <c r="M272" i="13" s="1"/>
  <c r="AG272" i="13" s="1"/>
  <c r="AH272" i="13" s="1"/>
  <c r="I272" i="13"/>
  <c r="J272" i="13"/>
  <c r="K272" i="13"/>
  <c r="L272" i="13"/>
  <c r="U272" i="13"/>
  <c r="AA272" i="13"/>
  <c r="AF272" i="13"/>
  <c r="H273" i="13"/>
  <c r="I273" i="13"/>
  <c r="J273" i="13"/>
  <c r="K273" i="13"/>
  <c r="L273" i="13"/>
  <c r="M273" i="13"/>
  <c r="U273" i="13"/>
  <c r="AA273" i="13"/>
  <c r="AF273" i="13"/>
  <c r="AG273" i="13"/>
  <c r="AH273" i="13" s="1"/>
  <c r="H274" i="13"/>
  <c r="I274" i="13"/>
  <c r="J274" i="13"/>
  <c r="M274" i="13" s="1"/>
  <c r="AG274" i="13" s="1"/>
  <c r="AH274" i="13" s="1"/>
  <c r="K274" i="13"/>
  <c r="L274" i="13"/>
  <c r="U274" i="13"/>
  <c r="AA274" i="13"/>
  <c r="AF274" i="13"/>
  <c r="H275" i="13"/>
  <c r="I275" i="13"/>
  <c r="J275" i="13"/>
  <c r="K275" i="13"/>
  <c r="L275" i="13"/>
  <c r="U275" i="13"/>
  <c r="AA275" i="13"/>
  <c r="AF275" i="13"/>
  <c r="H276" i="13"/>
  <c r="M276" i="13" s="1"/>
  <c r="AG276" i="13" s="1"/>
  <c r="AH276" i="13" s="1"/>
  <c r="I276" i="13"/>
  <c r="J276" i="13"/>
  <c r="K276" i="13"/>
  <c r="L276" i="13"/>
  <c r="U276" i="13"/>
  <c r="AA276" i="13"/>
  <c r="AF276" i="13"/>
  <c r="H277" i="13"/>
  <c r="M277" i="13" s="1"/>
  <c r="AG277" i="13" s="1"/>
  <c r="AH277" i="13" s="1"/>
  <c r="I277" i="13"/>
  <c r="J277" i="13"/>
  <c r="K277" i="13"/>
  <c r="L277" i="13"/>
  <c r="U277" i="13"/>
  <c r="AA277" i="13"/>
  <c r="AF277" i="13"/>
  <c r="H278" i="13"/>
  <c r="M278" i="13" s="1"/>
  <c r="AG278" i="13" s="1"/>
  <c r="AH278" i="13" s="1"/>
  <c r="I278" i="13"/>
  <c r="J278" i="13"/>
  <c r="K278" i="13"/>
  <c r="L278" i="13"/>
  <c r="U278" i="13"/>
  <c r="AA278" i="13"/>
  <c r="AF278" i="13"/>
  <c r="H279" i="13"/>
  <c r="I279" i="13"/>
  <c r="J279" i="13"/>
  <c r="K279" i="13"/>
  <c r="L279" i="13"/>
  <c r="M279" i="13"/>
  <c r="AG279" i="13" s="1"/>
  <c r="AH279" i="13" s="1"/>
  <c r="U279" i="13"/>
  <c r="AA279" i="13"/>
  <c r="AF279" i="13"/>
  <c r="H280" i="13"/>
  <c r="M280" i="13" s="1"/>
  <c r="AG280" i="13" s="1"/>
  <c r="AH280" i="13" s="1"/>
  <c r="I280" i="13"/>
  <c r="J280" i="13"/>
  <c r="K280" i="13"/>
  <c r="L280" i="13"/>
  <c r="U280" i="13"/>
  <c r="AA280" i="13"/>
  <c r="AF280" i="13"/>
  <c r="H281" i="13"/>
  <c r="M281" i="13" s="1"/>
  <c r="AG281" i="13" s="1"/>
  <c r="AH281" i="13" s="1"/>
  <c r="I281" i="13"/>
  <c r="J281" i="13"/>
  <c r="K281" i="13"/>
  <c r="L281" i="13"/>
  <c r="U281" i="13"/>
  <c r="AA281" i="13"/>
  <c r="AF281" i="13"/>
  <c r="H282" i="13"/>
  <c r="M282" i="13" s="1"/>
  <c r="AG282" i="13" s="1"/>
  <c r="AH282" i="13" s="1"/>
  <c r="I282" i="13"/>
  <c r="J282" i="13"/>
  <c r="K282" i="13"/>
  <c r="L282" i="13"/>
  <c r="U282" i="13"/>
  <c r="AA282" i="13"/>
  <c r="AF282" i="13"/>
  <c r="H283" i="13"/>
  <c r="I283" i="13"/>
  <c r="J283" i="13"/>
  <c r="K283" i="13"/>
  <c r="L283" i="13"/>
  <c r="M283" i="13"/>
  <c r="AG283" i="13" s="1"/>
  <c r="AH283" i="13" s="1"/>
  <c r="U283" i="13"/>
  <c r="AA283" i="13"/>
  <c r="AF283" i="13"/>
  <c r="H284" i="13"/>
  <c r="M284" i="13" s="1"/>
  <c r="AG284" i="13" s="1"/>
  <c r="AH284" i="13" s="1"/>
  <c r="I284" i="13"/>
  <c r="J284" i="13"/>
  <c r="K284" i="13"/>
  <c r="L284" i="13"/>
  <c r="U284" i="13"/>
  <c r="AA284" i="13"/>
  <c r="AF284" i="13"/>
  <c r="H285" i="13"/>
  <c r="M285" i="13" s="1"/>
  <c r="AG285" i="13" s="1"/>
  <c r="AH285" i="13" s="1"/>
  <c r="I285" i="13"/>
  <c r="J285" i="13"/>
  <c r="K285" i="13"/>
  <c r="L285" i="13"/>
  <c r="U285" i="13"/>
  <c r="AA285" i="13"/>
  <c r="AF285" i="13"/>
  <c r="H286" i="13"/>
  <c r="M286" i="13" s="1"/>
  <c r="AG286" i="13" s="1"/>
  <c r="AH286" i="13" s="1"/>
  <c r="I286" i="13"/>
  <c r="J286" i="13"/>
  <c r="K286" i="13"/>
  <c r="L286" i="13"/>
  <c r="U286" i="13"/>
  <c r="AA286" i="13"/>
  <c r="AF286" i="13"/>
  <c r="H287" i="13"/>
  <c r="I287" i="13"/>
  <c r="J287" i="13"/>
  <c r="K287" i="13"/>
  <c r="L287" i="13"/>
  <c r="M287" i="13"/>
  <c r="AG287" i="13" s="1"/>
  <c r="AH287" i="13" s="1"/>
  <c r="U287" i="13"/>
  <c r="AA287" i="13"/>
  <c r="AF287" i="13"/>
  <c r="H288" i="13"/>
  <c r="M288" i="13" s="1"/>
  <c r="AG288" i="13" s="1"/>
  <c r="AH288" i="13" s="1"/>
  <c r="I288" i="13"/>
  <c r="J288" i="13"/>
  <c r="K288" i="13"/>
  <c r="L288" i="13"/>
  <c r="U288" i="13"/>
  <c r="AA288" i="13"/>
  <c r="AF288" i="13"/>
  <c r="H289" i="13"/>
  <c r="M289" i="13" s="1"/>
  <c r="AG289" i="13" s="1"/>
  <c r="AH289" i="13" s="1"/>
  <c r="I289" i="13"/>
  <c r="J289" i="13"/>
  <c r="K289" i="13"/>
  <c r="L289" i="13"/>
  <c r="U289" i="13"/>
  <c r="AA289" i="13"/>
  <c r="AF289" i="13"/>
  <c r="H290" i="13"/>
  <c r="M290" i="13" s="1"/>
  <c r="AG290" i="13" s="1"/>
  <c r="AH290" i="13" s="1"/>
  <c r="I290" i="13"/>
  <c r="J290" i="13"/>
  <c r="K290" i="13"/>
  <c r="L290" i="13"/>
  <c r="U290" i="13"/>
  <c r="AA290" i="13"/>
  <c r="AF290" i="13"/>
  <c r="H291" i="13"/>
  <c r="I291" i="13"/>
  <c r="J291" i="13"/>
  <c r="K291" i="13"/>
  <c r="L291" i="13"/>
  <c r="M291" i="13"/>
  <c r="AG291" i="13" s="1"/>
  <c r="AH291" i="13" s="1"/>
  <c r="U291" i="13"/>
  <c r="AA291" i="13"/>
  <c r="AF291" i="13"/>
  <c r="H292" i="13"/>
  <c r="M292" i="13" s="1"/>
  <c r="AG292" i="13" s="1"/>
  <c r="AH292" i="13" s="1"/>
  <c r="I292" i="13"/>
  <c r="J292" i="13"/>
  <c r="K292" i="13"/>
  <c r="L292" i="13"/>
  <c r="U292" i="13"/>
  <c r="AA292" i="13"/>
  <c r="AF292" i="13"/>
  <c r="H293" i="13"/>
  <c r="M293" i="13" s="1"/>
  <c r="AG293" i="13" s="1"/>
  <c r="AH293" i="13" s="1"/>
  <c r="I293" i="13"/>
  <c r="J293" i="13"/>
  <c r="K293" i="13"/>
  <c r="L293" i="13"/>
  <c r="U293" i="13"/>
  <c r="AA293" i="13"/>
  <c r="AF293" i="13"/>
  <c r="H294" i="13"/>
  <c r="M294" i="13" s="1"/>
  <c r="AG294" i="13" s="1"/>
  <c r="AH294" i="13" s="1"/>
  <c r="I294" i="13"/>
  <c r="J294" i="13"/>
  <c r="K294" i="13"/>
  <c r="L294" i="13"/>
  <c r="U294" i="13"/>
  <c r="AA294" i="13"/>
  <c r="AF294" i="13"/>
  <c r="H295" i="13"/>
  <c r="I295" i="13"/>
  <c r="J295" i="13"/>
  <c r="K295" i="13"/>
  <c r="L295" i="13"/>
  <c r="M295" i="13"/>
  <c r="AG295" i="13" s="1"/>
  <c r="AH295" i="13" s="1"/>
  <c r="U295" i="13"/>
  <c r="AA295" i="13"/>
  <c r="AF295" i="13"/>
  <c r="H296" i="13"/>
  <c r="M296" i="13" s="1"/>
  <c r="AG296" i="13" s="1"/>
  <c r="AH296" i="13" s="1"/>
  <c r="I296" i="13"/>
  <c r="J296" i="13"/>
  <c r="K296" i="13"/>
  <c r="L296" i="13"/>
  <c r="U296" i="13"/>
  <c r="AA296" i="13"/>
  <c r="AF296" i="13"/>
  <c r="H297" i="13"/>
  <c r="M297" i="13" s="1"/>
  <c r="AG297" i="13" s="1"/>
  <c r="AH297" i="13" s="1"/>
  <c r="I297" i="13"/>
  <c r="J297" i="13"/>
  <c r="K297" i="13"/>
  <c r="L297" i="13"/>
  <c r="U297" i="13"/>
  <c r="AA297" i="13"/>
  <c r="AF297" i="13"/>
  <c r="H298" i="13"/>
  <c r="M298" i="13" s="1"/>
  <c r="AG298" i="13" s="1"/>
  <c r="AH298" i="13" s="1"/>
  <c r="I298" i="13"/>
  <c r="J298" i="13"/>
  <c r="K298" i="13"/>
  <c r="L298" i="13"/>
  <c r="U298" i="13"/>
  <c r="AA298" i="13"/>
  <c r="AF298" i="13"/>
  <c r="H299" i="13"/>
  <c r="I299" i="13"/>
  <c r="J299" i="13"/>
  <c r="K299" i="13"/>
  <c r="L299" i="13"/>
  <c r="M299" i="13"/>
  <c r="AG299" i="13" s="1"/>
  <c r="AH299" i="13" s="1"/>
  <c r="U299" i="13"/>
  <c r="AA299" i="13"/>
  <c r="AF299" i="13"/>
  <c r="H300" i="13"/>
  <c r="M300" i="13" s="1"/>
  <c r="AG300" i="13" s="1"/>
  <c r="AH300" i="13" s="1"/>
  <c r="I300" i="13"/>
  <c r="J300" i="13"/>
  <c r="K300" i="13"/>
  <c r="L300" i="13"/>
  <c r="U300" i="13"/>
  <c r="AA300" i="13"/>
  <c r="AF300" i="13"/>
  <c r="H301" i="13"/>
  <c r="M301" i="13" s="1"/>
  <c r="AG301" i="13" s="1"/>
  <c r="AH301" i="13" s="1"/>
  <c r="I301" i="13"/>
  <c r="J301" i="13"/>
  <c r="K301" i="13"/>
  <c r="L301" i="13"/>
  <c r="U301" i="13"/>
  <c r="AA301" i="13"/>
  <c r="AF301" i="13"/>
  <c r="H302" i="13"/>
  <c r="M302" i="13" s="1"/>
  <c r="AG302" i="13" s="1"/>
  <c r="AH302" i="13" s="1"/>
  <c r="I302" i="13"/>
  <c r="J302" i="13"/>
  <c r="K302" i="13"/>
  <c r="L302" i="13"/>
  <c r="U302" i="13"/>
  <c r="AA302" i="13"/>
  <c r="AF302" i="13"/>
  <c r="H303" i="13"/>
  <c r="I303" i="13"/>
  <c r="J303" i="13"/>
  <c r="K303" i="13"/>
  <c r="L303" i="13"/>
  <c r="M303" i="13"/>
  <c r="AG303" i="13" s="1"/>
  <c r="AH303" i="13" s="1"/>
  <c r="U303" i="13"/>
  <c r="AA303" i="13"/>
  <c r="AF303" i="13"/>
  <c r="H304" i="13"/>
  <c r="M304" i="13" s="1"/>
  <c r="AG304" i="13" s="1"/>
  <c r="AH304" i="13" s="1"/>
  <c r="I304" i="13"/>
  <c r="J304" i="13"/>
  <c r="K304" i="13"/>
  <c r="L304" i="13"/>
  <c r="U304" i="13"/>
  <c r="AA304" i="13"/>
  <c r="AF304" i="13"/>
  <c r="H305" i="13"/>
  <c r="M305" i="13" s="1"/>
  <c r="AG305" i="13" s="1"/>
  <c r="AH305" i="13" s="1"/>
  <c r="I305" i="13"/>
  <c r="J305" i="13"/>
  <c r="K305" i="13"/>
  <c r="L305" i="13"/>
  <c r="U305" i="13"/>
  <c r="AA305" i="13"/>
  <c r="AF305" i="13"/>
  <c r="H306" i="13"/>
  <c r="M306" i="13" s="1"/>
  <c r="AG306" i="13" s="1"/>
  <c r="AH306" i="13" s="1"/>
  <c r="I306" i="13"/>
  <c r="J306" i="13"/>
  <c r="K306" i="13"/>
  <c r="L306" i="13"/>
  <c r="U306" i="13"/>
  <c r="AA306" i="13"/>
  <c r="AF306" i="13"/>
  <c r="H307" i="13"/>
  <c r="I307" i="13"/>
  <c r="J307" i="13"/>
  <c r="K307" i="13"/>
  <c r="L307" i="13"/>
  <c r="M307" i="13"/>
  <c r="AG307" i="13" s="1"/>
  <c r="AH307" i="13" s="1"/>
  <c r="U307" i="13"/>
  <c r="AA307" i="13"/>
  <c r="AF307" i="13"/>
  <c r="H308" i="13"/>
  <c r="M308" i="13" s="1"/>
  <c r="AG308" i="13" s="1"/>
  <c r="AH308" i="13" s="1"/>
  <c r="I308" i="13"/>
  <c r="J308" i="13"/>
  <c r="K308" i="13"/>
  <c r="L308" i="13"/>
  <c r="U308" i="13"/>
  <c r="AA308" i="13"/>
  <c r="AF308" i="13"/>
  <c r="H309" i="13"/>
  <c r="M309" i="13" s="1"/>
  <c r="AG309" i="13" s="1"/>
  <c r="AH309" i="13" s="1"/>
  <c r="I309" i="13"/>
  <c r="J309" i="13"/>
  <c r="K309" i="13"/>
  <c r="L309" i="13"/>
  <c r="U309" i="13"/>
  <c r="AA309" i="13"/>
  <c r="AF309" i="13"/>
  <c r="H310" i="13"/>
  <c r="M310" i="13" s="1"/>
  <c r="AG310" i="13" s="1"/>
  <c r="AH310" i="13" s="1"/>
  <c r="I310" i="13"/>
  <c r="J310" i="13"/>
  <c r="K310" i="13"/>
  <c r="L310" i="13"/>
  <c r="U310" i="13"/>
  <c r="AA310" i="13"/>
  <c r="AF310" i="13"/>
  <c r="H311" i="13"/>
  <c r="I311" i="13"/>
  <c r="J311" i="13"/>
  <c r="K311" i="13"/>
  <c r="L311" i="13"/>
  <c r="M311" i="13"/>
  <c r="AG311" i="13" s="1"/>
  <c r="AH311" i="13" s="1"/>
  <c r="U311" i="13"/>
  <c r="AA311" i="13"/>
  <c r="AF311" i="13"/>
  <c r="H312" i="13"/>
  <c r="M312" i="13" s="1"/>
  <c r="AG312" i="13" s="1"/>
  <c r="AH312" i="13" s="1"/>
  <c r="I312" i="13"/>
  <c r="J312" i="13"/>
  <c r="K312" i="13"/>
  <c r="L312" i="13"/>
  <c r="U312" i="13"/>
  <c r="AA312" i="13"/>
  <c r="AF312" i="13"/>
  <c r="H313" i="13"/>
  <c r="M313" i="13" s="1"/>
  <c r="AG313" i="13" s="1"/>
  <c r="AH313" i="13" s="1"/>
  <c r="I313" i="13"/>
  <c r="J313" i="13"/>
  <c r="K313" i="13"/>
  <c r="L313" i="13"/>
  <c r="U313" i="13"/>
  <c r="AA313" i="13"/>
  <c r="AF313" i="13"/>
  <c r="H314" i="13"/>
  <c r="M314" i="13" s="1"/>
  <c r="AG314" i="13" s="1"/>
  <c r="AH314" i="13" s="1"/>
  <c r="I314" i="13"/>
  <c r="J314" i="13"/>
  <c r="K314" i="13"/>
  <c r="L314" i="13"/>
  <c r="U314" i="13"/>
  <c r="AA314" i="13"/>
  <c r="AF314" i="13"/>
  <c r="H315" i="13"/>
  <c r="I315" i="13"/>
  <c r="J315" i="13"/>
  <c r="K315" i="13"/>
  <c r="L315" i="13"/>
  <c r="M315" i="13"/>
  <c r="AG315" i="13" s="1"/>
  <c r="AH315" i="13" s="1"/>
  <c r="U315" i="13"/>
  <c r="AA315" i="13"/>
  <c r="AF315" i="13"/>
  <c r="H316" i="13"/>
  <c r="M316" i="13" s="1"/>
  <c r="AG316" i="13" s="1"/>
  <c r="AH316" i="13" s="1"/>
  <c r="I316" i="13"/>
  <c r="J316" i="13"/>
  <c r="K316" i="13"/>
  <c r="L316" i="13"/>
  <c r="U316" i="13"/>
  <c r="AA316" i="13"/>
  <c r="AF316" i="13"/>
  <c r="H317" i="13"/>
  <c r="M317" i="13" s="1"/>
  <c r="AG317" i="13" s="1"/>
  <c r="AH317" i="13" s="1"/>
  <c r="I317" i="13"/>
  <c r="J317" i="13"/>
  <c r="K317" i="13"/>
  <c r="L317" i="13"/>
  <c r="U317" i="13"/>
  <c r="AA317" i="13"/>
  <c r="AF317" i="13"/>
  <c r="H318" i="13"/>
  <c r="M318" i="13" s="1"/>
  <c r="AG318" i="13" s="1"/>
  <c r="AH318" i="13" s="1"/>
  <c r="I318" i="13"/>
  <c r="J318" i="13"/>
  <c r="K318" i="13"/>
  <c r="L318" i="13"/>
  <c r="U318" i="13"/>
  <c r="AA318" i="13"/>
  <c r="AF318" i="13"/>
  <c r="H319" i="13"/>
  <c r="I319" i="13"/>
  <c r="J319" i="13"/>
  <c r="K319" i="13"/>
  <c r="L319" i="13"/>
  <c r="M319" i="13"/>
  <c r="AG319" i="13" s="1"/>
  <c r="AH319" i="13" s="1"/>
  <c r="U319" i="13"/>
  <c r="AA319" i="13"/>
  <c r="AF319" i="13"/>
  <c r="H320" i="13"/>
  <c r="M320" i="13" s="1"/>
  <c r="AG320" i="13" s="1"/>
  <c r="AH320" i="13" s="1"/>
  <c r="I320" i="13"/>
  <c r="J320" i="13"/>
  <c r="K320" i="13"/>
  <c r="L320" i="13"/>
  <c r="U320" i="13"/>
  <c r="AA320" i="13"/>
  <c r="AF320" i="13"/>
  <c r="H321" i="13"/>
  <c r="M321" i="13" s="1"/>
  <c r="AG321" i="13" s="1"/>
  <c r="AH321" i="13" s="1"/>
  <c r="I321" i="13"/>
  <c r="J321" i="13"/>
  <c r="K321" i="13"/>
  <c r="L321" i="13"/>
  <c r="U321" i="13"/>
  <c r="AA321" i="13"/>
  <c r="AF321" i="13"/>
  <c r="H322" i="13"/>
  <c r="M322" i="13" s="1"/>
  <c r="AG322" i="13" s="1"/>
  <c r="AH322" i="13" s="1"/>
  <c r="I322" i="13"/>
  <c r="J322" i="13"/>
  <c r="K322" i="13"/>
  <c r="L322" i="13"/>
  <c r="U322" i="13"/>
  <c r="AA322" i="13"/>
  <c r="AF322" i="13"/>
  <c r="H323" i="13"/>
  <c r="I323" i="13"/>
  <c r="J323" i="13"/>
  <c r="K323" i="13"/>
  <c r="L323" i="13"/>
  <c r="M323" i="13"/>
  <c r="AG323" i="13" s="1"/>
  <c r="AH323" i="13" s="1"/>
  <c r="U323" i="13"/>
  <c r="AA323" i="13"/>
  <c r="AF323" i="13"/>
  <c r="H324" i="13"/>
  <c r="M324" i="13" s="1"/>
  <c r="AG324" i="13" s="1"/>
  <c r="AH324" i="13" s="1"/>
  <c r="I324" i="13"/>
  <c r="J324" i="13"/>
  <c r="K324" i="13"/>
  <c r="L324" i="13"/>
  <c r="U324" i="13"/>
  <c r="AA324" i="13"/>
  <c r="AF324" i="13"/>
  <c r="H325" i="13"/>
  <c r="M325" i="13" s="1"/>
  <c r="AG325" i="13" s="1"/>
  <c r="AH325" i="13" s="1"/>
  <c r="I325" i="13"/>
  <c r="J325" i="13"/>
  <c r="K325" i="13"/>
  <c r="L325" i="13"/>
  <c r="U325" i="13"/>
  <c r="AA325" i="13"/>
  <c r="AF325" i="13"/>
  <c r="H326" i="13"/>
  <c r="M326" i="13" s="1"/>
  <c r="AG326" i="13" s="1"/>
  <c r="AH326" i="13" s="1"/>
  <c r="I326" i="13"/>
  <c r="J326" i="13"/>
  <c r="K326" i="13"/>
  <c r="L326" i="13"/>
  <c r="U326" i="13"/>
  <c r="AA326" i="13"/>
  <c r="AF326" i="13"/>
  <c r="H327" i="13"/>
  <c r="I327" i="13"/>
  <c r="J327" i="13"/>
  <c r="K327" i="13"/>
  <c r="L327" i="13"/>
  <c r="M327" i="13"/>
  <c r="AG327" i="13" s="1"/>
  <c r="AH327" i="13" s="1"/>
  <c r="U327" i="13"/>
  <c r="AA327" i="13"/>
  <c r="AF327" i="13"/>
  <c r="H328" i="13"/>
  <c r="M328" i="13" s="1"/>
  <c r="AG328" i="13" s="1"/>
  <c r="AH328" i="13" s="1"/>
  <c r="I328" i="13"/>
  <c r="J328" i="13"/>
  <c r="K328" i="13"/>
  <c r="L328" i="13"/>
  <c r="U328" i="13"/>
  <c r="AA328" i="13"/>
  <c r="AF328" i="13"/>
  <c r="H329" i="13"/>
  <c r="M329" i="13" s="1"/>
  <c r="AG329" i="13" s="1"/>
  <c r="AH329" i="13" s="1"/>
  <c r="I329" i="13"/>
  <c r="J329" i="13"/>
  <c r="K329" i="13"/>
  <c r="L329" i="13"/>
  <c r="U329" i="13"/>
  <c r="AA329" i="13"/>
  <c r="AF329" i="13"/>
  <c r="H330" i="13"/>
  <c r="M330" i="13" s="1"/>
  <c r="AG330" i="13" s="1"/>
  <c r="AH330" i="13" s="1"/>
  <c r="I330" i="13"/>
  <c r="J330" i="13"/>
  <c r="K330" i="13"/>
  <c r="L330" i="13"/>
  <c r="U330" i="13"/>
  <c r="AA330" i="13"/>
  <c r="AF330" i="13"/>
  <c r="H331" i="13"/>
  <c r="I331" i="13"/>
  <c r="J331" i="13"/>
  <c r="K331" i="13"/>
  <c r="L331" i="13"/>
  <c r="M331" i="13"/>
  <c r="AG331" i="13" s="1"/>
  <c r="AH331" i="13" s="1"/>
  <c r="U331" i="13"/>
  <c r="AA331" i="13"/>
  <c r="AF331" i="13"/>
  <c r="H332" i="13"/>
  <c r="M332" i="13" s="1"/>
  <c r="AG332" i="13" s="1"/>
  <c r="AH332" i="13" s="1"/>
  <c r="I332" i="13"/>
  <c r="J332" i="13"/>
  <c r="K332" i="13"/>
  <c r="L332" i="13"/>
  <c r="U332" i="13"/>
  <c r="AA332" i="13"/>
  <c r="AF332" i="13"/>
  <c r="H333" i="13"/>
  <c r="M333" i="13" s="1"/>
  <c r="AG333" i="13" s="1"/>
  <c r="AH333" i="13" s="1"/>
  <c r="I333" i="13"/>
  <c r="J333" i="13"/>
  <c r="K333" i="13"/>
  <c r="L333" i="13"/>
  <c r="U333" i="13"/>
  <c r="AA333" i="13"/>
  <c r="AF333" i="13"/>
  <c r="H334" i="13"/>
  <c r="M334" i="13" s="1"/>
  <c r="AG334" i="13" s="1"/>
  <c r="AH334" i="13" s="1"/>
  <c r="I334" i="13"/>
  <c r="J334" i="13"/>
  <c r="K334" i="13"/>
  <c r="L334" i="13"/>
  <c r="U334" i="13"/>
  <c r="AA334" i="13"/>
  <c r="AF334" i="13"/>
  <c r="H335" i="13"/>
  <c r="I335" i="13"/>
  <c r="J335" i="13"/>
  <c r="K335" i="13"/>
  <c r="L335" i="13"/>
  <c r="M335" i="13"/>
  <c r="AG335" i="13" s="1"/>
  <c r="AH335" i="13" s="1"/>
  <c r="U335" i="13"/>
  <c r="AA335" i="13"/>
  <c r="AF335" i="13"/>
  <c r="H336" i="13"/>
  <c r="M336" i="13" s="1"/>
  <c r="AG336" i="13" s="1"/>
  <c r="AH336" i="13" s="1"/>
  <c r="I336" i="13"/>
  <c r="J336" i="13"/>
  <c r="K336" i="13"/>
  <c r="L336" i="13"/>
  <c r="U336" i="13"/>
  <c r="AA336" i="13"/>
  <c r="AF336" i="13"/>
  <c r="H337" i="13"/>
  <c r="M337" i="13" s="1"/>
  <c r="AG337" i="13" s="1"/>
  <c r="AH337" i="13" s="1"/>
  <c r="I337" i="13"/>
  <c r="J337" i="13"/>
  <c r="K337" i="13"/>
  <c r="L337" i="13"/>
  <c r="U337" i="13"/>
  <c r="AA337" i="13"/>
  <c r="AF337" i="13"/>
  <c r="H338" i="13"/>
  <c r="M338" i="13" s="1"/>
  <c r="AG338" i="13" s="1"/>
  <c r="AH338" i="13" s="1"/>
  <c r="I338" i="13"/>
  <c r="J338" i="13"/>
  <c r="K338" i="13"/>
  <c r="L338" i="13"/>
  <c r="U338" i="13"/>
  <c r="AA338" i="13"/>
  <c r="AF338" i="13"/>
  <c r="H339" i="13"/>
  <c r="I339" i="13"/>
  <c r="J339" i="13"/>
  <c r="K339" i="13"/>
  <c r="L339" i="13"/>
  <c r="M339" i="13"/>
  <c r="U339" i="13"/>
  <c r="AA339" i="13"/>
  <c r="AF339" i="13"/>
  <c r="AG339" i="13"/>
  <c r="AH339" i="13" s="1"/>
  <c r="H340" i="13"/>
  <c r="M340" i="13" s="1"/>
  <c r="AG340" i="13" s="1"/>
  <c r="AH340" i="13" s="1"/>
  <c r="I340" i="13"/>
  <c r="J340" i="13"/>
  <c r="K340" i="13"/>
  <c r="L340" i="13"/>
  <c r="U340" i="13"/>
  <c r="AA340" i="13"/>
  <c r="AF340" i="13"/>
  <c r="H341" i="13"/>
  <c r="M341" i="13" s="1"/>
  <c r="AG341" i="13" s="1"/>
  <c r="AH341" i="13" s="1"/>
  <c r="I341" i="13"/>
  <c r="J341" i="13"/>
  <c r="K341" i="13"/>
  <c r="L341" i="13"/>
  <c r="U341" i="13"/>
  <c r="AA341" i="13"/>
  <c r="AF341" i="13"/>
  <c r="H342" i="13"/>
  <c r="M342" i="13" s="1"/>
  <c r="AG342" i="13" s="1"/>
  <c r="AH342" i="13" s="1"/>
  <c r="I342" i="13"/>
  <c r="J342" i="13"/>
  <c r="K342" i="13"/>
  <c r="L342" i="13"/>
  <c r="U342" i="13"/>
  <c r="AA342" i="13"/>
  <c r="AF342" i="13"/>
  <c r="H343" i="13"/>
  <c r="I343" i="13"/>
  <c r="J343" i="13"/>
  <c r="K343" i="13"/>
  <c r="L343" i="13"/>
  <c r="M343" i="13"/>
  <c r="AG343" i="13" s="1"/>
  <c r="AH343" i="13" s="1"/>
  <c r="U343" i="13"/>
  <c r="AA343" i="13"/>
  <c r="AF343" i="13"/>
  <c r="H344" i="13"/>
  <c r="M344" i="13" s="1"/>
  <c r="AG344" i="13" s="1"/>
  <c r="AH344" i="13" s="1"/>
  <c r="I344" i="13"/>
  <c r="J344" i="13"/>
  <c r="K344" i="13"/>
  <c r="L344" i="13"/>
  <c r="U344" i="13"/>
  <c r="AA344" i="13"/>
  <c r="AF344" i="13"/>
  <c r="H345" i="13"/>
  <c r="M345" i="13" s="1"/>
  <c r="AG345" i="13" s="1"/>
  <c r="AH345" i="13" s="1"/>
  <c r="I345" i="13"/>
  <c r="J345" i="13"/>
  <c r="K345" i="13"/>
  <c r="L345" i="13"/>
  <c r="U345" i="13"/>
  <c r="AA345" i="13"/>
  <c r="AF345" i="13"/>
  <c r="H346" i="13"/>
  <c r="M346" i="13" s="1"/>
  <c r="AG346" i="13" s="1"/>
  <c r="AH346" i="13" s="1"/>
  <c r="I346" i="13"/>
  <c r="J346" i="13"/>
  <c r="K346" i="13"/>
  <c r="L346" i="13"/>
  <c r="U346" i="13"/>
  <c r="AA346" i="13"/>
  <c r="AF346" i="13"/>
  <c r="H347" i="13"/>
  <c r="I347" i="13"/>
  <c r="J347" i="13"/>
  <c r="K347" i="13"/>
  <c r="L347" i="13"/>
  <c r="M347" i="13"/>
  <c r="AG347" i="13" s="1"/>
  <c r="AH347" i="13" s="1"/>
  <c r="U347" i="13"/>
  <c r="AA347" i="13"/>
  <c r="AF347" i="13"/>
  <c r="H348" i="13"/>
  <c r="M348" i="13" s="1"/>
  <c r="AG348" i="13" s="1"/>
  <c r="AH348" i="13" s="1"/>
  <c r="I348" i="13"/>
  <c r="J348" i="13"/>
  <c r="K348" i="13"/>
  <c r="L348" i="13"/>
  <c r="U348" i="13"/>
  <c r="AA348" i="13"/>
  <c r="AF348" i="13"/>
  <c r="H349" i="13"/>
  <c r="M349" i="13" s="1"/>
  <c r="AG349" i="13" s="1"/>
  <c r="AH349" i="13" s="1"/>
  <c r="I349" i="13"/>
  <c r="J349" i="13"/>
  <c r="K349" i="13"/>
  <c r="L349" i="13"/>
  <c r="U349" i="13"/>
  <c r="AA349" i="13"/>
  <c r="AF349" i="13"/>
  <c r="H350" i="13"/>
  <c r="M350" i="13" s="1"/>
  <c r="AG350" i="13" s="1"/>
  <c r="AH350" i="13" s="1"/>
  <c r="I350" i="13"/>
  <c r="J350" i="13"/>
  <c r="K350" i="13"/>
  <c r="L350" i="13"/>
  <c r="U350" i="13"/>
  <c r="AA350" i="13"/>
  <c r="AF350" i="13"/>
  <c r="H351" i="13"/>
  <c r="I351" i="13"/>
  <c r="J351" i="13"/>
  <c r="K351" i="13"/>
  <c r="L351" i="13"/>
  <c r="M351" i="13"/>
  <c r="AG351" i="13" s="1"/>
  <c r="AH351" i="13" s="1"/>
  <c r="U351" i="13"/>
  <c r="AA351" i="13"/>
  <c r="AF351" i="13"/>
  <c r="H352" i="13"/>
  <c r="M352" i="13" s="1"/>
  <c r="AG352" i="13" s="1"/>
  <c r="AH352" i="13" s="1"/>
  <c r="I352" i="13"/>
  <c r="J352" i="13"/>
  <c r="K352" i="13"/>
  <c r="L352" i="13"/>
  <c r="U352" i="13"/>
  <c r="AA352" i="13"/>
  <c r="AF352" i="13"/>
  <c r="H353" i="13"/>
  <c r="M353" i="13" s="1"/>
  <c r="AG353" i="13" s="1"/>
  <c r="AH353" i="13" s="1"/>
  <c r="I353" i="13"/>
  <c r="J353" i="13"/>
  <c r="K353" i="13"/>
  <c r="L353" i="13"/>
  <c r="U353" i="13"/>
  <c r="AA353" i="13"/>
  <c r="AF353" i="13"/>
  <c r="H354" i="13"/>
  <c r="M354" i="13" s="1"/>
  <c r="AG354" i="13" s="1"/>
  <c r="AH354" i="13" s="1"/>
  <c r="I354" i="13"/>
  <c r="J354" i="13"/>
  <c r="K354" i="13"/>
  <c r="L354" i="13"/>
  <c r="U354" i="13"/>
  <c r="AA354" i="13"/>
  <c r="AF354" i="13"/>
  <c r="H355" i="13"/>
  <c r="I355" i="13"/>
  <c r="J355" i="13"/>
  <c r="K355" i="13"/>
  <c r="L355" i="13"/>
  <c r="M355" i="13"/>
  <c r="AG355" i="13" s="1"/>
  <c r="AH355" i="13" s="1"/>
  <c r="U355" i="13"/>
  <c r="AA355" i="13"/>
  <c r="AF355" i="13"/>
  <c r="H356" i="13"/>
  <c r="I356" i="13"/>
  <c r="J356" i="13"/>
  <c r="K356" i="13"/>
  <c r="L356" i="13"/>
  <c r="U356" i="13"/>
  <c r="AA356" i="13"/>
  <c r="AF356" i="13"/>
  <c r="H357" i="13"/>
  <c r="I357" i="13"/>
  <c r="J357" i="13"/>
  <c r="K357" i="13"/>
  <c r="L357" i="13"/>
  <c r="U357" i="13"/>
  <c r="AA357" i="13"/>
  <c r="AF357" i="13"/>
  <c r="H358" i="13"/>
  <c r="I358" i="13"/>
  <c r="J358" i="13"/>
  <c r="K358" i="13"/>
  <c r="L358" i="13"/>
  <c r="U358" i="13"/>
  <c r="AA358" i="13"/>
  <c r="AF358" i="13"/>
  <c r="H359" i="13"/>
  <c r="I359" i="13"/>
  <c r="J359" i="13"/>
  <c r="K359" i="13"/>
  <c r="L359" i="13"/>
  <c r="M359" i="13"/>
  <c r="U359" i="13"/>
  <c r="AA359" i="13"/>
  <c r="AF359" i="13"/>
  <c r="AG359" i="13"/>
  <c r="AH359" i="13" s="1"/>
  <c r="H360" i="13"/>
  <c r="I360" i="13"/>
  <c r="J360" i="13"/>
  <c r="K360" i="13"/>
  <c r="L360" i="13"/>
  <c r="U360" i="13"/>
  <c r="AA360" i="13"/>
  <c r="AF360" i="13"/>
  <c r="H361" i="13"/>
  <c r="M361" i="13" s="1"/>
  <c r="I361" i="13"/>
  <c r="J361" i="13"/>
  <c r="K361" i="13"/>
  <c r="L361" i="13"/>
  <c r="U361" i="13"/>
  <c r="AA361" i="13"/>
  <c r="AF361" i="13"/>
  <c r="H362" i="13"/>
  <c r="I362" i="13"/>
  <c r="J362" i="13"/>
  <c r="K362" i="13"/>
  <c r="L362" i="13"/>
  <c r="U362" i="13"/>
  <c r="AA362" i="13"/>
  <c r="AF362" i="13"/>
  <c r="H363" i="13"/>
  <c r="I363" i="13"/>
  <c r="J363" i="13"/>
  <c r="K363" i="13"/>
  <c r="L363" i="13"/>
  <c r="M363" i="13"/>
  <c r="U363" i="13"/>
  <c r="AA363" i="13"/>
  <c r="AF363" i="13"/>
  <c r="AG363" i="13"/>
  <c r="AH363" i="13" s="1"/>
  <c r="H364" i="13"/>
  <c r="I364" i="13"/>
  <c r="J364" i="13"/>
  <c r="K364" i="13"/>
  <c r="L364" i="13"/>
  <c r="U364" i="13"/>
  <c r="AA364" i="13"/>
  <c r="AF364" i="13"/>
  <c r="H365" i="13"/>
  <c r="I365" i="13"/>
  <c r="J365" i="13"/>
  <c r="K365" i="13"/>
  <c r="L365" i="13"/>
  <c r="U365" i="13"/>
  <c r="AA365" i="13"/>
  <c r="AF365" i="13"/>
  <c r="H366" i="13"/>
  <c r="I366" i="13"/>
  <c r="J366" i="13"/>
  <c r="K366" i="13"/>
  <c r="L366" i="13"/>
  <c r="U366" i="13"/>
  <c r="AA366" i="13"/>
  <c r="AF366" i="13"/>
  <c r="H367" i="13"/>
  <c r="I367" i="13"/>
  <c r="J367" i="13"/>
  <c r="K367" i="13"/>
  <c r="L367" i="13"/>
  <c r="M367" i="13"/>
  <c r="U367" i="13"/>
  <c r="AA367" i="13"/>
  <c r="AF367" i="13"/>
  <c r="AG367" i="13"/>
  <c r="AH367" i="13" s="1"/>
  <c r="H368" i="13"/>
  <c r="M368" i="13" s="1"/>
  <c r="I368" i="13"/>
  <c r="J368" i="13"/>
  <c r="K368" i="13"/>
  <c r="L368" i="13"/>
  <c r="U368" i="13"/>
  <c r="AA368" i="13"/>
  <c r="AF368" i="13"/>
  <c r="H369" i="13"/>
  <c r="M369" i="13" s="1"/>
  <c r="I369" i="13"/>
  <c r="J369" i="13"/>
  <c r="K369" i="13"/>
  <c r="L369" i="13"/>
  <c r="U369" i="13"/>
  <c r="AA369" i="13"/>
  <c r="AF369" i="13"/>
  <c r="H370" i="13"/>
  <c r="I370" i="13"/>
  <c r="J370" i="13"/>
  <c r="K370" i="13"/>
  <c r="L370" i="13"/>
  <c r="U370" i="13"/>
  <c r="AA370" i="13"/>
  <c r="AF370" i="13"/>
  <c r="H371" i="13"/>
  <c r="I371" i="13"/>
  <c r="J371" i="13"/>
  <c r="K371" i="13"/>
  <c r="L371" i="13"/>
  <c r="M371" i="13"/>
  <c r="U371" i="13"/>
  <c r="AA371" i="13"/>
  <c r="AF371" i="13"/>
  <c r="AG371" i="13"/>
  <c r="AH371" i="13" s="1"/>
  <c r="H372" i="13"/>
  <c r="I372" i="13"/>
  <c r="J372" i="13"/>
  <c r="K372" i="13"/>
  <c r="L372" i="13"/>
  <c r="U372" i="13"/>
  <c r="AA372" i="13"/>
  <c r="AF372" i="13"/>
  <c r="H373" i="13"/>
  <c r="I373" i="13"/>
  <c r="J373" i="13"/>
  <c r="K373" i="13"/>
  <c r="L373" i="13"/>
  <c r="U373" i="13"/>
  <c r="AA373" i="13"/>
  <c r="AF373" i="13"/>
  <c r="H374" i="13"/>
  <c r="I374" i="13"/>
  <c r="J374" i="13"/>
  <c r="K374" i="13"/>
  <c r="L374" i="13"/>
  <c r="U374" i="13"/>
  <c r="AA374" i="13"/>
  <c r="AF374" i="13"/>
  <c r="H375" i="13"/>
  <c r="I375" i="13"/>
  <c r="J375" i="13"/>
  <c r="K375" i="13"/>
  <c r="L375" i="13"/>
  <c r="M375" i="13"/>
  <c r="U375" i="13"/>
  <c r="AA375" i="13"/>
  <c r="AF375" i="13"/>
  <c r="AG375" i="13"/>
  <c r="AH375" i="13" s="1"/>
  <c r="H376" i="13"/>
  <c r="I376" i="13"/>
  <c r="J376" i="13"/>
  <c r="K376" i="13"/>
  <c r="L376" i="13"/>
  <c r="U376" i="13"/>
  <c r="AA376" i="13"/>
  <c r="AF376" i="13"/>
  <c r="H377" i="13"/>
  <c r="M377" i="13" s="1"/>
  <c r="I377" i="13"/>
  <c r="J377" i="13"/>
  <c r="K377" i="13"/>
  <c r="L377" i="13"/>
  <c r="U377" i="13"/>
  <c r="AA377" i="13"/>
  <c r="AF377" i="13"/>
  <c r="H378" i="13"/>
  <c r="I378" i="13"/>
  <c r="J378" i="13"/>
  <c r="K378" i="13"/>
  <c r="L378" i="13"/>
  <c r="U378" i="13"/>
  <c r="AA378" i="13"/>
  <c r="AF378" i="13"/>
  <c r="H379" i="13"/>
  <c r="I379" i="13"/>
  <c r="J379" i="13"/>
  <c r="K379" i="13"/>
  <c r="L379" i="13"/>
  <c r="M379" i="13"/>
  <c r="U379" i="13"/>
  <c r="AA379" i="13"/>
  <c r="AF379" i="13"/>
  <c r="AG379" i="13"/>
  <c r="AH379" i="13" s="1"/>
  <c r="H380" i="13"/>
  <c r="I380" i="13"/>
  <c r="J380" i="13"/>
  <c r="K380" i="13"/>
  <c r="L380" i="13"/>
  <c r="U380" i="13"/>
  <c r="AA380" i="13"/>
  <c r="AF380" i="13"/>
  <c r="H381" i="13"/>
  <c r="I381" i="13"/>
  <c r="J381" i="13"/>
  <c r="K381" i="13"/>
  <c r="L381" i="13"/>
  <c r="U381" i="13"/>
  <c r="AA381" i="13"/>
  <c r="AF381" i="13"/>
  <c r="H382" i="13"/>
  <c r="I382" i="13"/>
  <c r="J382" i="13"/>
  <c r="K382" i="13"/>
  <c r="L382" i="13"/>
  <c r="U382" i="13"/>
  <c r="AA382" i="13"/>
  <c r="AF382" i="13"/>
  <c r="H383" i="13"/>
  <c r="I383" i="13"/>
  <c r="J383" i="13"/>
  <c r="K383" i="13"/>
  <c r="L383" i="13"/>
  <c r="M383" i="13"/>
  <c r="U383" i="13"/>
  <c r="AA383" i="13"/>
  <c r="AF383" i="13"/>
  <c r="AG383" i="13"/>
  <c r="AH383" i="13" s="1"/>
  <c r="H384" i="13"/>
  <c r="M384" i="13" s="1"/>
  <c r="I384" i="13"/>
  <c r="J384" i="13"/>
  <c r="K384" i="13"/>
  <c r="L384" i="13"/>
  <c r="U384" i="13"/>
  <c r="AA384" i="13"/>
  <c r="AF384" i="13"/>
  <c r="H385" i="13"/>
  <c r="M385" i="13" s="1"/>
  <c r="I385" i="13"/>
  <c r="J385" i="13"/>
  <c r="K385" i="13"/>
  <c r="L385" i="13"/>
  <c r="U385" i="13"/>
  <c r="AA385" i="13"/>
  <c r="AF385" i="13"/>
  <c r="H386" i="13"/>
  <c r="I386" i="13"/>
  <c r="J386" i="13"/>
  <c r="K386" i="13"/>
  <c r="L386" i="13"/>
  <c r="U386" i="13"/>
  <c r="AA386" i="13"/>
  <c r="AF386" i="13"/>
  <c r="H387" i="13"/>
  <c r="I387" i="13"/>
  <c r="J387" i="13"/>
  <c r="K387" i="13"/>
  <c r="L387" i="13"/>
  <c r="M387" i="13"/>
  <c r="U387" i="13"/>
  <c r="AA387" i="13"/>
  <c r="AF387" i="13"/>
  <c r="AG387" i="13"/>
  <c r="AH387" i="13" s="1"/>
  <c r="H388" i="13"/>
  <c r="I388" i="13"/>
  <c r="J388" i="13"/>
  <c r="K388" i="13"/>
  <c r="L388" i="13"/>
  <c r="U388" i="13"/>
  <c r="AA388" i="13"/>
  <c r="AF388" i="13"/>
  <c r="H389" i="13"/>
  <c r="I389" i="13"/>
  <c r="J389" i="13"/>
  <c r="K389" i="13"/>
  <c r="L389" i="13"/>
  <c r="U389" i="13"/>
  <c r="AA389" i="13"/>
  <c r="AF389" i="13"/>
  <c r="H390" i="13"/>
  <c r="I390" i="13"/>
  <c r="J390" i="13"/>
  <c r="K390" i="13"/>
  <c r="L390" i="13"/>
  <c r="U390" i="13"/>
  <c r="AA390" i="13"/>
  <c r="AF390" i="13"/>
  <c r="H391" i="13"/>
  <c r="I391" i="13"/>
  <c r="J391" i="13"/>
  <c r="K391" i="13"/>
  <c r="L391" i="13"/>
  <c r="M391" i="13"/>
  <c r="U391" i="13"/>
  <c r="AA391" i="13"/>
  <c r="AF391" i="13"/>
  <c r="AG391" i="13"/>
  <c r="AH391" i="13" s="1"/>
  <c r="H392" i="13"/>
  <c r="I392" i="13"/>
  <c r="J392" i="13"/>
  <c r="K392" i="13"/>
  <c r="L392" i="13"/>
  <c r="U392" i="13"/>
  <c r="AA392" i="13"/>
  <c r="AF392" i="13"/>
  <c r="H393" i="13"/>
  <c r="M393" i="13" s="1"/>
  <c r="I393" i="13"/>
  <c r="J393" i="13"/>
  <c r="K393" i="13"/>
  <c r="L393" i="13"/>
  <c r="U393" i="13"/>
  <c r="AA393" i="13"/>
  <c r="AF393" i="13"/>
  <c r="H394" i="13"/>
  <c r="I394" i="13"/>
  <c r="J394" i="13"/>
  <c r="K394" i="13"/>
  <c r="L394" i="13"/>
  <c r="U394" i="13"/>
  <c r="AA394" i="13"/>
  <c r="AF394" i="13"/>
  <c r="H395" i="13"/>
  <c r="I395" i="13"/>
  <c r="J395" i="13"/>
  <c r="K395" i="13"/>
  <c r="L395" i="13"/>
  <c r="M395" i="13"/>
  <c r="U395" i="13"/>
  <c r="AA395" i="13"/>
  <c r="AF395" i="13"/>
  <c r="AG395" i="13"/>
  <c r="AH395" i="13" s="1"/>
  <c r="H396" i="13"/>
  <c r="I396" i="13"/>
  <c r="J396" i="13"/>
  <c r="K396" i="13"/>
  <c r="L396" i="13"/>
  <c r="U396" i="13"/>
  <c r="AA396" i="13"/>
  <c r="AF396" i="13"/>
  <c r="H397" i="13"/>
  <c r="I397" i="13"/>
  <c r="J397" i="13"/>
  <c r="K397" i="13"/>
  <c r="L397" i="13"/>
  <c r="U397" i="13"/>
  <c r="AA397" i="13"/>
  <c r="AF397" i="13"/>
  <c r="H398" i="13"/>
  <c r="I398" i="13"/>
  <c r="J398" i="13"/>
  <c r="K398" i="13"/>
  <c r="L398" i="13"/>
  <c r="U398" i="13"/>
  <c r="AA398" i="13"/>
  <c r="AF398" i="13"/>
  <c r="H399" i="13"/>
  <c r="I399" i="13"/>
  <c r="J399" i="13"/>
  <c r="K399" i="13"/>
  <c r="L399" i="13"/>
  <c r="M399" i="13"/>
  <c r="U399" i="13"/>
  <c r="AA399" i="13"/>
  <c r="AF399" i="13"/>
  <c r="AG399" i="13"/>
  <c r="AH399" i="13" s="1"/>
  <c r="H400" i="13"/>
  <c r="M400" i="13" s="1"/>
  <c r="I400" i="13"/>
  <c r="J400" i="13"/>
  <c r="K400" i="13"/>
  <c r="L400" i="13"/>
  <c r="U400" i="13"/>
  <c r="AA400" i="13"/>
  <c r="AF400" i="13"/>
  <c r="H401" i="13"/>
  <c r="M401" i="13" s="1"/>
  <c r="I401" i="13"/>
  <c r="J401" i="13"/>
  <c r="K401" i="13"/>
  <c r="L401" i="13"/>
  <c r="U401" i="13"/>
  <c r="AA401" i="13"/>
  <c r="AF401" i="13"/>
  <c r="H402" i="13"/>
  <c r="I402" i="13"/>
  <c r="J402" i="13"/>
  <c r="K402" i="13"/>
  <c r="L402" i="13"/>
  <c r="U402" i="13"/>
  <c r="AA402" i="13"/>
  <c r="AF402" i="13"/>
  <c r="H403" i="13"/>
  <c r="I403" i="13"/>
  <c r="J403" i="13"/>
  <c r="K403" i="13"/>
  <c r="L403" i="13"/>
  <c r="M403" i="13"/>
  <c r="U403" i="13"/>
  <c r="AA403" i="13"/>
  <c r="AF403" i="13"/>
  <c r="AG403" i="13"/>
  <c r="AH403" i="13" s="1"/>
  <c r="H404" i="13"/>
  <c r="I404" i="13"/>
  <c r="J404" i="13"/>
  <c r="K404" i="13"/>
  <c r="L404" i="13"/>
  <c r="U404" i="13"/>
  <c r="AA404" i="13"/>
  <c r="AF404" i="13"/>
  <c r="H405" i="13"/>
  <c r="I405" i="13"/>
  <c r="J405" i="13"/>
  <c r="K405" i="13"/>
  <c r="L405" i="13"/>
  <c r="U405" i="13"/>
  <c r="AA405" i="13"/>
  <c r="AF405" i="13"/>
  <c r="H406" i="13"/>
  <c r="I406" i="13"/>
  <c r="J406" i="13"/>
  <c r="K406" i="13"/>
  <c r="L406" i="13"/>
  <c r="U406" i="13"/>
  <c r="AA406" i="13"/>
  <c r="AF406" i="13"/>
  <c r="H407" i="13"/>
  <c r="I407" i="13"/>
  <c r="J407" i="13"/>
  <c r="K407" i="13"/>
  <c r="L407" i="13"/>
  <c r="M407" i="13"/>
  <c r="U407" i="13"/>
  <c r="AA407" i="13"/>
  <c r="AF407" i="13"/>
  <c r="AG407" i="13"/>
  <c r="AH407" i="13" s="1"/>
  <c r="H408" i="13"/>
  <c r="I408" i="13"/>
  <c r="J408" i="13"/>
  <c r="K408" i="13"/>
  <c r="L408" i="13"/>
  <c r="U408" i="13"/>
  <c r="AA408" i="13"/>
  <c r="AF408" i="13"/>
  <c r="H409" i="13"/>
  <c r="M409" i="13" s="1"/>
  <c r="I409" i="13"/>
  <c r="J409" i="13"/>
  <c r="K409" i="13"/>
  <c r="L409" i="13"/>
  <c r="U409" i="13"/>
  <c r="AA409" i="13"/>
  <c r="AF409" i="13"/>
  <c r="H410" i="13"/>
  <c r="I410" i="13"/>
  <c r="J410" i="13"/>
  <c r="K410" i="13"/>
  <c r="L410" i="13"/>
  <c r="U410" i="13"/>
  <c r="AA410" i="13"/>
  <c r="AF410" i="13"/>
  <c r="H411" i="13"/>
  <c r="I411" i="13"/>
  <c r="J411" i="13"/>
  <c r="K411" i="13"/>
  <c r="L411" i="13"/>
  <c r="M411" i="13"/>
  <c r="U411" i="13"/>
  <c r="AA411" i="13"/>
  <c r="AF411" i="13"/>
  <c r="AG411" i="13"/>
  <c r="AH411" i="13" s="1"/>
  <c r="H412" i="13"/>
  <c r="I412" i="13"/>
  <c r="J412" i="13"/>
  <c r="K412" i="13"/>
  <c r="L412" i="13"/>
  <c r="U412" i="13"/>
  <c r="AA412" i="13"/>
  <c r="AF412" i="13"/>
  <c r="H413" i="13"/>
  <c r="I413" i="13"/>
  <c r="J413" i="13"/>
  <c r="K413" i="13"/>
  <c r="L413" i="13"/>
  <c r="U413" i="13"/>
  <c r="AA413" i="13"/>
  <c r="AF413" i="13"/>
  <c r="H414" i="13"/>
  <c r="I414" i="13"/>
  <c r="J414" i="13"/>
  <c r="K414" i="13"/>
  <c r="L414" i="13"/>
  <c r="U414" i="13"/>
  <c r="AA414" i="13"/>
  <c r="AF414" i="13"/>
  <c r="H415" i="13"/>
  <c r="I415" i="13"/>
  <c r="J415" i="13"/>
  <c r="K415" i="13"/>
  <c r="L415" i="13"/>
  <c r="M415" i="13"/>
  <c r="U415" i="13"/>
  <c r="AA415" i="13"/>
  <c r="AF415" i="13"/>
  <c r="AG415" i="13"/>
  <c r="AH415" i="13" s="1"/>
  <c r="H416" i="13"/>
  <c r="M416" i="13" s="1"/>
  <c r="I416" i="13"/>
  <c r="J416" i="13"/>
  <c r="K416" i="13"/>
  <c r="L416" i="13"/>
  <c r="U416" i="13"/>
  <c r="AA416" i="13"/>
  <c r="AF416" i="13"/>
  <c r="H417" i="13"/>
  <c r="M417" i="13" s="1"/>
  <c r="I417" i="13"/>
  <c r="J417" i="13"/>
  <c r="K417" i="13"/>
  <c r="L417" i="13"/>
  <c r="U417" i="13"/>
  <c r="AA417" i="13"/>
  <c r="AF417" i="13"/>
  <c r="H418" i="13"/>
  <c r="I418" i="13"/>
  <c r="J418" i="13"/>
  <c r="K418" i="13"/>
  <c r="L418" i="13"/>
  <c r="U418" i="13"/>
  <c r="AA418" i="13"/>
  <c r="AF418" i="13"/>
  <c r="H419" i="13"/>
  <c r="I419" i="13"/>
  <c r="J419" i="13"/>
  <c r="K419" i="13"/>
  <c r="L419" i="13"/>
  <c r="M419" i="13"/>
  <c r="U419" i="13"/>
  <c r="AA419" i="13"/>
  <c r="AF419" i="13"/>
  <c r="AG419" i="13"/>
  <c r="AH419" i="13" s="1"/>
  <c r="H420" i="13"/>
  <c r="M420" i="13" s="1"/>
  <c r="AG420" i="13" s="1"/>
  <c r="I420" i="13"/>
  <c r="J420" i="13"/>
  <c r="K420" i="13"/>
  <c r="L420" i="13"/>
  <c r="U420" i="13"/>
  <c r="AA420" i="13"/>
  <c r="AF420" i="13"/>
  <c r="AH420" i="13"/>
  <c r="H421" i="13"/>
  <c r="I421" i="13"/>
  <c r="J421" i="13"/>
  <c r="K421" i="13"/>
  <c r="L421" i="13"/>
  <c r="U421" i="13"/>
  <c r="AA421" i="13"/>
  <c r="AF421" i="13"/>
  <c r="H422" i="13"/>
  <c r="I422" i="13"/>
  <c r="J422" i="13"/>
  <c r="K422" i="13"/>
  <c r="L422" i="13"/>
  <c r="U422" i="13"/>
  <c r="AA422" i="13"/>
  <c r="AF422" i="13"/>
  <c r="H423" i="13"/>
  <c r="I423" i="13"/>
  <c r="J423" i="13"/>
  <c r="K423" i="13"/>
  <c r="L423" i="13"/>
  <c r="M423" i="13"/>
  <c r="U423" i="13"/>
  <c r="AA423" i="13"/>
  <c r="AF423" i="13"/>
  <c r="AG423" i="13"/>
  <c r="AH423" i="13" s="1"/>
  <c r="H424" i="13"/>
  <c r="I424" i="13"/>
  <c r="J424" i="13"/>
  <c r="K424" i="13"/>
  <c r="L424" i="13"/>
  <c r="U424" i="13"/>
  <c r="AA424" i="13"/>
  <c r="AF424" i="13"/>
  <c r="H425" i="13"/>
  <c r="M425" i="13" s="1"/>
  <c r="AG425" i="13" s="1"/>
  <c r="AH425" i="13" s="1"/>
  <c r="I425" i="13"/>
  <c r="J425" i="13"/>
  <c r="K425" i="13"/>
  <c r="L425" i="13"/>
  <c r="U425" i="13"/>
  <c r="AA425" i="13"/>
  <c r="AF425" i="13"/>
  <c r="H426" i="13"/>
  <c r="I426" i="13"/>
  <c r="J426" i="13"/>
  <c r="K426" i="13"/>
  <c r="L426" i="13"/>
  <c r="U426" i="13"/>
  <c r="AA426" i="13"/>
  <c r="AF426" i="13"/>
  <c r="H427" i="13"/>
  <c r="I427" i="13"/>
  <c r="J427" i="13"/>
  <c r="K427" i="13"/>
  <c r="L427" i="13"/>
  <c r="M427" i="13"/>
  <c r="U427" i="13"/>
  <c r="AA427" i="13"/>
  <c r="AF427" i="13"/>
  <c r="AG427" i="13"/>
  <c r="AH427" i="13" s="1"/>
  <c r="H428" i="13"/>
  <c r="I428" i="13"/>
  <c r="J428" i="13"/>
  <c r="K428" i="13"/>
  <c r="L428" i="13"/>
  <c r="U428" i="13"/>
  <c r="AA428" i="13"/>
  <c r="AF428" i="13"/>
  <c r="H429" i="13"/>
  <c r="I429" i="13"/>
  <c r="J429" i="13"/>
  <c r="K429" i="13"/>
  <c r="L429" i="13"/>
  <c r="U429" i="13"/>
  <c r="AA429" i="13"/>
  <c r="AF429" i="13"/>
  <c r="H430" i="13"/>
  <c r="I430" i="13"/>
  <c r="J430" i="13"/>
  <c r="K430" i="13"/>
  <c r="L430" i="13"/>
  <c r="U430" i="13"/>
  <c r="AA430" i="13"/>
  <c r="AF430" i="13"/>
  <c r="H431" i="13"/>
  <c r="I431" i="13"/>
  <c r="J431" i="13"/>
  <c r="K431" i="13"/>
  <c r="L431" i="13"/>
  <c r="M431" i="13"/>
  <c r="AG431" i="13" s="1"/>
  <c r="AH431" i="13" s="1"/>
  <c r="U431" i="13"/>
  <c r="AA431" i="13"/>
  <c r="AF431" i="13"/>
  <c r="H432" i="13"/>
  <c r="M432" i="13" s="1"/>
  <c r="I432" i="13"/>
  <c r="J432" i="13"/>
  <c r="K432" i="13"/>
  <c r="L432" i="13"/>
  <c r="U432" i="13"/>
  <c r="AA432" i="13"/>
  <c r="AF432" i="13"/>
  <c r="H433" i="13"/>
  <c r="M433" i="13" s="1"/>
  <c r="I433" i="13"/>
  <c r="J433" i="13"/>
  <c r="K433" i="13"/>
  <c r="L433" i="13"/>
  <c r="U433" i="13"/>
  <c r="AA433" i="13"/>
  <c r="AF433" i="13"/>
  <c r="H434" i="13"/>
  <c r="M434" i="13" s="1"/>
  <c r="AG434" i="13" s="1"/>
  <c r="AH434" i="13" s="1"/>
  <c r="I434" i="13"/>
  <c r="J434" i="13"/>
  <c r="K434" i="13"/>
  <c r="L434" i="13"/>
  <c r="U434" i="13"/>
  <c r="AA434" i="13"/>
  <c r="AF434" i="13"/>
  <c r="H435" i="13"/>
  <c r="I435" i="13"/>
  <c r="J435" i="13"/>
  <c r="K435" i="13"/>
  <c r="L435" i="13"/>
  <c r="M435" i="13"/>
  <c r="U435" i="13"/>
  <c r="AA435" i="13"/>
  <c r="AF435" i="13"/>
  <c r="AG435" i="13"/>
  <c r="AH435" i="13" s="1"/>
  <c r="H436" i="13"/>
  <c r="M436" i="13" s="1"/>
  <c r="AG436" i="13" s="1"/>
  <c r="AH436" i="13" s="1"/>
  <c r="I436" i="13"/>
  <c r="J436" i="13"/>
  <c r="K436" i="13"/>
  <c r="L436" i="13"/>
  <c r="U436" i="13"/>
  <c r="AA436" i="13"/>
  <c r="AF436" i="13"/>
  <c r="M4" i="13" l="1"/>
  <c r="M3" i="13"/>
  <c r="AG62" i="13"/>
  <c r="AH62" i="13" s="1"/>
  <c r="AG35" i="13"/>
  <c r="AH35" i="13" s="1"/>
  <c r="AG34" i="13"/>
  <c r="AH34" i="13" s="1"/>
  <c r="AG3" i="13"/>
  <c r="AH3" i="13" s="1"/>
  <c r="AG66" i="13"/>
  <c r="AH66" i="13" s="1"/>
  <c r="AG46" i="13"/>
  <c r="AH46" i="13" s="1"/>
  <c r="AG51" i="13"/>
  <c r="AH51" i="13" s="1"/>
  <c r="AG19" i="13"/>
  <c r="AH19" i="13" s="1"/>
  <c r="AG14" i="13"/>
  <c r="AH14" i="13" s="1"/>
  <c r="AG18" i="13"/>
  <c r="AH18" i="13" s="1"/>
  <c r="M418" i="13"/>
  <c r="AG418" i="13" s="1"/>
  <c r="AH418" i="13" s="1"/>
  <c r="AG432" i="13"/>
  <c r="AH432" i="13" s="1"/>
  <c r="M422" i="13"/>
  <c r="AG422" i="13" s="1"/>
  <c r="AH422" i="13" s="1"/>
  <c r="M421" i="13"/>
  <c r="AG421" i="13" s="1"/>
  <c r="AH421" i="13" s="1"/>
  <c r="AG416" i="13"/>
  <c r="AH416" i="13" s="1"/>
  <c r="M406" i="13"/>
  <c r="AG406" i="13" s="1"/>
  <c r="AH406" i="13" s="1"/>
  <c r="M405" i="13"/>
  <c r="AG405" i="13" s="1"/>
  <c r="AH405" i="13" s="1"/>
  <c r="AG400" i="13"/>
  <c r="AH400" i="13" s="1"/>
  <c r="M390" i="13"/>
  <c r="AG390" i="13" s="1"/>
  <c r="AH390" i="13" s="1"/>
  <c r="M389" i="13"/>
  <c r="AG389" i="13" s="1"/>
  <c r="AH389" i="13" s="1"/>
  <c r="AG384" i="13"/>
  <c r="AH384" i="13" s="1"/>
  <c r="M374" i="13"/>
  <c r="AG374" i="13" s="1"/>
  <c r="AH374" i="13" s="1"/>
  <c r="M373" i="13"/>
  <c r="AG373" i="13" s="1"/>
  <c r="AH373" i="13" s="1"/>
  <c r="AG368" i="13"/>
  <c r="AH368" i="13" s="1"/>
  <c r="M358" i="13"/>
  <c r="AG358" i="13" s="1"/>
  <c r="AH358" i="13" s="1"/>
  <c r="M357" i="13"/>
  <c r="AG357" i="13" s="1"/>
  <c r="AH357" i="13" s="1"/>
  <c r="M394" i="13"/>
  <c r="AG394" i="13" s="1"/>
  <c r="AH394" i="13" s="1"/>
  <c r="AG393" i="13"/>
  <c r="AH393" i="13" s="1"/>
  <c r="M388" i="13"/>
  <c r="AG388" i="13" s="1"/>
  <c r="AH388" i="13" s="1"/>
  <c r="M378" i="13"/>
  <c r="AG378" i="13" s="1"/>
  <c r="AH378" i="13" s="1"/>
  <c r="AG377" i="13"/>
  <c r="AH377" i="13" s="1"/>
  <c r="M372" i="13"/>
  <c r="AG372" i="13" s="1"/>
  <c r="AH372" i="13" s="1"/>
  <c r="M362" i="13"/>
  <c r="AG362" i="13" s="1"/>
  <c r="AH362" i="13" s="1"/>
  <c r="AG361" i="13"/>
  <c r="AH361" i="13" s="1"/>
  <c r="M356" i="13"/>
  <c r="AG356" i="13" s="1"/>
  <c r="AH356" i="13" s="1"/>
  <c r="M426" i="13"/>
  <c r="AG426" i="13" s="1"/>
  <c r="AH426" i="13" s="1"/>
  <c r="M410" i="13"/>
  <c r="AG410" i="13" s="1"/>
  <c r="AH410" i="13" s="1"/>
  <c r="AG409" i="13"/>
  <c r="AH409" i="13" s="1"/>
  <c r="M404" i="13"/>
  <c r="AG404" i="13" s="1"/>
  <c r="AH404" i="13" s="1"/>
  <c r="M430" i="13"/>
  <c r="AG430" i="13" s="1"/>
  <c r="AH430" i="13" s="1"/>
  <c r="M429" i="13"/>
  <c r="AG429" i="13" s="1"/>
  <c r="AH429" i="13" s="1"/>
  <c r="M424" i="13"/>
  <c r="AG424" i="13" s="1"/>
  <c r="AH424" i="13" s="1"/>
  <c r="M414" i="13"/>
  <c r="AG414" i="13" s="1"/>
  <c r="AH414" i="13" s="1"/>
  <c r="M413" i="13"/>
  <c r="AG413" i="13" s="1"/>
  <c r="AH413" i="13" s="1"/>
  <c r="M408" i="13"/>
  <c r="AG408" i="13" s="1"/>
  <c r="AH408" i="13" s="1"/>
  <c r="M398" i="13"/>
  <c r="AG398" i="13" s="1"/>
  <c r="AH398" i="13" s="1"/>
  <c r="M397" i="13"/>
  <c r="AG397" i="13" s="1"/>
  <c r="AH397" i="13" s="1"/>
  <c r="M392" i="13"/>
  <c r="AG392" i="13" s="1"/>
  <c r="AH392" i="13" s="1"/>
  <c r="M382" i="13"/>
  <c r="AG382" i="13" s="1"/>
  <c r="AH382" i="13" s="1"/>
  <c r="M381" i="13"/>
  <c r="AG381" i="13" s="1"/>
  <c r="AH381" i="13" s="1"/>
  <c r="M376" i="13"/>
  <c r="AG376" i="13" s="1"/>
  <c r="AH376" i="13" s="1"/>
  <c r="M366" i="13"/>
  <c r="AG366" i="13" s="1"/>
  <c r="AH366" i="13" s="1"/>
  <c r="M365" i="13"/>
  <c r="AG365" i="13" s="1"/>
  <c r="AH365" i="13" s="1"/>
  <c r="M360" i="13"/>
  <c r="AG360" i="13" s="1"/>
  <c r="AH360" i="13" s="1"/>
  <c r="AG433" i="13"/>
  <c r="AH433" i="13" s="1"/>
  <c r="M428" i="13"/>
  <c r="AG428" i="13" s="1"/>
  <c r="AH428" i="13" s="1"/>
  <c r="AG417" i="13"/>
  <c r="AH417" i="13" s="1"/>
  <c r="M412" i="13"/>
  <c r="AG412" i="13" s="1"/>
  <c r="AH412" i="13" s="1"/>
  <c r="M402" i="13"/>
  <c r="AG402" i="13" s="1"/>
  <c r="AH402" i="13" s="1"/>
  <c r="AG401" i="13"/>
  <c r="AH401" i="13" s="1"/>
  <c r="M396" i="13"/>
  <c r="AG396" i="13" s="1"/>
  <c r="AH396" i="13" s="1"/>
  <c r="M386" i="13"/>
  <c r="AG386" i="13" s="1"/>
  <c r="AH386" i="13" s="1"/>
  <c r="AG385" i="13"/>
  <c r="AH385" i="13" s="1"/>
  <c r="M380" i="13"/>
  <c r="AG380" i="13" s="1"/>
  <c r="AH380" i="13" s="1"/>
  <c r="M370" i="13"/>
  <c r="AG370" i="13" s="1"/>
  <c r="AH370" i="13" s="1"/>
  <c r="AG369" i="13"/>
  <c r="AH369" i="13" s="1"/>
  <c r="M364" i="13"/>
  <c r="AG364" i="13" s="1"/>
  <c r="AH364" i="13" s="1"/>
  <c r="M267" i="13"/>
  <c r="AG267" i="13" s="1"/>
  <c r="AH267" i="13" s="1"/>
  <c r="M265" i="13"/>
  <c r="AG265" i="13" s="1"/>
  <c r="AH265" i="13" s="1"/>
  <c r="M257" i="13"/>
  <c r="AG257" i="13" s="1"/>
  <c r="AH257" i="13" s="1"/>
  <c r="M251" i="13"/>
  <c r="AG251" i="13" s="1"/>
  <c r="AH251" i="13" s="1"/>
  <c r="AG246" i="13"/>
  <c r="AH246" i="13" s="1"/>
  <c r="M245" i="13"/>
  <c r="AG245" i="13" s="1"/>
  <c r="AH245" i="13" s="1"/>
  <c r="M235" i="13"/>
  <c r="AG235" i="13" s="1"/>
  <c r="AH235" i="13" s="1"/>
  <c r="AG230" i="13"/>
  <c r="AH230" i="13" s="1"/>
  <c r="M229" i="13"/>
  <c r="AG229" i="13" s="1"/>
  <c r="AH229" i="13" s="1"/>
  <c r="M219" i="13"/>
  <c r="AG219" i="13" s="1"/>
  <c r="AH219" i="13" s="1"/>
  <c r="AG214" i="13"/>
  <c r="AH214" i="13" s="1"/>
  <c r="M213" i="13"/>
  <c r="AG213" i="13" s="1"/>
  <c r="AH213" i="13" s="1"/>
  <c r="M203" i="13"/>
  <c r="AG203" i="13" s="1"/>
  <c r="AH203" i="13" s="1"/>
  <c r="AG198" i="13"/>
  <c r="AH198" i="13" s="1"/>
  <c r="M197" i="13"/>
  <c r="AG197" i="13" s="1"/>
  <c r="AH197" i="13" s="1"/>
  <c r="M179" i="13"/>
  <c r="AG179" i="13" s="1"/>
  <c r="AH179" i="13" s="1"/>
  <c r="M259" i="13"/>
  <c r="AG259" i="13" s="1"/>
  <c r="AH259" i="13" s="1"/>
  <c r="AG250" i="13"/>
  <c r="AH250" i="13" s="1"/>
  <c r="M249" i="13"/>
  <c r="AG249" i="13" s="1"/>
  <c r="AH249" i="13" s="1"/>
  <c r="M239" i="13"/>
  <c r="AG239" i="13" s="1"/>
  <c r="AH239" i="13" s="1"/>
  <c r="AG234" i="13"/>
  <c r="AH234" i="13" s="1"/>
  <c r="M233" i="13"/>
  <c r="AG233" i="13" s="1"/>
  <c r="AH233" i="13" s="1"/>
  <c r="M223" i="13"/>
  <c r="AG223" i="13" s="1"/>
  <c r="AH223" i="13" s="1"/>
  <c r="AG218" i="13"/>
  <c r="AH218" i="13" s="1"/>
  <c r="M217" i="13"/>
  <c r="AG217" i="13" s="1"/>
  <c r="AH217" i="13" s="1"/>
  <c r="M207" i="13"/>
  <c r="AG207" i="13" s="1"/>
  <c r="AH207" i="13" s="1"/>
  <c r="AG202" i="13"/>
  <c r="AH202" i="13" s="1"/>
  <c r="M201" i="13"/>
  <c r="AG201" i="13" s="1"/>
  <c r="AH201" i="13" s="1"/>
  <c r="M163" i="13"/>
  <c r="AG163" i="13" s="1"/>
  <c r="AH163" i="13" s="1"/>
  <c r="M275" i="13"/>
  <c r="AG275" i="13" s="1"/>
  <c r="AH275" i="13" s="1"/>
  <c r="M261" i="13"/>
  <c r="AG261" i="13" s="1"/>
  <c r="AH261" i="13" s="1"/>
  <c r="M253" i="13"/>
  <c r="AG253" i="13" s="1"/>
  <c r="AH253" i="13" s="1"/>
  <c r="M243" i="13"/>
  <c r="AG243" i="13" s="1"/>
  <c r="AH243" i="13" s="1"/>
  <c r="AG238" i="13"/>
  <c r="AH238" i="13" s="1"/>
  <c r="M227" i="13"/>
  <c r="AG227" i="13" s="1"/>
  <c r="AH227" i="13" s="1"/>
  <c r="AG222" i="13"/>
  <c r="AH222" i="13" s="1"/>
  <c r="AG221" i="13"/>
  <c r="AH221" i="13" s="1"/>
  <c r="M211" i="13"/>
  <c r="AG211" i="13" s="1"/>
  <c r="AH211" i="13" s="1"/>
  <c r="AG206" i="13"/>
  <c r="AH206" i="13" s="1"/>
  <c r="AG205" i="13"/>
  <c r="AH205" i="13" s="1"/>
  <c r="M195" i="13"/>
  <c r="AG195" i="13" s="1"/>
  <c r="AH195" i="13" s="1"/>
  <c r="M147" i="13"/>
  <c r="AG147" i="13" s="1"/>
  <c r="AH147" i="13" s="1"/>
  <c r="AG185" i="13"/>
  <c r="AH185" i="13" s="1"/>
  <c r="M183" i="13"/>
  <c r="AG183" i="13" s="1"/>
  <c r="AH183" i="13" s="1"/>
  <c r="AG178" i="13"/>
  <c r="AH178" i="13" s="1"/>
  <c r="AG177" i="13"/>
  <c r="AH177" i="13" s="1"/>
  <c r="M167" i="13"/>
  <c r="AG167" i="13" s="1"/>
  <c r="AH167" i="13" s="1"/>
  <c r="AG153" i="13"/>
  <c r="AH153" i="13" s="1"/>
  <c r="M151" i="13"/>
  <c r="AG151" i="13" s="1"/>
  <c r="AH151" i="13" s="1"/>
  <c r="M150" i="13"/>
  <c r="AG150" i="13" s="1"/>
  <c r="AH150" i="13" s="1"/>
  <c r="AG137" i="13"/>
  <c r="AH137" i="13" s="1"/>
  <c r="M135" i="13"/>
  <c r="AG135" i="13" s="1"/>
  <c r="AH135" i="13" s="1"/>
  <c r="M134" i="13"/>
  <c r="AG134" i="13" s="1"/>
  <c r="AH134" i="13" s="1"/>
  <c r="AG121" i="13"/>
  <c r="AH121" i="13" s="1"/>
  <c r="M119" i="13"/>
  <c r="AG119" i="13" s="1"/>
  <c r="AH119" i="13" s="1"/>
  <c r="M118" i="13"/>
  <c r="AG118" i="13" s="1"/>
  <c r="AH118" i="13" s="1"/>
  <c r="AG115" i="13"/>
  <c r="AH115" i="13" s="1"/>
  <c r="M114" i="13"/>
  <c r="AG114" i="13" s="1"/>
  <c r="AH114" i="13" s="1"/>
  <c r="M72" i="13"/>
  <c r="AG72" i="13" s="1"/>
  <c r="AH72" i="13" s="1"/>
  <c r="M40" i="13"/>
  <c r="AG40" i="13" s="1"/>
  <c r="AH40" i="13" s="1"/>
  <c r="M8" i="13"/>
  <c r="AG8" i="13" s="1"/>
  <c r="AH8" i="13" s="1"/>
  <c r="M191" i="13"/>
  <c r="AG191" i="13" s="1"/>
  <c r="AH191" i="13" s="1"/>
  <c r="M187" i="13"/>
  <c r="AG187" i="13" s="1"/>
  <c r="AH187" i="13" s="1"/>
  <c r="M181" i="13"/>
  <c r="AG181" i="13" s="1"/>
  <c r="AH181" i="13" s="1"/>
  <c r="M171" i="13"/>
  <c r="AG171" i="13" s="1"/>
  <c r="AH171" i="13" s="1"/>
  <c r="M155" i="13"/>
  <c r="AG155" i="13" s="1"/>
  <c r="AH155" i="13" s="1"/>
  <c r="AG154" i="13"/>
  <c r="AH154" i="13" s="1"/>
  <c r="M139" i="13"/>
  <c r="AG139" i="13" s="1"/>
  <c r="AH139" i="13" s="1"/>
  <c r="AG138" i="13"/>
  <c r="AH138" i="13" s="1"/>
  <c r="M123" i="13"/>
  <c r="AG123" i="13" s="1"/>
  <c r="AH123" i="13" s="1"/>
  <c r="AG122" i="13"/>
  <c r="AH122" i="13" s="1"/>
  <c r="M104" i="13"/>
  <c r="AG104" i="13" s="1"/>
  <c r="AH104" i="13" s="1"/>
  <c r="AG186" i="13"/>
  <c r="AH186" i="13" s="1"/>
  <c r="M175" i="13"/>
  <c r="AG175" i="13" s="1"/>
  <c r="AH175" i="13" s="1"/>
  <c r="AG170" i="13"/>
  <c r="AH170" i="13" s="1"/>
  <c r="M169" i="13"/>
  <c r="AG169" i="13" s="1"/>
  <c r="AH169" i="13" s="1"/>
  <c r="AG161" i="13"/>
  <c r="AH161" i="13" s="1"/>
  <c r="M159" i="13"/>
  <c r="AG159" i="13" s="1"/>
  <c r="AH159" i="13" s="1"/>
  <c r="M158" i="13"/>
  <c r="AG158" i="13" s="1"/>
  <c r="AH158" i="13" s="1"/>
  <c r="AG145" i="13"/>
  <c r="AH145" i="13" s="1"/>
  <c r="M143" i="13"/>
  <c r="AG143" i="13" s="1"/>
  <c r="AH143" i="13" s="1"/>
  <c r="M142" i="13"/>
  <c r="AG142" i="13" s="1"/>
  <c r="AH142" i="13" s="1"/>
  <c r="AG129" i="13"/>
  <c r="AH129" i="13" s="1"/>
  <c r="M127" i="13"/>
  <c r="AG127" i="13" s="1"/>
  <c r="AH127" i="13" s="1"/>
  <c r="M126" i="13"/>
  <c r="AG126" i="13" s="1"/>
  <c r="AH126" i="13" s="1"/>
  <c r="M88" i="13"/>
  <c r="AG88" i="13" s="1"/>
  <c r="AH88" i="13" s="1"/>
  <c r="M56" i="13"/>
  <c r="AG56" i="13" s="1"/>
  <c r="AH56" i="13" s="1"/>
  <c r="M24" i="13"/>
  <c r="AG24" i="13" s="1"/>
  <c r="AH24" i="13" s="1"/>
  <c r="M108" i="13"/>
  <c r="AG108" i="13" s="1"/>
  <c r="AH108" i="13" s="1"/>
  <c r="M102" i="13"/>
  <c r="AG102" i="13" s="1"/>
  <c r="AH102" i="13" s="1"/>
  <c r="M92" i="13"/>
  <c r="AG92" i="13" s="1"/>
  <c r="AH92" i="13" s="1"/>
  <c r="M86" i="13"/>
  <c r="AG86" i="13" s="1"/>
  <c r="AH86" i="13" s="1"/>
  <c r="M76" i="13"/>
  <c r="AG76" i="13" s="1"/>
  <c r="AH76" i="13" s="1"/>
  <c r="AG71" i="13"/>
  <c r="AH71" i="13" s="1"/>
  <c r="M70" i="13"/>
  <c r="AG70" i="13" s="1"/>
  <c r="AH70" i="13" s="1"/>
  <c r="M60" i="13"/>
  <c r="AG60" i="13" s="1"/>
  <c r="AH60" i="13" s="1"/>
  <c r="AG55" i="13"/>
  <c r="AH55" i="13" s="1"/>
  <c r="M54" i="13"/>
  <c r="AG54" i="13" s="1"/>
  <c r="AH54" i="13" s="1"/>
  <c r="M44" i="13"/>
  <c r="AG44" i="13" s="1"/>
  <c r="AH44" i="13" s="1"/>
  <c r="AG39" i="13"/>
  <c r="AH39" i="13" s="1"/>
  <c r="M38" i="13"/>
  <c r="AG38" i="13" s="1"/>
  <c r="AH38" i="13" s="1"/>
  <c r="M28" i="13"/>
  <c r="AG28" i="13" s="1"/>
  <c r="AH28" i="13" s="1"/>
  <c r="AG23" i="13"/>
  <c r="AH23" i="13" s="1"/>
  <c r="M22" i="13"/>
  <c r="AG22" i="13" s="1"/>
  <c r="AH22" i="13" s="1"/>
  <c r="M12" i="13"/>
  <c r="AG12" i="13" s="1"/>
  <c r="AH12" i="13" s="1"/>
  <c r="AG7" i="13"/>
  <c r="AH7" i="13" s="1"/>
  <c r="AG6" i="13"/>
  <c r="AH6" i="13" s="1"/>
  <c r="M112" i="13"/>
  <c r="AG112" i="13" s="1"/>
  <c r="AH112" i="13" s="1"/>
  <c r="AG107" i="13"/>
  <c r="AH107" i="13" s="1"/>
  <c r="M106" i="13"/>
  <c r="AG106" i="13" s="1"/>
  <c r="AH106" i="13" s="1"/>
  <c r="M96" i="13"/>
  <c r="AG96" i="13" s="1"/>
  <c r="AH96" i="13" s="1"/>
  <c r="AG91" i="13"/>
  <c r="AH91" i="13" s="1"/>
  <c r="M90" i="13"/>
  <c r="AG90" i="13" s="1"/>
  <c r="AH90" i="13" s="1"/>
  <c r="M80" i="13"/>
  <c r="AG80" i="13" s="1"/>
  <c r="AH80" i="13" s="1"/>
  <c r="AG75" i="13"/>
  <c r="AH75" i="13" s="1"/>
  <c r="M74" i="13"/>
  <c r="AG74" i="13" s="1"/>
  <c r="AH74" i="13" s="1"/>
  <c r="M64" i="13"/>
  <c r="AG64" i="13" s="1"/>
  <c r="AH64" i="13" s="1"/>
  <c r="AG59" i="13"/>
  <c r="AH59" i="13" s="1"/>
  <c r="M58" i="13"/>
  <c r="AG58" i="13" s="1"/>
  <c r="AH58" i="13" s="1"/>
  <c r="M48" i="13"/>
  <c r="AG48" i="13" s="1"/>
  <c r="AH48" i="13" s="1"/>
  <c r="AG43" i="13"/>
  <c r="AH43" i="13" s="1"/>
  <c r="M42" i="13"/>
  <c r="AG42" i="13" s="1"/>
  <c r="AH42" i="13" s="1"/>
  <c r="M32" i="13"/>
  <c r="AG32" i="13" s="1"/>
  <c r="AH32" i="13" s="1"/>
  <c r="AG27" i="13"/>
  <c r="AH27" i="13" s="1"/>
  <c r="M26" i="13"/>
  <c r="AG26" i="13" s="1"/>
  <c r="AH26" i="13" s="1"/>
  <c r="M16" i="13"/>
  <c r="AG16" i="13" s="1"/>
  <c r="AH16" i="13" s="1"/>
  <c r="AG11" i="13"/>
  <c r="AH11" i="13" s="1"/>
  <c r="M10" i="13"/>
  <c r="AG10" i="13" s="1"/>
  <c r="AH10" i="13" s="1"/>
  <c r="AG111" i="13"/>
  <c r="AH111" i="13" s="1"/>
  <c r="M110" i="13"/>
  <c r="AG110" i="13" s="1"/>
  <c r="AH110" i="13" s="1"/>
  <c r="M100" i="13"/>
  <c r="AG100" i="13" s="1"/>
  <c r="AH100" i="13" s="1"/>
  <c r="AG95" i="13"/>
  <c r="AH95" i="13" s="1"/>
  <c r="M94" i="13"/>
  <c r="AG94" i="13" s="1"/>
  <c r="AH94" i="13" s="1"/>
  <c r="M84" i="13"/>
  <c r="AG84" i="13" s="1"/>
  <c r="AH84" i="13" s="1"/>
  <c r="AG79" i="13"/>
  <c r="AH79" i="13" s="1"/>
  <c r="M68" i="13"/>
  <c r="AG68" i="13" s="1"/>
  <c r="AH68" i="13" s="1"/>
  <c r="AG63" i="13"/>
  <c r="AH63" i="13" s="1"/>
  <c r="M52" i="13"/>
  <c r="AG52" i="13" s="1"/>
  <c r="AH52" i="13" s="1"/>
  <c r="AG47" i="13"/>
  <c r="AH47" i="13" s="1"/>
  <c r="M36" i="13"/>
  <c r="AG36" i="13" s="1"/>
  <c r="AH36" i="13" s="1"/>
  <c r="AG31" i="13"/>
  <c r="AH31" i="13" s="1"/>
  <c r="M20" i="13"/>
  <c r="AG20" i="13" s="1"/>
  <c r="AH20" i="13" s="1"/>
  <c r="AG15" i="13"/>
  <c r="AH15" i="13" s="1"/>
  <c r="AG4" i="13"/>
  <c r="AH4" i="13" s="1"/>
  <c r="I2" i="13"/>
  <c r="H2" i="13"/>
  <c r="I2" i="14"/>
  <c r="H2" i="14"/>
  <c r="L299" i="14"/>
  <c r="L298" i="14"/>
  <c r="L297" i="14"/>
  <c r="L296" i="14"/>
  <c r="L295" i="14"/>
  <c r="L294" i="14"/>
  <c r="L293" i="14"/>
  <c r="L292" i="14"/>
  <c r="L291" i="14"/>
  <c r="L290" i="14"/>
  <c r="L289" i="14"/>
  <c r="L288" i="14"/>
  <c r="L287" i="14"/>
  <c r="L286" i="14"/>
  <c r="L285" i="14"/>
  <c r="L284" i="14"/>
  <c r="L283" i="14"/>
  <c r="L282" i="14"/>
  <c r="L281" i="14"/>
  <c r="L280" i="14"/>
  <c r="L279" i="14"/>
  <c r="L278" i="14"/>
  <c r="L277" i="14"/>
  <c r="L276" i="14"/>
  <c r="L275" i="14"/>
  <c r="L274" i="14"/>
  <c r="L273" i="14"/>
  <c r="L272" i="14"/>
  <c r="L271" i="14"/>
  <c r="L270" i="14"/>
  <c r="L269" i="14"/>
  <c r="L268" i="14"/>
  <c r="L267" i="14"/>
  <c r="L266" i="14"/>
  <c r="L265" i="14"/>
  <c r="L264" i="14"/>
  <c r="L263" i="14"/>
  <c r="L262" i="14"/>
  <c r="L261" i="14"/>
  <c r="L260" i="14"/>
  <c r="L259" i="14"/>
  <c r="L258" i="14"/>
  <c r="L257" i="14"/>
  <c r="L256" i="14"/>
  <c r="L255" i="14"/>
  <c r="L254" i="14"/>
  <c r="L253" i="14"/>
  <c r="L252" i="14"/>
  <c r="L251" i="14"/>
  <c r="L250" i="14"/>
  <c r="L249" i="14"/>
  <c r="L248" i="14"/>
  <c r="L247" i="14"/>
  <c r="L246" i="14"/>
  <c r="L245" i="14"/>
  <c r="L244" i="14"/>
  <c r="L243" i="14"/>
  <c r="L242" i="14"/>
  <c r="L241" i="14"/>
  <c r="L240" i="14"/>
  <c r="L239" i="14"/>
  <c r="L238" i="14"/>
  <c r="L237" i="14"/>
  <c r="L236" i="14"/>
  <c r="L235" i="14"/>
  <c r="L234" i="14"/>
  <c r="L233" i="14"/>
  <c r="L232" i="14"/>
  <c r="L231" i="14"/>
  <c r="L230" i="14"/>
  <c r="L229" i="14"/>
  <c r="L228" i="14"/>
  <c r="L227" i="14"/>
  <c r="L226" i="14"/>
  <c r="L225" i="14"/>
  <c r="L224" i="14"/>
  <c r="L223" i="14"/>
  <c r="L222" i="14"/>
  <c r="L221" i="14"/>
  <c r="L220" i="14"/>
  <c r="L219" i="14"/>
  <c r="L218" i="14"/>
  <c r="L217" i="14"/>
  <c r="L216" i="14"/>
  <c r="L215" i="14"/>
  <c r="L214" i="14"/>
  <c r="L213" i="14"/>
  <c r="L212" i="14"/>
  <c r="L211" i="14"/>
  <c r="L210" i="14"/>
  <c r="L209" i="14"/>
  <c r="L208" i="14"/>
  <c r="L207" i="14"/>
  <c r="L206" i="14"/>
  <c r="L205" i="14"/>
  <c r="L204" i="14"/>
  <c r="L203" i="14"/>
  <c r="L202" i="14"/>
  <c r="L201" i="14"/>
  <c r="L200" i="14"/>
  <c r="L29" i="14"/>
  <c r="L28" i="14"/>
  <c r="L27" i="14"/>
  <c r="L26" i="14"/>
  <c r="L25" i="14"/>
  <c r="L24" i="14"/>
  <c r="L23" i="14"/>
  <c r="L22" i="14"/>
  <c r="L21" i="14"/>
  <c r="L20" i="14"/>
  <c r="L2" i="14"/>
  <c r="E5" i="25"/>
  <c r="E6" i="25"/>
  <c r="L2" i="13"/>
  <c r="K2" i="13"/>
  <c r="J2" i="13"/>
  <c r="M2" i="13" l="1"/>
  <c r="H3" i="14"/>
  <c r="I3" i="14"/>
  <c r="J3" i="14"/>
  <c r="K3" i="14"/>
  <c r="L3" i="14"/>
  <c r="T3" i="14"/>
  <c r="Z3" i="14"/>
  <c r="AE3" i="14"/>
  <c r="H4" i="14"/>
  <c r="I4" i="14"/>
  <c r="J4" i="14"/>
  <c r="K4" i="14"/>
  <c r="L4" i="14"/>
  <c r="T4" i="14"/>
  <c r="Z4" i="14"/>
  <c r="AE4" i="14"/>
  <c r="H5" i="14"/>
  <c r="I5" i="14"/>
  <c r="J5" i="14"/>
  <c r="K5" i="14"/>
  <c r="L5" i="14"/>
  <c r="T5" i="14"/>
  <c r="Z5" i="14"/>
  <c r="AE5" i="14"/>
  <c r="H6" i="14"/>
  <c r="I6" i="14"/>
  <c r="J6" i="14"/>
  <c r="K6" i="14"/>
  <c r="L6" i="14"/>
  <c r="M6" i="14"/>
  <c r="T6" i="14"/>
  <c r="Z6" i="14"/>
  <c r="AE6" i="14"/>
  <c r="H7" i="14"/>
  <c r="I7" i="14"/>
  <c r="J7" i="14"/>
  <c r="K7" i="14"/>
  <c r="L7" i="14"/>
  <c r="T7" i="14"/>
  <c r="Z7" i="14"/>
  <c r="AE7" i="14"/>
  <c r="H8" i="14"/>
  <c r="I8" i="14"/>
  <c r="J8" i="14"/>
  <c r="K8" i="14"/>
  <c r="L8" i="14"/>
  <c r="T8" i="14"/>
  <c r="Z8" i="14"/>
  <c r="AE8" i="14"/>
  <c r="H9" i="14"/>
  <c r="I9" i="14"/>
  <c r="J9" i="14"/>
  <c r="K9" i="14"/>
  <c r="L9" i="14"/>
  <c r="T9" i="14"/>
  <c r="Z9" i="14"/>
  <c r="AE9" i="14"/>
  <c r="H10" i="14"/>
  <c r="I10" i="14"/>
  <c r="J10" i="14"/>
  <c r="K10" i="14"/>
  <c r="L10" i="14"/>
  <c r="T10" i="14"/>
  <c r="Z10" i="14"/>
  <c r="AE10" i="14"/>
  <c r="H11" i="14"/>
  <c r="I11" i="14"/>
  <c r="J11" i="14"/>
  <c r="K11" i="14"/>
  <c r="L11" i="14"/>
  <c r="M11" i="14"/>
  <c r="AF11" i="14" s="1"/>
  <c r="AG11" i="14" s="1"/>
  <c r="T11" i="14"/>
  <c r="Z11" i="14"/>
  <c r="AE11" i="14"/>
  <c r="H12" i="14"/>
  <c r="I12" i="14"/>
  <c r="J12" i="14"/>
  <c r="K12" i="14"/>
  <c r="L12" i="14"/>
  <c r="T12" i="14"/>
  <c r="Z12" i="14"/>
  <c r="AE12" i="14"/>
  <c r="H13" i="14"/>
  <c r="M13" i="14" s="1"/>
  <c r="AF13" i="14" s="1"/>
  <c r="AG13" i="14" s="1"/>
  <c r="I13" i="14"/>
  <c r="J13" i="14"/>
  <c r="K13" i="14"/>
  <c r="L13" i="14"/>
  <c r="T13" i="14"/>
  <c r="Z13" i="14"/>
  <c r="AE13" i="14"/>
  <c r="H14" i="14"/>
  <c r="I14" i="14"/>
  <c r="J14" i="14"/>
  <c r="K14" i="14"/>
  <c r="L14" i="14"/>
  <c r="T14" i="14"/>
  <c r="Z14" i="14"/>
  <c r="AE14" i="14"/>
  <c r="H15" i="14"/>
  <c r="I15" i="14"/>
  <c r="J15" i="14"/>
  <c r="K15" i="14"/>
  <c r="L15" i="14"/>
  <c r="T15" i="14"/>
  <c r="Z15" i="14"/>
  <c r="AE15" i="14"/>
  <c r="H16" i="14"/>
  <c r="I16" i="14"/>
  <c r="J16" i="14"/>
  <c r="K16" i="14"/>
  <c r="L16" i="14"/>
  <c r="T16" i="14"/>
  <c r="Z16" i="14"/>
  <c r="AE16" i="14"/>
  <c r="H17" i="14"/>
  <c r="I17" i="14"/>
  <c r="J17" i="14"/>
  <c r="K17" i="14"/>
  <c r="L17" i="14"/>
  <c r="T17" i="14"/>
  <c r="Z17" i="14"/>
  <c r="AE17" i="14"/>
  <c r="H18" i="14"/>
  <c r="I18" i="14"/>
  <c r="J18" i="14"/>
  <c r="K18" i="14"/>
  <c r="L18" i="14"/>
  <c r="T18" i="14"/>
  <c r="Z18" i="14"/>
  <c r="AE18" i="14"/>
  <c r="H19" i="14"/>
  <c r="I19" i="14"/>
  <c r="J19" i="14"/>
  <c r="K19" i="14"/>
  <c r="L19" i="14"/>
  <c r="T19" i="14"/>
  <c r="Z19" i="14"/>
  <c r="AE19" i="14"/>
  <c r="H20" i="14"/>
  <c r="I20" i="14"/>
  <c r="J20" i="14"/>
  <c r="K20" i="14"/>
  <c r="T20" i="14"/>
  <c r="Z20" i="14"/>
  <c r="AE20" i="14"/>
  <c r="H21" i="14"/>
  <c r="I21" i="14"/>
  <c r="J21" i="14"/>
  <c r="K21" i="14"/>
  <c r="T21" i="14"/>
  <c r="Z21" i="14"/>
  <c r="AE21" i="14"/>
  <c r="H22" i="14"/>
  <c r="I22" i="14"/>
  <c r="J22" i="14"/>
  <c r="M22" i="14" s="1"/>
  <c r="AF22" i="14" s="1"/>
  <c r="AG22" i="14" s="1"/>
  <c r="K22" i="14"/>
  <c r="T22" i="14"/>
  <c r="Z22" i="14"/>
  <c r="AE22" i="14"/>
  <c r="H23" i="14"/>
  <c r="I23" i="14"/>
  <c r="J23" i="14"/>
  <c r="K23" i="14"/>
  <c r="T23" i="14"/>
  <c r="Z23" i="14"/>
  <c r="AE23" i="14"/>
  <c r="H24" i="14"/>
  <c r="I24" i="14"/>
  <c r="J24" i="14"/>
  <c r="K24" i="14"/>
  <c r="T24" i="14"/>
  <c r="Z24" i="14"/>
  <c r="AE24" i="14"/>
  <c r="H25" i="14"/>
  <c r="I25" i="14"/>
  <c r="J25" i="14"/>
  <c r="K25" i="14"/>
  <c r="T25" i="14"/>
  <c r="Z25" i="14"/>
  <c r="AE25" i="14"/>
  <c r="H26" i="14"/>
  <c r="I26" i="14"/>
  <c r="J26" i="14"/>
  <c r="K26" i="14"/>
  <c r="T26" i="14"/>
  <c r="Z26" i="14"/>
  <c r="AE26" i="14"/>
  <c r="H27" i="14"/>
  <c r="I27" i="14"/>
  <c r="J27" i="14"/>
  <c r="K27" i="14"/>
  <c r="M27" i="14"/>
  <c r="AF27" i="14" s="1"/>
  <c r="AG27" i="14" s="1"/>
  <c r="T27" i="14"/>
  <c r="Z27" i="14"/>
  <c r="AE27" i="14"/>
  <c r="H28" i="14"/>
  <c r="I28" i="14"/>
  <c r="J28" i="14"/>
  <c r="K28" i="14"/>
  <c r="T28" i="14"/>
  <c r="Z28" i="14"/>
  <c r="AE28" i="14"/>
  <c r="H29" i="14"/>
  <c r="I29" i="14"/>
  <c r="J29" i="14"/>
  <c r="K29" i="14"/>
  <c r="T29" i="14"/>
  <c r="Z29" i="14"/>
  <c r="AE29" i="14"/>
  <c r="H30" i="14"/>
  <c r="I30" i="14"/>
  <c r="J30" i="14"/>
  <c r="K30" i="14"/>
  <c r="L30" i="14"/>
  <c r="M30" i="14"/>
  <c r="AF30" i="14" s="1"/>
  <c r="AG30" i="14" s="1"/>
  <c r="T30" i="14"/>
  <c r="Z30" i="14"/>
  <c r="AE30" i="14"/>
  <c r="H31" i="14"/>
  <c r="I31" i="14"/>
  <c r="J31" i="14"/>
  <c r="K31" i="14"/>
  <c r="L31" i="14"/>
  <c r="T31" i="14"/>
  <c r="Z31" i="14"/>
  <c r="AE31" i="14"/>
  <c r="H32" i="14"/>
  <c r="I32" i="14"/>
  <c r="J32" i="14"/>
  <c r="K32" i="14"/>
  <c r="L32" i="14"/>
  <c r="T32" i="14"/>
  <c r="Z32" i="14"/>
  <c r="AE32" i="14"/>
  <c r="H33" i="14"/>
  <c r="I33" i="14"/>
  <c r="J33" i="14"/>
  <c r="K33" i="14"/>
  <c r="L33" i="14"/>
  <c r="T33" i="14"/>
  <c r="Z33" i="14"/>
  <c r="AE33" i="14"/>
  <c r="H34" i="14"/>
  <c r="I34" i="14"/>
  <c r="J34" i="14"/>
  <c r="K34" i="14"/>
  <c r="L34" i="14"/>
  <c r="T34" i="14"/>
  <c r="Z34" i="14"/>
  <c r="AE34" i="14"/>
  <c r="H35" i="14"/>
  <c r="M35" i="14" s="1"/>
  <c r="AF35" i="14" s="1"/>
  <c r="AG35" i="14" s="1"/>
  <c r="I35" i="14"/>
  <c r="J35" i="14"/>
  <c r="K35" i="14"/>
  <c r="L35" i="14"/>
  <c r="T35" i="14"/>
  <c r="Z35" i="14"/>
  <c r="AE35" i="14"/>
  <c r="H36" i="14"/>
  <c r="I36" i="14"/>
  <c r="J36" i="14"/>
  <c r="K36" i="14"/>
  <c r="L36" i="14"/>
  <c r="T36" i="14"/>
  <c r="Z36" i="14"/>
  <c r="AE36" i="14"/>
  <c r="H37" i="14"/>
  <c r="M37" i="14" s="1"/>
  <c r="AF37" i="14" s="1"/>
  <c r="AG37" i="14" s="1"/>
  <c r="I37" i="14"/>
  <c r="J37" i="14"/>
  <c r="K37" i="14"/>
  <c r="L37" i="14"/>
  <c r="T37" i="14"/>
  <c r="Z37" i="14"/>
  <c r="AE37" i="14"/>
  <c r="H38" i="14"/>
  <c r="M38" i="14" s="1"/>
  <c r="AF38" i="14" s="1"/>
  <c r="AG38" i="14" s="1"/>
  <c r="I38" i="14"/>
  <c r="J38" i="14"/>
  <c r="K38" i="14"/>
  <c r="L38" i="14"/>
  <c r="T38" i="14"/>
  <c r="Z38" i="14"/>
  <c r="AE38" i="14"/>
  <c r="H39" i="14"/>
  <c r="I39" i="14"/>
  <c r="J39" i="14"/>
  <c r="K39" i="14"/>
  <c r="L39" i="14"/>
  <c r="M39" i="14"/>
  <c r="AF39" i="14" s="1"/>
  <c r="AG39" i="14" s="1"/>
  <c r="T39" i="14"/>
  <c r="Z39" i="14"/>
  <c r="AE39" i="14"/>
  <c r="H40" i="14"/>
  <c r="I40" i="14"/>
  <c r="J40" i="14"/>
  <c r="K40" i="14"/>
  <c r="L40" i="14"/>
  <c r="T40" i="14"/>
  <c r="Z40" i="14"/>
  <c r="AE40" i="14"/>
  <c r="H41" i="14"/>
  <c r="M41" i="14" s="1"/>
  <c r="AF41" i="14" s="1"/>
  <c r="AG41" i="14" s="1"/>
  <c r="I41" i="14"/>
  <c r="J41" i="14"/>
  <c r="K41" i="14"/>
  <c r="L41" i="14"/>
  <c r="T41" i="14"/>
  <c r="Z41" i="14"/>
  <c r="AE41" i="14"/>
  <c r="H42" i="14"/>
  <c r="I42" i="14"/>
  <c r="J42" i="14"/>
  <c r="K42" i="14"/>
  <c r="L42" i="14"/>
  <c r="T42" i="14"/>
  <c r="Z42" i="14"/>
  <c r="AE42" i="14"/>
  <c r="H43" i="14"/>
  <c r="I43" i="14"/>
  <c r="J43" i="14"/>
  <c r="K43" i="14"/>
  <c r="L43" i="14"/>
  <c r="T43" i="14"/>
  <c r="Z43" i="14"/>
  <c r="AE43" i="14"/>
  <c r="H44" i="14"/>
  <c r="I44" i="14"/>
  <c r="J44" i="14"/>
  <c r="K44" i="14"/>
  <c r="L44" i="14"/>
  <c r="T44" i="14"/>
  <c r="Z44" i="14"/>
  <c r="AE44" i="14"/>
  <c r="H45" i="14"/>
  <c r="I45" i="14"/>
  <c r="J45" i="14"/>
  <c r="K45" i="14"/>
  <c r="L45" i="14"/>
  <c r="T45" i="14"/>
  <c r="Z45" i="14"/>
  <c r="AE45" i="14"/>
  <c r="H46" i="14"/>
  <c r="I46" i="14"/>
  <c r="J46" i="14"/>
  <c r="M46" i="14" s="1"/>
  <c r="AF46" i="14" s="1"/>
  <c r="AG46" i="14" s="1"/>
  <c r="K46" i="14"/>
  <c r="L46" i="14"/>
  <c r="T46" i="14"/>
  <c r="Z46" i="14"/>
  <c r="AE46" i="14"/>
  <c r="H47" i="14"/>
  <c r="I47" i="14"/>
  <c r="J47" i="14"/>
  <c r="K47" i="14"/>
  <c r="L47" i="14"/>
  <c r="T47" i="14"/>
  <c r="Z47" i="14"/>
  <c r="AE47" i="14"/>
  <c r="H48" i="14"/>
  <c r="I48" i="14"/>
  <c r="J48" i="14"/>
  <c r="K48" i="14"/>
  <c r="L48" i="14"/>
  <c r="T48" i="14"/>
  <c r="Z48" i="14"/>
  <c r="AE48" i="14"/>
  <c r="H49" i="14"/>
  <c r="I49" i="14"/>
  <c r="J49" i="14"/>
  <c r="K49" i="14"/>
  <c r="L49" i="14"/>
  <c r="T49" i="14"/>
  <c r="Z49" i="14"/>
  <c r="AE49" i="14"/>
  <c r="H50" i="14"/>
  <c r="M50" i="14" s="1"/>
  <c r="AF50" i="14" s="1"/>
  <c r="AG50" i="14" s="1"/>
  <c r="I50" i="14"/>
  <c r="J50" i="14"/>
  <c r="K50" i="14"/>
  <c r="L50" i="14"/>
  <c r="T50" i="14"/>
  <c r="Z50" i="14"/>
  <c r="AE50" i="14"/>
  <c r="H51" i="14"/>
  <c r="I51" i="14"/>
  <c r="J51" i="14"/>
  <c r="K51" i="14"/>
  <c r="L51" i="14"/>
  <c r="T51" i="14"/>
  <c r="Z51" i="14"/>
  <c r="AE51" i="14"/>
  <c r="H52" i="14"/>
  <c r="I52" i="14"/>
  <c r="J52" i="14"/>
  <c r="K52" i="14"/>
  <c r="L52" i="14"/>
  <c r="T52" i="14"/>
  <c r="Z52" i="14"/>
  <c r="AE52" i="14"/>
  <c r="H53" i="14"/>
  <c r="M53" i="14" s="1"/>
  <c r="AF53" i="14" s="1"/>
  <c r="AG53" i="14" s="1"/>
  <c r="I53" i="14"/>
  <c r="J53" i="14"/>
  <c r="K53" i="14"/>
  <c r="L53" i="14"/>
  <c r="T53" i="14"/>
  <c r="Z53" i="14"/>
  <c r="AE53" i="14"/>
  <c r="H54" i="14"/>
  <c r="I54" i="14"/>
  <c r="J54" i="14"/>
  <c r="K54" i="14"/>
  <c r="L54" i="14"/>
  <c r="T54" i="14"/>
  <c r="Z54" i="14"/>
  <c r="AE54" i="14"/>
  <c r="H55" i="14"/>
  <c r="I55" i="14"/>
  <c r="J55" i="14"/>
  <c r="M55" i="14" s="1"/>
  <c r="AF55" i="14" s="1"/>
  <c r="AG55" i="14" s="1"/>
  <c r="K55" i="14"/>
  <c r="L55" i="14"/>
  <c r="T55" i="14"/>
  <c r="Z55" i="14"/>
  <c r="AE55" i="14"/>
  <c r="H56" i="14"/>
  <c r="I56" i="14"/>
  <c r="J56" i="14"/>
  <c r="K56" i="14"/>
  <c r="L56" i="14"/>
  <c r="T56" i="14"/>
  <c r="Z56" i="14"/>
  <c r="AE56" i="14"/>
  <c r="H57" i="14"/>
  <c r="I57" i="14"/>
  <c r="J57" i="14"/>
  <c r="K57" i="14"/>
  <c r="L57" i="14"/>
  <c r="M57" i="14"/>
  <c r="AF57" i="14" s="1"/>
  <c r="AG57" i="14" s="1"/>
  <c r="T57" i="14"/>
  <c r="Z57" i="14"/>
  <c r="AE57" i="14"/>
  <c r="H58" i="14"/>
  <c r="I58" i="14"/>
  <c r="J58" i="14"/>
  <c r="K58" i="14"/>
  <c r="L58" i="14"/>
  <c r="T58" i="14"/>
  <c r="Z58" i="14"/>
  <c r="AE58" i="14"/>
  <c r="H59" i="14"/>
  <c r="I59" i="14"/>
  <c r="J59" i="14"/>
  <c r="K59" i="14"/>
  <c r="L59" i="14"/>
  <c r="T59" i="14"/>
  <c r="Z59" i="14"/>
  <c r="AE59" i="14"/>
  <c r="H60" i="14"/>
  <c r="I60" i="14"/>
  <c r="J60" i="14"/>
  <c r="K60" i="14"/>
  <c r="L60" i="14"/>
  <c r="T60" i="14"/>
  <c r="Z60" i="14"/>
  <c r="AE60" i="14"/>
  <c r="H61" i="14"/>
  <c r="I61" i="14"/>
  <c r="J61" i="14"/>
  <c r="K61" i="14"/>
  <c r="L61" i="14"/>
  <c r="T61" i="14"/>
  <c r="Z61" i="14"/>
  <c r="AE61" i="14"/>
  <c r="H62" i="14"/>
  <c r="I62" i="14"/>
  <c r="J62" i="14"/>
  <c r="K62" i="14"/>
  <c r="L62" i="14"/>
  <c r="T62" i="14"/>
  <c r="Z62" i="14"/>
  <c r="AE62" i="14"/>
  <c r="H63" i="14"/>
  <c r="I63" i="14"/>
  <c r="J63" i="14"/>
  <c r="K63" i="14"/>
  <c r="L63" i="14"/>
  <c r="T63" i="14"/>
  <c r="Z63" i="14"/>
  <c r="AE63" i="14"/>
  <c r="H64" i="14"/>
  <c r="I64" i="14"/>
  <c r="J64" i="14"/>
  <c r="K64" i="14"/>
  <c r="L64" i="14"/>
  <c r="T64" i="14"/>
  <c r="Z64" i="14"/>
  <c r="AE64" i="14"/>
  <c r="H65" i="14"/>
  <c r="I65" i="14"/>
  <c r="J65" i="14"/>
  <c r="K65" i="14"/>
  <c r="L65" i="14"/>
  <c r="T65" i="14"/>
  <c r="Z65" i="14"/>
  <c r="AE65" i="14"/>
  <c r="H66" i="14"/>
  <c r="I66" i="14"/>
  <c r="J66" i="14"/>
  <c r="K66" i="14"/>
  <c r="L66" i="14"/>
  <c r="T66" i="14"/>
  <c r="Z66" i="14"/>
  <c r="AE66" i="14"/>
  <c r="H67" i="14"/>
  <c r="I67" i="14"/>
  <c r="J67" i="14"/>
  <c r="K67" i="14"/>
  <c r="L67" i="14"/>
  <c r="T67" i="14"/>
  <c r="Z67" i="14"/>
  <c r="AE67" i="14"/>
  <c r="H68" i="14"/>
  <c r="I68" i="14"/>
  <c r="J68" i="14"/>
  <c r="K68" i="14"/>
  <c r="L68" i="14"/>
  <c r="T68" i="14"/>
  <c r="Z68" i="14"/>
  <c r="AE68" i="14"/>
  <c r="H69" i="14"/>
  <c r="I69" i="14"/>
  <c r="J69" i="14"/>
  <c r="K69" i="14"/>
  <c r="L69" i="14"/>
  <c r="T69" i="14"/>
  <c r="Z69" i="14"/>
  <c r="AE69" i="14"/>
  <c r="H70" i="14"/>
  <c r="M70" i="14" s="1"/>
  <c r="AF70" i="14" s="1"/>
  <c r="AG70" i="14" s="1"/>
  <c r="I70" i="14"/>
  <c r="J70" i="14"/>
  <c r="K70" i="14"/>
  <c r="L70" i="14"/>
  <c r="T70" i="14"/>
  <c r="Z70" i="14"/>
  <c r="AE70" i="14"/>
  <c r="H71" i="14"/>
  <c r="I71" i="14"/>
  <c r="J71" i="14"/>
  <c r="M71" i="14" s="1"/>
  <c r="K71" i="14"/>
  <c r="L71" i="14"/>
  <c r="T71" i="14"/>
  <c r="Z71" i="14"/>
  <c r="AE71" i="14"/>
  <c r="H72" i="14"/>
  <c r="I72" i="14"/>
  <c r="J72" i="14"/>
  <c r="K72" i="14"/>
  <c r="L72" i="14"/>
  <c r="T72" i="14"/>
  <c r="Z72" i="14"/>
  <c r="AE72" i="14"/>
  <c r="H73" i="14"/>
  <c r="I73" i="14"/>
  <c r="J73" i="14"/>
  <c r="K73" i="14"/>
  <c r="L73" i="14"/>
  <c r="T73" i="14"/>
  <c r="Z73" i="14"/>
  <c r="AE73" i="14"/>
  <c r="H74" i="14"/>
  <c r="I74" i="14"/>
  <c r="J74" i="14"/>
  <c r="K74" i="14"/>
  <c r="L74" i="14"/>
  <c r="T74" i="14"/>
  <c r="Z74" i="14"/>
  <c r="AE74" i="14"/>
  <c r="H75" i="14"/>
  <c r="M75" i="14" s="1"/>
  <c r="AF75" i="14" s="1"/>
  <c r="AG75" i="14" s="1"/>
  <c r="I75" i="14"/>
  <c r="J75" i="14"/>
  <c r="K75" i="14"/>
  <c r="L75" i="14"/>
  <c r="T75" i="14"/>
  <c r="Z75" i="14"/>
  <c r="AE75" i="14"/>
  <c r="H76" i="14"/>
  <c r="I76" i="14"/>
  <c r="J76" i="14"/>
  <c r="K76" i="14"/>
  <c r="L76" i="14"/>
  <c r="T76" i="14"/>
  <c r="Z76" i="14"/>
  <c r="AE76" i="14"/>
  <c r="H77" i="14"/>
  <c r="M77" i="14" s="1"/>
  <c r="AF77" i="14" s="1"/>
  <c r="AG77" i="14" s="1"/>
  <c r="I77" i="14"/>
  <c r="J77" i="14"/>
  <c r="K77" i="14"/>
  <c r="L77" i="14"/>
  <c r="T77" i="14"/>
  <c r="Z77" i="14"/>
  <c r="AE77" i="14"/>
  <c r="H78" i="14"/>
  <c r="I78" i="14"/>
  <c r="J78" i="14"/>
  <c r="M78" i="14" s="1"/>
  <c r="AF78" i="14" s="1"/>
  <c r="AG78" i="14" s="1"/>
  <c r="K78" i="14"/>
  <c r="L78" i="14"/>
  <c r="T78" i="14"/>
  <c r="Z78" i="14"/>
  <c r="AE78" i="14"/>
  <c r="H79" i="14"/>
  <c r="I79" i="14"/>
  <c r="J79" i="14"/>
  <c r="K79" i="14"/>
  <c r="L79" i="14"/>
  <c r="T79" i="14"/>
  <c r="Z79" i="14"/>
  <c r="AE79" i="14"/>
  <c r="H80" i="14"/>
  <c r="I80" i="14"/>
  <c r="J80" i="14"/>
  <c r="K80" i="14"/>
  <c r="L80" i="14"/>
  <c r="T80" i="14"/>
  <c r="Z80" i="14"/>
  <c r="AE80" i="14"/>
  <c r="H81" i="14"/>
  <c r="I81" i="14"/>
  <c r="J81" i="14"/>
  <c r="K81" i="14"/>
  <c r="L81" i="14"/>
  <c r="T81" i="14"/>
  <c r="Z81" i="14"/>
  <c r="AE81" i="14"/>
  <c r="H82" i="14"/>
  <c r="I82" i="14"/>
  <c r="J82" i="14"/>
  <c r="M82" i="14" s="1"/>
  <c r="AF82" i="14" s="1"/>
  <c r="AG82" i="14" s="1"/>
  <c r="K82" i="14"/>
  <c r="L82" i="14"/>
  <c r="T82" i="14"/>
  <c r="Z82" i="14"/>
  <c r="AE82" i="14"/>
  <c r="H83" i="14"/>
  <c r="I83" i="14"/>
  <c r="J83" i="14"/>
  <c r="K83" i="14"/>
  <c r="L83" i="14"/>
  <c r="T83" i="14"/>
  <c r="Z83" i="14"/>
  <c r="AE83" i="14"/>
  <c r="H84" i="14"/>
  <c r="I84" i="14"/>
  <c r="J84" i="14"/>
  <c r="K84" i="14"/>
  <c r="L84" i="14"/>
  <c r="T84" i="14"/>
  <c r="Z84" i="14"/>
  <c r="AE84" i="14"/>
  <c r="H85" i="14"/>
  <c r="I85" i="14"/>
  <c r="J85" i="14"/>
  <c r="K85" i="14"/>
  <c r="L85" i="14"/>
  <c r="T85" i="14"/>
  <c r="Z85" i="14"/>
  <c r="AE85" i="14"/>
  <c r="H86" i="14"/>
  <c r="I86" i="14"/>
  <c r="J86" i="14"/>
  <c r="K86" i="14"/>
  <c r="L86" i="14"/>
  <c r="M86" i="14"/>
  <c r="AF86" i="14" s="1"/>
  <c r="AG86" i="14" s="1"/>
  <c r="T86" i="14"/>
  <c r="Z86" i="14"/>
  <c r="AE86" i="14"/>
  <c r="H87" i="14"/>
  <c r="I87" i="14"/>
  <c r="J87" i="14"/>
  <c r="K87" i="14"/>
  <c r="L87" i="14"/>
  <c r="T87" i="14"/>
  <c r="Z87" i="14"/>
  <c r="AE87" i="14"/>
  <c r="H88" i="14"/>
  <c r="I88" i="14"/>
  <c r="J88" i="14"/>
  <c r="K88" i="14"/>
  <c r="L88" i="14"/>
  <c r="T88" i="14"/>
  <c r="Z88" i="14"/>
  <c r="AE88" i="14"/>
  <c r="H89" i="14"/>
  <c r="M89" i="14" s="1"/>
  <c r="AF89" i="14" s="1"/>
  <c r="AG89" i="14" s="1"/>
  <c r="I89" i="14"/>
  <c r="J89" i="14"/>
  <c r="K89" i="14"/>
  <c r="L89" i="14"/>
  <c r="T89" i="14"/>
  <c r="Z89" i="14"/>
  <c r="AE89" i="14"/>
  <c r="H90" i="14"/>
  <c r="I90" i="14"/>
  <c r="J90" i="14"/>
  <c r="K90" i="14"/>
  <c r="L90" i="14"/>
  <c r="T90" i="14"/>
  <c r="Z90" i="14"/>
  <c r="AE90" i="14"/>
  <c r="H91" i="14"/>
  <c r="M91" i="14" s="1"/>
  <c r="AF91" i="14" s="1"/>
  <c r="AG91" i="14" s="1"/>
  <c r="I91" i="14"/>
  <c r="J91" i="14"/>
  <c r="K91" i="14"/>
  <c r="L91" i="14"/>
  <c r="T91" i="14"/>
  <c r="Z91" i="14"/>
  <c r="AE91" i="14"/>
  <c r="H92" i="14"/>
  <c r="I92" i="14"/>
  <c r="J92" i="14"/>
  <c r="K92" i="14"/>
  <c r="L92" i="14"/>
  <c r="T92" i="14"/>
  <c r="Z92" i="14"/>
  <c r="AE92" i="14"/>
  <c r="H93" i="14"/>
  <c r="I93" i="14"/>
  <c r="J93" i="14"/>
  <c r="K93" i="14"/>
  <c r="L93" i="14"/>
  <c r="T93" i="14"/>
  <c r="Z93" i="14"/>
  <c r="AE93" i="14"/>
  <c r="H94" i="14"/>
  <c r="M94" i="14" s="1"/>
  <c r="AF94" i="14" s="1"/>
  <c r="AG94" i="14" s="1"/>
  <c r="I94" i="14"/>
  <c r="J94" i="14"/>
  <c r="K94" i="14"/>
  <c r="L94" i="14"/>
  <c r="T94" i="14"/>
  <c r="Z94" i="14"/>
  <c r="AE94" i="14"/>
  <c r="H95" i="14"/>
  <c r="I95" i="14"/>
  <c r="J95" i="14"/>
  <c r="M95" i="14" s="1"/>
  <c r="K95" i="14"/>
  <c r="L95" i="14"/>
  <c r="T95" i="14"/>
  <c r="Z95" i="14"/>
  <c r="AE95" i="14"/>
  <c r="H96" i="14"/>
  <c r="I96" i="14"/>
  <c r="J96" i="14"/>
  <c r="K96" i="14"/>
  <c r="L96" i="14"/>
  <c r="T96" i="14"/>
  <c r="Z96" i="14"/>
  <c r="AE96" i="14"/>
  <c r="H97" i="14"/>
  <c r="I97" i="14"/>
  <c r="J97" i="14"/>
  <c r="K97" i="14"/>
  <c r="L97" i="14"/>
  <c r="T97" i="14"/>
  <c r="Z97" i="14"/>
  <c r="AE97" i="14"/>
  <c r="H98" i="14"/>
  <c r="I98" i="14"/>
  <c r="J98" i="14"/>
  <c r="K98" i="14"/>
  <c r="L98" i="14"/>
  <c r="T98" i="14"/>
  <c r="Z98" i="14"/>
  <c r="AE98" i="14"/>
  <c r="H99" i="14"/>
  <c r="I99" i="14"/>
  <c r="J99" i="14"/>
  <c r="K99" i="14"/>
  <c r="L99" i="14"/>
  <c r="M99" i="14"/>
  <c r="AF99" i="14" s="1"/>
  <c r="AG99" i="14" s="1"/>
  <c r="T99" i="14"/>
  <c r="Z99" i="14"/>
  <c r="AE99" i="14"/>
  <c r="H100" i="14"/>
  <c r="I100" i="14"/>
  <c r="J100" i="14"/>
  <c r="K100" i="14"/>
  <c r="L100" i="14"/>
  <c r="T100" i="14"/>
  <c r="Z100" i="14"/>
  <c r="AE100" i="14"/>
  <c r="H101" i="14"/>
  <c r="M101" i="14" s="1"/>
  <c r="AF101" i="14" s="1"/>
  <c r="AG101" i="14" s="1"/>
  <c r="I101" i="14"/>
  <c r="J101" i="14"/>
  <c r="K101" i="14"/>
  <c r="L101" i="14"/>
  <c r="T101" i="14"/>
  <c r="Z101" i="14"/>
  <c r="AE101" i="14"/>
  <c r="H102" i="14"/>
  <c r="M102" i="14" s="1"/>
  <c r="AF102" i="14" s="1"/>
  <c r="AG102" i="14" s="1"/>
  <c r="I102" i="14"/>
  <c r="J102" i="14"/>
  <c r="K102" i="14"/>
  <c r="L102" i="14"/>
  <c r="T102" i="14"/>
  <c r="Z102" i="14"/>
  <c r="AE102" i="14"/>
  <c r="H103" i="14"/>
  <c r="M103" i="14" s="1"/>
  <c r="AF103" i="14" s="1"/>
  <c r="AG103" i="14" s="1"/>
  <c r="I103" i="14"/>
  <c r="J103" i="14"/>
  <c r="K103" i="14"/>
  <c r="L103" i="14"/>
  <c r="T103" i="14"/>
  <c r="Z103" i="14"/>
  <c r="AE103" i="14"/>
  <c r="H104" i="14"/>
  <c r="I104" i="14"/>
  <c r="J104" i="14"/>
  <c r="K104" i="14"/>
  <c r="L104" i="14"/>
  <c r="T104" i="14"/>
  <c r="Z104" i="14"/>
  <c r="AE104" i="14"/>
  <c r="H105" i="14"/>
  <c r="I105" i="14"/>
  <c r="J105" i="14"/>
  <c r="K105" i="14"/>
  <c r="L105" i="14"/>
  <c r="M105" i="14"/>
  <c r="AF105" i="14" s="1"/>
  <c r="AG105" i="14" s="1"/>
  <c r="T105" i="14"/>
  <c r="Z105" i="14"/>
  <c r="AE105" i="14"/>
  <c r="H106" i="14"/>
  <c r="I106" i="14"/>
  <c r="J106" i="14"/>
  <c r="K106" i="14"/>
  <c r="L106" i="14"/>
  <c r="T106" i="14"/>
  <c r="Z106" i="14"/>
  <c r="AE106" i="14"/>
  <c r="H107" i="14"/>
  <c r="I107" i="14"/>
  <c r="J107" i="14"/>
  <c r="K107" i="14"/>
  <c r="L107" i="14"/>
  <c r="T107" i="14"/>
  <c r="Z107" i="14"/>
  <c r="AE107" i="14"/>
  <c r="H108" i="14"/>
  <c r="I108" i="14"/>
  <c r="J108" i="14"/>
  <c r="K108" i="14"/>
  <c r="L108" i="14"/>
  <c r="T108" i="14"/>
  <c r="Z108" i="14"/>
  <c r="AE108" i="14"/>
  <c r="H109" i="14"/>
  <c r="I109" i="14"/>
  <c r="J109" i="14"/>
  <c r="K109" i="14"/>
  <c r="L109" i="14"/>
  <c r="T109" i="14"/>
  <c r="Z109" i="14"/>
  <c r="AE109" i="14"/>
  <c r="H110" i="14"/>
  <c r="I110" i="14"/>
  <c r="J110" i="14"/>
  <c r="K110" i="14"/>
  <c r="L110" i="14"/>
  <c r="T110" i="14"/>
  <c r="Z110" i="14"/>
  <c r="AE110" i="14"/>
  <c r="H111" i="14"/>
  <c r="I111" i="14"/>
  <c r="J111" i="14"/>
  <c r="K111" i="14"/>
  <c r="L111" i="14"/>
  <c r="T111" i="14"/>
  <c r="Z111" i="14"/>
  <c r="AE111" i="14"/>
  <c r="H112" i="14"/>
  <c r="I112" i="14"/>
  <c r="J112" i="14"/>
  <c r="K112" i="14"/>
  <c r="L112" i="14"/>
  <c r="T112" i="14"/>
  <c r="Z112" i="14"/>
  <c r="AE112" i="14"/>
  <c r="H113" i="14"/>
  <c r="I113" i="14"/>
  <c r="J113" i="14"/>
  <c r="K113" i="14"/>
  <c r="L113" i="14"/>
  <c r="T113" i="14"/>
  <c r="Z113" i="14"/>
  <c r="AE113" i="14"/>
  <c r="H114" i="14"/>
  <c r="M114" i="14" s="1"/>
  <c r="AF114" i="14" s="1"/>
  <c r="AG114" i="14" s="1"/>
  <c r="I114" i="14"/>
  <c r="J114" i="14"/>
  <c r="K114" i="14"/>
  <c r="L114" i="14"/>
  <c r="T114" i="14"/>
  <c r="Z114" i="14"/>
  <c r="AE114" i="14"/>
  <c r="H115" i="14"/>
  <c r="M115" i="14" s="1"/>
  <c r="AF115" i="14" s="1"/>
  <c r="AG115" i="14" s="1"/>
  <c r="I115" i="14"/>
  <c r="J115" i="14"/>
  <c r="K115" i="14"/>
  <c r="L115" i="14"/>
  <c r="T115" i="14"/>
  <c r="Z115" i="14"/>
  <c r="AE115" i="14"/>
  <c r="H116" i="14"/>
  <c r="I116" i="14"/>
  <c r="J116" i="14"/>
  <c r="K116" i="14"/>
  <c r="L116" i="14"/>
  <c r="T116" i="14"/>
  <c r="Z116" i="14"/>
  <c r="AE116" i="14"/>
  <c r="H117" i="14"/>
  <c r="I117" i="14"/>
  <c r="J117" i="14"/>
  <c r="K117" i="14"/>
  <c r="L117" i="14"/>
  <c r="T117" i="14"/>
  <c r="Z117" i="14"/>
  <c r="AE117" i="14"/>
  <c r="H118" i="14"/>
  <c r="I118" i="14"/>
  <c r="J118" i="14"/>
  <c r="K118" i="14"/>
  <c r="L118" i="14"/>
  <c r="T118" i="14"/>
  <c r="Z118" i="14"/>
  <c r="AE118" i="14"/>
  <c r="H119" i="14"/>
  <c r="I119" i="14"/>
  <c r="J119" i="14"/>
  <c r="K119" i="14"/>
  <c r="L119" i="14"/>
  <c r="T119" i="14"/>
  <c r="Z119" i="14"/>
  <c r="AE119" i="14"/>
  <c r="H120" i="14"/>
  <c r="I120" i="14"/>
  <c r="J120" i="14"/>
  <c r="K120" i="14"/>
  <c r="L120" i="14"/>
  <c r="T120" i="14"/>
  <c r="Z120" i="14"/>
  <c r="AE120" i="14"/>
  <c r="H121" i="14"/>
  <c r="M121" i="14" s="1"/>
  <c r="AF121" i="14" s="1"/>
  <c r="AG121" i="14" s="1"/>
  <c r="I121" i="14"/>
  <c r="J121" i="14"/>
  <c r="K121" i="14"/>
  <c r="L121" i="14"/>
  <c r="T121" i="14"/>
  <c r="Z121" i="14"/>
  <c r="AE121" i="14"/>
  <c r="H122" i="14"/>
  <c r="I122" i="14"/>
  <c r="J122" i="14"/>
  <c r="M122" i="14" s="1"/>
  <c r="AF122" i="14" s="1"/>
  <c r="AG122" i="14" s="1"/>
  <c r="K122" i="14"/>
  <c r="L122" i="14"/>
  <c r="T122" i="14"/>
  <c r="Z122" i="14"/>
  <c r="AE122" i="14"/>
  <c r="H123" i="14"/>
  <c r="I123" i="14"/>
  <c r="J123" i="14"/>
  <c r="K123" i="14"/>
  <c r="L123" i="14"/>
  <c r="T123" i="14"/>
  <c r="Z123" i="14"/>
  <c r="AE123" i="14"/>
  <c r="H124" i="14"/>
  <c r="I124" i="14"/>
  <c r="J124" i="14"/>
  <c r="K124" i="14"/>
  <c r="L124" i="14"/>
  <c r="M124" i="14"/>
  <c r="AF124" i="14" s="1"/>
  <c r="AG124" i="14" s="1"/>
  <c r="T124" i="14"/>
  <c r="Z124" i="14"/>
  <c r="AE124" i="14"/>
  <c r="H125" i="14"/>
  <c r="I125" i="14"/>
  <c r="J125" i="14"/>
  <c r="K125" i="14"/>
  <c r="L125" i="14"/>
  <c r="T125" i="14"/>
  <c r="Z125" i="14"/>
  <c r="AE125" i="14"/>
  <c r="H126" i="14"/>
  <c r="M126" i="14" s="1"/>
  <c r="AF126" i="14" s="1"/>
  <c r="AG126" i="14" s="1"/>
  <c r="I126" i="14"/>
  <c r="J126" i="14"/>
  <c r="K126" i="14"/>
  <c r="L126" i="14"/>
  <c r="T126" i="14"/>
  <c r="Z126" i="14"/>
  <c r="AE126" i="14"/>
  <c r="H127" i="14"/>
  <c r="I127" i="14"/>
  <c r="J127" i="14"/>
  <c r="K127" i="14"/>
  <c r="L127" i="14"/>
  <c r="T127" i="14"/>
  <c r="Z127" i="14"/>
  <c r="AE127" i="14"/>
  <c r="H128" i="14"/>
  <c r="I128" i="14"/>
  <c r="J128" i="14"/>
  <c r="K128" i="14"/>
  <c r="L128" i="14"/>
  <c r="T128" i="14"/>
  <c r="Z128" i="14"/>
  <c r="AE128" i="14"/>
  <c r="H129" i="14"/>
  <c r="I129" i="14"/>
  <c r="J129" i="14"/>
  <c r="M129" i="14" s="1"/>
  <c r="AF129" i="14" s="1"/>
  <c r="AG129" i="14" s="1"/>
  <c r="K129" i="14"/>
  <c r="L129" i="14"/>
  <c r="T129" i="14"/>
  <c r="Z129" i="14"/>
  <c r="AE129" i="14"/>
  <c r="H130" i="14"/>
  <c r="I130" i="14"/>
  <c r="J130" i="14"/>
  <c r="K130" i="14"/>
  <c r="L130" i="14"/>
  <c r="T130" i="14"/>
  <c r="Z130" i="14"/>
  <c r="AE130" i="14"/>
  <c r="H131" i="14"/>
  <c r="I131" i="14"/>
  <c r="J131" i="14"/>
  <c r="K131" i="14"/>
  <c r="L131" i="14"/>
  <c r="T131" i="14"/>
  <c r="Z131" i="14"/>
  <c r="AE131" i="14"/>
  <c r="H132" i="14"/>
  <c r="I132" i="14"/>
  <c r="J132" i="14"/>
  <c r="K132" i="14"/>
  <c r="L132" i="14"/>
  <c r="T132" i="14"/>
  <c r="Z132" i="14"/>
  <c r="AE132" i="14"/>
  <c r="H133" i="14"/>
  <c r="I133" i="14"/>
  <c r="J133" i="14"/>
  <c r="M133" i="14" s="1"/>
  <c r="AF133" i="14" s="1"/>
  <c r="AG133" i="14" s="1"/>
  <c r="K133" i="14"/>
  <c r="L133" i="14"/>
  <c r="T133" i="14"/>
  <c r="Z133" i="14"/>
  <c r="AE133" i="14"/>
  <c r="H134" i="14"/>
  <c r="I134" i="14"/>
  <c r="J134" i="14"/>
  <c r="K134" i="14"/>
  <c r="L134" i="14"/>
  <c r="T134" i="14"/>
  <c r="Z134" i="14"/>
  <c r="AE134" i="14"/>
  <c r="H135" i="14"/>
  <c r="I135" i="14"/>
  <c r="J135" i="14"/>
  <c r="K135" i="14"/>
  <c r="L135" i="14"/>
  <c r="T135" i="14"/>
  <c r="Z135" i="14"/>
  <c r="AE135" i="14"/>
  <c r="H136" i="14"/>
  <c r="I136" i="14"/>
  <c r="J136" i="14"/>
  <c r="K136" i="14"/>
  <c r="L136" i="14"/>
  <c r="T136" i="14"/>
  <c r="Z136" i="14"/>
  <c r="AE136" i="14"/>
  <c r="H137" i="14"/>
  <c r="M137" i="14" s="1"/>
  <c r="AF137" i="14" s="1"/>
  <c r="AG137" i="14" s="1"/>
  <c r="I137" i="14"/>
  <c r="J137" i="14"/>
  <c r="K137" i="14"/>
  <c r="L137" i="14"/>
  <c r="T137" i="14"/>
  <c r="Z137" i="14"/>
  <c r="AE137" i="14"/>
  <c r="H138" i="14"/>
  <c r="M138" i="14" s="1"/>
  <c r="AF138" i="14" s="1"/>
  <c r="AG138" i="14" s="1"/>
  <c r="I138" i="14"/>
  <c r="J138" i="14"/>
  <c r="K138" i="14"/>
  <c r="L138" i="14"/>
  <c r="T138" i="14"/>
  <c r="Z138" i="14"/>
  <c r="AE138" i="14"/>
  <c r="H139" i="14"/>
  <c r="I139" i="14"/>
  <c r="J139" i="14"/>
  <c r="K139" i="14"/>
  <c r="L139" i="14"/>
  <c r="T139" i="14"/>
  <c r="Z139" i="14"/>
  <c r="AE139" i="14"/>
  <c r="H140" i="14"/>
  <c r="I140" i="14"/>
  <c r="J140" i="14"/>
  <c r="K140" i="14"/>
  <c r="L140" i="14"/>
  <c r="M140" i="14"/>
  <c r="AF140" i="14" s="1"/>
  <c r="AG140" i="14" s="1"/>
  <c r="T140" i="14"/>
  <c r="Z140" i="14"/>
  <c r="AE140" i="14"/>
  <c r="H141" i="14"/>
  <c r="I141" i="14"/>
  <c r="J141" i="14"/>
  <c r="K141" i="14"/>
  <c r="L141" i="14"/>
  <c r="T141" i="14"/>
  <c r="Z141" i="14"/>
  <c r="AE141" i="14"/>
  <c r="H142" i="14"/>
  <c r="M142" i="14" s="1"/>
  <c r="AF142" i="14" s="1"/>
  <c r="AG142" i="14" s="1"/>
  <c r="I142" i="14"/>
  <c r="J142" i="14"/>
  <c r="K142" i="14"/>
  <c r="L142" i="14"/>
  <c r="T142" i="14"/>
  <c r="Z142" i="14"/>
  <c r="AE142" i="14"/>
  <c r="H143" i="14"/>
  <c r="I143" i="14"/>
  <c r="J143" i="14"/>
  <c r="K143" i="14"/>
  <c r="L143" i="14"/>
  <c r="T143" i="14"/>
  <c r="Z143" i="14"/>
  <c r="AE143" i="14"/>
  <c r="H144" i="14"/>
  <c r="M144" i="14" s="1"/>
  <c r="AF144" i="14" s="1"/>
  <c r="AG144" i="14" s="1"/>
  <c r="I144" i="14"/>
  <c r="J144" i="14"/>
  <c r="K144" i="14"/>
  <c r="L144" i="14"/>
  <c r="T144" i="14"/>
  <c r="Z144" i="14"/>
  <c r="AE144" i="14"/>
  <c r="H145" i="14"/>
  <c r="I145" i="14"/>
  <c r="J145" i="14"/>
  <c r="K145" i="14"/>
  <c r="L145" i="14"/>
  <c r="T145" i="14"/>
  <c r="Z145" i="14"/>
  <c r="AE145" i="14"/>
  <c r="H146" i="14"/>
  <c r="I146" i="14"/>
  <c r="J146" i="14"/>
  <c r="K146" i="14"/>
  <c r="L146" i="14"/>
  <c r="T146" i="14"/>
  <c r="Z146" i="14"/>
  <c r="AE146" i="14"/>
  <c r="H147" i="14"/>
  <c r="I147" i="14"/>
  <c r="J147" i="14"/>
  <c r="K147" i="14"/>
  <c r="L147" i="14"/>
  <c r="T147" i="14"/>
  <c r="Z147" i="14"/>
  <c r="AE147" i="14"/>
  <c r="H148" i="14"/>
  <c r="I148" i="14"/>
  <c r="J148" i="14"/>
  <c r="K148" i="14"/>
  <c r="L148" i="14"/>
  <c r="T148" i="14"/>
  <c r="Z148" i="14"/>
  <c r="AE148" i="14"/>
  <c r="H149" i="14"/>
  <c r="I149" i="14"/>
  <c r="J149" i="14"/>
  <c r="K149" i="14"/>
  <c r="L149" i="14"/>
  <c r="T149" i="14"/>
  <c r="Z149" i="14"/>
  <c r="AE149" i="14"/>
  <c r="H150" i="14"/>
  <c r="I150" i="14"/>
  <c r="J150" i="14"/>
  <c r="K150" i="14"/>
  <c r="L150" i="14"/>
  <c r="T150" i="14"/>
  <c r="Z150" i="14"/>
  <c r="AE150" i="14"/>
  <c r="H151" i="14"/>
  <c r="I151" i="14"/>
  <c r="J151" i="14"/>
  <c r="K151" i="14"/>
  <c r="L151" i="14"/>
  <c r="T151" i="14"/>
  <c r="Z151" i="14"/>
  <c r="AE151" i="14"/>
  <c r="H152" i="14"/>
  <c r="I152" i="14"/>
  <c r="J152" i="14"/>
  <c r="K152" i="14"/>
  <c r="M152" i="14" s="1"/>
  <c r="AF152" i="14" s="1"/>
  <c r="AG152" i="14" s="1"/>
  <c r="L152" i="14"/>
  <c r="T152" i="14"/>
  <c r="Z152" i="14"/>
  <c r="AE152" i="14"/>
  <c r="H153" i="14"/>
  <c r="I153" i="14"/>
  <c r="J153" i="14"/>
  <c r="K153" i="14"/>
  <c r="M153" i="14" s="1"/>
  <c r="AF153" i="14" s="1"/>
  <c r="AG153" i="14" s="1"/>
  <c r="L153" i="14"/>
  <c r="T153" i="14"/>
  <c r="Z153" i="14"/>
  <c r="AE153" i="14"/>
  <c r="H154" i="14"/>
  <c r="I154" i="14"/>
  <c r="J154" i="14"/>
  <c r="K154" i="14"/>
  <c r="L154" i="14"/>
  <c r="T154" i="14"/>
  <c r="Z154" i="14"/>
  <c r="AE154" i="14"/>
  <c r="H155" i="14"/>
  <c r="I155" i="14"/>
  <c r="J155" i="14"/>
  <c r="K155" i="14"/>
  <c r="L155" i="14"/>
  <c r="T155" i="14"/>
  <c r="Z155" i="14"/>
  <c r="AE155" i="14"/>
  <c r="H156" i="14"/>
  <c r="I156" i="14"/>
  <c r="J156" i="14"/>
  <c r="K156" i="14"/>
  <c r="L156" i="14"/>
  <c r="M156" i="14"/>
  <c r="AF156" i="14" s="1"/>
  <c r="AG156" i="14" s="1"/>
  <c r="T156" i="14"/>
  <c r="Z156" i="14"/>
  <c r="AE156" i="14"/>
  <c r="H157" i="14"/>
  <c r="I157" i="14"/>
  <c r="J157" i="14"/>
  <c r="K157" i="14"/>
  <c r="L157" i="14"/>
  <c r="T157" i="14"/>
  <c r="Z157" i="14"/>
  <c r="AE157" i="14"/>
  <c r="H158" i="14"/>
  <c r="I158" i="14"/>
  <c r="J158" i="14"/>
  <c r="M158" i="14" s="1"/>
  <c r="AF158" i="14" s="1"/>
  <c r="AG158" i="14" s="1"/>
  <c r="K158" i="14"/>
  <c r="L158" i="14"/>
  <c r="T158" i="14"/>
  <c r="Z158" i="14"/>
  <c r="AE158" i="14"/>
  <c r="H159" i="14"/>
  <c r="I159" i="14"/>
  <c r="J159" i="14"/>
  <c r="K159" i="14"/>
  <c r="L159" i="14"/>
  <c r="T159" i="14"/>
  <c r="Z159" i="14"/>
  <c r="AE159" i="14"/>
  <c r="H160" i="14"/>
  <c r="M160" i="14" s="1"/>
  <c r="AF160" i="14" s="1"/>
  <c r="AG160" i="14" s="1"/>
  <c r="I160" i="14"/>
  <c r="J160" i="14"/>
  <c r="K160" i="14"/>
  <c r="L160" i="14"/>
  <c r="T160" i="14"/>
  <c r="Z160" i="14"/>
  <c r="AE160" i="14"/>
  <c r="H161" i="14"/>
  <c r="I161" i="14"/>
  <c r="J161" i="14"/>
  <c r="K161" i="14"/>
  <c r="L161" i="14"/>
  <c r="T161" i="14"/>
  <c r="Z161" i="14"/>
  <c r="AE161" i="14"/>
  <c r="H162" i="14"/>
  <c r="I162" i="14"/>
  <c r="J162" i="14"/>
  <c r="K162" i="14"/>
  <c r="L162" i="14"/>
  <c r="T162" i="14"/>
  <c r="Z162" i="14"/>
  <c r="AE162" i="14"/>
  <c r="H163" i="14"/>
  <c r="I163" i="14"/>
  <c r="J163" i="14"/>
  <c r="K163" i="14"/>
  <c r="L163" i="14"/>
  <c r="T163" i="14"/>
  <c r="Z163" i="14"/>
  <c r="AE163" i="14"/>
  <c r="H164" i="14"/>
  <c r="I164" i="14"/>
  <c r="J164" i="14"/>
  <c r="K164" i="14"/>
  <c r="L164" i="14"/>
  <c r="T164" i="14"/>
  <c r="Z164" i="14"/>
  <c r="AE164" i="14"/>
  <c r="H165" i="14"/>
  <c r="I165" i="14"/>
  <c r="J165" i="14"/>
  <c r="K165" i="14"/>
  <c r="L165" i="14"/>
  <c r="T165" i="14"/>
  <c r="Z165" i="14"/>
  <c r="AE165" i="14"/>
  <c r="H166" i="14"/>
  <c r="I166" i="14"/>
  <c r="J166" i="14"/>
  <c r="K166" i="14"/>
  <c r="L166" i="14"/>
  <c r="T166" i="14"/>
  <c r="Z166" i="14"/>
  <c r="AE166" i="14"/>
  <c r="H167" i="14"/>
  <c r="I167" i="14"/>
  <c r="J167" i="14"/>
  <c r="K167" i="14"/>
  <c r="L167" i="14"/>
  <c r="T167" i="14"/>
  <c r="Z167" i="14"/>
  <c r="AE167" i="14"/>
  <c r="H168" i="14"/>
  <c r="I168" i="14"/>
  <c r="J168" i="14"/>
  <c r="K168" i="14"/>
  <c r="L168" i="14"/>
  <c r="T168" i="14"/>
  <c r="Z168" i="14"/>
  <c r="AE168" i="14"/>
  <c r="H169" i="14"/>
  <c r="M169" i="14" s="1"/>
  <c r="AF169" i="14" s="1"/>
  <c r="AG169" i="14" s="1"/>
  <c r="I169" i="14"/>
  <c r="J169" i="14"/>
  <c r="K169" i="14"/>
  <c r="L169" i="14"/>
  <c r="T169" i="14"/>
  <c r="Z169" i="14"/>
  <c r="AE169" i="14"/>
  <c r="H170" i="14"/>
  <c r="I170" i="14"/>
  <c r="J170" i="14"/>
  <c r="K170" i="14"/>
  <c r="M170" i="14" s="1"/>
  <c r="AF170" i="14" s="1"/>
  <c r="AG170" i="14" s="1"/>
  <c r="L170" i="14"/>
  <c r="T170" i="14"/>
  <c r="Z170" i="14"/>
  <c r="AE170" i="14"/>
  <c r="H171" i="14"/>
  <c r="I171" i="14"/>
  <c r="J171" i="14"/>
  <c r="K171" i="14"/>
  <c r="L171" i="14"/>
  <c r="T171" i="14"/>
  <c r="Z171" i="14"/>
  <c r="AE171" i="14"/>
  <c r="H172" i="14"/>
  <c r="I172" i="14"/>
  <c r="J172" i="14"/>
  <c r="K172" i="14"/>
  <c r="L172" i="14"/>
  <c r="M172" i="14"/>
  <c r="AF172" i="14" s="1"/>
  <c r="AG172" i="14" s="1"/>
  <c r="T172" i="14"/>
  <c r="Z172" i="14"/>
  <c r="AE172" i="14"/>
  <c r="H173" i="14"/>
  <c r="I173" i="14"/>
  <c r="J173" i="14"/>
  <c r="K173" i="14"/>
  <c r="L173" i="14"/>
  <c r="T173" i="14"/>
  <c r="Z173" i="14"/>
  <c r="AE173" i="14"/>
  <c r="H174" i="14"/>
  <c r="I174" i="14"/>
  <c r="J174" i="14"/>
  <c r="K174" i="14"/>
  <c r="M174" i="14" s="1"/>
  <c r="AF174" i="14" s="1"/>
  <c r="AG174" i="14" s="1"/>
  <c r="L174" i="14"/>
  <c r="T174" i="14"/>
  <c r="Z174" i="14"/>
  <c r="AE174" i="14"/>
  <c r="H175" i="14"/>
  <c r="I175" i="14"/>
  <c r="J175" i="14"/>
  <c r="K175" i="14"/>
  <c r="L175" i="14"/>
  <c r="T175" i="14"/>
  <c r="Z175" i="14"/>
  <c r="AE175" i="14"/>
  <c r="H176" i="14"/>
  <c r="I176" i="14"/>
  <c r="J176" i="14"/>
  <c r="M176" i="14" s="1"/>
  <c r="AF176" i="14" s="1"/>
  <c r="AG176" i="14" s="1"/>
  <c r="K176" i="14"/>
  <c r="L176" i="14"/>
  <c r="T176" i="14"/>
  <c r="Z176" i="14"/>
  <c r="AE176" i="14"/>
  <c r="H177" i="14"/>
  <c r="I177" i="14"/>
  <c r="J177" i="14"/>
  <c r="K177" i="14"/>
  <c r="L177" i="14"/>
  <c r="T177" i="14"/>
  <c r="Z177" i="14"/>
  <c r="AE177" i="14"/>
  <c r="H178" i="14"/>
  <c r="I178" i="14"/>
  <c r="J178" i="14"/>
  <c r="K178" i="14"/>
  <c r="L178" i="14"/>
  <c r="T178" i="14"/>
  <c r="Z178" i="14"/>
  <c r="AE178" i="14"/>
  <c r="H179" i="14"/>
  <c r="I179" i="14"/>
  <c r="J179" i="14"/>
  <c r="K179" i="14"/>
  <c r="L179" i="14"/>
  <c r="T179" i="14"/>
  <c r="Z179" i="14"/>
  <c r="AE179" i="14"/>
  <c r="H180" i="14"/>
  <c r="I180" i="14"/>
  <c r="J180" i="14"/>
  <c r="K180" i="14"/>
  <c r="L180" i="14"/>
  <c r="T180" i="14"/>
  <c r="Z180" i="14"/>
  <c r="AE180" i="14"/>
  <c r="H181" i="14"/>
  <c r="I181" i="14"/>
  <c r="J181" i="14"/>
  <c r="K181" i="14"/>
  <c r="L181" i="14"/>
  <c r="T181" i="14"/>
  <c r="Z181" i="14"/>
  <c r="AE181" i="14"/>
  <c r="H182" i="14"/>
  <c r="I182" i="14"/>
  <c r="J182" i="14"/>
  <c r="K182" i="14"/>
  <c r="L182" i="14"/>
  <c r="T182" i="14"/>
  <c r="Z182" i="14"/>
  <c r="AE182" i="14"/>
  <c r="H183" i="14"/>
  <c r="I183" i="14"/>
  <c r="J183" i="14"/>
  <c r="K183" i="14"/>
  <c r="L183" i="14"/>
  <c r="T183" i="14"/>
  <c r="Z183" i="14"/>
  <c r="AE183" i="14"/>
  <c r="H184" i="14"/>
  <c r="I184" i="14"/>
  <c r="J184" i="14"/>
  <c r="K184" i="14"/>
  <c r="L184" i="14"/>
  <c r="T184" i="14"/>
  <c r="Z184" i="14"/>
  <c r="AE184" i="14"/>
  <c r="H185" i="14"/>
  <c r="M185" i="14" s="1"/>
  <c r="AF185" i="14" s="1"/>
  <c r="AG185" i="14" s="1"/>
  <c r="I185" i="14"/>
  <c r="J185" i="14"/>
  <c r="K185" i="14"/>
  <c r="L185" i="14"/>
  <c r="T185" i="14"/>
  <c r="Z185" i="14"/>
  <c r="AE185" i="14"/>
  <c r="H186" i="14"/>
  <c r="I186" i="14"/>
  <c r="J186" i="14"/>
  <c r="K186" i="14"/>
  <c r="L186" i="14"/>
  <c r="T186" i="14"/>
  <c r="Z186" i="14"/>
  <c r="AE186" i="14"/>
  <c r="H187" i="14"/>
  <c r="I187" i="14"/>
  <c r="J187" i="14"/>
  <c r="K187" i="14"/>
  <c r="L187" i="14"/>
  <c r="T187" i="14"/>
  <c r="Z187" i="14"/>
  <c r="AE187" i="14"/>
  <c r="H188" i="14"/>
  <c r="I188" i="14"/>
  <c r="J188" i="14"/>
  <c r="K188" i="14"/>
  <c r="L188" i="14"/>
  <c r="T188" i="14"/>
  <c r="Z188" i="14"/>
  <c r="AE188" i="14"/>
  <c r="H189" i="14"/>
  <c r="I189" i="14"/>
  <c r="J189" i="14"/>
  <c r="K189" i="14"/>
  <c r="L189" i="14"/>
  <c r="T189" i="14"/>
  <c r="Z189" i="14"/>
  <c r="AE189" i="14"/>
  <c r="H190" i="14"/>
  <c r="I190" i="14"/>
  <c r="J190" i="14"/>
  <c r="K190" i="14"/>
  <c r="M190" i="14" s="1"/>
  <c r="AF190" i="14" s="1"/>
  <c r="AG190" i="14" s="1"/>
  <c r="L190" i="14"/>
  <c r="T190" i="14"/>
  <c r="Z190" i="14"/>
  <c r="AE190" i="14"/>
  <c r="H191" i="14"/>
  <c r="I191" i="14"/>
  <c r="J191" i="14"/>
  <c r="K191" i="14"/>
  <c r="L191" i="14"/>
  <c r="T191" i="14"/>
  <c r="Z191" i="14"/>
  <c r="AE191" i="14"/>
  <c r="H192" i="14"/>
  <c r="I192" i="14"/>
  <c r="J192" i="14"/>
  <c r="K192" i="14"/>
  <c r="L192" i="14"/>
  <c r="M192" i="14"/>
  <c r="AF192" i="14" s="1"/>
  <c r="AG192" i="14" s="1"/>
  <c r="T192" i="14"/>
  <c r="Z192" i="14"/>
  <c r="AE192" i="14"/>
  <c r="H193" i="14"/>
  <c r="I193" i="14"/>
  <c r="J193" i="14"/>
  <c r="K193" i="14"/>
  <c r="L193" i="14"/>
  <c r="T193" i="14"/>
  <c r="Z193" i="14"/>
  <c r="AE193" i="14"/>
  <c r="H194" i="14"/>
  <c r="I194" i="14"/>
  <c r="J194" i="14"/>
  <c r="K194" i="14"/>
  <c r="L194" i="14"/>
  <c r="T194" i="14"/>
  <c r="Z194" i="14"/>
  <c r="AE194" i="14"/>
  <c r="H195" i="14"/>
  <c r="I195" i="14"/>
  <c r="J195" i="14"/>
  <c r="K195" i="14"/>
  <c r="L195" i="14"/>
  <c r="T195" i="14"/>
  <c r="Z195" i="14"/>
  <c r="AE195" i="14"/>
  <c r="H196" i="14"/>
  <c r="I196" i="14"/>
  <c r="J196" i="14"/>
  <c r="K196" i="14"/>
  <c r="L196" i="14"/>
  <c r="T196" i="14"/>
  <c r="Z196" i="14"/>
  <c r="AE196" i="14"/>
  <c r="H197" i="14"/>
  <c r="I197" i="14"/>
  <c r="J197" i="14"/>
  <c r="K197" i="14"/>
  <c r="L197" i="14"/>
  <c r="T197" i="14"/>
  <c r="Z197" i="14"/>
  <c r="AE197" i="14"/>
  <c r="H198" i="14"/>
  <c r="I198" i="14"/>
  <c r="J198" i="14"/>
  <c r="K198" i="14"/>
  <c r="L198" i="14"/>
  <c r="T198" i="14"/>
  <c r="Z198" i="14"/>
  <c r="AE198" i="14"/>
  <c r="H199" i="14"/>
  <c r="I199" i="14"/>
  <c r="J199" i="14"/>
  <c r="K199" i="14"/>
  <c r="L199" i="14"/>
  <c r="T199" i="14"/>
  <c r="Z199" i="14"/>
  <c r="AE199" i="14"/>
  <c r="H200" i="14"/>
  <c r="I200" i="14"/>
  <c r="J200" i="14"/>
  <c r="K200" i="14"/>
  <c r="M200" i="14" s="1"/>
  <c r="AF200" i="14" s="1"/>
  <c r="AG200" i="14" s="1"/>
  <c r="T200" i="14"/>
  <c r="Z200" i="14"/>
  <c r="AE200" i="14"/>
  <c r="H201" i="14"/>
  <c r="I201" i="14"/>
  <c r="J201" i="14"/>
  <c r="K201" i="14"/>
  <c r="M201" i="14"/>
  <c r="AF201" i="14" s="1"/>
  <c r="AG201" i="14" s="1"/>
  <c r="T201" i="14"/>
  <c r="Z201" i="14"/>
  <c r="AE201" i="14"/>
  <c r="H202" i="14"/>
  <c r="I202" i="14"/>
  <c r="J202" i="14"/>
  <c r="K202" i="14"/>
  <c r="T202" i="14"/>
  <c r="Z202" i="14"/>
  <c r="AE202" i="14"/>
  <c r="H203" i="14"/>
  <c r="I203" i="14"/>
  <c r="J203" i="14"/>
  <c r="K203" i="14"/>
  <c r="T203" i="14"/>
  <c r="Z203" i="14"/>
  <c r="AE203" i="14"/>
  <c r="H204" i="14"/>
  <c r="I204" i="14"/>
  <c r="J204" i="14"/>
  <c r="K204" i="14"/>
  <c r="M204" i="14"/>
  <c r="AF204" i="14" s="1"/>
  <c r="AG204" i="14" s="1"/>
  <c r="T204" i="14"/>
  <c r="Z204" i="14"/>
  <c r="AE204" i="14"/>
  <c r="H205" i="14"/>
  <c r="I205" i="14"/>
  <c r="J205" i="14"/>
  <c r="K205" i="14"/>
  <c r="T205" i="14"/>
  <c r="Z205" i="14"/>
  <c r="AE205" i="14"/>
  <c r="H206" i="14"/>
  <c r="I206" i="14"/>
  <c r="J206" i="14"/>
  <c r="K206" i="14"/>
  <c r="M206" i="14"/>
  <c r="AF206" i="14" s="1"/>
  <c r="AG206" i="14" s="1"/>
  <c r="T206" i="14"/>
  <c r="Z206" i="14"/>
  <c r="AE206" i="14"/>
  <c r="H207" i="14"/>
  <c r="I207" i="14"/>
  <c r="J207" i="14"/>
  <c r="K207" i="14"/>
  <c r="T207" i="14"/>
  <c r="Z207" i="14"/>
  <c r="AE207" i="14"/>
  <c r="H208" i="14"/>
  <c r="I208" i="14"/>
  <c r="J208" i="14"/>
  <c r="K208" i="14"/>
  <c r="M208" i="14" s="1"/>
  <c r="AF208" i="14" s="1"/>
  <c r="AG208" i="14" s="1"/>
  <c r="T208" i="14"/>
  <c r="Z208" i="14"/>
  <c r="AE208" i="14"/>
  <c r="H209" i="14"/>
  <c r="I209" i="14"/>
  <c r="J209" i="14"/>
  <c r="M209" i="14" s="1"/>
  <c r="AF209" i="14" s="1"/>
  <c r="AG209" i="14" s="1"/>
  <c r="K209" i="14"/>
  <c r="T209" i="14"/>
  <c r="Z209" i="14"/>
  <c r="AE209" i="14"/>
  <c r="H210" i="14"/>
  <c r="I210" i="14"/>
  <c r="J210" i="14"/>
  <c r="K210" i="14"/>
  <c r="T210" i="14"/>
  <c r="Z210" i="14"/>
  <c r="AE210" i="14"/>
  <c r="H211" i="14"/>
  <c r="I211" i="14"/>
  <c r="J211" i="14"/>
  <c r="K211" i="14"/>
  <c r="T211" i="14"/>
  <c r="Z211" i="14"/>
  <c r="AE211" i="14"/>
  <c r="H212" i="14"/>
  <c r="I212" i="14"/>
  <c r="J212" i="14"/>
  <c r="K212" i="14"/>
  <c r="T212" i="14"/>
  <c r="Z212" i="14"/>
  <c r="AE212" i="14"/>
  <c r="H213" i="14"/>
  <c r="M213" i="14" s="1"/>
  <c r="AF213" i="14" s="1"/>
  <c r="AG213" i="14" s="1"/>
  <c r="I213" i="14"/>
  <c r="J213" i="14"/>
  <c r="K213" i="14"/>
  <c r="T213" i="14"/>
  <c r="Z213" i="14"/>
  <c r="AE213" i="14"/>
  <c r="H214" i="14"/>
  <c r="M214" i="14" s="1"/>
  <c r="AF214" i="14" s="1"/>
  <c r="AG214" i="14" s="1"/>
  <c r="I214" i="14"/>
  <c r="J214" i="14"/>
  <c r="K214" i="14"/>
  <c r="T214" i="14"/>
  <c r="Z214" i="14"/>
  <c r="AE214" i="14"/>
  <c r="H215" i="14"/>
  <c r="I215" i="14"/>
  <c r="J215" i="14"/>
  <c r="K215" i="14"/>
  <c r="T215" i="14"/>
  <c r="Z215" i="14"/>
  <c r="AE215" i="14"/>
  <c r="H216" i="14"/>
  <c r="M216" i="14" s="1"/>
  <c r="AF216" i="14" s="1"/>
  <c r="AG216" i="14" s="1"/>
  <c r="I216" i="14"/>
  <c r="J216" i="14"/>
  <c r="K216" i="14"/>
  <c r="T216" i="14"/>
  <c r="Z216" i="14"/>
  <c r="AE216" i="14"/>
  <c r="H217" i="14"/>
  <c r="M217" i="14" s="1"/>
  <c r="AF217" i="14" s="1"/>
  <c r="AG217" i="14" s="1"/>
  <c r="I217" i="14"/>
  <c r="J217" i="14"/>
  <c r="K217" i="14"/>
  <c r="T217" i="14"/>
  <c r="Z217" i="14"/>
  <c r="AE217" i="14"/>
  <c r="H218" i="14"/>
  <c r="I218" i="14"/>
  <c r="J218" i="14"/>
  <c r="K218" i="14"/>
  <c r="M218" i="14" s="1"/>
  <c r="AF218" i="14" s="1"/>
  <c r="AG218" i="14" s="1"/>
  <c r="T218" i="14"/>
  <c r="Z218" i="14"/>
  <c r="AE218" i="14"/>
  <c r="H219" i="14"/>
  <c r="I219" i="14"/>
  <c r="J219" i="14"/>
  <c r="K219" i="14"/>
  <c r="T219" i="14"/>
  <c r="Z219" i="14"/>
  <c r="AE219" i="14"/>
  <c r="H220" i="14"/>
  <c r="I220" i="14"/>
  <c r="J220" i="14"/>
  <c r="K220" i="14"/>
  <c r="M220" i="14" s="1"/>
  <c r="AF220" i="14" s="1"/>
  <c r="AG220" i="14" s="1"/>
  <c r="T220" i="14"/>
  <c r="Z220" i="14"/>
  <c r="AE220" i="14"/>
  <c r="H221" i="14"/>
  <c r="I221" i="14"/>
  <c r="J221" i="14"/>
  <c r="K221" i="14"/>
  <c r="T221" i="14"/>
  <c r="Z221" i="14"/>
  <c r="AE221" i="14"/>
  <c r="H222" i="14"/>
  <c r="I222" i="14"/>
  <c r="J222" i="14"/>
  <c r="K222" i="14"/>
  <c r="M222" i="14" s="1"/>
  <c r="AF222" i="14" s="1"/>
  <c r="AG222" i="14" s="1"/>
  <c r="T222" i="14"/>
  <c r="Z222" i="14"/>
  <c r="AE222" i="14"/>
  <c r="H223" i="14"/>
  <c r="I223" i="14"/>
  <c r="J223" i="14"/>
  <c r="K223" i="14"/>
  <c r="T223" i="14"/>
  <c r="Z223" i="14"/>
  <c r="AE223" i="14"/>
  <c r="H224" i="14"/>
  <c r="M224" i="14" s="1"/>
  <c r="AF224" i="14" s="1"/>
  <c r="AG224" i="14" s="1"/>
  <c r="I224" i="14"/>
  <c r="J224" i="14"/>
  <c r="K224" i="14"/>
  <c r="T224" i="14"/>
  <c r="Z224" i="14"/>
  <c r="AE224" i="14"/>
  <c r="H225" i="14"/>
  <c r="I225" i="14"/>
  <c r="J225" i="14"/>
  <c r="M225" i="14" s="1"/>
  <c r="AF225" i="14" s="1"/>
  <c r="AG225" i="14" s="1"/>
  <c r="K225" i="14"/>
  <c r="T225" i="14"/>
  <c r="Z225" i="14"/>
  <c r="AE225" i="14"/>
  <c r="H226" i="14"/>
  <c r="I226" i="14"/>
  <c r="J226" i="14"/>
  <c r="K226" i="14"/>
  <c r="T226" i="14"/>
  <c r="Z226" i="14"/>
  <c r="AE226" i="14"/>
  <c r="H227" i="14"/>
  <c r="I227" i="14"/>
  <c r="J227" i="14"/>
  <c r="K227" i="14"/>
  <c r="T227" i="14"/>
  <c r="Z227" i="14"/>
  <c r="AE227" i="14"/>
  <c r="H228" i="14"/>
  <c r="I228" i="14"/>
  <c r="J228" i="14"/>
  <c r="K228" i="14"/>
  <c r="T228" i="14"/>
  <c r="Z228" i="14"/>
  <c r="AE228" i="14"/>
  <c r="H229" i="14"/>
  <c r="M229" i="14" s="1"/>
  <c r="AF229" i="14" s="1"/>
  <c r="AG229" i="14" s="1"/>
  <c r="I229" i="14"/>
  <c r="J229" i="14"/>
  <c r="K229" i="14"/>
  <c r="T229" i="14"/>
  <c r="Z229" i="14"/>
  <c r="AE229" i="14"/>
  <c r="H230" i="14"/>
  <c r="I230" i="14"/>
  <c r="J230" i="14"/>
  <c r="K230" i="14"/>
  <c r="T230" i="14"/>
  <c r="Z230" i="14"/>
  <c r="AE230" i="14"/>
  <c r="H231" i="14"/>
  <c r="I231" i="14"/>
  <c r="J231" i="14"/>
  <c r="K231" i="14"/>
  <c r="T231" i="14"/>
  <c r="Z231" i="14"/>
  <c r="AE231" i="14"/>
  <c r="H232" i="14"/>
  <c r="I232" i="14"/>
  <c r="J232" i="14"/>
  <c r="K232" i="14"/>
  <c r="M232" i="14" s="1"/>
  <c r="AF232" i="14" s="1"/>
  <c r="AG232" i="14" s="1"/>
  <c r="T232" i="14"/>
  <c r="Z232" i="14"/>
  <c r="AE232" i="14"/>
  <c r="H233" i="14"/>
  <c r="I233" i="14"/>
  <c r="J233" i="14"/>
  <c r="K233" i="14"/>
  <c r="T233" i="14"/>
  <c r="Z233" i="14"/>
  <c r="AE233" i="14"/>
  <c r="H234" i="14"/>
  <c r="I234" i="14"/>
  <c r="J234" i="14"/>
  <c r="K234" i="14"/>
  <c r="T234" i="14"/>
  <c r="Z234" i="14"/>
  <c r="AE234" i="14"/>
  <c r="H235" i="14"/>
  <c r="I235" i="14"/>
  <c r="J235" i="14"/>
  <c r="K235" i="14"/>
  <c r="T235" i="14"/>
  <c r="Z235" i="14"/>
  <c r="AE235" i="14"/>
  <c r="H236" i="14"/>
  <c r="I236" i="14"/>
  <c r="J236" i="14"/>
  <c r="M236" i="14" s="1"/>
  <c r="AF236" i="14" s="1"/>
  <c r="AG236" i="14" s="1"/>
  <c r="K236" i="14"/>
  <c r="T236" i="14"/>
  <c r="Z236" i="14"/>
  <c r="AE236" i="14"/>
  <c r="H237" i="14"/>
  <c r="I237" i="14"/>
  <c r="J237" i="14"/>
  <c r="K237" i="14"/>
  <c r="T237" i="14"/>
  <c r="Z237" i="14"/>
  <c r="AE237" i="14"/>
  <c r="H238" i="14"/>
  <c r="I238" i="14"/>
  <c r="J238" i="14"/>
  <c r="K238" i="14"/>
  <c r="T238" i="14"/>
  <c r="Z238" i="14"/>
  <c r="AE238" i="14"/>
  <c r="H239" i="14"/>
  <c r="I239" i="14"/>
  <c r="J239" i="14"/>
  <c r="K239" i="14"/>
  <c r="T239" i="14"/>
  <c r="Z239" i="14"/>
  <c r="AE239" i="14"/>
  <c r="H240" i="14"/>
  <c r="I240" i="14"/>
  <c r="J240" i="14"/>
  <c r="K240" i="14"/>
  <c r="M240" i="14"/>
  <c r="AF240" i="14" s="1"/>
  <c r="AG240" i="14" s="1"/>
  <c r="T240" i="14"/>
  <c r="Z240" i="14"/>
  <c r="AE240" i="14"/>
  <c r="H241" i="14"/>
  <c r="I241" i="14"/>
  <c r="J241" i="14"/>
  <c r="K241" i="14"/>
  <c r="T241" i="14"/>
  <c r="Z241" i="14"/>
  <c r="AE241" i="14"/>
  <c r="H242" i="14"/>
  <c r="I242" i="14"/>
  <c r="J242" i="14"/>
  <c r="K242" i="14"/>
  <c r="T242" i="14"/>
  <c r="Z242" i="14"/>
  <c r="AE242" i="14"/>
  <c r="H243" i="14"/>
  <c r="I243" i="14"/>
  <c r="J243" i="14"/>
  <c r="K243" i="14"/>
  <c r="T243" i="14"/>
  <c r="Z243" i="14"/>
  <c r="AE243" i="14"/>
  <c r="H244" i="14"/>
  <c r="I244" i="14"/>
  <c r="J244" i="14"/>
  <c r="K244" i="14"/>
  <c r="T244" i="14"/>
  <c r="Z244" i="14"/>
  <c r="AE244" i="14"/>
  <c r="H245" i="14"/>
  <c r="I245" i="14"/>
  <c r="J245" i="14"/>
  <c r="K245" i="14"/>
  <c r="T245" i="14"/>
  <c r="Z245" i="14"/>
  <c r="AE245" i="14"/>
  <c r="H246" i="14"/>
  <c r="I246" i="14"/>
  <c r="J246" i="14"/>
  <c r="K246" i="14"/>
  <c r="T246" i="14"/>
  <c r="Z246" i="14"/>
  <c r="AE246" i="14"/>
  <c r="H247" i="14"/>
  <c r="I247" i="14"/>
  <c r="J247" i="14"/>
  <c r="K247" i="14"/>
  <c r="T247" i="14"/>
  <c r="Z247" i="14"/>
  <c r="AE247" i="14"/>
  <c r="H248" i="14"/>
  <c r="I248" i="14"/>
  <c r="J248" i="14"/>
  <c r="K248" i="14"/>
  <c r="M248" i="14" s="1"/>
  <c r="AF248" i="14" s="1"/>
  <c r="AG248" i="14" s="1"/>
  <c r="T248" i="14"/>
  <c r="Z248" i="14"/>
  <c r="AE248" i="14"/>
  <c r="H249" i="14"/>
  <c r="I249" i="14"/>
  <c r="J249" i="14"/>
  <c r="K249" i="14"/>
  <c r="M249" i="14"/>
  <c r="AF249" i="14" s="1"/>
  <c r="AG249" i="14" s="1"/>
  <c r="T249" i="14"/>
  <c r="Z249" i="14"/>
  <c r="AE249" i="14"/>
  <c r="H250" i="14"/>
  <c r="I250" i="14"/>
  <c r="J250" i="14"/>
  <c r="K250" i="14"/>
  <c r="T250" i="14"/>
  <c r="Z250" i="14"/>
  <c r="AE250" i="14"/>
  <c r="H251" i="14"/>
  <c r="I251" i="14"/>
  <c r="J251" i="14"/>
  <c r="K251" i="14"/>
  <c r="T251" i="14"/>
  <c r="Z251" i="14"/>
  <c r="AE251" i="14"/>
  <c r="H252" i="14"/>
  <c r="I252" i="14"/>
  <c r="J252" i="14"/>
  <c r="K252" i="14"/>
  <c r="T252" i="14"/>
  <c r="Z252" i="14"/>
  <c r="AE252" i="14"/>
  <c r="H253" i="14"/>
  <c r="I253" i="14"/>
  <c r="J253" i="14"/>
  <c r="K253" i="14"/>
  <c r="T253" i="14"/>
  <c r="Z253" i="14"/>
  <c r="AE253" i="14"/>
  <c r="H254" i="14"/>
  <c r="I254" i="14"/>
  <c r="J254" i="14"/>
  <c r="K254" i="14"/>
  <c r="T254" i="14"/>
  <c r="Z254" i="14"/>
  <c r="AE254" i="14"/>
  <c r="H255" i="14"/>
  <c r="I255" i="14"/>
  <c r="J255" i="14"/>
  <c r="K255" i="14"/>
  <c r="T255" i="14"/>
  <c r="Z255" i="14"/>
  <c r="AE255" i="14"/>
  <c r="H256" i="14"/>
  <c r="I256" i="14"/>
  <c r="J256" i="14"/>
  <c r="K256" i="14"/>
  <c r="T256" i="14"/>
  <c r="Z256" i="14"/>
  <c r="AE256" i="14"/>
  <c r="H257" i="14"/>
  <c r="I257" i="14"/>
  <c r="J257" i="14"/>
  <c r="K257" i="14"/>
  <c r="T257" i="14"/>
  <c r="Z257" i="14"/>
  <c r="AE257" i="14"/>
  <c r="H258" i="14"/>
  <c r="M258" i="14" s="1"/>
  <c r="AF258" i="14" s="1"/>
  <c r="AG258" i="14" s="1"/>
  <c r="I258" i="14"/>
  <c r="J258" i="14"/>
  <c r="K258" i="14"/>
  <c r="T258" i="14"/>
  <c r="Z258" i="14"/>
  <c r="AE258" i="14"/>
  <c r="H259" i="14"/>
  <c r="I259" i="14"/>
  <c r="J259" i="14"/>
  <c r="M259" i="14" s="1"/>
  <c r="AF259" i="14" s="1"/>
  <c r="AG259" i="14" s="1"/>
  <c r="K259" i="14"/>
  <c r="T259" i="14"/>
  <c r="Z259" i="14"/>
  <c r="AE259" i="14"/>
  <c r="H260" i="14"/>
  <c r="I260" i="14"/>
  <c r="J260" i="14"/>
  <c r="K260" i="14"/>
  <c r="T260" i="14"/>
  <c r="Z260" i="14"/>
  <c r="AE260" i="14"/>
  <c r="H261" i="14"/>
  <c r="I261" i="14"/>
  <c r="J261" i="14"/>
  <c r="K261" i="14"/>
  <c r="M261" i="14"/>
  <c r="AF261" i="14" s="1"/>
  <c r="AG261" i="14" s="1"/>
  <c r="T261" i="14"/>
  <c r="Z261" i="14"/>
  <c r="AE261" i="14"/>
  <c r="H262" i="14"/>
  <c r="I262" i="14"/>
  <c r="J262" i="14"/>
  <c r="K262" i="14"/>
  <c r="T262" i="14"/>
  <c r="Z262" i="14"/>
  <c r="AE262" i="14"/>
  <c r="H263" i="14"/>
  <c r="I263" i="14"/>
  <c r="J263" i="14"/>
  <c r="K263" i="14"/>
  <c r="M263" i="14"/>
  <c r="AF263" i="14" s="1"/>
  <c r="AG263" i="14" s="1"/>
  <c r="T263" i="14"/>
  <c r="Z263" i="14"/>
  <c r="AE263" i="14"/>
  <c r="H264" i="14"/>
  <c r="I264" i="14"/>
  <c r="J264" i="14"/>
  <c r="K264" i="14"/>
  <c r="T264" i="14"/>
  <c r="Z264" i="14"/>
  <c r="AE264" i="14"/>
  <c r="H265" i="14"/>
  <c r="I265" i="14"/>
  <c r="J265" i="14"/>
  <c r="K265" i="14"/>
  <c r="M265" i="14"/>
  <c r="AF265" i="14" s="1"/>
  <c r="AG265" i="14" s="1"/>
  <c r="T265" i="14"/>
  <c r="Z265" i="14"/>
  <c r="AE265" i="14"/>
  <c r="H266" i="14"/>
  <c r="I266" i="14"/>
  <c r="J266" i="14"/>
  <c r="K266" i="14"/>
  <c r="T266" i="14"/>
  <c r="Z266" i="14"/>
  <c r="AE266" i="14"/>
  <c r="H267" i="14"/>
  <c r="I267" i="14"/>
  <c r="J267" i="14"/>
  <c r="K267" i="14"/>
  <c r="T267" i="14"/>
  <c r="Z267" i="14"/>
  <c r="AE267" i="14"/>
  <c r="H268" i="14"/>
  <c r="I268" i="14"/>
  <c r="J268" i="14"/>
  <c r="K268" i="14"/>
  <c r="T268" i="14"/>
  <c r="Z268" i="14"/>
  <c r="AE268" i="14"/>
  <c r="H269" i="14"/>
  <c r="I269" i="14"/>
  <c r="J269" i="14"/>
  <c r="K269" i="14"/>
  <c r="T269" i="14"/>
  <c r="Z269" i="14"/>
  <c r="AE269" i="14"/>
  <c r="H270" i="14"/>
  <c r="I270" i="14"/>
  <c r="J270" i="14"/>
  <c r="K270" i="14"/>
  <c r="T270" i="14"/>
  <c r="Z270" i="14"/>
  <c r="AE270" i="14"/>
  <c r="H271" i="14"/>
  <c r="I271" i="14"/>
  <c r="J271" i="14"/>
  <c r="K271" i="14"/>
  <c r="T271" i="14"/>
  <c r="Z271" i="14"/>
  <c r="AE271" i="14"/>
  <c r="H272" i="14"/>
  <c r="I272" i="14"/>
  <c r="J272" i="14"/>
  <c r="K272" i="14"/>
  <c r="T272" i="14"/>
  <c r="Z272" i="14"/>
  <c r="AE272" i="14"/>
  <c r="H273" i="14"/>
  <c r="I273" i="14"/>
  <c r="J273" i="14"/>
  <c r="K273" i="14"/>
  <c r="T273" i="14"/>
  <c r="Z273" i="14"/>
  <c r="AE273" i="14"/>
  <c r="H274" i="14"/>
  <c r="M274" i="14" s="1"/>
  <c r="AF274" i="14" s="1"/>
  <c r="AG274" i="14" s="1"/>
  <c r="I274" i="14"/>
  <c r="J274" i="14"/>
  <c r="K274" i="14"/>
  <c r="T274" i="14"/>
  <c r="Z274" i="14"/>
  <c r="AE274" i="14"/>
  <c r="H275" i="14"/>
  <c r="I275" i="14"/>
  <c r="J275" i="14"/>
  <c r="M275" i="14" s="1"/>
  <c r="AF275" i="14" s="1"/>
  <c r="AG275" i="14" s="1"/>
  <c r="K275" i="14"/>
  <c r="T275" i="14"/>
  <c r="Z275" i="14"/>
  <c r="AE275" i="14"/>
  <c r="H276" i="14"/>
  <c r="I276" i="14"/>
  <c r="J276" i="14"/>
  <c r="K276" i="14"/>
  <c r="T276" i="14"/>
  <c r="Z276" i="14"/>
  <c r="AE276" i="14"/>
  <c r="H277" i="14"/>
  <c r="I277" i="14"/>
  <c r="J277" i="14"/>
  <c r="K277" i="14"/>
  <c r="M277" i="14"/>
  <c r="AF277" i="14" s="1"/>
  <c r="AG277" i="14" s="1"/>
  <c r="T277" i="14"/>
  <c r="Z277" i="14"/>
  <c r="AE277" i="14"/>
  <c r="H278" i="14"/>
  <c r="I278" i="14"/>
  <c r="J278" i="14"/>
  <c r="K278" i="14"/>
  <c r="T278" i="14"/>
  <c r="Z278" i="14"/>
  <c r="AE278" i="14"/>
  <c r="H279" i="14"/>
  <c r="I279" i="14"/>
  <c r="J279" i="14"/>
  <c r="K279" i="14"/>
  <c r="M279" i="14"/>
  <c r="AF279" i="14" s="1"/>
  <c r="AG279" i="14" s="1"/>
  <c r="T279" i="14"/>
  <c r="Z279" i="14"/>
  <c r="AE279" i="14"/>
  <c r="H280" i="14"/>
  <c r="I280" i="14"/>
  <c r="J280" i="14"/>
  <c r="K280" i="14"/>
  <c r="T280" i="14"/>
  <c r="Z280" i="14"/>
  <c r="AE280" i="14"/>
  <c r="H281" i="14"/>
  <c r="I281" i="14"/>
  <c r="J281" i="14"/>
  <c r="K281" i="14"/>
  <c r="M281" i="14"/>
  <c r="AF281" i="14" s="1"/>
  <c r="AG281" i="14" s="1"/>
  <c r="T281" i="14"/>
  <c r="Z281" i="14"/>
  <c r="AE281" i="14"/>
  <c r="H282" i="14"/>
  <c r="I282" i="14"/>
  <c r="J282" i="14"/>
  <c r="K282" i="14"/>
  <c r="T282" i="14"/>
  <c r="Z282" i="14"/>
  <c r="AE282" i="14"/>
  <c r="H283" i="14"/>
  <c r="I283" i="14"/>
  <c r="J283" i="14"/>
  <c r="K283" i="14"/>
  <c r="T283" i="14"/>
  <c r="Z283" i="14"/>
  <c r="AE283" i="14"/>
  <c r="H284" i="14"/>
  <c r="I284" i="14"/>
  <c r="J284" i="14"/>
  <c r="K284" i="14"/>
  <c r="T284" i="14"/>
  <c r="Z284" i="14"/>
  <c r="AE284" i="14"/>
  <c r="H285" i="14"/>
  <c r="I285" i="14"/>
  <c r="J285" i="14"/>
  <c r="K285" i="14"/>
  <c r="T285" i="14"/>
  <c r="Z285" i="14"/>
  <c r="AE285" i="14"/>
  <c r="H286" i="14"/>
  <c r="I286" i="14"/>
  <c r="J286" i="14"/>
  <c r="K286" i="14"/>
  <c r="T286" i="14"/>
  <c r="Z286" i="14"/>
  <c r="AE286" i="14"/>
  <c r="H287" i="14"/>
  <c r="I287" i="14"/>
  <c r="J287" i="14"/>
  <c r="K287" i="14"/>
  <c r="T287" i="14"/>
  <c r="Z287" i="14"/>
  <c r="AE287" i="14"/>
  <c r="H288" i="14"/>
  <c r="I288" i="14"/>
  <c r="J288" i="14"/>
  <c r="K288" i="14"/>
  <c r="T288" i="14"/>
  <c r="Z288" i="14"/>
  <c r="AE288" i="14"/>
  <c r="H289" i="14"/>
  <c r="I289" i="14"/>
  <c r="J289" i="14"/>
  <c r="K289" i="14"/>
  <c r="T289" i="14"/>
  <c r="Z289" i="14"/>
  <c r="AE289" i="14"/>
  <c r="H290" i="14"/>
  <c r="M290" i="14" s="1"/>
  <c r="AF290" i="14" s="1"/>
  <c r="AG290" i="14" s="1"/>
  <c r="I290" i="14"/>
  <c r="J290" i="14"/>
  <c r="K290" i="14"/>
  <c r="T290" i="14"/>
  <c r="Z290" i="14"/>
  <c r="AE290" i="14"/>
  <c r="H291" i="14"/>
  <c r="I291" i="14"/>
  <c r="J291" i="14"/>
  <c r="M291" i="14" s="1"/>
  <c r="AF291" i="14" s="1"/>
  <c r="AG291" i="14" s="1"/>
  <c r="K291" i="14"/>
  <c r="T291" i="14"/>
  <c r="Z291" i="14"/>
  <c r="AE291" i="14"/>
  <c r="H292" i="14"/>
  <c r="I292" i="14"/>
  <c r="J292" i="14"/>
  <c r="K292" i="14"/>
  <c r="T292" i="14"/>
  <c r="Z292" i="14"/>
  <c r="AE292" i="14"/>
  <c r="H293" i="14"/>
  <c r="I293" i="14"/>
  <c r="J293" i="14"/>
  <c r="K293" i="14"/>
  <c r="M293" i="14"/>
  <c r="AF293" i="14" s="1"/>
  <c r="AG293" i="14" s="1"/>
  <c r="T293" i="14"/>
  <c r="Z293" i="14"/>
  <c r="AE293" i="14"/>
  <c r="H294" i="14"/>
  <c r="I294" i="14"/>
  <c r="J294" i="14"/>
  <c r="K294" i="14"/>
  <c r="T294" i="14"/>
  <c r="Z294" i="14"/>
  <c r="AE294" i="14"/>
  <c r="H295" i="14"/>
  <c r="I295" i="14"/>
  <c r="J295" i="14"/>
  <c r="K295" i="14"/>
  <c r="M295" i="14"/>
  <c r="AF295" i="14" s="1"/>
  <c r="AG295" i="14" s="1"/>
  <c r="T295" i="14"/>
  <c r="Z295" i="14"/>
  <c r="AE295" i="14"/>
  <c r="H296" i="14"/>
  <c r="I296" i="14"/>
  <c r="J296" i="14"/>
  <c r="K296" i="14"/>
  <c r="T296" i="14"/>
  <c r="Z296" i="14"/>
  <c r="AE296" i="14"/>
  <c r="H297" i="14"/>
  <c r="I297" i="14"/>
  <c r="J297" i="14"/>
  <c r="K297" i="14"/>
  <c r="M297" i="14"/>
  <c r="AF297" i="14" s="1"/>
  <c r="AG297" i="14" s="1"/>
  <c r="T297" i="14"/>
  <c r="Z297" i="14"/>
  <c r="AE297" i="14"/>
  <c r="H298" i="14"/>
  <c r="I298" i="14"/>
  <c r="J298" i="14"/>
  <c r="K298" i="14"/>
  <c r="T298" i="14"/>
  <c r="Z298" i="14"/>
  <c r="AE298" i="14"/>
  <c r="H299" i="14"/>
  <c r="I299" i="14"/>
  <c r="J299" i="14"/>
  <c r="K299" i="14"/>
  <c r="T299" i="14"/>
  <c r="Z299" i="14"/>
  <c r="AE299" i="14"/>
  <c r="H300" i="14"/>
  <c r="I300" i="14"/>
  <c r="J300" i="14"/>
  <c r="K300" i="14"/>
  <c r="L300" i="14"/>
  <c r="T300" i="14"/>
  <c r="Z300" i="14"/>
  <c r="AE300" i="14"/>
  <c r="H301" i="14"/>
  <c r="I301" i="14"/>
  <c r="J301" i="14"/>
  <c r="K301" i="14"/>
  <c r="L301" i="14"/>
  <c r="T301" i="14"/>
  <c r="Z301" i="14"/>
  <c r="AE301" i="14"/>
  <c r="H302" i="14"/>
  <c r="I302" i="14"/>
  <c r="J302" i="14"/>
  <c r="K302" i="14"/>
  <c r="L302" i="14"/>
  <c r="T302" i="14"/>
  <c r="Z302" i="14"/>
  <c r="AE302" i="14"/>
  <c r="H303" i="14"/>
  <c r="I303" i="14"/>
  <c r="J303" i="14"/>
  <c r="K303" i="14"/>
  <c r="L303" i="14"/>
  <c r="T303" i="14"/>
  <c r="Z303" i="14"/>
  <c r="AE303" i="14"/>
  <c r="H304" i="14"/>
  <c r="I304" i="14"/>
  <c r="J304" i="14"/>
  <c r="K304" i="14"/>
  <c r="L304" i="14"/>
  <c r="T304" i="14"/>
  <c r="Z304" i="14"/>
  <c r="AE304" i="14"/>
  <c r="H305" i="14"/>
  <c r="I305" i="14"/>
  <c r="J305" i="14"/>
  <c r="K305" i="14"/>
  <c r="L305" i="14"/>
  <c r="T305" i="14"/>
  <c r="Z305" i="14"/>
  <c r="AE305" i="14"/>
  <c r="H306" i="14"/>
  <c r="I306" i="14"/>
  <c r="J306" i="14"/>
  <c r="K306" i="14"/>
  <c r="L306" i="14"/>
  <c r="M306" i="14"/>
  <c r="AF306" i="14" s="1"/>
  <c r="AG306" i="14" s="1"/>
  <c r="T306" i="14"/>
  <c r="Z306" i="14"/>
  <c r="AE306" i="14"/>
  <c r="H307" i="14"/>
  <c r="I307" i="14"/>
  <c r="J307" i="14"/>
  <c r="K307" i="14"/>
  <c r="L307" i="14"/>
  <c r="T307" i="14"/>
  <c r="Z307" i="14"/>
  <c r="AE307" i="14"/>
  <c r="H308" i="14"/>
  <c r="I308" i="14"/>
  <c r="J308" i="14"/>
  <c r="K308" i="14"/>
  <c r="L308" i="14"/>
  <c r="T308" i="14"/>
  <c r="Z308" i="14"/>
  <c r="AE308" i="14"/>
  <c r="H309" i="14"/>
  <c r="M309" i="14" s="1"/>
  <c r="AF309" i="14" s="1"/>
  <c r="AG309" i="14" s="1"/>
  <c r="I309" i="14"/>
  <c r="J309" i="14"/>
  <c r="K309" i="14"/>
  <c r="L309" i="14"/>
  <c r="T309" i="14"/>
  <c r="Z309" i="14"/>
  <c r="AE309" i="14"/>
  <c r="H310" i="14"/>
  <c r="M310" i="14" s="1"/>
  <c r="AF310" i="14" s="1"/>
  <c r="AG310" i="14" s="1"/>
  <c r="I310" i="14"/>
  <c r="J310" i="14"/>
  <c r="K310" i="14"/>
  <c r="L310" i="14"/>
  <c r="T310" i="14"/>
  <c r="Z310" i="14"/>
  <c r="AE310" i="14"/>
  <c r="H311" i="14"/>
  <c r="M311" i="14" s="1"/>
  <c r="AF311" i="14" s="1"/>
  <c r="AG311" i="14" s="1"/>
  <c r="I311" i="14"/>
  <c r="J311" i="14"/>
  <c r="K311" i="14"/>
  <c r="L311" i="14"/>
  <c r="T311" i="14"/>
  <c r="Z311" i="14"/>
  <c r="AE311" i="14"/>
  <c r="H312" i="14"/>
  <c r="I312" i="14"/>
  <c r="J312" i="14"/>
  <c r="K312" i="14"/>
  <c r="L312" i="14"/>
  <c r="T312" i="14"/>
  <c r="Z312" i="14"/>
  <c r="AE312" i="14"/>
  <c r="H313" i="14"/>
  <c r="I313" i="14"/>
  <c r="J313" i="14"/>
  <c r="K313" i="14"/>
  <c r="M313" i="14" s="1"/>
  <c r="AF313" i="14" s="1"/>
  <c r="AG313" i="14" s="1"/>
  <c r="L313" i="14"/>
  <c r="T313" i="14"/>
  <c r="Z313" i="14"/>
  <c r="AE313" i="14"/>
  <c r="H314" i="14"/>
  <c r="I314" i="14"/>
  <c r="J314" i="14"/>
  <c r="K314" i="14"/>
  <c r="L314" i="14"/>
  <c r="T314" i="14"/>
  <c r="Z314" i="14"/>
  <c r="AE314" i="14"/>
  <c r="H315" i="14"/>
  <c r="I315" i="14"/>
  <c r="J315" i="14"/>
  <c r="K315" i="14"/>
  <c r="L315" i="14"/>
  <c r="T315" i="14"/>
  <c r="Z315" i="14"/>
  <c r="AE315" i="14"/>
  <c r="H316" i="14"/>
  <c r="I316" i="14"/>
  <c r="J316" i="14"/>
  <c r="K316" i="14"/>
  <c r="L316" i="14"/>
  <c r="T316" i="14"/>
  <c r="Z316" i="14"/>
  <c r="AE316" i="14"/>
  <c r="H317" i="14"/>
  <c r="I317" i="14"/>
  <c r="J317" i="14"/>
  <c r="K317" i="14"/>
  <c r="L317" i="14"/>
  <c r="T317" i="14"/>
  <c r="Z317" i="14"/>
  <c r="AE317" i="14"/>
  <c r="H318" i="14"/>
  <c r="I318" i="14"/>
  <c r="J318" i="14"/>
  <c r="K318" i="14"/>
  <c r="L318" i="14"/>
  <c r="T318" i="14"/>
  <c r="Z318" i="14"/>
  <c r="AE318" i="14"/>
  <c r="H319" i="14"/>
  <c r="I319" i="14"/>
  <c r="J319" i="14"/>
  <c r="K319" i="14"/>
  <c r="L319" i="14"/>
  <c r="T319" i="14"/>
  <c r="Z319" i="14"/>
  <c r="AE319" i="14"/>
  <c r="H320" i="14"/>
  <c r="I320" i="14"/>
  <c r="J320" i="14"/>
  <c r="K320" i="14"/>
  <c r="L320" i="14"/>
  <c r="T320" i="14"/>
  <c r="Z320" i="14"/>
  <c r="AE320" i="14"/>
  <c r="H321" i="14"/>
  <c r="I321" i="14"/>
  <c r="J321" i="14"/>
  <c r="K321" i="14"/>
  <c r="L321" i="14"/>
  <c r="T321" i="14"/>
  <c r="Z321" i="14"/>
  <c r="AE321" i="14"/>
  <c r="H322" i="14"/>
  <c r="I322" i="14"/>
  <c r="J322" i="14"/>
  <c r="K322" i="14"/>
  <c r="L322" i="14"/>
  <c r="M322" i="14"/>
  <c r="AF322" i="14" s="1"/>
  <c r="AG322" i="14" s="1"/>
  <c r="T322" i="14"/>
  <c r="Z322" i="14"/>
  <c r="AE322" i="14"/>
  <c r="H323" i="14"/>
  <c r="I323" i="14"/>
  <c r="J323" i="14"/>
  <c r="K323" i="14"/>
  <c r="L323" i="14"/>
  <c r="T323" i="14"/>
  <c r="Z323" i="14"/>
  <c r="AE323" i="14"/>
  <c r="H324" i="14"/>
  <c r="I324" i="14"/>
  <c r="J324" i="14"/>
  <c r="K324" i="14"/>
  <c r="L324" i="14"/>
  <c r="T324" i="14"/>
  <c r="Z324" i="14"/>
  <c r="AE324" i="14"/>
  <c r="H325" i="14"/>
  <c r="M325" i="14" s="1"/>
  <c r="AF325" i="14" s="1"/>
  <c r="AG325" i="14" s="1"/>
  <c r="I325" i="14"/>
  <c r="J325" i="14"/>
  <c r="K325" i="14"/>
  <c r="L325" i="14"/>
  <c r="T325" i="14"/>
  <c r="Z325" i="14"/>
  <c r="AE325" i="14"/>
  <c r="H326" i="14"/>
  <c r="M326" i="14" s="1"/>
  <c r="AF326" i="14" s="1"/>
  <c r="AG326" i="14" s="1"/>
  <c r="I326" i="14"/>
  <c r="J326" i="14"/>
  <c r="K326" i="14"/>
  <c r="L326" i="14"/>
  <c r="T326" i="14"/>
  <c r="Z326" i="14"/>
  <c r="AE326" i="14"/>
  <c r="H327" i="14"/>
  <c r="M327" i="14" s="1"/>
  <c r="AF327" i="14" s="1"/>
  <c r="AG327" i="14" s="1"/>
  <c r="I327" i="14"/>
  <c r="J327" i="14"/>
  <c r="K327" i="14"/>
  <c r="L327" i="14"/>
  <c r="T327" i="14"/>
  <c r="Z327" i="14"/>
  <c r="AE327" i="14"/>
  <c r="H328" i="14"/>
  <c r="I328" i="14"/>
  <c r="J328" i="14"/>
  <c r="K328" i="14"/>
  <c r="L328" i="14"/>
  <c r="T328" i="14"/>
  <c r="Z328" i="14"/>
  <c r="AE328" i="14"/>
  <c r="H329" i="14"/>
  <c r="I329" i="14"/>
  <c r="J329" i="14"/>
  <c r="K329" i="14"/>
  <c r="M329" i="14" s="1"/>
  <c r="AF329" i="14" s="1"/>
  <c r="AG329" i="14" s="1"/>
  <c r="L329" i="14"/>
  <c r="T329" i="14"/>
  <c r="Z329" i="14"/>
  <c r="AE329" i="14"/>
  <c r="H330" i="14"/>
  <c r="I330" i="14"/>
  <c r="J330" i="14"/>
  <c r="K330" i="14"/>
  <c r="L330" i="14"/>
  <c r="T330" i="14"/>
  <c r="Z330" i="14"/>
  <c r="AE330" i="14"/>
  <c r="H331" i="14"/>
  <c r="I331" i="14"/>
  <c r="J331" i="14"/>
  <c r="K331" i="14"/>
  <c r="L331" i="14"/>
  <c r="T331" i="14"/>
  <c r="Z331" i="14"/>
  <c r="AE331" i="14"/>
  <c r="H332" i="14"/>
  <c r="I332" i="14"/>
  <c r="J332" i="14"/>
  <c r="K332" i="14"/>
  <c r="L332" i="14"/>
  <c r="T332" i="14"/>
  <c r="Z332" i="14"/>
  <c r="AE332" i="14"/>
  <c r="H333" i="14"/>
  <c r="I333" i="14"/>
  <c r="J333" i="14"/>
  <c r="K333" i="14"/>
  <c r="L333" i="14"/>
  <c r="T333" i="14"/>
  <c r="Z333" i="14"/>
  <c r="AE333" i="14"/>
  <c r="H334" i="14"/>
  <c r="I334" i="14"/>
  <c r="J334" i="14"/>
  <c r="K334" i="14"/>
  <c r="L334" i="14"/>
  <c r="T334" i="14"/>
  <c r="Z334" i="14"/>
  <c r="AE334" i="14"/>
  <c r="H335" i="14"/>
  <c r="I335" i="14"/>
  <c r="J335" i="14"/>
  <c r="K335" i="14"/>
  <c r="L335" i="14"/>
  <c r="T335" i="14"/>
  <c r="Z335" i="14"/>
  <c r="AE335" i="14"/>
  <c r="H336" i="14"/>
  <c r="I336" i="14"/>
  <c r="J336" i="14"/>
  <c r="K336" i="14"/>
  <c r="L336" i="14"/>
  <c r="T336" i="14"/>
  <c r="Z336" i="14"/>
  <c r="AE336" i="14"/>
  <c r="H337" i="14"/>
  <c r="I337" i="14"/>
  <c r="J337" i="14"/>
  <c r="K337" i="14"/>
  <c r="L337" i="14"/>
  <c r="T337" i="14"/>
  <c r="Z337" i="14"/>
  <c r="AE337" i="14"/>
  <c r="H338" i="14"/>
  <c r="I338" i="14"/>
  <c r="J338" i="14"/>
  <c r="K338" i="14"/>
  <c r="L338" i="14"/>
  <c r="M338" i="14"/>
  <c r="AF338" i="14" s="1"/>
  <c r="AG338" i="14" s="1"/>
  <c r="T338" i="14"/>
  <c r="Z338" i="14"/>
  <c r="AE338" i="14"/>
  <c r="H339" i="14"/>
  <c r="I339" i="14"/>
  <c r="J339" i="14"/>
  <c r="K339" i="14"/>
  <c r="L339" i="14"/>
  <c r="T339" i="14"/>
  <c r="Z339" i="14"/>
  <c r="AE339" i="14"/>
  <c r="H340" i="14"/>
  <c r="I340" i="14"/>
  <c r="J340" i="14"/>
  <c r="K340" i="14"/>
  <c r="L340" i="14"/>
  <c r="T340" i="14"/>
  <c r="Z340" i="14"/>
  <c r="AE340" i="14"/>
  <c r="H341" i="14"/>
  <c r="M341" i="14" s="1"/>
  <c r="AF341" i="14" s="1"/>
  <c r="AG341" i="14" s="1"/>
  <c r="I341" i="14"/>
  <c r="J341" i="14"/>
  <c r="K341" i="14"/>
  <c r="L341" i="14"/>
  <c r="T341" i="14"/>
  <c r="Z341" i="14"/>
  <c r="AE341" i="14"/>
  <c r="H342" i="14"/>
  <c r="M342" i="14" s="1"/>
  <c r="AF342" i="14" s="1"/>
  <c r="AG342" i="14" s="1"/>
  <c r="I342" i="14"/>
  <c r="J342" i="14"/>
  <c r="K342" i="14"/>
  <c r="L342" i="14"/>
  <c r="T342" i="14"/>
  <c r="Z342" i="14"/>
  <c r="AE342" i="14"/>
  <c r="H343" i="14"/>
  <c r="M343" i="14" s="1"/>
  <c r="AF343" i="14" s="1"/>
  <c r="AG343" i="14" s="1"/>
  <c r="I343" i="14"/>
  <c r="J343" i="14"/>
  <c r="K343" i="14"/>
  <c r="L343" i="14"/>
  <c r="T343" i="14"/>
  <c r="Z343" i="14"/>
  <c r="AE343" i="14"/>
  <c r="H344" i="14"/>
  <c r="I344" i="14"/>
  <c r="J344" i="14"/>
  <c r="K344" i="14"/>
  <c r="L344" i="14"/>
  <c r="T344" i="14"/>
  <c r="Z344" i="14"/>
  <c r="AE344" i="14"/>
  <c r="H345" i="14"/>
  <c r="I345" i="14"/>
  <c r="J345" i="14"/>
  <c r="K345" i="14"/>
  <c r="M345" i="14" s="1"/>
  <c r="AF345" i="14" s="1"/>
  <c r="AG345" i="14" s="1"/>
  <c r="L345" i="14"/>
  <c r="T345" i="14"/>
  <c r="Z345" i="14"/>
  <c r="AE345" i="14"/>
  <c r="H346" i="14"/>
  <c r="I346" i="14"/>
  <c r="J346" i="14"/>
  <c r="K346" i="14"/>
  <c r="L346" i="14"/>
  <c r="T346" i="14"/>
  <c r="Z346" i="14"/>
  <c r="AE346" i="14"/>
  <c r="H347" i="14"/>
  <c r="I347" i="14"/>
  <c r="J347" i="14"/>
  <c r="K347" i="14"/>
  <c r="L347" i="14"/>
  <c r="T347" i="14"/>
  <c r="Z347" i="14"/>
  <c r="AE347" i="14"/>
  <c r="H348" i="14"/>
  <c r="I348" i="14"/>
  <c r="J348" i="14"/>
  <c r="K348" i="14"/>
  <c r="L348" i="14"/>
  <c r="T348" i="14"/>
  <c r="Z348" i="14"/>
  <c r="AE348" i="14"/>
  <c r="H349" i="14"/>
  <c r="I349" i="14"/>
  <c r="J349" i="14"/>
  <c r="K349" i="14"/>
  <c r="L349" i="14"/>
  <c r="T349" i="14"/>
  <c r="Z349" i="14"/>
  <c r="AE349" i="14"/>
  <c r="H350" i="14"/>
  <c r="I350" i="14"/>
  <c r="J350" i="14"/>
  <c r="K350" i="14"/>
  <c r="L350" i="14"/>
  <c r="T350" i="14"/>
  <c r="Z350" i="14"/>
  <c r="AE350" i="14"/>
  <c r="H351" i="14"/>
  <c r="I351" i="14"/>
  <c r="J351" i="14"/>
  <c r="K351" i="14"/>
  <c r="L351" i="14"/>
  <c r="T351" i="14"/>
  <c r="Z351" i="14"/>
  <c r="AE351" i="14"/>
  <c r="H352" i="14"/>
  <c r="I352" i="14"/>
  <c r="J352" i="14"/>
  <c r="K352" i="14"/>
  <c r="L352" i="14"/>
  <c r="T352" i="14"/>
  <c r="Z352" i="14"/>
  <c r="AE352" i="14"/>
  <c r="H353" i="14"/>
  <c r="I353" i="14"/>
  <c r="J353" i="14"/>
  <c r="K353" i="14"/>
  <c r="L353" i="14"/>
  <c r="T353" i="14"/>
  <c r="Z353" i="14"/>
  <c r="AE353" i="14"/>
  <c r="H354" i="14"/>
  <c r="I354" i="14"/>
  <c r="J354" i="14"/>
  <c r="K354" i="14"/>
  <c r="L354" i="14"/>
  <c r="M354" i="14"/>
  <c r="AF354" i="14" s="1"/>
  <c r="AG354" i="14" s="1"/>
  <c r="T354" i="14"/>
  <c r="Z354" i="14"/>
  <c r="AE354" i="14"/>
  <c r="H355" i="14"/>
  <c r="I355" i="14"/>
  <c r="J355" i="14"/>
  <c r="K355" i="14"/>
  <c r="L355" i="14"/>
  <c r="T355" i="14"/>
  <c r="Z355" i="14"/>
  <c r="AE355" i="14"/>
  <c r="H356" i="14"/>
  <c r="I356" i="14"/>
  <c r="J356" i="14"/>
  <c r="K356" i="14"/>
  <c r="L356" i="14"/>
  <c r="T356" i="14"/>
  <c r="Z356" i="14"/>
  <c r="AE356" i="14"/>
  <c r="H357" i="14"/>
  <c r="M357" i="14" s="1"/>
  <c r="AF357" i="14" s="1"/>
  <c r="AG357" i="14" s="1"/>
  <c r="I357" i="14"/>
  <c r="J357" i="14"/>
  <c r="K357" i="14"/>
  <c r="L357" i="14"/>
  <c r="T357" i="14"/>
  <c r="Z357" i="14"/>
  <c r="AE357" i="14"/>
  <c r="H358" i="14"/>
  <c r="M358" i="14" s="1"/>
  <c r="AF358" i="14" s="1"/>
  <c r="AG358" i="14" s="1"/>
  <c r="I358" i="14"/>
  <c r="J358" i="14"/>
  <c r="K358" i="14"/>
  <c r="L358" i="14"/>
  <c r="T358" i="14"/>
  <c r="Z358" i="14"/>
  <c r="AE358" i="14"/>
  <c r="H359" i="14"/>
  <c r="M359" i="14" s="1"/>
  <c r="AF359" i="14" s="1"/>
  <c r="AG359" i="14" s="1"/>
  <c r="I359" i="14"/>
  <c r="J359" i="14"/>
  <c r="K359" i="14"/>
  <c r="L359" i="14"/>
  <c r="T359" i="14"/>
  <c r="Z359" i="14"/>
  <c r="AE359" i="14"/>
  <c r="H360" i="14"/>
  <c r="I360" i="14"/>
  <c r="J360" i="14"/>
  <c r="K360" i="14"/>
  <c r="L360" i="14"/>
  <c r="T360" i="14"/>
  <c r="Z360" i="14"/>
  <c r="AE360" i="14"/>
  <c r="H361" i="14"/>
  <c r="I361" i="14"/>
  <c r="J361" i="14"/>
  <c r="K361" i="14"/>
  <c r="M361" i="14" s="1"/>
  <c r="AF361" i="14" s="1"/>
  <c r="AG361" i="14" s="1"/>
  <c r="L361" i="14"/>
  <c r="T361" i="14"/>
  <c r="Z361" i="14"/>
  <c r="AE361" i="14"/>
  <c r="H362" i="14"/>
  <c r="I362" i="14"/>
  <c r="J362" i="14"/>
  <c r="K362" i="14"/>
  <c r="L362" i="14"/>
  <c r="T362" i="14"/>
  <c r="Z362" i="14"/>
  <c r="AE362" i="14"/>
  <c r="H363" i="14"/>
  <c r="I363" i="14"/>
  <c r="J363" i="14"/>
  <c r="K363" i="14"/>
  <c r="L363" i="14"/>
  <c r="T363" i="14"/>
  <c r="Z363" i="14"/>
  <c r="AE363" i="14"/>
  <c r="H364" i="14"/>
  <c r="I364" i="14"/>
  <c r="J364" i="14"/>
  <c r="K364" i="14"/>
  <c r="L364" i="14"/>
  <c r="T364" i="14"/>
  <c r="Z364" i="14"/>
  <c r="AE364" i="14"/>
  <c r="H365" i="14"/>
  <c r="I365" i="14"/>
  <c r="J365" i="14"/>
  <c r="K365" i="14"/>
  <c r="L365" i="14"/>
  <c r="T365" i="14"/>
  <c r="Z365" i="14"/>
  <c r="AE365" i="14"/>
  <c r="H366" i="14"/>
  <c r="I366" i="14"/>
  <c r="J366" i="14"/>
  <c r="K366" i="14"/>
  <c r="L366" i="14"/>
  <c r="T366" i="14"/>
  <c r="Z366" i="14"/>
  <c r="AE366" i="14"/>
  <c r="H367" i="14"/>
  <c r="I367" i="14"/>
  <c r="J367" i="14"/>
  <c r="K367" i="14"/>
  <c r="L367" i="14"/>
  <c r="T367" i="14"/>
  <c r="Z367" i="14"/>
  <c r="AE367" i="14"/>
  <c r="H368" i="14"/>
  <c r="I368" i="14"/>
  <c r="J368" i="14"/>
  <c r="K368" i="14"/>
  <c r="L368" i="14"/>
  <c r="T368" i="14"/>
  <c r="Z368" i="14"/>
  <c r="AE368" i="14"/>
  <c r="H369" i="14"/>
  <c r="I369" i="14"/>
  <c r="J369" i="14"/>
  <c r="K369" i="14"/>
  <c r="L369" i="14"/>
  <c r="T369" i="14"/>
  <c r="Z369" i="14"/>
  <c r="AE369" i="14"/>
  <c r="H370" i="14"/>
  <c r="I370" i="14"/>
  <c r="J370" i="14"/>
  <c r="K370" i="14"/>
  <c r="L370" i="14"/>
  <c r="M370" i="14"/>
  <c r="AF370" i="14" s="1"/>
  <c r="AG370" i="14" s="1"/>
  <c r="T370" i="14"/>
  <c r="Z370" i="14"/>
  <c r="AE370" i="14"/>
  <c r="H371" i="14"/>
  <c r="I371" i="14"/>
  <c r="J371" i="14"/>
  <c r="K371" i="14"/>
  <c r="L371" i="14"/>
  <c r="T371" i="14"/>
  <c r="Z371" i="14"/>
  <c r="AE371" i="14"/>
  <c r="H372" i="14"/>
  <c r="I372" i="14"/>
  <c r="J372" i="14"/>
  <c r="K372" i="14"/>
  <c r="L372" i="14"/>
  <c r="T372" i="14"/>
  <c r="Z372" i="14"/>
  <c r="AE372" i="14"/>
  <c r="H373" i="14"/>
  <c r="M373" i="14" s="1"/>
  <c r="AF373" i="14" s="1"/>
  <c r="AG373" i="14" s="1"/>
  <c r="I373" i="14"/>
  <c r="J373" i="14"/>
  <c r="K373" i="14"/>
  <c r="L373" i="14"/>
  <c r="T373" i="14"/>
  <c r="Z373" i="14"/>
  <c r="AE373" i="14"/>
  <c r="H374" i="14"/>
  <c r="M374" i="14" s="1"/>
  <c r="AF374" i="14" s="1"/>
  <c r="AG374" i="14" s="1"/>
  <c r="I374" i="14"/>
  <c r="J374" i="14"/>
  <c r="K374" i="14"/>
  <c r="L374" i="14"/>
  <c r="T374" i="14"/>
  <c r="Z374" i="14"/>
  <c r="AE374" i="14"/>
  <c r="H375" i="14"/>
  <c r="M375" i="14" s="1"/>
  <c r="AF375" i="14" s="1"/>
  <c r="AG375" i="14" s="1"/>
  <c r="I375" i="14"/>
  <c r="J375" i="14"/>
  <c r="K375" i="14"/>
  <c r="L375" i="14"/>
  <c r="T375" i="14"/>
  <c r="Z375" i="14"/>
  <c r="AE375" i="14"/>
  <c r="H376" i="14"/>
  <c r="I376" i="14"/>
  <c r="J376" i="14"/>
  <c r="K376" i="14"/>
  <c r="L376" i="14"/>
  <c r="T376" i="14"/>
  <c r="Z376" i="14"/>
  <c r="AE376" i="14"/>
  <c r="H377" i="14"/>
  <c r="I377" i="14"/>
  <c r="J377" i="14"/>
  <c r="K377" i="14"/>
  <c r="L377" i="14"/>
  <c r="M377" i="14" s="1"/>
  <c r="AF377" i="14" s="1"/>
  <c r="AG377" i="14" s="1"/>
  <c r="T377" i="14"/>
  <c r="Z377" i="14"/>
  <c r="AE377" i="14"/>
  <c r="H378" i="14"/>
  <c r="I378" i="14"/>
  <c r="J378" i="14"/>
  <c r="K378" i="14"/>
  <c r="L378" i="14"/>
  <c r="T378" i="14"/>
  <c r="Z378" i="14"/>
  <c r="AE378" i="14"/>
  <c r="H379" i="14"/>
  <c r="I379" i="14"/>
  <c r="J379" i="14"/>
  <c r="K379" i="14"/>
  <c r="L379" i="14"/>
  <c r="T379" i="14"/>
  <c r="Z379" i="14"/>
  <c r="AE379" i="14"/>
  <c r="H380" i="14"/>
  <c r="I380" i="14"/>
  <c r="J380" i="14"/>
  <c r="K380" i="14"/>
  <c r="L380" i="14"/>
  <c r="T380" i="14"/>
  <c r="Z380" i="14"/>
  <c r="AE380" i="14"/>
  <c r="H381" i="14"/>
  <c r="I381" i="14"/>
  <c r="J381" i="14"/>
  <c r="K381" i="14"/>
  <c r="L381" i="14"/>
  <c r="T381" i="14"/>
  <c r="Z381" i="14"/>
  <c r="AE381" i="14"/>
  <c r="H382" i="14"/>
  <c r="I382" i="14"/>
  <c r="J382" i="14"/>
  <c r="K382" i="14"/>
  <c r="L382" i="14"/>
  <c r="T382" i="14"/>
  <c r="Z382" i="14"/>
  <c r="AE382" i="14"/>
  <c r="H383" i="14"/>
  <c r="I383" i="14"/>
  <c r="J383" i="14"/>
  <c r="K383" i="14"/>
  <c r="L383" i="14"/>
  <c r="T383" i="14"/>
  <c r="Z383" i="14"/>
  <c r="AE383" i="14"/>
  <c r="H384" i="14"/>
  <c r="I384" i="14"/>
  <c r="J384" i="14"/>
  <c r="K384" i="14"/>
  <c r="L384" i="14"/>
  <c r="T384" i="14"/>
  <c r="Z384" i="14"/>
  <c r="AE384" i="14"/>
  <c r="H385" i="14"/>
  <c r="I385" i="14"/>
  <c r="J385" i="14"/>
  <c r="K385" i="14"/>
  <c r="L385" i="14"/>
  <c r="T385" i="14"/>
  <c r="Z385" i="14"/>
  <c r="AE385" i="14"/>
  <c r="H386" i="14"/>
  <c r="I386" i="14"/>
  <c r="J386" i="14"/>
  <c r="K386" i="14"/>
  <c r="L386" i="14"/>
  <c r="M386" i="14"/>
  <c r="AF386" i="14" s="1"/>
  <c r="AG386" i="14" s="1"/>
  <c r="T386" i="14"/>
  <c r="Z386" i="14"/>
  <c r="AE386" i="14"/>
  <c r="H387" i="14"/>
  <c r="I387" i="14"/>
  <c r="J387" i="14"/>
  <c r="K387" i="14"/>
  <c r="L387" i="14"/>
  <c r="T387" i="14"/>
  <c r="Z387" i="14"/>
  <c r="AE387" i="14"/>
  <c r="H388" i="14"/>
  <c r="I388" i="14"/>
  <c r="J388" i="14"/>
  <c r="K388" i="14"/>
  <c r="L388" i="14"/>
  <c r="T388" i="14"/>
  <c r="Z388" i="14"/>
  <c r="AE388" i="14"/>
  <c r="H389" i="14"/>
  <c r="M389" i="14" s="1"/>
  <c r="AF389" i="14" s="1"/>
  <c r="AG389" i="14" s="1"/>
  <c r="I389" i="14"/>
  <c r="J389" i="14"/>
  <c r="K389" i="14"/>
  <c r="L389" i="14"/>
  <c r="T389" i="14"/>
  <c r="Z389" i="14"/>
  <c r="AE389" i="14"/>
  <c r="H390" i="14"/>
  <c r="M390" i="14" s="1"/>
  <c r="AF390" i="14" s="1"/>
  <c r="AG390" i="14" s="1"/>
  <c r="I390" i="14"/>
  <c r="J390" i="14"/>
  <c r="K390" i="14"/>
  <c r="L390" i="14"/>
  <c r="T390" i="14"/>
  <c r="Z390" i="14"/>
  <c r="AE390" i="14"/>
  <c r="H391" i="14"/>
  <c r="M391" i="14" s="1"/>
  <c r="AF391" i="14" s="1"/>
  <c r="AG391" i="14" s="1"/>
  <c r="I391" i="14"/>
  <c r="J391" i="14"/>
  <c r="K391" i="14"/>
  <c r="L391" i="14"/>
  <c r="T391" i="14"/>
  <c r="Z391" i="14"/>
  <c r="AE391" i="14"/>
  <c r="H392" i="14"/>
  <c r="I392" i="14"/>
  <c r="J392" i="14"/>
  <c r="K392" i="14"/>
  <c r="L392" i="14"/>
  <c r="T392" i="14"/>
  <c r="Z392" i="14"/>
  <c r="AE392" i="14"/>
  <c r="H393" i="14"/>
  <c r="I393" i="14"/>
  <c r="J393" i="14"/>
  <c r="K393" i="14"/>
  <c r="L393" i="14"/>
  <c r="M393" i="14"/>
  <c r="AF393" i="14" s="1"/>
  <c r="AG393" i="14" s="1"/>
  <c r="T393" i="14"/>
  <c r="Z393" i="14"/>
  <c r="AE393" i="14"/>
  <c r="H394" i="14"/>
  <c r="I394" i="14"/>
  <c r="J394" i="14"/>
  <c r="K394" i="14"/>
  <c r="L394" i="14"/>
  <c r="T394" i="14"/>
  <c r="Z394" i="14"/>
  <c r="AE394" i="14"/>
  <c r="H395" i="14"/>
  <c r="I395" i="14"/>
  <c r="J395" i="14"/>
  <c r="K395" i="14"/>
  <c r="L395" i="14"/>
  <c r="T395" i="14"/>
  <c r="Z395" i="14"/>
  <c r="AE395" i="14"/>
  <c r="H396" i="14"/>
  <c r="I396" i="14"/>
  <c r="J396" i="14"/>
  <c r="K396" i="14"/>
  <c r="L396" i="14"/>
  <c r="T396" i="14"/>
  <c r="Z396" i="14"/>
  <c r="AE396" i="14"/>
  <c r="H397" i="14"/>
  <c r="I397" i="14"/>
  <c r="J397" i="14"/>
  <c r="K397" i="14"/>
  <c r="L397" i="14"/>
  <c r="T397" i="14"/>
  <c r="Z397" i="14"/>
  <c r="AE397" i="14"/>
  <c r="H398" i="14"/>
  <c r="I398" i="14"/>
  <c r="J398" i="14"/>
  <c r="K398" i="14"/>
  <c r="L398" i="14"/>
  <c r="T398" i="14"/>
  <c r="Z398" i="14"/>
  <c r="AE398" i="14"/>
  <c r="H399" i="14"/>
  <c r="I399" i="14"/>
  <c r="J399" i="14"/>
  <c r="K399" i="14"/>
  <c r="L399" i="14"/>
  <c r="T399" i="14"/>
  <c r="Z399" i="14"/>
  <c r="AE399" i="14"/>
  <c r="H400" i="14"/>
  <c r="I400" i="14"/>
  <c r="J400" i="14"/>
  <c r="K400" i="14"/>
  <c r="L400" i="14"/>
  <c r="T400" i="14"/>
  <c r="Z400" i="14"/>
  <c r="AE400" i="14"/>
  <c r="AE2" i="14"/>
  <c r="M371" i="14" l="1"/>
  <c r="AF371" i="14" s="1"/>
  <c r="AG371" i="14" s="1"/>
  <c r="M107" i="14"/>
  <c r="AF107" i="14" s="1"/>
  <c r="AG107" i="14" s="1"/>
  <c r="M385" i="14"/>
  <c r="AF385" i="14" s="1"/>
  <c r="AG385" i="14" s="1"/>
  <c r="M369" i="14"/>
  <c r="AF369" i="14" s="1"/>
  <c r="AG369" i="14" s="1"/>
  <c r="M353" i="14"/>
  <c r="AF353" i="14" s="1"/>
  <c r="AG353" i="14" s="1"/>
  <c r="M337" i="14"/>
  <c r="AF337" i="14" s="1"/>
  <c r="AG337" i="14" s="1"/>
  <c r="M321" i="14"/>
  <c r="AF321" i="14" s="1"/>
  <c r="AG321" i="14" s="1"/>
  <c r="M305" i="14"/>
  <c r="AF305" i="14" s="1"/>
  <c r="AG305" i="14" s="1"/>
  <c r="M299" i="14"/>
  <c r="AF299" i="14" s="1"/>
  <c r="AG299" i="14" s="1"/>
  <c r="M283" i="14"/>
  <c r="AF283" i="14" s="1"/>
  <c r="AG283" i="14" s="1"/>
  <c r="M267" i="14"/>
  <c r="AF267" i="14" s="1"/>
  <c r="AG267" i="14" s="1"/>
  <c r="M251" i="14"/>
  <c r="AF251" i="14" s="1"/>
  <c r="AG251" i="14" s="1"/>
  <c r="M241" i="14"/>
  <c r="AF241" i="14" s="1"/>
  <c r="AG241" i="14" s="1"/>
  <c r="M128" i="14"/>
  <c r="AF128" i="14" s="1"/>
  <c r="AG128" i="14" s="1"/>
  <c r="M110" i="14"/>
  <c r="AF110" i="14" s="1"/>
  <c r="AG110" i="14" s="1"/>
  <c r="M87" i="14"/>
  <c r="AF87" i="14" s="1"/>
  <c r="AG87" i="14" s="1"/>
  <c r="M66" i="14"/>
  <c r="AF66" i="14" s="1"/>
  <c r="AG66" i="14" s="1"/>
  <c r="M62" i="14"/>
  <c r="AF62" i="14" s="1"/>
  <c r="AG62" i="14" s="1"/>
  <c r="M31" i="14"/>
  <c r="M29" i="14"/>
  <c r="AF29" i="14" s="1"/>
  <c r="AG29" i="14" s="1"/>
  <c r="M323" i="14"/>
  <c r="AF323" i="14" s="1"/>
  <c r="AG323" i="14" s="1"/>
  <c r="M307" i="14"/>
  <c r="AF307" i="14" s="1"/>
  <c r="AG307" i="14" s="1"/>
  <c r="M193" i="14"/>
  <c r="AF193" i="14" s="1"/>
  <c r="AG193" i="14" s="1"/>
  <c r="M379" i="14"/>
  <c r="AF379" i="14" s="1"/>
  <c r="AG379" i="14" s="1"/>
  <c r="M367" i="14"/>
  <c r="AF367" i="14" s="1"/>
  <c r="AG367" i="14" s="1"/>
  <c r="M366" i="14"/>
  <c r="AF366" i="14" s="1"/>
  <c r="AG366" i="14" s="1"/>
  <c r="M363" i="14"/>
  <c r="AF363" i="14" s="1"/>
  <c r="AG363" i="14" s="1"/>
  <c r="M362" i="14"/>
  <c r="AF362" i="14" s="1"/>
  <c r="AG362" i="14" s="1"/>
  <c r="M351" i="14"/>
  <c r="AF351" i="14" s="1"/>
  <c r="AG351" i="14" s="1"/>
  <c r="M350" i="14"/>
  <c r="AF350" i="14" s="1"/>
  <c r="AG350" i="14" s="1"/>
  <c r="M347" i="14"/>
  <c r="AF347" i="14" s="1"/>
  <c r="AG347" i="14" s="1"/>
  <c r="M346" i="14"/>
  <c r="AF346" i="14" s="1"/>
  <c r="AG346" i="14" s="1"/>
  <c r="M335" i="14"/>
  <c r="AF335" i="14" s="1"/>
  <c r="AG335" i="14" s="1"/>
  <c r="M334" i="14"/>
  <c r="AF334" i="14" s="1"/>
  <c r="AG334" i="14" s="1"/>
  <c r="M331" i="14"/>
  <c r="AF331" i="14" s="1"/>
  <c r="AG331" i="14" s="1"/>
  <c r="M330" i="14"/>
  <c r="AF330" i="14" s="1"/>
  <c r="AG330" i="14" s="1"/>
  <c r="M319" i="14"/>
  <c r="AF319" i="14" s="1"/>
  <c r="AG319" i="14" s="1"/>
  <c r="M318" i="14"/>
  <c r="AF318" i="14" s="1"/>
  <c r="AG318" i="14" s="1"/>
  <c r="M315" i="14"/>
  <c r="AF315" i="14" s="1"/>
  <c r="AG315" i="14" s="1"/>
  <c r="M314" i="14"/>
  <c r="AF314" i="14" s="1"/>
  <c r="AG314" i="14" s="1"/>
  <c r="M303" i="14"/>
  <c r="AF303" i="14" s="1"/>
  <c r="AG303" i="14" s="1"/>
  <c r="M302" i="14"/>
  <c r="AF302" i="14" s="1"/>
  <c r="AG302" i="14" s="1"/>
  <c r="M294" i="14"/>
  <c r="AF294" i="14" s="1"/>
  <c r="AG294" i="14" s="1"/>
  <c r="M278" i="14"/>
  <c r="AF278" i="14" s="1"/>
  <c r="AG278" i="14" s="1"/>
  <c r="M262" i="14"/>
  <c r="AF262" i="14" s="1"/>
  <c r="AG262" i="14" s="1"/>
  <c r="M230" i="14"/>
  <c r="AF230" i="14" s="1"/>
  <c r="AG230" i="14" s="1"/>
  <c r="M210" i="14"/>
  <c r="M154" i="14"/>
  <c r="AF154" i="14" s="1"/>
  <c r="AG154" i="14" s="1"/>
  <c r="M85" i="14"/>
  <c r="AF85" i="14" s="1"/>
  <c r="AG85" i="14" s="1"/>
  <c r="M25" i="14"/>
  <c r="AF25" i="14" s="1"/>
  <c r="AG25" i="14" s="1"/>
  <c r="M7" i="14"/>
  <c r="AF7" i="14" s="1"/>
  <c r="AG7" i="14" s="1"/>
  <c r="M5" i="14"/>
  <c r="M282" i="14"/>
  <c r="AF282" i="14" s="1"/>
  <c r="AG282" i="14" s="1"/>
  <c r="M197" i="14"/>
  <c r="AF197" i="14" s="1"/>
  <c r="AG197" i="14" s="1"/>
  <c r="M398" i="14"/>
  <c r="AF398" i="14" s="1"/>
  <c r="AG398" i="14" s="1"/>
  <c r="M61" i="14"/>
  <c r="AF61" i="14" s="1"/>
  <c r="AG61" i="14" s="1"/>
  <c r="M3" i="14"/>
  <c r="M266" i="14"/>
  <c r="AF266" i="14" s="1"/>
  <c r="AG266" i="14" s="1"/>
  <c r="M202" i="14"/>
  <c r="AF202" i="14" s="1"/>
  <c r="AG202" i="14" s="1"/>
  <c r="M69" i="14"/>
  <c r="AF69" i="14" s="1"/>
  <c r="AG69" i="14" s="1"/>
  <c r="M383" i="14"/>
  <c r="AF383" i="14" s="1"/>
  <c r="AG383" i="14" s="1"/>
  <c r="M378" i="14"/>
  <c r="AF378" i="14" s="1"/>
  <c r="AG378" i="14" s="1"/>
  <c r="M365" i="14"/>
  <c r="AF365" i="14" s="1"/>
  <c r="AG365" i="14" s="1"/>
  <c r="M333" i="14"/>
  <c r="AF333" i="14" s="1"/>
  <c r="AG333" i="14" s="1"/>
  <c r="M317" i="14"/>
  <c r="AF317" i="14" s="1"/>
  <c r="AG317" i="14" s="1"/>
  <c r="M301" i="14"/>
  <c r="AF301" i="14" s="1"/>
  <c r="AG301" i="14" s="1"/>
  <c r="M286" i="14"/>
  <c r="AF286" i="14" s="1"/>
  <c r="AG286" i="14" s="1"/>
  <c r="M270" i="14"/>
  <c r="AF270" i="14" s="1"/>
  <c r="AG270" i="14" s="1"/>
  <c r="M254" i="14"/>
  <c r="AF254" i="14" s="1"/>
  <c r="AG254" i="14" s="1"/>
  <c r="M186" i="14"/>
  <c r="AF186" i="14" s="1"/>
  <c r="AG186" i="14" s="1"/>
  <c r="M149" i="14"/>
  <c r="AF149" i="14" s="1"/>
  <c r="AG149" i="14" s="1"/>
  <c r="M120" i="14"/>
  <c r="AF120" i="14" s="1"/>
  <c r="AG120" i="14" s="1"/>
  <c r="M93" i="14"/>
  <c r="AF93" i="14" s="1"/>
  <c r="AG93" i="14" s="1"/>
  <c r="M339" i="14"/>
  <c r="AF339" i="14" s="1"/>
  <c r="AG339" i="14" s="1"/>
  <c r="M298" i="14"/>
  <c r="AF298" i="14" s="1"/>
  <c r="AG298" i="14" s="1"/>
  <c r="M198" i="14"/>
  <c r="AF198" i="14" s="1"/>
  <c r="AG198" i="14" s="1"/>
  <c r="M59" i="14"/>
  <c r="AF59" i="14" s="1"/>
  <c r="AG59" i="14" s="1"/>
  <c r="M395" i="14"/>
  <c r="AF395" i="14" s="1"/>
  <c r="AG395" i="14" s="1"/>
  <c r="M382" i="14"/>
  <c r="AF382" i="14" s="1"/>
  <c r="AG382" i="14" s="1"/>
  <c r="M381" i="14"/>
  <c r="AF381" i="14" s="1"/>
  <c r="AG381" i="14" s="1"/>
  <c r="M349" i="14"/>
  <c r="AF349" i="14" s="1"/>
  <c r="AG349" i="14" s="1"/>
  <c r="M287" i="14"/>
  <c r="AF287" i="14" s="1"/>
  <c r="AG287" i="14" s="1"/>
  <c r="M285" i="14"/>
  <c r="AF285" i="14" s="1"/>
  <c r="AG285" i="14" s="1"/>
  <c r="M271" i="14"/>
  <c r="AF271" i="14" s="1"/>
  <c r="AG271" i="14" s="1"/>
  <c r="M269" i="14"/>
  <c r="AF269" i="14" s="1"/>
  <c r="AG269" i="14" s="1"/>
  <c r="M255" i="14"/>
  <c r="AF255" i="14" s="1"/>
  <c r="AG255" i="14" s="1"/>
  <c r="M253" i="14"/>
  <c r="AF253" i="14" s="1"/>
  <c r="AG253" i="14" s="1"/>
  <c r="M245" i="14"/>
  <c r="AF245" i="14" s="1"/>
  <c r="AG245" i="14" s="1"/>
  <c r="M234" i="14"/>
  <c r="AF234" i="14" s="1"/>
  <c r="AG234" i="14" s="1"/>
  <c r="M184" i="14"/>
  <c r="AF184" i="14" s="1"/>
  <c r="AG184" i="14" s="1"/>
  <c r="M168" i="14"/>
  <c r="AF168" i="14" s="1"/>
  <c r="AG168" i="14" s="1"/>
  <c r="M145" i="14"/>
  <c r="AF145" i="14" s="1"/>
  <c r="AG145" i="14" s="1"/>
  <c r="M117" i="14"/>
  <c r="AF117" i="14" s="1"/>
  <c r="AG117" i="14" s="1"/>
  <c r="M51" i="14"/>
  <c r="AF51" i="14" s="1"/>
  <c r="AG51" i="14" s="1"/>
  <c r="M21" i="14"/>
  <c r="AF6" i="14"/>
  <c r="AG6" i="14" s="1"/>
  <c r="M387" i="14"/>
  <c r="AF387" i="14" s="1"/>
  <c r="AG387" i="14" s="1"/>
  <c r="M355" i="14"/>
  <c r="AF355" i="14" s="1"/>
  <c r="AG355" i="14" s="1"/>
  <c r="M250" i="14"/>
  <c r="AF250" i="14" s="1"/>
  <c r="AG250" i="14" s="1"/>
  <c r="M399" i="14"/>
  <c r="AF399" i="14" s="1"/>
  <c r="AG399" i="14" s="1"/>
  <c r="M394" i="14"/>
  <c r="AF394" i="14" s="1"/>
  <c r="AG394" i="14" s="1"/>
  <c r="M397" i="14"/>
  <c r="AF397" i="14" s="1"/>
  <c r="AG397" i="14" s="1"/>
  <c r="M289" i="14"/>
  <c r="AF289" i="14" s="1"/>
  <c r="AG289" i="14" s="1"/>
  <c r="M273" i="14"/>
  <c r="AF273" i="14" s="1"/>
  <c r="AG273" i="14" s="1"/>
  <c r="M257" i="14"/>
  <c r="AF257" i="14" s="1"/>
  <c r="AG257" i="14" s="1"/>
  <c r="M246" i="14"/>
  <c r="AF246" i="14" s="1"/>
  <c r="AG246" i="14" s="1"/>
  <c r="M238" i="14"/>
  <c r="AF238" i="14" s="1"/>
  <c r="AG238" i="14" s="1"/>
  <c r="M233" i="14"/>
  <c r="AF233" i="14" s="1"/>
  <c r="AG233" i="14" s="1"/>
  <c r="M188" i="14"/>
  <c r="AF188" i="14" s="1"/>
  <c r="AG188" i="14" s="1"/>
  <c r="M182" i="14"/>
  <c r="AF182" i="14" s="1"/>
  <c r="AG182" i="14" s="1"/>
  <c r="M181" i="14"/>
  <c r="AF181" i="14" s="1"/>
  <c r="AG181" i="14" s="1"/>
  <c r="M177" i="14"/>
  <c r="AF177" i="14" s="1"/>
  <c r="AG177" i="14" s="1"/>
  <c r="M165" i="14"/>
  <c r="AF165" i="14" s="1"/>
  <c r="AG165" i="14" s="1"/>
  <c r="M161" i="14"/>
  <c r="AF161" i="14" s="1"/>
  <c r="AG161" i="14" s="1"/>
  <c r="M136" i="14"/>
  <c r="AF136" i="14" s="1"/>
  <c r="AG136" i="14" s="1"/>
  <c r="M43" i="14"/>
  <c r="AF43" i="14" s="1"/>
  <c r="AG43" i="14" s="1"/>
  <c r="M23" i="14"/>
  <c r="AF23" i="14" s="1"/>
  <c r="AG23" i="14" s="1"/>
  <c r="M18" i="14"/>
  <c r="AF18" i="14" s="1"/>
  <c r="AG18" i="14" s="1"/>
  <c r="M14" i="14"/>
  <c r="AF14" i="14" s="1"/>
  <c r="AG14" i="14" s="1"/>
  <c r="AF5" i="14"/>
  <c r="AG5" i="14" s="1"/>
  <c r="AF3" i="14"/>
  <c r="AG3" i="14" s="1"/>
  <c r="M400" i="14"/>
  <c r="AF400" i="14" s="1"/>
  <c r="AG400" i="14" s="1"/>
  <c r="M384" i="14"/>
  <c r="AF384" i="14" s="1"/>
  <c r="AG384" i="14" s="1"/>
  <c r="M368" i="14"/>
  <c r="AF368" i="14" s="1"/>
  <c r="AG368" i="14" s="1"/>
  <c r="M352" i="14"/>
  <c r="AF352" i="14" s="1"/>
  <c r="AG352" i="14" s="1"/>
  <c r="M336" i="14"/>
  <c r="AF336" i="14" s="1"/>
  <c r="AG336" i="14" s="1"/>
  <c r="M320" i="14"/>
  <c r="AF320" i="14" s="1"/>
  <c r="AG320" i="14" s="1"/>
  <c r="M304" i="14"/>
  <c r="AF304" i="14" s="1"/>
  <c r="AG304" i="14" s="1"/>
  <c r="M288" i="14"/>
  <c r="AF288" i="14" s="1"/>
  <c r="AG288" i="14" s="1"/>
  <c r="M272" i="14"/>
  <c r="AF272" i="14" s="1"/>
  <c r="AG272" i="14" s="1"/>
  <c r="M256" i="14"/>
  <c r="AF256" i="14" s="1"/>
  <c r="AG256" i="14" s="1"/>
  <c r="M247" i="14"/>
  <c r="AF247" i="14" s="1"/>
  <c r="AG247" i="14" s="1"/>
  <c r="M221" i="14"/>
  <c r="AF221" i="14" s="1"/>
  <c r="AG221" i="14" s="1"/>
  <c r="M212" i="14"/>
  <c r="AF212" i="14" s="1"/>
  <c r="AG212" i="14" s="1"/>
  <c r="AF210" i="14"/>
  <c r="AG210" i="14" s="1"/>
  <c r="M207" i="14"/>
  <c r="AF207" i="14" s="1"/>
  <c r="AG207" i="14" s="1"/>
  <c r="M195" i="14"/>
  <c r="AF195" i="14" s="1"/>
  <c r="AG195" i="14" s="1"/>
  <c r="M183" i="14"/>
  <c r="AF183" i="14" s="1"/>
  <c r="AG183" i="14" s="1"/>
  <c r="M173" i="14"/>
  <c r="AF173" i="14" s="1"/>
  <c r="AG173" i="14" s="1"/>
  <c r="M167" i="14"/>
  <c r="AF167" i="14" s="1"/>
  <c r="AG167" i="14" s="1"/>
  <c r="M164" i="14"/>
  <c r="AF164" i="14" s="1"/>
  <c r="AG164" i="14" s="1"/>
  <c r="M141" i="14"/>
  <c r="AF141" i="14" s="1"/>
  <c r="AG141" i="14" s="1"/>
  <c r="M135" i="14"/>
  <c r="AF135" i="14" s="1"/>
  <c r="AG135" i="14" s="1"/>
  <c r="M132" i="14"/>
  <c r="AF132" i="14" s="1"/>
  <c r="AG132" i="14" s="1"/>
  <c r="M106" i="14"/>
  <c r="AF106" i="14" s="1"/>
  <c r="AG106" i="14" s="1"/>
  <c r="M73" i="14"/>
  <c r="AF73" i="14" s="1"/>
  <c r="AG73" i="14" s="1"/>
  <c r="M68" i="14"/>
  <c r="AF68" i="14" s="1"/>
  <c r="AG68" i="14" s="1"/>
  <c r="M45" i="14"/>
  <c r="AF45" i="14" s="1"/>
  <c r="AG45" i="14" s="1"/>
  <c r="M34" i="14"/>
  <c r="AF34" i="14" s="1"/>
  <c r="AG34" i="14" s="1"/>
  <c r="M33" i="14"/>
  <c r="AF33" i="14" s="1"/>
  <c r="AG33" i="14" s="1"/>
  <c r="M28" i="14"/>
  <c r="AF28" i="14" s="1"/>
  <c r="AG28" i="14" s="1"/>
  <c r="M396" i="14"/>
  <c r="AF396" i="14" s="1"/>
  <c r="AG396" i="14" s="1"/>
  <c r="M380" i="14"/>
  <c r="AF380" i="14" s="1"/>
  <c r="AG380" i="14" s="1"/>
  <c r="M364" i="14"/>
  <c r="AF364" i="14" s="1"/>
  <c r="AG364" i="14" s="1"/>
  <c r="M348" i="14"/>
  <c r="AF348" i="14" s="1"/>
  <c r="AG348" i="14" s="1"/>
  <c r="M332" i="14"/>
  <c r="AF332" i="14" s="1"/>
  <c r="AG332" i="14" s="1"/>
  <c r="M316" i="14"/>
  <c r="AF316" i="14" s="1"/>
  <c r="AG316" i="14" s="1"/>
  <c r="M300" i="14"/>
  <c r="AF300" i="14" s="1"/>
  <c r="AG300" i="14" s="1"/>
  <c r="M284" i="14"/>
  <c r="AF284" i="14" s="1"/>
  <c r="AG284" i="14" s="1"/>
  <c r="M268" i="14"/>
  <c r="AF268" i="14" s="1"/>
  <c r="AG268" i="14" s="1"/>
  <c r="M252" i="14"/>
  <c r="AF252" i="14" s="1"/>
  <c r="AG252" i="14" s="1"/>
  <c r="M237" i="14"/>
  <c r="AF237" i="14" s="1"/>
  <c r="AG237" i="14" s="1"/>
  <c r="M228" i="14"/>
  <c r="AF228" i="14" s="1"/>
  <c r="AG228" i="14" s="1"/>
  <c r="M226" i="14"/>
  <c r="AF226" i="14" s="1"/>
  <c r="AG226" i="14" s="1"/>
  <c r="M223" i="14"/>
  <c r="AF223" i="14" s="1"/>
  <c r="AG223" i="14" s="1"/>
  <c r="M211" i="14"/>
  <c r="AF211" i="14" s="1"/>
  <c r="AG211" i="14" s="1"/>
  <c r="M199" i="14"/>
  <c r="AF199" i="14" s="1"/>
  <c r="AG199" i="14" s="1"/>
  <c r="M163" i="14"/>
  <c r="AF163" i="14" s="1"/>
  <c r="AG163" i="14" s="1"/>
  <c r="M150" i="14"/>
  <c r="AF150" i="14" s="1"/>
  <c r="AG150" i="14" s="1"/>
  <c r="M146" i="14"/>
  <c r="AF146" i="14" s="1"/>
  <c r="AG146" i="14" s="1"/>
  <c r="M131" i="14"/>
  <c r="AF131" i="14" s="1"/>
  <c r="AG131" i="14" s="1"/>
  <c r="M118" i="14"/>
  <c r="AF118" i="14" s="1"/>
  <c r="AG118" i="14" s="1"/>
  <c r="M111" i="14"/>
  <c r="AF111" i="14" s="1"/>
  <c r="AG111" i="14" s="1"/>
  <c r="AF95" i="14"/>
  <c r="AG95" i="14" s="1"/>
  <c r="M84" i="14"/>
  <c r="AF84" i="14" s="1"/>
  <c r="AG84" i="14" s="1"/>
  <c r="M58" i="14"/>
  <c r="AF58" i="14" s="1"/>
  <c r="AG58" i="14" s="1"/>
  <c r="M49" i="14"/>
  <c r="AF49" i="14" s="1"/>
  <c r="AG49" i="14" s="1"/>
  <c r="M44" i="14"/>
  <c r="AF44" i="14" s="1"/>
  <c r="AG44" i="14" s="1"/>
  <c r="M32" i="14"/>
  <c r="AF32" i="14" s="1"/>
  <c r="AG32" i="14" s="1"/>
  <c r="M19" i="14"/>
  <c r="AF19" i="14" s="1"/>
  <c r="AG19" i="14" s="1"/>
  <c r="M16" i="14"/>
  <c r="AF16" i="14" s="1"/>
  <c r="AG16" i="14" s="1"/>
  <c r="M392" i="14"/>
  <c r="AF392" i="14" s="1"/>
  <c r="AG392" i="14" s="1"/>
  <c r="M376" i="14"/>
  <c r="AF376" i="14" s="1"/>
  <c r="AG376" i="14" s="1"/>
  <c r="M360" i="14"/>
  <c r="AF360" i="14" s="1"/>
  <c r="AG360" i="14" s="1"/>
  <c r="M344" i="14"/>
  <c r="AF344" i="14" s="1"/>
  <c r="AG344" i="14" s="1"/>
  <c r="M328" i="14"/>
  <c r="AF328" i="14" s="1"/>
  <c r="AG328" i="14" s="1"/>
  <c r="M312" i="14"/>
  <c r="AF312" i="14" s="1"/>
  <c r="AG312" i="14" s="1"/>
  <c r="M296" i="14"/>
  <c r="AF296" i="14" s="1"/>
  <c r="AG296" i="14" s="1"/>
  <c r="M280" i="14"/>
  <c r="AF280" i="14" s="1"/>
  <c r="AG280" i="14" s="1"/>
  <c r="M264" i="14"/>
  <c r="AF264" i="14" s="1"/>
  <c r="AG264" i="14" s="1"/>
  <c r="M244" i="14"/>
  <c r="AF244" i="14" s="1"/>
  <c r="AG244" i="14" s="1"/>
  <c r="M242" i="14"/>
  <c r="AF242" i="14" s="1"/>
  <c r="AG242" i="14" s="1"/>
  <c r="M239" i="14"/>
  <c r="AF239" i="14" s="1"/>
  <c r="AG239" i="14" s="1"/>
  <c r="M227" i="14"/>
  <c r="AF227" i="14" s="1"/>
  <c r="AG227" i="14" s="1"/>
  <c r="M215" i="14"/>
  <c r="AF215" i="14" s="1"/>
  <c r="AG215" i="14" s="1"/>
  <c r="M189" i="14"/>
  <c r="AF189" i="14" s="1"/>
  <c r="AG189" i="14" s="1"/>
  <c r="M180" i="14"/>
  <c r="AF180" i="14" s="1"/>
  <c r="AG180" i="14" s="1"/>
  <c r="M178" i="14"/>
  <c r="AF178" i="14" s="1"/>
  <c r="AG178" i="14" s="1"/>
  <c r="M175" i="14"/>
  <c r="AF175" i="14" s="1"/>
  <c r="AG175" i="14" s="1"/>
  <c r="M157" i="14"/>
  <c r="AF157" i="14" s="1"/>
  <c r="AG157" i="14" s="1"/>
  <c r="M151" i="14"/>
  <c r="AF151" i="14" s="1"/>
  <c r="AG151" i="14" s="1"/>
  <c r="M148" i="14"/>
  <c r="AF148" i="14" s="1"/>
  <c r="AG148" i="14" s="1"/>
  <c r="M125" i="14"/>
  <c r="AF125" i="14" s="1"/>
  <c r="AG125" i="14" s="1"/>
  <c r="M119" i="14"/>
  <c r="AF119" i="14" s="1"/>
  <c r="AG119" i="14" s="1"/>
  <c r="M109" i="14"/>
  <c r="AF109" i="14" s="1"/>
  <c r="AG109" i="14" s="1"/>
  <c r="M98" i="14"/>
  <c r="AF98" i="14" s="1"/>
  <c r="AG98" i="14" s="1"/>
  <c r="M97" i="14"/>
  <c r="AF97" i="14" s="1"/>
  <c r="AG97" i="14" s="1"/>
  <c r="M92" i="14"/>
  <c r="AF92" i="14" s="1"/>
  <c r="AG92" i="14" s="1"/>
  <c r="M54" i="14"/>
  <c r="AF54" i="14" s="1"/>
  <c r="AG54" i="14" s="1"/>
  <c r="M42" i="14"/>
  <c r="AF42" i="14" s="1"/>
  <c r="AG42" i="14" s="1"/>
  <c r="M9" i="14"/>
  <c r="AF9" i="14" s="1"/>
  <c r="AG9" i="14" s="1"/>
  <c r="M4" i="14"/>
  <c r="AF4" i="14" s="1"/>
  <c r="AG4" i="14" s="1"/>
  <c r="M388" i="14"/>
  <c r="AF388" i="14" s="1"/>
  <c r="AG388" i="14" s="1"/>
  <c r="M372" i="14"/>
  <c r="AF372" i="14" s="1"/>
  <c r="AG372" i="14" s="1"/>
  <c r="M356" i="14"/>
  <c r="AF356" i="14" s="1"/>
  <c r="AG356" i="14" s="1"/>
  <c r="M340" i="14"/>
  <c r="AF340" i="14" s="1"/>
  <c r="AG340" i="14" s="1"/>
  <c r="M324" i="14"/>
  <c r="AF324" i="14" s="1"/>
  <c r="AG324" i="14" s="1"/>
  <c r="M308" i="14"/>
  <c r="AF308" i="14" s="1"/>
  <c r="AG308" i="14" s="1"/>
  <c r="M292" i="14"/>
  <c r="AF292" i="14" s="1"/>
  <c r="AG292" i="14" s="1"/>
  <c r="M276" i="14"/>
  <c r="AF276" i="14" s="1"/>
  <c r="AG276" i="14" s="1"/>
  <c r="M260" i="14"/>
  <c r="AF260" i="14" s="1"/>
  <c r="AG260" i="14" s="1"/>
  <c r="M243" i="14"/>
  <c r="AF243" i="14" s="1"/>
  <c r="AG243" i="14" s="1"/>
  <c r="M231" i="14"/>
  <c r="AF231" i="14" s="1"/>
  <c r="AG231" i="14" s="1"/>
  <c r="M205" i="14"/>
  <c r="AF205" i="14" s="1"/>
  <c r="AG205" i="14" s="1"/>
  <c r="M196" i="14"/>
  <c r="AF196" i="14" s="1"/>
  <c r="AG196" i="14" s="1"/>
  <c r="M194" i="14"/>
  <c r="AF194" i="14" s="1"/>
  <c r="AG194" i="14" s="1"/>
  <c r="M191" i="14"/>
  <c r="AF191" i="14" s="1"/>
  <c r="AG191" i="14" s="1"/>
  <c r="M179" i="14"/>
  <c r="AF179" i="14" s="1"/>
  <c r="AG179" i="14" s="1"/>
  <c r="M166" i="14"/>
  <c r="AF166" i="14" s="1"/>
  <c r="AG166" i="14" s="1"/>
  <c r="M162" i="14"/>
  <c r="AF162" i="14" s="1"/>
  <c r="AG162" i="14" s="1"/>
  <c r="M147" i="14"/>
  <c r="AF147" i="14" s="1"/>
  <c r="AG147" i="14" s="1"/>
  <c r="M134" i="14"/>
  <c r="AF134" i="14" s="1"/>
  <c r="AG134" i="14" s="1"/>
  <c r="M130" i="14"/>
  <c r="AF130" i="14" s="1"/>
  <c r="AG130" i="14" s="1"/>
  <c r="M113" i="14"/>
  <c r="AF113" i="14" s="1"/>
  <c r="AG113" i="14" s="1"/>
  <c r="M108" i="14"/>
  <c r="AF108" i="14" s="1"/>
  <c r="AG108" i="14" s="1"/>
  <c r="M96" i="14"/>
  <c r="AF96" i="14" s="1"/>
  <c r="AG96" i="14" s="1"/>
  <c r="M83" i="14"/>
  <c r="AF83" i="14" s="1"/>
  <c r="AG83" i="14" s="1"/>
  <c r="M80" i="14"/>
  <c r="AF80" i="14" s="1"/>
  <c r="AG80" i="14" s="1"/>
  <c r="AF71" i="14"/>
  <c r="AG71" i="14" s="1"/>
  <c r="M67" i="14"/>
  <c r="AF67" i="14" s="1"/>
  <c r="AG67" i="14" s="1"/>
  <c r="M47" i="14"/>
  <c r="AF47" i="14" s="1"/>
  <c r="AG47" i="14" s="1"/>
  <c r="AF31" i="14"/>
  <c r="AG31" i="14" s="1"/>
  <c r="AF21" i="14"/>
  <c r="AG21" i="14" s="1"/>
  <c r="M20" i="14"/>
  <c r="AF20" i="14" s="1"/>
  <c r="AG20" i="14" s="1"/>
  <c r="M159" i="14"/>
  <c r="AF159" i="14" s="1"/>
  <c r="AG159" i="14" s="1"/>
  <c r="M143" i="14"/>
  <c r="AF143" i="14" s="1"/>
  <c r="AG143" i="14" s="1"/>
  <c r="M127" i="14"/>
  <c r="AF127" i="14" s="1"/>
  <c r="AG127" i="14" s="1"/>
  <c r="M112" i="14"/>
  <c r="AF112" i="14" s="1"/>
  <c r="AG112" i="14" s="1"/>
  <c r="M100" i="14"/>
  <c r="AF100" i="14" s="1"/>
  <c r="AG100" i="14" s="1"/>
  <c r="M74" i="14"/>
  <c r="AF74" i="14" s="1"/>
  <c r="AG74" i="14" s="1"/>
  <c r="M65" i="14"/>
  <c r="AF65" i="14" s="1"/>
  <c r="AG65" i="14" s="1"/>
  <c r="M63" i="14"/>
  <c r="AF63" i="14" s="1"/>
  <c r="AG63" i="14" s="1"/>
  <c r="M60" i="14"/>
  <c r="AF60" i="14" s="1"/>
  <c r="AG60" i="14" s="1"/>
  <c r="M48" i="14"/>
  <c r="AF48" i="14" s="1"/>
  <c r="AG48" i="14" s="1"/>
  <c r="M36" i="14"/>
  <c r="AF36" i="14" s="1"/>
  <c r="AG36" i="14" s="1"/>
  <c r="M10" i="14"/>
  <c r="AF10" i="14" s="1"/>
  <c r="AG10" i="14" s="1"/>
  <c r="M235" i="14"/>
  <c r="AF235" i="14" s="1"/>
  <c r="AG235" i="14" s="1"/>
  <c r="M219" i="14"/>
  <c r="AF219" i="14" s="1"/>
  <c r="AG219" i="14" s="1"/>
  <c r="M203" i="14"/>
  <c r="AF203" i="14" s="1"/>
  <c r="AG203" i="14" s="1"/>
  <c r="M187" i="14"/>
  <c r="AF187" i="14" s="1"/>
  <c r="AG187" i="14" s="1"/>
  <c r="M171" i="14"/>
  <c r="AF171" i="14" s="1"/>
  <c r="AG171" i="14" s="1"/>
  <c r="M155" i="14"/>
  <c r="AF155" i="14" s="1"/>
  <c r="AG155" i="14" s="1"/>
  <c r="M139" i="14"/>
  <c r="AF139" i="14" s="1"/>
  <c r="AG139" i="14" s="1"/>
  <c r="M123" i="14"/>
  <c r="AF123" i="14" s="1"/>
  <c r="AG123" i="14" s="1"/>
  <c r="M116" i="14"/>
  <c r="AF116" i="14" s="1"/>
  <c r="AG116" i="14" s="1"/>
  <c r="M90" i="14"/>
  <c r="AF90" i="14" s="1"/>
  <c r="AG90" i="14" s="1"/>
  <c r="M81" i="14"/>
  <c r="AF81" i="14" s="1"/>
  <c r="AG81" i="14" s="1"/>
  <c r="M79" i="14"/>
  <c r="AF79" i="14" s="1"/>
  <c r="AG79" i="14" s="1"/>
  <c r="M76" i="14"/>
  <c r="AF76" i="14" s="1"/>
  <c r="AG76" i="14" s="1"/>
  <c r="M64" i="14"/>
  <c r="AF64" i="14" s="1"/>
  <c r="AG64" i="14" s="1"/>
  <c r="M52" i="14"/>
  <c r="AF52" i="14" s="1"/>
  <c r="AG52" i="14" s="1"/>
  <c r="M26" i="14"/>
  <c r="AF26" i="14" s="1"/>
  <c r="AG26" i="14" s="1"/>
  <c r="M17" i="14"/>
  <c r="AF17" i="14" s="1"/>
  <c r="AG17" i="14" s="1"/>
  <c r="M15" i="14"/>
  <c r="AF15" i="14" s="1"/>
  <c r="AG15" i="14" s="1"/>
  <c r="M12" i="14"/>
  <c r="AF12" i="14" s="1"/>
  <c r="AG12" i="14" s="1"/>
  <c r="M104" i="14"/>
  <c r="AF104" i="14" s="1"/>
  <c r="AG104" i="14" s="1"/>
  <c r="M88" i="14"/>
  <c r="AF88" i="14" s="1"/>
  <c r="AG88" i="14" s="1"/>
  <c r="M72" i="14"/>
  <c r="AF72" i="14" s="1"/>
  <c r="AG72" i="14" s="1"/>
  <c r="M56" i="14"/>
  <c r="AF56" i="14" s="1"/>
  <c r="AG56" i="14" s="1"/>
  <c r="M40" i="14"/>
  <c r="AF40" i="14" s="1"/>
  <c r="AG40" i="14" s="1"/>
  <c r="M24" i="14"/>
  <c r="AF24" i="14" s="1"/>
  <c r="AG24" i="14" s="1"/>
  <c r="M8" i="14"/>
  <c r="AF8" i="14" s="1"/>
  <c r="AG8" i="14" s="1"/>
  <c r="K2" i="14"/>
  <c r="J2" i="14"/>
  <c r="M2" i="14" l="1"/>
  <c r="E9" i="25"/>
  <c r="F31" i="25"/>
  <c r="F30" i="25"/>
  <c r="F29" i="25"/>
  <c r="F28" i="25"/>
  <c r="F25" i="25"/>
  <c r="F24" i="25"/>
  <c r="F23" i="25"/>
  <c r="F22" i="25"/>
  <c r="F21" i="25"/>
  <c r="F17" i="25"/>
  <c r="F16" i="25"/>
  <c r="F15" i="25"/>
  <c r="F14" i="25"/>
  <c r="F13" i="25"/>
  <c r="F12" i="25"/>
  <c r="E8" i="25"/>
  <c r="E7" i="25"/>
  <c r="E9" i="23"/>
  <c r="E8" i="23"/>
  <c r="F32" i="23"/>
  <c r="F31" i="23"/>
  <c r="F30" i="23"/>
  <c r="F29" i="23"/>
  <c r="F26" i="23"/>
  <c r="F25" i="23"/>
  <c r="F24" i="23"/>
  <c r="F23" i="23"/>
  <c r="F22" i="23"/>
  <c r="F18" i="23"/>
  <c r="F17" i="23"/>
  <c r="F16" i="23"/>
  <c r="F12" i="23"/>
  <c r="F5" i="25" l="1"/>
  <c r="E36" i="25" s="1"/>
  <c r="A36" i="25" s="1"/>
  <c r="F5" i="23"/>
  <c r="E37" i="23" s="1"/>
  <c r="A37" i="23" s="1"/>
  <c r="C10" i="15"/>
  <c r="J3" i="21" l="1"/>
  <c r="W3" i="21"/>
  <c r="X3" i="21"/>
  <c r="Y3" i="21"/>
  <c r="J4" i="21"/>
  <c r="W4" i="21"/>
  <c r="X4" i="21"/>
  <c r="Y4" i="21"/>
  <c r="J5" i="21"/>
  <c r="W5" i="21"/>
  <c r="X5" i="21"/>
  <c r="Y5" i="21"/>
  <c r="J6" i="21"/>
  <c r="W6" i="21"/>
  <c r="X6" i="21"/>
  <c r="Y6" i="21"/>
  <c r="J7" i="21"/>
  <c r="W7" i="21"/>
  <c r="X7" i="21"/>
  <c r="Y7" i="21"/>
  <c r="J8" i="21"/>
  <c r="W8" i="21"/>
  <c r="X8" i="21"/>
  <c r="Y8" i="21"/>
  <c r="J9" i="21"/>
  <c r="W9" i="21"/>
  <c r="X9" i="21"/>
  <c r="Y9" i="21"/>
  <c r="J10" i="21"/>
  <c r="W10" i="21"/>
  <c r="X10" i="21"/>
  <c r="Y10" i="21"/>
  <c r="J11" i="21"/>
  <c r="W11" i="21"/>
  <c r="X11" i="21"/>
  <c r="Y11" i="21"/>
  <c r="J12" i="21"/>
  <c r="W12" i="21"/>
  <c r="X12" i="21"/>
  <c r="Y12" i="21"/>
  <c r="J13" i="21"/>
  <c r="W13" i="21"/>
  <c r="X13" i="21"/>
  <c r="Y13" i="21"/>
  <c r="J14" i="21"/>
  <c r="W14" i="21"/>
  <c r="X14" i="21"/>
  <c r="Y14" i="21"/>
  <c r="J15" i="21"/>
  <c r="W15" i="21"/>
  <c r="X15" i="21"/>
  <c r="Y15" i="21"/>
  <c r="J16" i="21"/>
  <c r="W16" i="21"/>
  <c r="X16" i="21"/>
  <c r="Y16" i="21"/>
  <c r="J17" i="21"/>
  <c r="W17" i="21"/>
  <c r="X17" i="21"/>
  <c r="Y17" i="21"/>
  <c r="J18" i="21"/>
  <c r="W18" i="21"/>
  <c r="X18" i="21"/>
  <c r="Y18" i="21"/>
  <c r="J19" i="21"/>
  <c r="W19" i="21"/>
  <c r="X19" i="21"/>
  <c r="Y19" i="21"/>
  <c r="J20" i="21"/>
  <c r="W20" i="21"/>
  <c r="X20" i="21"/>
  <c r="Y20" i="21"/>
  <c r="J21" i="21"/>
  <c r="W21" i="21"/>
  <c r="X21" i="21"/>
  <c r="Y21" i="21"/>
  <c r="J22" i="21"/>
  <c r="W22" i="21"/>
  <c r="X22" i="21"/>
  <c r="Y22" i="21"/>
  <c r="J23" i="21"/>
  <c r="W23" i="21"/>
  <c r="X23" i="21"/>
  <c r="Y23" i="21"/>
  <c r="J24" i="21"/>
  <c r="W24" i="21"/>
  <c r="X24" i="21"/>
  <c r="Y24" i="21"/>
  <c r="J25" i="21"/>
  <c r="W25" i="21"/>
  <c r="X25" i="21"/>
  <c r="Y25" i="21"/>
  <c r="J26" i="21"/>
  <c r="W26" i="21"/>
  <c r="X26" i="21"/>
  <c r="Y26" i="21"/>
  <c r="J27" i="21"/>
  <c r="W27" i="21"/>
  <c r="X27" i="21"/>
  <c r="Y27" i="21"/>
  <c r="J28" i="21"/>
  <c r="W28" i="21"/>
  <c r="X28" i="21"/>
  <c r="Y28" i="21"/>
  <c r="J29" i="21"/>
  <c r="W29" i="21"/>
  <c r="X29" i="21"/>
  <c r="Y29" i="21"/>
  <c r="J30" i="21"/>
  <c r="W30" i="21"/>
  <c r="X30" i="21"/>
  <c r="Y30" i="21"/>
  <c r="J31" i="21"/>
  <c r="W31" i="21"/>
  <c r="X31" i="21"/>
  <c r="Y31" i="21"/>
  <c r="J32" i="21"/>
  <c r="W32" i="21"/>
  <c r="X32" i="21"/>
  <c r="Y32" i="21"/>
  <c r="J33" i="21"/>
  <c r="W33" i="21"/>
  <c r="X33" i="21"/>
  <c r="Y33" i="21"/>
  <c r="J34" i="21"/>
  <c r="W34" i="21"/>
  <c r="X34" i="21"/>
  <c r="Y34" i="21"/>
  <c r="J35" i="21"/>
  <c r="W35" i="21"/>
  <c r="X35" i="21"/>
  <c r="Y35" i="21"/>
  <c r="J36" i="21"/>
  <c r="W36" i="21"/>
  <c r="X36" i="21"/>
  <c r="Y36" i="21"/>
  <c r="J37" i="21"/>
  <c r="W37" i="21"/>
  <c r="X37" i="21"/>
  <c r="Y37" i="21"/>
  <c r="J38" i="21"/>
  <c r="W38" i="21"/>
  <c r="X38" i="21"/>
  <c r="Y38" i="21"/>
  <c r="J39" i="21"/>
  <c r="W39" i="21"/>
  <c r="X39" i="21"/>
  <c r="Y39" i="21"/>
  <c r="J40" i="21"/>
  <c r="W40" i="21"/>
  <c r="X40" i="21"/>
  <c r="Y40" i="21"/>
  <c r="J41" i="21"/>
  <c r="W41" i="21"/>
  <c r="X41" i="21"/>
  <c r="Y41" i="21"/>
  <c r="J42" i="21"/>
  <c r="W42" i="21"/>
  <c r="X42" i="21"/>
  <c r="Y42" i="21"/>
  <c r="J43" i="21"/>
  <c r="W43" i="21"/>
  <c r="X43" i="21"/>
  <c r="Y43" i="21"/>
  <c r="J44" i="21"/>
  <c r="W44" i="21"/>
  <c r="X44" i="21"/>
  <c r="Y44" i="21"/>
  <c r="J45" i="21"/>
  <c r="W45" i="21"/>
  <c r="X45" i="21"/>
  <c r="Y45" i="21"/>
  <c r="J46" i="21"/>
  <c r="W46" i="21"/>
  <c r="X46" i="21"/>
  <c r="Y46" i="21"/>
  <c r="J47" i="21"/>
  <c r="W47" i="21"/>
  <c r="X47" i="21"/>
  <c r="Y47" i="21"/>
  <c r="J48" i="21"/>
  <c r="W48" i="21"/>
  <c r="X48" i="21"/>
  <c r="Y48" i="21"/>
  <c r="J49" i="21"/>
  <c r="W49" i="21"/>
  <c r="X49" i="21"/>
  <c r="Y49" i="21"/>
  <c r="J50" i="21"/>
  <c r="W50" i="21"/>
  <c r="X50" i="21"/>
  <c r="Y50" i="21"/>
  <c r="J51" i="21"/>
  <c r="W51" i="21"/>
  <c r="X51" i="21"/>
  <c r="Y51" i="21"/>
  <c r="J52" i="21"/>
  <c r="W52" i="21"/>
  <c r="X52" i="21"/>
  <c r="Y52" i="21"/>
  <c r="J53" i="21"/>
  <c r="W53" i="21"/>
  <c r="X53" i="21"/>
  <c r="Y53" i="21"/>
  <c r="J54" i="21"/>
  <c r="W54" i="21"/>
  <c r="X54" i="21"/>
  <c r="Y54" i="21"/>
  <c r="J55" i="21"/>
  <c r="W55" i="21"/>
  <c r="X55" i="21"/>
  <c r="Y55" i="21"/>
  <c r="J56" i="21"/>
  <c r="W56" i="21"/>
  <c r="X56" i="21"/>
  <c r="Y56" i="21"/>
  <c r="J57" i="21"/>
  <c r="W57" i="21"/>
  <c r="X57" i="21"/>
  <c r="Y57" i="21"/>
  <c r="J58" i="21"/>
  <c r="W58" i="21"/>
  <c r="X58" i="21"/>
  <c r="Y58" i="21"/>
  <c r="J59" i="21"/>
  <c r="W59" i="21"/>
  <c r="X59" i="21"/>
  <c r="Y59" i="21"/>
  <c r="J60" i="21"/>
  <c r="W60" i="21"/>
  <c r="X60" i="21"/>
  <c r="Y60" i="21"/>
  <c r="J61" i="21"/>
  <c r="W61" i="21"/>
  <c r="X61" i="21"/>
  <c r="Y61" i="21"/>
  <c r="J62" i="21"/>
  <c r="W62" i="21"/>
  <c r="X62" i="21"/>
  <c r="Y62" i="21"/>
  <c r="J63" i="21"/>
  <c r="W63" i="21"/>
  <c r="X63" i="21"/>
  <c r="Y63" i="21"/>
  <c r="J64" i="21"/>
  <c r="W64" i="21"/>
  <c r="X64" i="21"/>
  <c r="Y64" i="21"/>
  <c r="J65" i="21"/>
  <c r="W65" i="21"/>
  <c r="X65" i="21"/>
  <c r="Y65" i="21"/>
  <c r="J66" i="21"/>
  <c r="W66" i="21"/>
  <c r="X66" i="21"/>
  <c r="Y66" i="21"/>
  <c r="J67" i="21"/>
  <c r="W67" i="21"/>
  <c r="X67" i="21"/>
  <c r="Y67" i="21"/>
  <c r="J68" i="21"/>
  <c r="W68" i="21"/>
  <c r="X68" i="21"/>
  <c r="Y68" i="21"/>
  <c r="J69" i="21"/>
  <c r="W69" i="21"/>
  <c r="X69" i="21"/>
  <c r="Y69" i="21"/>
  <c r="J70" i="21"/>
  <c r="W70" i="21"/>
  <c r="X70" i="21"/>
  <c r="Y70" i="21"/>
  <c r="J71" i="21"/>
  <c r="W71" i="21"/>
  <c r="X71" i="21"/>
  <c r="Y71" i="21"/>
  <c r="J72" i="21"/>
  <c r="W72" i="21"/>
  <c r="X72" i="21"/>
  <c r="Y72" i="21"/>
  <c r="J73" i="21"/>
  <c r="W73" i="21"/>
  <c r="X73" i="21"/>
  <c r="Y73" i="21"/>
  <c r="J74" i="21"/>
  <c r="W74" i="21"/>
  <c r="X74" i="21"/>
  <c r="Y74" i="21"/>
  <c r="J75" i="21"/>
  <c r="W75" i="21"/>
  <c r="X75" i="21"/>
  <c r="Y75" i="21"/>
  <c r="J76" i="21"/>
  <c r="W76" i="21"/>
  <c r="X76" i="21"/>
  <c r="Y76" i="21"/>
  <c r="J77" i="21"/>
  <c r="W77" i="21"/>
  <c r="X77" i="21"/>
  <c r="Y77" i="21"/>
  <c r="J78" i="21"/>
  <c r="W78" i="21"/>
  <c r="X78" i="21"/>
  <c r="Y78" i="21"/>
  <c r="J79" i="21"/>
  <c r="W79" i="21"/>
  <c r="X79" i="21"/>
  <c r="Y79" i="21"/>
  <c r="J80" i="21"/>
  <c r="W80" i="21"/>
  <c r="X80" i="21"/>
  <c r="Y80" i="21"/>
  <c r="J81" i="21"/>
  <c r="W81" i="21"/>
  <c r="X81" i="21"/>
  <c r="Y81" i="21"/>
  <c r="J82" i="21"/>
  <c r="W82" i="21"/>
  <c r="X82" i="21"/>
  <c r="Y82" i="21"/>
  <c r="J83" i="21"/>
  <c r="W83" i="21"/>
  <c r="X83" i="21"/>
  <c r="Y83" i="21"/>
  <c r="J84" i="21"/>
  <c r="W84" i="21"/>
  <c r="X84" i="21"/>
  <c r="Y84" i="21"/>
  <c r="J85" i="21"/>
  <c r="W85" i="21"/>
  <c r="X85" i="21"/>
  <c r="Y85" i="21"/>
  <c r="J86" i="21"/>
  <c r="W86" i="21"/>
  <c r="X86" i="21"/>
  <c r="Y86" i="21"/>
  <c r="J87" i="21"/>
  <c r="W87" i="21"/>
  <c r="X87" i="21"/>
  <c r="Y87" i="21"/>
  <c r="J88" i="21"/>
  <c r="W88" i="21"/>
  <c r="X88" i="21"/>
  <c r="Y88" i="21"/>
  <c r="J89" i="21"/>
  <c r="W89" i="21"/>
  <c r="X89" i="21"/>
  <c r="Y89" i="21"/>
  <c r="J90" i="21"/>
  <c r="W90" i="21"/>
  <c r="X90" i="21"/>
  <c r="Y90" i="21"/>
  <c r="J91" i="21"/>
  <c r="W91" i="21"/>
  <c r="X91" i="21"/>
  <c r="Y91" i="21"/>
  <c r="J92" i="21"/>
  <c r="W92" i="21"/>
  <c r="X92" i="21"/>
  <c r="Y92" i="21"/>
  <c r="J93" i="21"/>
  <c r="W93" i="21"/>
  <c r="X93" i="21"/>
  <c r="Y93" i="21"/>
  <c r="J94" i="21"/>
  <c r="W94" i="21"/>
  <c r="X94" i="21"/>
  <c r="Y94" i="21"/>
  <c r="J95" i="21"/>
  <c r="W95" i="21"/>
  <c r="X95" i="21"/>
  <c r="Y95" i="21"/>
  <c r="J96" i="21"/>
  <c r="W96" i="21"/>
  <c r="X96" i="21"/>
  <c r="Y96" i="21"/>
  <c r="J97" i="21"/>
  <c r="W97" i="21"/>
  <c r="X97" i="21"/>
  <c r="Y97" i="21"/>
  <c r="J98" i="21"/>
  <c r="W98" i="21"/>
  <c r="X98" i="21"/>
  <c r="Y98" i="21"/>
  <c r="J99" i="21"/>
  <c r="W99" i="21"/>
  <c r="X99" i="21"/>
  <c r="Y99" i="21"/>
  <c r="J100" i="21"/>
  <c r="W100" i="21"/>
  <c r="X100" i="21"/>
  <c r="Y100" i="21"/>
  <c r="J101" i="21"/>
  <c r="W101" i="21"/>
  <c r="X101" i="21"/>
  <c r="Y101" i="21"/>
  <c r="J102" i="21"/>
  <c r="W102" i="21"/>
  <c r="X102" i="21"/>
  <c r="Y102" i="21"/>
  <c r="J103" i="21"/>
  <c r="W103" i="21"/>
  <c r="X103" i="21"/>
  <c r="Y103" i="21"/>
  <c r="J104" i="21"/>
  <c r="W104" i="21"/>
  <c r="X104" i="21"/>
  <c r="Y104" i="21"/>
  <c r="J105" i="21"/>
  <c r="W105" i="21"/>
  <c r="X105" i="21"/>
  <c r="Y105" i="21"/>
  <c r="J106" i="21"/>
  <c r="W106" i="21"/>
  <c r="X106" i="21"/>
  <c r="Y106" i="21"/>
  <c r="J107" i="21"/>
  <c r="W107" i="21"/>
  <c r="X107" i="21"/>
  <c r="Y107" i="21"/>
  <c r="J108" i="21"/>
  <c r="W108" i="21"/>
  <c r="X108" i="21"/>
  <c r="Y108" i="21"/>
  <c r="J109" i="21"/>
  <c r="W109" i="21"/>
  <c r="X109" i="21"/>
  <c r="Y109" i="21"/>
  <c r="J110" i="21"/>
  <c r="W110" i="21"/>
  <c r="X110" i="21"/>
  <c r="Y110" i="21"/>
  <c r="J111" i="21"/>
  <c r="W111" i="21"/>
  <c r="X111" i="21"/>
  <c r="Y111" i="21"/>
  <c r="J112" i="21"/>
  <c r="W112" i="21"/>
  <c r="X112" i="21"/>
  <c r="Y112" i="21"/>
  <c r="J113" i="21"/>
  <c r="W113" i="21"/>
  <c r="X113" i="21"/>
  <c r="Y113" i="21"/>
  <c r="J114" i="21"/>
  <c r="W114" i="21"/>
  <c r="X114" i="21"/>
  <c r="Y114" i="21"/>
  <c r="J115" i="21"/>
  <c r="W115" i="21"/>
  <c r="X115" i="21"/>
  <c r="Y115" i="21"/>
  <c r="J116" i="21"/>
  <c r="W116" i="21"/>
  <c r="X116" i="21"/>
  <c r="Y116" i="21"/>
  <c r="J117" i="21"/>
  <c r="W117" i="21"/>
  <c r="X117" i="21"/>
  <c r="Y117" i="21"/>
  <c r="J118" i="21"/>
  <c r="W118" i="21"/>
  <c r="X118" i="21"/>
  <c r="Y118" i="21"/>
  <c r="J119" i="21"/>
  <c r="W119" i="21"/>
  <c r="X119" i="21"/>
  <c r="Y119" i="21"/>
  <c r="J120" i="21"/>
  <c r="W120" i="21"/>
  <c r="X120" i="21"/>
  <c r="Y120" i="21"/>
  <c r="J121" i="21"/>
  <c r="W121" i="21"/>
  <c r="X121" i="21"/>
  <c r="Y121" i="21"/>
  <c r="J122" i="21"/>
  <c r="W122" i="21"/>
  <c r="X122" i="21"/>
  <c r="Y122" i="21"/>
  <c r="J123" i="21"/>
  <c r="W123" i="21"/>
  <c r="X123" i="21"/>
  <c r="Y123" i="21"/>
  <c r="J124" i="21"/>
  <c r="W124" i="21"/>
  <c r="X124" i="21"/>
  <c r="Y124" i="21"/>
  <c r="J125" i="21"/>
  <c r="W125" i="21"/>
  <c r="X125" i="21"/>
  <c r="Y125" i="21"/>
  <c r="J126" i="21"/>
  <c r="W126" i="21"/>
  <c r="X126" i="21"/>
  <c r="Y126" i="21"/>
  <c r="J127" i="21"/>
  <c r="W127" i="21"/>
  <c r="X127" i="21"/>
  <c r="Y127" i="21"/>
  <c r="J128" i="21"/>
  <c r="W128" i="21"/>
  <c r="X128" i="21"/>
  <c r="Y128" i="21"/>
  <c r="J129" i="21"/>
  <c r="W129" i="21"/>
  <c r="X129" i="21"/>
  <c r="Y129" i="21"/>
  <c r="J130" i="21"/>
  <c r="W130" i="21"/>
  <c r="X130" i="21"/>
  <c r="Y130" i="21"/>
  <c r="J131" i="21"/>
  <c r="W131" i="21"/>
  <c r="X131" i="21"/>
  <c r="Y131" i="21"/>
  <c r="J132" i="21"/>
  <c r="W132" i="21"/>
  <c r="X132" i="21"/>
  <c r="Y132" i="21"/>
  <c r="J133" i="21"/>
  <c r="W133" i="21"/>
  <c r="X133" i="21"/>
  <c r="Y133" i="21"/>
  <c r="J134" i="21"/>
  <c r="W134" i="21"/>
  <c r="X134" i="21" s="1"/>
  <c r="Y134" i="21"/>
  <c r="J135" i="21"/>
  <c r="W135" i="21"/>
  <c r="J136" i="21"/>
  <c r="W136" i="21"/>
  <c r="X136" i="21" s="1"/>
  <c r="Y136" i="21" s="1"/>
  <c r="J137" i="21"/>
  <c r="W137" i="21"/>
  <c r="J138" i="21"/>
  <c r="W138" i="21"/>
  <c r="X138" i="21" s="1"/>
  <c r="Y138" i="21"/>
  <c r="J139" i="21"/>
  <c r="W139" i="21"/>
  <c r="X139" i="21" s="1"/>
  <c r="Y139" i="21"/>
  <c r="J140" i="21"/>
  <c r="W140" i="21"/>
  <c r="J141" i="21"/>
  <c r="W141" i="21"/>
  <c r="X141" i="21" s="1"/>
  <c r="Y141" i="21" s="1"/>
  <c r="J142" i="21"/>
  <c r="W142" i="21"/>
  <c r="J143" i="21"/>
  <c r="W143" i="21"/>
  <c r="X143" i="21" s="1"/>
  <c r="Y143" i="21" s="1"/>
  <c r="J144" i="21"/>
  <c r="W144" i="21"/>
  <c r="X144" i="21" s="1"/>
  <c r="Y144" i="21" s="1"/>
  <c r="J145" i="21"/>
  <c r="W145" i="21"/>
  <c r="J146" i="21"/>
  <c r="W146" i="21"/>
  <c r="X146" i="21" s="1"/>
  <c r="Y146" i="21" s="1"/>
  <c r="J147" i="21"/>
  <c r="W147" i="21"/>
  <c r="X147" i="21" s="1"/>
  <c r="Y147" i="21"/>
  <c r="J148" i="21"/>
  <c r="W148" i="21"/>
  <c r="J149" i="21"/>
  <c r="W149" i="21"/>
  <c r="X149" i="21" s="1"/>
  <c r="Y149" i="21" s="1"/>
  <c r="J150" i="21"/>
  <c r="W150" i="21"/>
  <c r="X150" i="21" s="1"/>
  <c r="Y150" i="21"/>
  <c r="J151" i="21"/>
  <c r="W151" i="21"/>
  <c r="J152" i="21"/>
  <c r="W152" i="21"/>
  <c r="J153" i="21"/>
  <c r="W153" i="21"/>
  <c r="X153" i="21" s="1"/>
  <c r="Y153" i="21" s="1"/>
  <c r="J154" i="21"/>
  <c r="W154" i="21"/>
  <c r="J155" i="21"/>
  <c r="W155" i="21"/>
  <c r="X155" i="21" s="1"/>
  <c r="Y155" i="21"/>
  <c r="J156" i="21"/>
  <c r="W156" i="21"/>
  <c r="X156" i="21" s="1"/>
  <c r="Y156" i="21" s="1"/>
  <c r="J157" i="21"/>
  <c r="W157" i="21"/>
  <c r="X157" i="21" s="1"/>
  <c r="Y157" i="21" s="1"/>
  <c r="J158" i="21"/>
  <c r="W158" i="21"/>
  <c r="X158" i="21" s="1"/>
  <c r="Y158" i="21"/>
  <c r="J159" i="21"/>
  <c r="W159" i="21"/>
  <c r="J160" i="21"/>
  <c r="W160" i="21"/>
  <c r="X160" i="21" s="1"/>
  <c r="Y160" i="21" s="1"/>
  <c r="J161" i="21"/>
  <c r="W161" i="21"/>
  <c r="X161" i="21" s="1"/>
  <c r="Y161" i="21"/>
  <c r="J162" i="21"/>
  <c r="W162" i="21"/>
  <c r="J163" i="21"/>
  <c r="W163" i="21"/>
  <c r="X163" i="21" s="1"/>
  <c r="Y163" i="21" s="1"/>
  <c r="J164" i="21"/>
  <c r="W164" i="21"/>
  <c r="X164" i="21" s="1"/>
  <c r="Y164" i="21" s="1"/>
  <c r="J165" i="21"/>
  <c r="W165" i="21"/>
  <c r="J166" i="21"/>
  <c r="W166" i="21"/>
  <c r="X166" i="21" s="1"/>
  <c r="Y166" i="21" s="1"/>
  <c r="J167" i="21"/>
  <c r="W167" i="21"/>
  <c r="X167" i="21" s="1"/>
  <c r="Y167" i="21"/>
  <c r="J168" i="21"/>
  <c r="W168" i="21"/>
  <c r="X168" i="21" s="1"/>
  <c r="Y168" i="21" s="1"/>
  <c r="J169" i="21"/>
  <c r="W169" i="21"/>
  <c r="X169" i="21" s="1"/>
  <c r="Y169" i="21" s="1"/>
  <c r="J170" i="21"/>
  <c r="W170" i="21"/>
  <c r="X170" i="21" s="1"/>
  <c r="Y170" i="21"/>
  <c r="J171" i="21"/>
  <c r="W171" i="21"/>
  <c r="J172" i="21"/>
  <c r="W172" i="21"/>
  <c r="X172" i="21" s="1"/>
  <c r="Y172" i="21" s="1"/>
  <c r="J173" i="21"/>
  <c r="W173" i="21"/>
  <c r="X173" i="21" s="1"/>
  <c r="Y173" i="21" s="1"/>
  <c r="J174" i="21"/>
  <c r="W174" i="21"/>
  <c r="X174" i="21" s="1"/>
  <c r="Y174" i="21" s="1"/>
  <c r="J175" i="21"/>
  <c r="W175" i="21"/>
  <c r="X175" i="21" s="1"/>
  <c r="Y175" i="21" s="1"/>
  <c r="J176" i="21"/>
  <c r="W176" i="21"/>
  <c r="X176" i="21" s="1"/>
  <c r="Y176" i="21" s="1"/>
  <c r="J177" i="21"/>
  <c r="W177" i="21"/>
  <c r="J178" i="21"/>
  <c r="W178" i="21"/>
  <c r="X178" i="21" s="1"/>
  <c r="Y178" i="21"/>
  <c r="J179" i="21"/>
  <c r="W179" i="21"/>
  <c r="J180" i="21"/>
  <c r="W180" i="21"/>
  <c r="X180" i="21" s="1"/>
  <c r="Y180" i="21" s="1"/>
  <c r="J181" i="21"/>
  <c r="W181" i="21"/>
  <c r="X181" i="21" s="1"/>
  <c r="Y181" i="21"/>
  <c r="J182" i="21"/>
  <c r="W182" i="21"/>
  <c r="J183" i="21"/>
  <c r="W183" i="21"/>
  <c r="X183" i="21" s="1"/>
  <c r="Y183" i="21" s="1"/>
  <c r="J184" i="21"/>
  <c r="W184" i="21"/>
  <c r="X184" i="21" s="1"/>
  <c r="Y184" i="21" s="1"/>
  <c r="J185" i="21"/>
  <c r="W185" i="21"/>
  <c r="J186" i="21"/>
  <c r="W186" i="21"/>
  <c r="X186" i="21" s="1"/>
  <c r="Y186" i="21"/>
  <c r="J187" i="21"/>
  <c r="W187" i="21"/>
  <c r="X187" i="21" s="1"/>
  <c r="Y187" i="21"/>
  <c r="J188" i="21"/>
  <c r="W188" i="21"/>
  <c r="J189" i="21"/>
  <c r="W189" i="21"/>
  <c r="X189" i="21" s="1"/>
  <c r="Y189" i="21" s="1"/>
  <c r="J190" i="21"/>
  <c r="W190" i="21"/>
  <c r="J191" i="21"/>
  <c r="W191" i="21"/>
  <c r="J192" i="21"/>
  <c r="W192" i="21"/>
  <c r="X192" i="21" s="1"/>
  <c r="Y192" i="21" s="1"/>
  <c r="J193" i="21"/>
  <c r="W193" i="21"/>
  <c r="J194" i="21"/>
  <c r="W194" i="21"/>
  <c r="X194" i="21" s="1"/>
  <c r="Y194" i="21" s="1"/>
  <c r="J195" i="21"/>
  <c r="W195" i="21"/>
  <c r="X195" i="21" s="1"/>
  <c r="Y195" i="21"/>
  <c r="J196" i="21"/>
  <c r="W196" i="21"/>
  <c r="X196" i="21" s="1"/>
  <c r="Y196" i="21" s="1"/>
  <c r="J197" i="21"/>
  <c r="W197" i="21"/>
  <c r="X197" i="21" s="1"/>
  <c r="Y197" i="21" s="1"/>
  <c r="J198" i="21"/>
  <c r="W198" i="21"/>
  <c r="X198" i="21" s="1"/>
  <c r="Y198" i="21" s="1"/>
  <c r="J199" i="21"/>
  <c r="W199" i="21"/>
  <c r="X199" i="21" s="1"/>
  <c r="Y199" i="21"/>
  <c r="J200" i="21"/>
  <c r="W200" i="21"/>
  <c r="J201" i="21"/>
  <c r="W201" i="21"/>
  <c r="X201" i="21" s="1"/>
  <c r="Y201" i="21" s="1"/>
  <c r="J202" i="21"/>
  <c r="W202" i="21"/>
  <c r="J203" i="21"/>
  <c r="W203" i="21"/>
  <c r="X203" i="21" s="1"/>
  <c r="Y203" i="21" s="1"/>
  <c r="J204" i="21"/>
  <c r="W204" i="21"/>
  <c r="X204" i="21" s="1"/>
  <c r="Y204" i="21" s="1"/>
  <c r="J205" i="21"/>
  <c r="W205" i="21"/>
  <c r="J206" i="21"/>
  <c r="W206" i="21"/>
  <c r="J207" i="21"/>
  <c r="X207" i="21" s="1"/>
  <c r="Y207" i="21" s="1"/>
  <c r="W207" i="21"/>
  <c r="J208" i="21"/>
  <c r="W208" i="21"/>
  <c r="J209" i="21"/>
  <c r="W209" i="21"/>
  <c r="J210" i="21"/>
  <c r="W210" i="21"/>
  <c r="J211" i="21"/>
  <c r="W211" i="21"/>
  <c r="J212" i="21"/>
  <c r="W212" i="21"/>
  <c r="J213" i="21"/>
  <c r="W213" i="21"/>
  <c r="J214" i="21"/>
  <c r="W214" i="21"/>
  <c r="J215" i="21"/>
  <c r="W215" i="21"/>
  <c r="J216" i="21"/>
  <c r="X216" i="21" s="1"/>
  <c r="Y216" i="21" s="1"/>
  <c r="W216" i="21"/>
  <c r="J217" i="21"/>
  <c r="W217" i="21"/>
  <c r="J218" i="21"/>
  <c r="X218" i="21" s="1"/>
  <c r="Y218" i="21" s="1"/>
  <c r="W218" i="21"/>
  <c r="J219" i="21"/>
  <c r="X219" i="21" s="1"/>
  <c r="Y219" i="21" s="1"/>
  <c r="W219" i="21"/>
  <c r="J220" i="21"/>
  <c r="W220" i="21"/>
  <c r="J221" i="21"/>
  <c r="X221" i="21" s="1"/>
  <c r="Y221" i="21" s="1"/>
  <c r="W221" i="21"/>
  <c r="J222" i="21"/>
  <c r="W222" i="21"/>
  <c r="J223" i="21"/>
  <c r="W223" i="21"/>
  <c r="J224" i="21"/>
  <c r="W224" i="21"/>
  <c r="J225" i="21"/>
  <c r="W225" i="21"/>
  <c r="J226" i="21"/>
  <c r="X226" i="21" s="1"/>
  <c r="Y226" i="21" s="1"/>
  <c r="W226" i="21"/>
  <c r="J227" i="21"/>
  <c r="W227" i="21"/>
  <c r="J228" i="21"/>
  <c r="W228" i="21"/>
  <c r="J229" i="21"/>
  <c r="W229" i="21"/>
  <c r="J230" i="21"/>
  <c r="W230" i="21"/>
  <c r="J231" i="21"/>
  <c r="W231" i="21"/>
  <c r="J232" i="21"/>
  <c r="W232" i="21"/>
  <c r="J233" i="21"/>
  <c r="W233" i="21"/>
  <c r="J234" i="21"/>
  <c r="W234" i="21"/>
  <c r="J235" i="21"/>
  <c r="X235" i="21" s="1"/>
  <c r="Y235" i="21" s="1"/>
  <c r="W235" i="21"/>
  <c r="J236" i="21"/>
  <c r="W236" i="21"/>
  <c r="J237" i="21"/>
  <c r="X237" i="21" s="1"/>
  <c r="Y237" i="21" s="1"/>
  <c r="W237" i="21"/>
  <c r="J238" i="21"/>
  <c r="W238" i="21"/>
  <c r="J239" i="21"/>
  <c r="W239" i="21"/>
  <c r="J240" i="21"/>
  <c r="W240" i="21"/>
  <c r="J241" i="21"/>
  <c r="W241" i="21"/>
  <c r="J242" i="21"/>
  <c r="X242" i="21" s="1"/>
  <c r="Y242" i="21" s="1"/>
  <c r="W242" i="21"/>
  <c r="J243" i="21"/>
  <c r="W243" i="21"/>
  <c r="J244" i="21"/>
  <c r="W244" i="21"/>
  <c r="J245" i="21"/>
  <c r="W245" i="21"/>
  <c r="J246" i="21"/>
  <c r="W246" i="21"/>
  <c r="J247" i="21"/>
  <c r="W247" i="21"/>
  <c r="J248" i="21"/>
  <c r="W248" i="21"/>
  <c r="J249" i="21"/>
  <c r="W249" i="21"/>
  <c r="J250" i="21"/>
  <c r="W250" i="21"/>
  <c r="J251" i="21"/>
  <c r="X251" i="21" s="1"/>
  <c r="Y251" i="21" s="1"/>
  <c r="W251" i="21"/>
  <c r="J252" i="21"/>
  <c r="W252" i="21"/>
  <c r="J253" i="21"/>
  <c r="X253" i="21" s="1"/>
  <c r="Y253" i="21" s="1"/>
  <c r="W253" i="21"/>
  <c r="J254" i="21"/>
  <c r="W254" i="21"/>
  <c r="J255" i="21"/>
  <c r="W255" i="21"/>
  <c r="J256" i="21"/>
  <c r="W256" i="21"/>
  <c r="J257" i="21"/>
  <c r="W257" i="21"/>
  <c r="J258" i="21"/>
  <c r="X258" i="21" s="1"/>
  <c r="Y258" i="21" s="1"/>
  <c r="W258" i="21"/>
  <c r="J259" i="21"/>
  <c r="W259" i="21"/>
  <c r="J260" i="21"/>
  <c r="W260" i="21"/>
  <c r="J261" i="21"/>
  <c r="W261" i="21"/>
  <c r="J262" i="21"/>
  <c r="W262" i="21"/>
  <c r="J263" i="21"/>
  <c r="W263" i="21"/>
  <c r="J264" i="21"/>
  <c r="W264" i="21"/>
  <c r="J265" i="21"/>
  <c r="W265" i="21"/>
  <c r="J266" i="21"/>
  <c r="W266" i="21"/>
  <c r="J267" i="21"/>
  <c r="X267" i="21" s="1"/>
  <c r="Y267" i="21" s="1"/>
  <c r="W267" i="21"/>
  <c r="J268" i="21"/>
  <c r="W268" i="21"/>
  <c r="J269" i="21"/>
  <c r="X269" i="21" s="1"/>
  <c r="Y269" i="21" s="1"/>
  <c r="W269" i="21"/>
  <c r="J270" i="21"/>
  <c r="W270" i="21"/>
  <c r="J271" i="21"/>
  <c r="W271" i="21"/>
  <c r="J272" i="21"/>
  <c r="W272" i="21"/>
  <c r="J273" i="21"/>
  <c r="W273" i="21"/>
  <c r="J274" i="21"/>
  <c r="X274" i="21" s="1"/>
  <c r="Y274" i="21" s="1"/>
  <c r="W274" i="21"/>
  <c r="J275" i="21"/>
  <c r="W275" i="21"/>
  <c r="J276" i="21"/>
  <c r="W276" i="21"/>
  <c r="J277" i="21"/>
  <c r="W277" i="21"/>
  <c r="J278" i="21"/>
  <c r="W278" i="21"/>
  <c r="J279" i="21"/>
  <c r="W279" i="21"/>
  <c r="J280" i="21"/>
  <c r="W280" i="21"/>
  <c r="J281" i="21"/>
  <c r="W281" i="21"/>
  <c r="J282" i="21"/>
  <c r="W282" i="21"/>
  <c r="J283" i="21"/>
  <c r="X283" i="21" s="1"/>
  <c r="Y283" i="21" s="1"/>
  <c r="W283" i="21"/>
  <c r="J284" i="21"/>
  <c r="W284" i="21"/>
  <c r="J285" i="21"/>
  <c r="X285" i="21" s="1"/>
  <c r="Y285" i="21" s="1"/>
  <c r="W285" i="21"/>
  <c r="J286" i="21"/>
  <c r="W286" i="21"/>
  <c r="J287" i="21"/>
  <c r="W287" i="21"/>
  <c r="J288" i="21"/>
  <c r="W288" i="21"/>
  <c r="J289" i="21"/>
  <c r="W289" i="21"/>
  <c r="J290" i="21"/>
  <c r="X290" i="21" s="1"/>
  <c r="Y290" i="21" s="1"/>
  <c r="W290" i="21"/>
  <c r="J291" i="21"/>
  <c r="W291" i="21"/>
  <c r="J292" i="21"/>
  <c r="W292" i="21"/>
  <c r="J293" i="21"/>
  <c r="W293" i="21"/>
  <c r="J294" i="21"/>
  <c r="W294" i="21"/>
  <c r="J295" i="21"/>
  <c r="W295" i="21"/>
  <c r="J296" i="21"/>
  <c r="W296" i="21"/>
  <c r="X296" i="21" s="1"/>
  <c r="Y296" i="21" s="1"/>
  <c r="J297" i="21"/>
  <c r="W297" i="21"/>
  <c r="X297" i="21" s="1"/>
  <c r="Y297" i="21" s="1"/>
  <c r="J298" i="21"/>
  <c r="W298" i="21"/>
  <c r="X298" i="21"/>
  <c r="Y298" i="21" s="1"/>
  <c r="J299" i="21"/>
  <c r="X299" i="21" s="1"/>
  <c r="Y299" i="21" s="1"/>
  <c r="W299" i="21"/>
  <c r="J300" i="21"/>
  <c r="W300" i="21"/>
  <c r="X300" i="21" s="1"/>
  <c r="Y300" i="21" s="1"/>
  <c r="J301" i="21"/>
  <c r="W301" i="21"/>
  <c r="X301" i="21" s="1"/>
  <c r="Y301" i="21" s="1"/>
  <c r="J302" i="21"/>
  <c r="W302" i="21"/>
  <c r="J303" i="21"/>
  <c r="W303" i="21"/>
  <c r="X303" i="21"/>
  <c r="Y303" i="21" s="1"/>
  <c r="J304" i="21"/>
  <c r="W304" i="21"/>
  <c r="X304" i="21" s="1"/>
  <c r="Y304" i="21" s="1"/>
  <c r="J305" i="21"/>
  <c r="W305" i="21"/>
  <c r="X305" i="21" s="1"/>
  <c r="Y305" i="21" s="1"/>
  <c r="J306" i="21"/>
  <c r="W306" i="21"/>
  <c r="X306" i="21"/>
  <c r="Y306" i="21" s="1"/>
  <c r="J307" i="21"/>
  <c r="X307" i="21" s="1"/>
  <c r="Y307" i="21" s="1"/>
  <c r="W307" i="21"/>
  <c r="J308" i="21"/>
  <c r="W308" i="21"/>
  <c r="J309" i="21"/>
  <c r="W309" i="21"/>
  <c r="X309" i="21" s="1"/>
  <c r="Y309" i="21" s="1"/>
  <c r="J310" i="21"/>
  <c r="X310" i="21" s="1"/>
  <c r="Y310" i="21" s="1"/>
  <c r="W310" i="21"/>
  <c r="J311" i="21"/>
  <c r="W311" i="21"/>
  <c r="X311" i="21"/>
  <c r="Y311" i="21" s="1"/>
  <c r="J312" i="21"/>
  <c r="W312" i="21"/>
  <c r="J313" i="21"/>
  <c r="W313" i="21"/>
  <c r="J314" i="21"/>
  <c r="W314" i="21"/>
  <c r="X314" i="21"/>
  <c r="Y314" i="21" s="1"/>
  <c r="J315" i="21"/>
  <c r="X315" i="21" s="1"/>
  <c r="Y315" i="21" s="1"/>
  <c r="W315" i="21"/>
  <c r="J316" i="21"/>
  <c r="W316" i="21"/>
  <c r="J317" i="21"/>
  <c r="W317" i="21"/>
  <c r="J318" i="21"/>
  <c r="W318" i="21"/>
  <c r="J319" i="21"/>
  <c r="W319" i="21"/>
  <c r="X319" i="21"/>
  <c r="Y319" i="21" s="1"/>
  <c r="J320" i="21"/>
  <c r="W320" i="21"/>
  <c r="J321" i="21"/>
  <c r="W321" i="21"/>
  <c r="J322" i="21"/>
  <c r="W322" i="21"/>
  <c r="X322" i="21"/>
  <c r="Y322" i="21" s="1"/>
  <c r="J323" i="21"/>
  <c r="X323" i="21" s="1"/>
  <c r="Y323" i="21" s="1"/>
  <c r="W323" i="21"/>
  <c r="J324" i="21"/>
  <c r="X324" i="21" s="1"/>
  <c r="Y324" i="21" s="1"/>
  <c r="W324" i="21"/>
  <c r="J325" i="21"/>
  <c r="W325" i="21"/>
  <c r="J326" i="21"/>
  <c r="X326" i="21" s="1"/>
  <c r="Y326" i="21" s="1"/>
  <c r="W326" i="21"/>
  <c r="J327" i="21"/>
  <c r="W327" i="21"/>
  <c r="X327" i="21"/>
  <c r="Y327" i="21" s="1"/>
  <c r="J328" i="21"/>
  <c r="W328" i="21"/>
  <c r="J329" i="21"/>
  <c r="W329" i="21"/>
  <c r="J330" i="21"/>
  <c r="W330" i="21"/>
  <c r="X330" i="21"/>
  <c r="Y330" i="21" s="1"/>
  <c r="J331" i="21"/>
  <c r="X331" i="21" s="1"/>
  <c r="Y331" i="21" s="1"/>
  <c r="W331" i="21"/>
  <c r="J332" i="21"/>
  <c r="W332" i="21"/>
  <c r="J333" i="21"/>
  <c r="W333" i="21"/>
  <c r="J334" i="21"/>
  <c r="W334" i="21"/>
  <c r="J335" i="21"/>
  <c r="W335" i="21"/>
  <c r="X335" i="21"/>
  <c r="Y335" i="21" s="1"/>
  <c r="J336" i="21"/>
  <c r="W336" i="21"/>
  <c r="J337" i="21"/>
  <c r="W337" i="21"/>
  <c r="J338" i="21"/>
  <c r="W338" i="21"/>
  <c r="X338" i="21"/>
  <c r="Y338" i="21" s="1"/>
  <c r="J339" i="21"/>
  <c r="X339" i="21" s="1"/>
  <c r="Y339" i="21" s="1"/>
  <c r="W339" i="21"/>
  <c r="J340" i="21"/>
  <c r="X340" i="21" s="1"/>
  <c r="Y340" i="21" s="1"/>
  <c r="W340" i="21"/>
  <c r="J341" i="21"/>
  <c r="W341" i="21"/>
  <c r="J342" i="21"/>
  <c r="X342" i="21" s="1"/>
  <c r="Y342" i="21" s="1"/>
  <c r="W342" i="21"/>
  <c r="J343" i="21"/>
  <c r="W343" i="21"/>
  <c r="X343" i="21"/>
  <c r="Y343" i="21" s="1"/>
  <c r="J344" i="21"/>
  <c r="W344" i="21"/>
  <c r="J345" i="21"/>
  <c r="W345" i="21"/>
  <c r="J346" i="21"/>
  <c r="W346" i="21"/>
  <c r="X346" i="21"/>
  <c r="Y346" i="21" s="1"/>
  <c r="J347" i="21"/>
  <c r="X347" i="21" s="1"/>
  <c r="Y347" i="21" s="1"/>
  <c r="W347" i="21"/>
  <c r="J348" i="21"/>
  <c r="W348" i="21"/>
  <c r="J349" i="21"/>
  <c r="W349" i="21"/>
  <c r="J350" i="21"/>
  <c r="W350" i="21"/>
  <c r="J351" i="21"/>
  <c r="W351" i="21"/>
  <c r="X351" i="21"/>
  <c r="Y351" i="21" s="1"/>
  <c r="J352" i="21"/>
  <c r="W352" i="21"/>
  <c r="J353" i="21"/>
  <c r="W353" i="21"/>
  <c r="J354" i="21"/>
  <c r="W354" i="21"/>
  <c r="X354" i="21"/>
  <c r="Y354" i="21" s="1"/>
  <c r="J355" i="21"/>
  <c r="X355" i="21" s="1"/>
  <c r="W355" i="21"/>
  <c r="Y355" i="21"/>
  <c r="J356" i="21"/>
  <c r="X356" i="21" s="1"/>
  <c r="W356" i="21"/>
  <c r="Y356" i="21"/>
  <c r="J357" i="21"/>
  <c r="X357" i="21" s="1"/>
  <c r="Y357" i="21" s="1"/>
  <c r="W357" i="21"/>
  <c r="J358" i="21"/>
  <c r="X358" i="21" s="1"/>
  <c r="Y358" i="21" s="1"/>
  <c r="W358" i="21"/>
  <c r="J359" i="21"/>
  <c r="X359" i="21" s="1"/>
  <c r="W359" i="21"/>
  <c r="Y359" i="21"/>
  <c r="J360" i="21"/>
  <c r="X360" i="21" s="1"/>
  <c r="W360" i="21"/>
  <c r="Y360" i="21"/>
  <c r="J361" i="21"/>
  <c r="X361" i="21" s="1"/>
  <c r="Y361" i="21" s="1"/>
  <c r="W361" i="21"/>
  <c r="J362" i="21"/>
  <c r="X362" i="21" s="1"/>
  <c r="Y362" i="21" s="1"/>
  <c r="W362" i="21"/>
  <c r="J363" i="21"/>
  <c r="X363" i="21" s="1"/>
  <c r="W363" i="21"/>
  <c r="Y363" i="21"/>
  <c r="J364" i="21"/>
  <c r="X364" i="21" s="1"/>
  <c r="W364" i="21"/>
  <c r="Y364" i="21"/>
  <c r="J365" i="21"/>
  <c r="X365" i="21" s="1"/>
  <c r="Y365" i="21" s="1"/>
  <c r="W365" i="21"/>
  <c r="J366" i="21"/>
  <c r="X366" i="21" s="1"/>
  <c r="Y366" i="21" s="1"/>
  <c r="W366" i="21"/>
  <c r="J367" i="21"/>
  <c r="X367" i="21" s="1"/>
  <c r="W367" i="21"/>
  <c r="Y367" i="21"/>
  <c r="J368" i="21"/>
  <c r="X368" i="21" s="1"/>
  <c r="W368" i="21"/>
  <c r="Y368" i="21"/>
  <c r="J369" i="21"/>
  <c r="X369" i="21" s="1"/>
  <c r="Y369" i="21" s="1"/>
  <c r="W369" i="21"/>
  <c r="J370" i="21"/>
  <c r="X370" i="21" s="1"/>
  <c r="Y370" i="21" s="1"/>
  <c r="W370" i="21"/>
  <c r="J371" i="21"/>
  <c r="X371" i="21" s="1"/>
  <c r="W371" i="21"/>
  <c r="Y371" i="21"/>
  <c r="J372" i="21"/>
  <c r="X372" i="21" s="1"/>
  <c r="W372" i="21"/>
  <c r="Y372" i="21"/>
  <c r="J373" i="21"/>
  <c r="X373" i="21" s="1"/>
  <c r="Y373" i="21" s="1"/>
  <c r="W373" i="21"/>
  <c r="J374" i="21"/>
  <c r="X374" i="21" s="1"/>
  <c r="Y374" i="21" s="1"/>
  <c r="W374" i="21"/>
  <c r="J375" i="21"/>
  <c r="X375" i="21" s="1"/>
  <c r="W375" i="21"/>
  <c r="Y375" i="21"/>
  <c r="J376" i="21"/>
  <c r="X376" i="21" s="1"/>
  <c r="W376" i="21"/>
  <c r="Y376" i="21"/>
  <c r="J377" i="21"/>
  <c r="X377" i="21" s="1"/>
  <c r="Y377" i="21" s="1"/>
  <c r="W377" i="21"/>
  <c r="J378" i="21"/>
  <c r="X378" i="21" s="1"/>
  <c r="Y378" i="21" s="1"/>
  <c r="W378" i="21"/>
  <c r="J379" i="21"/>
  <c r="X379" i="21" s="1"/>
  <c r="Y379" i="21" s="1"/>
  <c r="W379" i="21"/>
  <c r="J380" i="21"/>
  <c r="X380" i="21" s="1"/>
  <c r="Y380" i="21" s="1"/>
  <c r="W380" i="21"/>
  <c r="J381" i="21"/>
  <c r="X381" i="21" s="1"/>
  <c r="Y381" i="21" s="1"/>
  <c r="W381" i="21"/>
  <c r="J382" i="21"/>
  <c r="X382" i="21" s="1"/>
  <c r="Y382" i="21" s="1"/>
  <c r="W382" i="21"/>
  <c r="J383" i="21"/>
  <c r="X383" i="21" s="1"/>
  <c r="Y383" i="21" s="1"/>
  <c r="W383" i="21"/>
  <c r="J384" i="21"/>
  <c r="X384" i="21" s="1"/>
  <c r="Y384" i="21" s="1"/>
  <c r="W384" i="21"/>
  <c r="J385" i="21"/>
  <c r="X385" i="21" s="1"/>
  <c r="Y385" i="21" s="1"/>
  <c r="W385" i="21"/>
  <c r="J386" i="21"/>
  <c r="X386" i="21" s="1"/>
  <c r="Y386" i="21" s="1"/>
  <c r="W386" i="21"/>
  <c r="J387" i="21"/>
  <c r="X387" i="21" s="1"/>
  <c r="Y387" i="21" s="1"/>
  <c r="W387" i="21"/>
  <c r="J388" i="21"/>
  <c r="X388" i="21" s="1"/>
  <c r="Y388" i="21" s="1"/>
  <c r="W388" i="21"/>
  <c r="J389" i="21"/>
  <c r="X389" i="21" s="1"/>
  <c r="Y389" i="21" s="1"/>
  <c r="W389" i="21"/>
  <c r="J390" i="21"/>
  <c r="X390" i="21" s="1"/>
  <c r="Y390" i="21" s="1"/>
  <c r="W390" i="21"/>
  <c r="J391" i="21"/>
  <c r="X391" i="21" s="1"/>
  <c r="Y391" i="21" s="1"/>
  <c r="W391" i="21"/>
  <c r="J392" i="21"/>
  <c r="X392" i="21" s="1"/>
  <c r="Y392" i="21" s="1"/>
  <c r="W392" i="21"/>
  <c r="J393" i="21"/>
  <c r="X393" i="21" s="1"/>
  <c r="Y393" i="21" s="1"/>
  <c r="W393" i="21"/>
  <c r="J394" i="21"/>
  <c r="X394" i="21" s="1"/>
  <c r="Y394" i="21" s="1"/>
  <c r="W394" i="21"/>
  <c r="J395" i="21"/>
  <c r="X395" i="21" s="1"/>
  <c r="Y395" i="21" s="1"/>
  <c r="W395" i="21"/>
  <c r="J396" i="21"/>
  <c r="X396" i="21" s="1"/>
  <c r="Y396" i="21" s="1"/>
  <c r="W396" i="21"/>
  <c r="J397" i="21"/>
  <c r="X397" i="21" s="1"/>
  <c r="Y397" i="21" s="1"/>
  <c r="W397" i="21"/>
  <c r="J398" i="21"/>
  <c r="X398" i="21" s="1"/>
  <c r="Y398" i="21" s="1"/>
  <c r="W398" i="21"/>
  <c r="J399" i="21"/>
  <c r="X399" i="21" s="1"/>
  <c r="Y399" i="21" s="1"/>
  <c r="W399" i="21"/>
  <c r="J400" i="21"/>
  <c r="X400" i="21" s="1"/>
  <c r="Y400" i="21" s="1"/>
  <c r="W400" i="21"/>
  <c r="J401" i="21"/>
  <c r="X401" i="21" s="1"/>
  <c r="Y401" i="21" s="1"/>
  <c r="W401" i="21"/>
  <c r="J402" i="21"/>
  <c r="X402" i="21" s="1"/>
  <c r="Y402" i="21" s="1"/>
  <c r="W402" i="21"/>
  <c r="J403" i="21"/>
  <c r="X403" i="21" s="1"/>
  <c r="Y403" i="21" s="1"/>
  <c r="W403" i="21"/>
  <c r="J404" i="21"/>
  <c r="X404" i="21" s="1"/>
  <c r="Y404" i="21" s="1"/>
  <c r="W404" i="21"/>
  <c r="J405" i="21"/>
  <c r="X405" i="21" s="1"/>
  <c r="Y405" i="21" s="1"/>
  <c r="W405" i="21"/>
  <c r="J406" i="21"/>
  <c r="X406" i="21" s="1"/>
  <c r="Y406" i="21" s="1"/>
  <c r="W406" i="21"/>
  <c r="J407" i="21"/>
  <c r="X407" i="21" s="1"/>
  <c r="Y407" i="21" s="1"/>
  <c r="W407" i="21"/>
  <c r="J408" i="21"/>
  <c r="X408" i="21" s="1"/>
  <c r="Y408" i="21" s="1"/>
  <c r="W408" i="21"/>
  <c r="J409" i="21"/>
  <c r="X409" i="21" s="1"/>
  <c r="Y409" i="21" s="1"/>
  <c r="W409" i="21"/>
  <c r="J410" i="21"/>
  <c r="X410" i="21" s="1"/>
  <c r="Y410" i="21" s="1"/>
  <c r="W410" i="21"/>
  <c r="J411" i="21"/>
  <c r="X411" i="21" s="1"/>
  <c r="Y411" i="21" s="1"/>
  <c r="W411" i="21"/>
  <c r="J412" i="21"/>
  <c r="X412" i="21" s="1"/>
  <c r="Y412" i="21" s="1"/>
  <c r="W412" i="21"/>
  <c r="J413" i="21"/>
  <c r="X413" i="21" s="1"/>
  <c r="Y413" i="21" s="1"/>
  <c r="W413" i="21"/>
  <c r="J414" i="21"/>
  <c r="X414" i="21" s="1"/>
  <c r="Y414" i="21" s="1"/>
  <c r="W414" i="21"/>
  <c r="J415" i="21"/>
  <c r="X415" i="21" s="1"/>
  <c r="Y415" i="21" s="1"/>
  <c r="W415" i="21"/>
  <c r="J416" i="21"/>
  <c r="X416" i="21" s="1"/>
  <c r="Y416" i="21" s="1"/>
  <c r="W416" i="21"/>
  <c r="J417" i="21"/>
  <c r="X417" i="21" s="1"/>
  <c r="Y417" i="21" s="1"/>
  <c r="W417" i="21"/>
  <c r="J418" i="21"/>
  <c r="X418" i="21" s="1"/>
  <c r="Y418" i="21" s="1"/>
  <c r="W418" i="21"/>
  <c r="J419" i="21"/>
  <c r="X419" i="21" s="1"/>
  <c r="Y419" i="21" s="1"/>
  <c r="W419" i="21"/>
  <c r="J420" i="21"/>
  <c r="X420" i="21" s="1"/>
  <c r="Y420" i="21" s="1"/>
  <c r="W420" i="21"/>
  <c r="J421" i="21"/>
  <c r="X421" i="21" s="1"/>
  <c r="Y421" i="21" s="1"/>
  <c r="W421" i="21"/>
  <c r="J422" i="21"/>
  <c r="X422" i="21" s="1"/>
  <c r="Y422" i="21" s="1"/>
  <c r="W422" i="21"/>
  <c r="J423" i="21"/>
  <c r="X423" i="21" s="1"/>
  <c r="Y423" i="21" s="1"/>
  <c r="W423" i="21"/>
  <c r="J424" i="21"/>
  <c r="X424" i="21" s="1"/>
  <c r="Y424" i="21" s="1"/>
  <c r="W424" i="21"/>
  <c r="J425" i="21"/>
  <c r="X425" i="21" s="1"/>
  <c r="Y425" i="21" s="1"/>
  <c r="W425" i="21"/>
  <c r="J426" i="21"/>
  <c r="X426" i="21" s="1"/>
  <c r="Y426" i="21" s="1"/>
  <c r="W426" i="21"/>
  <c r="J427" i="21"/>
  <c r="X427" i="21" s="1"/>
  <c r="Y427" i="21" s="1"/>
  <c r="W427" i="21"/>
  <c r="J428" i="21"/>
  <c r="X428" i="21" s="1"/>
  <c r="Y428" i="21" s="1"/>
  <c r="W428" i="21"/>
  <c r="J429" i="21"/>
  <c r="X429" i="21" s="1"/>
  <c r="Y429" i="21" s="1"/>
  <c r="W429" i="21"/>
  <c r="J430" i="21"/>
  <c r="X430" i="21" s="1"/>
  <c r="Y430" i="21" s="1"/>
  <c r="W430" i="21"/>
  <c r="J431" i="21"/>
  <c r="X431" i="21" s="1"/>
  <c r="Y431" i="21" s="1"/>
  <c r="W431" i="21"/>
  <c r="J432" i="21"/>
  <c r="X432" i="21" s="1"/>
  <c r="Y432" i="21" s="1"/>
  <c r="W432" i="21"/>
  <c r="J433" i="21"/>
  <c r="X433" i="21" s="1"/>
  <c r="Y433" i="21" s="1"/>
  <c r="W433" i="21"/>
  <c r="J434" i="21"/>
  <c r="X434" i="21" s="1"/>
  <c r="Y434" i="21" s="1"/>
  <c r="W434" i="21"/>
  <c r="J435" i="21"/>
  <c r="X435" i="21" s="1"/>
  <c r="Y435" i="21" s="1"/>
  <c r="W435" i="21"/>
  <c r="J436" i="21"/>
  <c r="X436" i="21" s="1"/>
  <c r="Y436" i="21" s="1"/>
  <c r="W436" i="21"/>
  <c r="J2" i="21"/>
  <c r="W2" i="21"/>
  <c r="X329" i="21" l="1"/>
  <c r="Y329" i="21" s="1"/>
  <c r="X286" i="21"/>
  <c r="Y286" i="21" s="1"/>
  <c r="X222" i="21"/>
  <c r="Y222" i="21" s="1"/>
  <c r="X348" i="21"/>
  <c r="Y348" i="21" s="1"/>
  <c r="X334" i="21"/>
  <c r="Y334" i="21" s="1"/>
  <c r="X318" i="21"/>
  <c r="Y318" i="21" s="1"/>
  <c r="X316" i="21"/>
  <c r="Y316" i="21" s="1"/>
  <c r="X302" i="21"/>
  <c r="Y302" i="21" s="1"/>
  <c r="X214" i="21"/>
  <c r="Y214" i="21" s="1"/>
  <c r="X212" i="21"/>
  <c r="Y212" i="21" s="1"/>
  <c r="X345" i="21"/>
  <c r="Y345" i="21" s="1"/>
  <c r="X313" i="21"/>
  <c r="Y313" i="21" s="1"/>
  <c r="X265" i="21"/>
  <c r="Y265" i="21" s="1"/>
  <c r="X254" i="21"/>
  <c r="Y254" i="21" s="1"/>
  <c r="X233" i="21"/>
  <c r="Y233" i="21" s="1"/>
  <c r="X350" i="21"/>
  <c r="Y350" i="21" s="1"/>
  <c r="X332" i="21"/>
  <c r="Y332" i="21" s="1"/>
  <c r="X353" i="21"/>
  <c r="Y353" i="21" s="1"/>
  <c r="X337" i="21"/>
  <c r="Y337" i="21" s="1"/>
  <c r="X321" i="21"/>
  <c r="Y321" i="21" s="1"/>
  <c r="X308" i="21"/>
  <c r="Y308" i="21" s="1"/>
  <c r="X281" i="21"/>
  <c r="Y281" i="21" s="1"/>
  <c r="X270" i="21"/>
  <c r="Y270" i="21" s="1"/>
  <c r="X249" i="21"/>
  <c r="Y249" i="21" s="1"/>
  <c r="X238" i="21"/>
  <c r="Y238" i="21" s="1"/>
  <c r="X191" i="21"/>
  <c r="Y191" i="21" s="1"/>
  <c r="X177" i="21"/>
  <c r="Y177" i="21" s="1"/>
  <c r="X154" i="21"/>
  <c r="Y154" i="21" s="1"/>
  <c r="X152" i="21"/>
  <c r="Y152" i="21" s="1"/>
  <c r="X293" i="21"/>
  <c r="Y293" i="21" s="1"/>
  <c r="X291" i="21"/>
  <c r="Y291" i="21" s="1"/>
  <c r="X282" i="21"/>
  <c r="Y282" i="21" s="1"/>
  <c r="X277" i="21"/>
  <c r="Y277" i="21" s="1"/>
  <c r="X275" i="21"/>
  <c r="Y275" i="21" s="1"/>
  <c r="X266" i="21"/>
  <c r="Y266" i="21" s="1"/>
  <c r="X261" i="21"/>
  <c r="Y261" i="21" s="1"/>
  <c r="X259" i="21"/>
  <c r="Y259" i="21" s="1"/>
  <c r="X250" i="21"/>
  <c r="Y250" i="21" s="1"/>
  <c r="X245" i="21"/>
  <c r="Y245" i="21" s="1"/>
  <c r="X243" i="21"/>
  <c r="Y243" i="21" s="1"/>
  <c r="X234" i="21"/>
  <c r="Y234" i="21" s="1"/>
  <c r="X229" i="21"/>
  <c r="Y229" i="21" s="1"/>
  <c r="X227" i="21"/>
  <c r="Y227" i="21" s="1"/>
  <c r="X215" i="21"/>
  <c r="Y215" i="21" s="1"/>
  <c r="X210" i="21"/>
  <c r="Y210" i="21" s="1"/>
  <c r="X208" i="21"/>
  <c r="Y208" i="21" s="1"/>
  <c r="X352" i="21"/>
  <c r="Y352" i="21" s="1"/>
  <c r="X349" i="21"/>
  <c r="Y349" i="21" s="1"/>
  <c r="X344" i="21"/>
  <c r="Y344" i="21" s="1"/>
  <c r="X341" i="21"/>
  <c r="Y341" i="21" s="1"/>
  <c r="X336" i="21"/>
  <c r="Y336" i="21" s="1"/>
  <c r="X333" i="21"/>
  <c r="Y333" i="21" s="1"/>
  <c r="X328" i="21"/>
  <c r="Y328" i="21" s="1"/>
  <c r="X325" i="21"/>
  <c r="Y325" i="21" s="1"/>
  <c r="X320" i="21"/>
  <c r="Y320" i="21" s="1"/>
  <c r="X317" i="21"/>
  <c r="Y317" i="21" s="1"/>
  <c r="X312" i="21"/>
  <c r="Y312" i="21" s="1"/>
  <c r="X294" i="21"/>
  <c r="Y294" i="21" s="1"/>
  <c r="X289" i="21"/>
  <c r="Y289" i="21" s="1"/>
  <c r="X278" i="21"/>
  <c r="Y278" i="21" s="1"/>
  <c r="X273" i="21"/>
  <c r="Y273" i="21" s="1"/>
  <c r="X262" i="21"/>
  <c r="Y262" i="21" s="1"/>
  <c r="X257" i="21"/>
  <c r="Y257" i="21" s="1"/>
  <c r="X246" i="21"/>
  <c r="Y246" i="21" s="1"/>
  <c r="X241" i="21"/>
  <c r="Y241" i="21" s="1"/>
  <c r="X230" i="21"/>
  <c r="Y230" i="21" s="1"/>
  <c r="X225" i="21"/>
  <c r="Y225" i="21" s="1"/>
  <c r="X220" i="21"/>
  <c r="Y220" i="21" s="1"/>
  <c r="X211" i="21"/>
  <c r="Y211" i="21" s="1"/>
  <c r="X202" i="21"/>
  <c r="Y202" i="21" s="1"/>
  <c r="X200" i="21"/>
  <c r="Y200" i="21" s="1"/>
  <c r="X193" i="21"/>
  <c r="Y193" i="21" s="1"/>
  <c r="X190" i="21"/>
  <c r="Y190" i="21" s="1"/>
  <c r="X188" i="21"/>
  <c r="Y188" i="21" s="1"/>
  <c r="X185" i="21"/>
  <c r="Y185" i="21" s="1"/>
  <c r="X182" i="21"/>
  <c r="Y182" i="21" s="1"/>
  <c r="X179" i="21"/>
  <c r="Y179" i="21" s="1"/>
  <c r="X171" i="21"/>
  <c r="Y171" i="21" s="1"/>
  <c r="X165" i="21"/>
  <c r="Y165" i="21" s="1"/>
  <c r="X162" i="21"/>
  <c r="Y162" i="21" s="1"/>
  <c r="X159" i="21"/>
  <c r="Y159" i="21" s="1"/>
  <c r="X151" i="21"/>
  <c r="Y151" i="21" s="1"/>
  <c r="X148" i="21"/>
  <c r="Y148" i="21" s="1"/>
  <c r="X145" i="21"/>
  <c r="Y145" i="21" s="1"/>
  <c r="X142" i="21"/>
  <c r="Y142" i="21" s="1"/>
  <c r="X140" i="21"/>
  <c r="Y140" i="21" s="1"/>
  <c r="X137" i="21"/>
  <c r="Y137" i="21" s="1"/>
  <c r="X135" i="21"/>
  <c r="Y135" i="21" s="1"/>
  <c r="X295" i="21"/>
  <c r="Y295" i="21" s="1"/>
  <c r="X287" i="21"/>
  <c r="Y287" i="21" s="1"/>
  <c r="X279" i="21"/>
  <c r="Y279" i="21" s="1"/>
  <c r="X271" i="21"/>
  <c r="Y271" i="21" s="1"/>
  <c r="X263" i="21"/>
  <c r="Y263" i="21" s="1"/>
  <c r="X255" i="21"/>
  <c r="Y255" i="21" s="1"/>
  <c r="X247" i="21"/>
  <c r="Y247" i="21" s="1"/>
  <c r="X239" i="21"/>
  <c r="Y239" i="21" s="1"/>
  <c r="X231" i="21"/>
  <c r="Y231" i="21" s="1"/>
  <c r="X223" i="21"/>
  <c r="Y223" i="21" s="1"/>
  <c r="X292" i="21"/>
  <c r="Y292" i="21" s="1"/>
  <c r="X288" i="21"/>
  <c r="Y288" i="21" s="1"/>
  <c r="X284" i="21"/>
  <c r="Y284" i="21" s="1"/>
  <c r="X280" i="21"/>
  <c r="Y280" i="21" s="1"/>
  <c r="X276" i="21"/>
  <c r="Y276" i="21" s="1"/>
  <c r="X272" i="21"/>
  <c r="Y272" i="21" s="1"/>
  <c r="X268" i="21"/>
  <c r="Y268" i="21" s="1"/>
  <c r="X264" i="21"/>
  <c r="Y264" i="21" s="1"/>
  <c r="X260" i="21"/>
  <c r="Y260" i="21" s="1"/>
  <c r="X256" i="21"/>
  <c r="Y256" i="21" s="1"/>
  <c r="X252" i="21"/>
  <c r="Y252" i="21" s="1"/>
  <c r="X248" i="21"/>
  <c r="Y248" i="21" s="1"/>
  <c r="X244" i="21"/>
  <c r="Y244" i="21" s="1"/>
  <c r="X240" i="21"/>
  <c r="Y240" i="21" s="1"/>
  <c r="X236" i="21"/>
  <c r="Y236" i="21" s="1"/>
  <c r="X232" i="21"/>
  <c r="Y232" i="21" s="1"/>
  <c r="X228" i="21"/>
  <c r="Y228" i="21" s="1"/>
  <c r="X224" i="21"/>
  <c r="Y224" i="21" s="1"/>
  <c r="X217" i="21"/>
  <c r="Y217" i="21" s="1"/>
  <c r="X213" i="21"/>
  <c r="Y213" i="21" s="1"/>
  <c r="X209" i="21"/>
  <c r="Y209" i="21" s="1"/>
  <c r="X205" i="21"/>
  <c r="Y205" i="21" s="1"/>
  <c r="X206" i="21"/>
  <c r="Y206" i="21" s="1"/>
  <c r="X2" i="21"/>
  <c r="Y2" i="21" s="1"/>
  <c r="J3" i="19"/>
  <c r="P3" i="19"/>
  <c r="J4" i="19"/>
  <c r="P4" i="19"/>
  <c r="J5" i="19"/>
  <c r="Q5" i="19" s="1"/>
  <c r="R5" i="19" s="1"/>
  <c r="P5" i="19"/>
  <c r="J6" i="19"/>
  <c r="P6" i="19"/>
  <c r="J7" i="19"/>
  <c r="P7" i="19"/>
  <c r="J8" i="19"/>
  <c r="Q8" i="19" s="1"/>
  <c r="R8" i="19" s="1"/>
  <c r="P8" i="19"/>
  <c r="J9" i="19"/>
  <c r="P9" i="19"/>
  <c r="J10" i="19"/>
  <c r="P10" i="19"/>
  <c r="J11" i="19"/>
  <c r="P11" i="19"/>
  <c r="J12" i="19"/>
  <c r="Q12" i="19" s="1"/>
  <c r="R12" i="19" s="1"/>
  <c r="P12" i="19"/>
  <c r="J13" i="19"/>
  <c r="P13" i="19"/>
  <c r="J14" i="19"/>
  <c r="P14" i="19"/>
  <c r="J15" i="19"/>
  <c r="P15" i="19"/>
  <c r="J16" i="19"/>
  <c r="Q16" i="19" s="1"/>
  <c r="R16" i="19" s="1"/>
  <c r="P16" i="19"/>
  <c r="J17" i="19"/>
  <c r="P17" i="19"/>
  <c r="J18" i="19"/>
  <c r="Q18" i="19" s="1"/>
  <c r="R18" i="19" s="1"/>
  <c r="P18" i="19"/>
  <c r="J19" i="19"/>
  <c r="P19" i="19"/>
  <c r="J20" i="19"/>
  <c r="P20" i="19"/>
  <c r="J21" i="19"/>
  <c r="P21" i="19"/>
  <c r="J22" i="19"/>
  <c r="P22" i="19"/>
  <c r="J23" i="19"/>
  <c r="P23" i="19"/>
  <c r="J24" i="19"/>
  <c r="P24" i="19"/>
  <c r="J25" i="19"/>
  <c r="P25" i="19"/>
  <c r="J26" i="19"/>
  <c r="P26" i="19"/>
  <c r="J27" i="19"/>
  <c r="P27" i="19"/>
  <c r="J28" i="19"/>
  <c r="P28" i="19"/>
  <c r="J29" i="19"/>
  <c r="P29" i="19"/>
  <c r="J30" i="19"/>
  <c r="P30" i="19"/>
  <c r="J31" i="19"/>
  <c r="P31" i="19"/>
  <c r="J32" i="19"/>
  <c r="Q32" i="19" s="1"/>
  <c r="R32" i="19" s="1"/>
  <c r="P32" i="19"/>
  <c r="J33" i="19"/>
  <c r="P33" i="19"/>
  <c r="J34" i="19"/>
  <c r="Q34" i="19" s="1"/>
  <c r="R34" i="19" s="1"/>
  <c r="P34" i="19"/>
  <c r="J35" i="19"/>
  <c r="P35" i="19"/>
  <c r="J36" i="19"/>
  <c r="P36" i="19"/>
  <c r="J37" i="19"/>
  <c r="P37" i="19"/>
  <c r="J38" i="19"/>
  <c r="P38" i="19"/>
  <c r="J39" i="19"/>
  <c r="P39" i="19"/>
  <c r="J40" i="19"/>
  <c r="P40" i="19"/>
  <c r="J41" i="19"/>
  <c r="P41" i="19"/>
  <c r="J42" i="19"/>
  <c r="P42" i="19"/>
  <c r="J43" i="19"/>
  <c r="P43" i="19"/>
  <c r="J44" i="19"/>
  <c r="P44" i="19"/>
  <c r="J45" i="19"/>
  <c r="P45" i="19"/>
  <c r="J46" i="19"/>
  <c r="P46" i="19"/>
  <c r="J47" i="19"/>
  <c r="P47" i="19"/>
  <c r="J48" i="19"/>
  <c r="Q48" i="19" s="1"/>
  <c r="R48" i="19" s="1"/>
  <c r="P48" i="19"/>
  <c r="J49" i="19"/>
  <c r="P49" i="19"/>
  <c r="J50" i="19"/>
  <c r="Q50" i="19" s="1"/>
  <c r="R50" i="19" s="1"/>
  <c r="P50" i="19"/>
  <c r="J51" i="19"/>
  <c r="P51" i="19"/>
  <c r="J52" i="19"/>
  <c r="P52" i="19"/>
  <c r="J53" i="19"/>
  <c r="P53" i="19"/>
  <c r="J54" i="19"/>
  <c r="P54" i="19"/>
  <c r="J55" i="19"/>
  <c r="P55" i="19"/>
  <c r="J56" i="19"/>
  <c r="P56" i="19"/>
  <c r="J57" i="19"/>
  <c r="P57" i="19"/>
  <c r="J58" i="19"/>
  <c r="P58" i="19"/>
  <c r="J59" i="19"/>
  <c r="P59" i="19"/>
  <c r="J60" i="19"/>
  <c r="P60" i="19"/>
  <c r="J61" i="19"/>
  <c r="P61" i="19"/>
  <c r="J62" i="19"/>
  <c r="P62" i="19"/>
  <c r="J63" i="19"/>
  <c r="P63" i="19"/>
  <c r="J64" i="19"/>
  <c r="Q64" i="19" s="1"/>
  <c r="R64" i="19" s="1"/>
  <c r="P64" i="19"/>
  <c r="J65" i="19"/>
  <c r="P65" i="19"/>
  <c r="J66" i="19"/>
  <c r="Q66" i="19" s="1"/>
  <c r="R66" i="19" s="1"/>
  <c r="P66" i="19"/>
  <c r="J67" i="19"/>
  <c r="P67" i="19"/>
  <c r="J68" i="19"/>
  <c r="P68" i="19"/>
  <c r="J69" i="19"/>
  <c r="P69" i="19"/>
  <c r="J70" i="19"/>
  <c r="P70" i="19"/>
  <c r="J71" i="19"/>
  <c r="P71" i="19"/>
  <c r="J72" i="19"/>
  <c r="P72" i="19"/>
  <c r="J73" i="19"/>
  <c r="P73" i="19"/>
  <c r="J74" i="19"/>
  <c r="P74" i="19"/>
  <c r="J75" i="19"/>
  <c r="P75" i="19"/>
  <c r="J76" i="19"/>
  <c r="P76" i="19"/>
  <c r="J77" i="19"/>
  <c r="P77" i="19"/>
  <c r="J78" i="19"/>
  <c r="Q78" i="19" s="1"/>
  <c r="R78" i="19" s="1"/>
  <c r="P78" i="19"/>
  <c r="J79" i="19"/>
  <c r="P79" i="19"/>
  <c r="J80" i="19"/>
  <c r="P80" i="19"/>
  <c r="J81" i="19"/>
  <c r="P81" i="19"/>
  <c r="J82" i="19"/>
  <c r="P82" i="19"/>
  <c r="J83" i="19"/>
  <c r="P83" i="19"/>
  <c r="J84" i="19"/>
  <c r="P84" i="19"/>
  <c r="J85" i="19"/>
  <c r="P85" i="19"/>
  <c r="J86" i="19"/>
  <c r="P86" i="19"/>
  <c r="J87" i="19"/>
  <c r="P87" i="19"/>
  <c r="J88" i="19"/>
  <c r="P88" i="19"/>
  <c r="J89" i="19"/>
  <c r="P89" i="19"/>
  <c r="Q89" i="19"/>
  <c r="R89" i="19" s="1"/>
  <c r="J90" i="19"/>
  <c r="Q90" i="19" s="1"/>
  <c r="R90" i="19" s="1"/>
  <c r="P90" i="19"/>
  <c r="J91" i="19"/>
  <c r="P91" i="19"/>
  <c r="J92" i="19"/>
  <c r="P92" i="19"/>
  <c r="J93" i="19"/>
  <c r="P93" i="19"/>
  <c r="J94" i="19"/>
  <c r="P94" i="19"/>
  <c r="Q94" i="19"/>
  <c r="R94" i="19" s="1"/>
  <c r="J95" i="19"/>
  <c r="P95" i="19"/>
  <c r="J96" i="19"/>
  <c r="P96" i="19"/>
  <c r="J97" i="19"/>
  <c r="P97" i="19"/>
  <c r="Q97" i="19"/>
  <c r="R97" i="19" s="1"/>
  <c r="J98" i="19"/>
  <c r="Q98" i="19" s="1"/>
  <c r="R98" i="19" s="1"/>
  <c r="P98" i="19"/>
  <c r="J99" i="19"/>
  <c r="P99" i="19"/>
  <c r="J100" i="19"/>
  <c r="P100" i="19"/>
  <c r="J101" i="19"/>
  <c r="Q101" i="19" s="1"/>
  <c r="R101" i="19" s="1"/>
  <c r="P101" i="19"/>
  <c r="J102" i="19"/>
  <c r="P102" i="19"/>
  <c r="Q102" i="19"/>
  <c r="R102" i="19" s="1"/>
  <c r="J103" i="19"/>
  <c r="P103" i="19"/>
  <c r="J104" i="19"/>
  <c r="P104" i="19"/>
  <c r="J105" i="19"/>
  <c r="P105" i="19"/>
  <c r="Q105" i="19"/>
  <c r="R105" i="19" s="1"/>
  <c r="J106" i="19"/>
  <c r="Q106" i="19" s="1"/>
  <c r="R106" i="19" s="1"/>
  <c r="P106" i="19"/>
  <c r="J107" i="19"/>
  <c r="P107" i="19"/>
  <c r="J108" i="19"/>
  <c r="P108" i="19"/>
  <c r="J109" i="19"/>
  <c r="P109" i="19"/>
  <c r="J110" i="19"/>
  <c r="P110" i="19"/>
  <c r="Q110" i="19"/>
  <c r="R110" i="19" s="1"/>
  <c r="J111" i="19"/>
  <c r="P111" i="19"/>
  <c r="J112" i="19"/>
  <c r="P112" i="19"/>
  <c r="J113" i="19"/>
  <c r="P113" i="19"/>
  <c r="Q113" i="19"/>
  <c r="R113" i="19" s="1"/>
  <c r="J114" i="19"/>
  <c r="Q114" i="19" s="1"/>
  <c r="R114" i="19" s="1"/>
  <c r="P114" i="19"/>
  <c r="J115" i="19"/>
  <c r="P115" i="19"/>
  <c r="J116" i="19"/>
  <c r="P116" i="19"/>
  <c r="J117" i="19"/>
  <c r="Q117" i="19" s="1"/>
  <c r="R117" i="19" s="1"/>
  <c r="P117" i="19"/>
  <c r="J118" i="19"/>
  <c r="P118" i="19"/>
  <c r="Q118" i="19" s="1"/>
  <c r="R118" i="19" s="1"/>
  <c r="J119" i="19"/>
  <c r="Q119" i="19" s="1"/>
  <c r="R119" i="19" s="1"/>
  <c r="P119" i="19"/>
  <c r="J120" i="19"/>
  <c r="P120" i="19"/>
  <c r="J121" i="19"/>
  <c r="Q121" i="19" s="1"/>
  <c r="R121" i="19" s="1"/>
  <c r="P121" i="19"/>
  <c r="J122" i="19"/>
  <c r="P122" i="19"/>
  <c r="Q122" i="19" s="1"/>
  <c r="R122" i="19" s="1"/>
  <c r="J123" i="19"/>
  <c r="P123" i="19"/>
  <c r="J124" i="19"/>
  <c r="P124" i="19"/>
  <c r="J125" i="19"/>
  <c r="P125" i="19"/>
  <c r="Q125" i="19"/>
  <c r="R125" i="19" s="1"/>
  <c r="J126" i="19"/>
  <c r="P126" i="19"/>
  <c r="J127" i="19"/>
  <c r="P127" i="19"/>
  <c r="J128" i="19"/>
  <c r="Q128" i="19" s="1"/>
  <c r="R128" i="19" s="1"/>
  <c r="P128" i="19"/>
  <c r="J129" i="19"/>
  <c r="P129" i="19"/>
  <c r="Q129" i="19"/>
  <c r="R129" i="19" s="1"/>
  <c r="J130" i="19"/>
  <c r="P130" i="19"/>
  <c r="Q130" i="19" s="1"/>
  <c r="R130" i="19" s="1"/>
  <c r="J131" i="19"/>
  <c r="P131" i="19"/>
  <c r="J132" i="19"/>
  <c r="P132" i="19"/>
  <c r="J133" i="19"/>
  <c r="P133" i="19"/>
  <c r="J134" i="19"/>
  <c r="P134" i="19"/>
  <c r="Q134" i="19" s="1"/>
  <c r="R134" i="19" s="1"/>
  <c r="J135" i="19"/>
  <c r="Q135" i="19" s="1"/>
  <c r="R135" i="19" s="1"/>
  <c r="P135" i="19"/>
  <c r="J136" i="19"/>
  <c r="P136" i="19"/>
  <c r="J137" i="19"/>
  <c r="Q137" i="19" s="1"/>
  <c r="R137" i="19" s="1"/>
  <c r="P137" i="19"/>
  <c r="J138" i="19"/>
  <c r="P138" i="19"/>
  <c r="Q138" i="19" s="1"/>
  <c r="R138" i="19" s="1"/>
  <c r="J139" i="19"/>
  <c r="P139" i="19"/>
  <c r="J140" i="19"/>
  <c r="P140" i="19"/>
  <c r="J141" i="19"/>
  <c r="P141" i="19"/>
  <c r="Q141" i="19"/>
  <c r="R141" i="19" s="1"/>
  <c r="J142" i="19"/>
  <c r="P142" i="19"/>
  <c r="J143" i="19"/>
  <c r="P143" i="19"/>
  <c r="J144" i="19"/>
  <c r="Q144" i="19" s="1"/>
  <c r="R144" i="19" s="1"/>
  <c r="P144" i="19"/>
  <c r="J145" i="19"/>
  <c r="P145" i="19"/>
  <c r="Q145" i="19"/>
  <c r="R145" i="19" s="1"/>
  <c r="J146" i="19"/>
  <c r="P146" i="19"/>
  <c r="Q146" i="19" s="1"/>
  <c r="R146" i="19" s="1"/>
  <c r="J147" i="19"/>
  <c r="P147" i="19"/>
  <c r="J148" i="19"/>
  <c r="P148" i="19"/>
  <c r="J149" i="19"/>
  <c r="Q149" i="19" s="1"/>
  <c r="R149" i="19" s="1"/>
  <c r="P149" i="19"/>
  <c r="J150" i="19"/>
  <c r="P150" i="19"/>
  <c r="Q150" i="19" s="1"/>
  <c r="R150" i="19" s="1"/>
  <c r="J151" i="19"/>
  <c r="Q151" i="19" s="1"/>
  <c r="R151" i="19" s="1"/>
  <c r="P151" i="19"/>
  <c r="J152" i="19"/>
  <c r="P152" i="19"/>
  <c r="J153" i="19"/>
  <c r="Q153" i="19" s="1"/>
  <c r="R153" i="19" s="1"/>
  <c r="P153" i="19"/>
  <c r="J154" i="19"/>
  <c r="P154" i="19"/>
  <c r="Q154" i="19" s="1"/>
  <c r="R154" i="19" s="1"/>
  <c r="J155" i="19"/>
  <c r="P155" i="19"/>
  <c r="J156" i="19"/>
  <c r="P156" i="19"/>
  <c r="J157" i="19"/>
  <c r="P157" i="19"/>
  <c r="Q157" i="19"/>
  <c r="R157" i="19" s="1"/>
  <c r="J158" i="19"/>
  <c r="P158" i="19"/>
  <c r="J159" i="19"/>
  <c r="P159" i="19"/>
  <c r="J160" i="19"/>
  <c r="Q160" i="19" s="1"/>
  <c r="R160" i="19" s="1"/>
  <c r="P160" i="19"/>
  <c r="J161" i="19"/>
  <c r="P161" i="19"/>
  <c r="Q161" i="19"/>
  <c r="R161" i="19" s="1"/>
  <c r="J162" i="19"/>
  <c r="P162" i="19"/>
  <c r="Q162" i="19" s="1"/>
  <c r="R162" i="19" s="1"/>
  <c r="J163" i="19"/>
  <c r="P163" i="19"/>
  <c r="J164" i="19"/>
  <c r="P164" i="19"/>
  <c r="J165" i="19"/>
  <c r="P165" i="19"/>
  <c r="J166" i="19"/>
  <c r="P166" i="19"/>
  <c r="Q166" i="19" s="1"/>
  <c r="R166" i="19" s="1"/>
  <c r="J167" i="19"/>
  <c r="Q167" i="19" s="1"/>
  <c r="R167" i="19" s="1"/>
  <c r="P167" i="19"/>
  <c r="J168" i="19"/>
  <c r="P168" i="19"/>
  <c r="J169" i="19"/>
  <c r="Q169" i="19" s="1"/>
  <c r="R169" i="19" s="1"/>
  <c r="P169" i="19"/>
  <c r="J170" i="19"/>
  <c r="P170" i="19"/>
  <c r="Q170" i="19" s="1"/>
  <c r="R170" i="19" s="1"/>
  <c r="J171" i="19"/>
  <c r="P171" i="19"/>
  <c r="J172" i="19"/>
  <c r="P172" i="19"/>
  <c r="J173" i="19"/>
  <c r="P173" i="19"/>
  <c r="Q173" i="19"/>
  <c r="R173" i="19" s="1"/>
  <c r="J174" i="19"/>
  <c r="P174" i="19"/>
  <c r="J175" i="19"/>
  <c r="P175" i="19"/>
  <c r="J176" i="19"/>
  <c r="Q176" i="19" s="1"/>
  <c r="R176" i="19" s="1"/>
  <c r="P176" i="19"/>
  <c r="J177" i="19"/>
  <c r="P177" i="19"/>
  <c r="Q177" i="19"/>
  <c r="R177" i="19" s="1"/>
  <c r="J178" i="19"/>
  <c r="P178" i="19"/>
  <c r="Q178" i="19" s="1"/>
  <c r="R178" i="19" s="1"/>
  <c r="J179" i="19"/>
  <c r="P179" i="19"/>
  <c r="J180" i="19"/>
  <c r="P180" i="19"/>
  <c r="J181" i="19"/>
  <c r="Q181" i="19" s="1"/>
  <c r="R181" i="19" s="1"/>
  <c r="P181" i="19"/>
  <c r="J182" i="19"/>
  <c r="P182" i="19"/>
  <c r="Q182" i="19" s="1"/>
  <c r="R182" i="19" s="1"/>
  <c r="J183" i="19"/>
  <c r="Q183" i="19" s="1"/>
  <c r="R183" i="19" s="1"/>
  <c r="P183" i="19"/>
  <c r="J184" i="19"/>
  <c r="P184" i="19"/>
  <c r="J185" i="19"/>
  <c r="Q185" i="19" s="1"/>
  <c r="R185" i="19" s="1"/>
  <c r="P185" i="19"/>
  <c r="J186" i="19"/>
  <c r="P186" i="19"/>
  <c r="Q186" i="19" s="1"/>
  <c r="R186" i="19" s="1"/>
  <c r="J187" i="19"/>
  <c r="P187" i="19"/>
  <c r="J188" i="19"/>
  <c r="P188" i="19"/>
  <c r="J189" i="19"/>
  <c r="P189" i="19"/>
  <c r="Q189" i="19"/>
  <c r="R189" i="19" s="1"/>
  <c r="J190" i="19"/>
  <c r="P190" i="19"/>
  <c r="J191" i="19"/>
  <c r="P191" i="19"/>
  <c r="J192" i="19"/>
  <c r="Q192" i="19" s="1"/>
  <c r="R192" i="19" s="1"/>
  <c r="P192" i="19"/>
  <c r="J193" i="19"/>
  <c r="P193" i="19"/>
  <c r="Q193" i="19"/>
  <c r="R193" i="19" s="1"/>
  <c r="J194" i="19"/>
  <c r="P194" i="19"/>
  <c r="Q194" i="19" s="1"/>
  <c r="R194" i="19" s="1"/>
  <c r="J195" i="19"/>
  <c r="P195" i="19"/>
  <c r="J196" i="19"/>
  <c r="P196" i="19"/>
  <c r="J197" i="19"/>
  <c r="P197" i="19"/>
  <c r="J198" i="19"/>
  <c r="P198" i="19"/>
  <c r="Q198" i="19" s="1"/>
  <c r="R198" i="19" s="1"/>
  <c r="J199" i="19"/>
  <c r="Q199" i="19" s="1"/>
  <c r="R199" i="19" s="1"/>
  <c r="P199" i="19"/>
  <c r="J200" i="19"/>
  <c r="P200" i="19"/>
  <c r="J201" i="19"/>
  <c r="Q201" i="19" s="1"/>
  <c r="R201" i="19" s="1"/>
  <c r="P201" i="19"/>
  <c r="J202" i="19"/>
  <c r="P202" i="19"/>
  <c r="Q202" i="19" s="1"/>
  <c r="R202" i="19" s="1"/>
  <c r="J203" i="19"/>
  <c r="P203" i="19"/>
  <c r="J204" i="19"/>
  <c r="P204" i="19"/>
  <c r="J205" i="19"/>
  <c r="P205" i="19"/>
  <c r="Q205" i="19"/>
  <c r="R205" i="19" s="1"/>
  <c r="J206" i="19"/>
  <c r="P206" i="19"/>
  <c r="J207" i="19"/>
  <c r="P207" i="19"/>
  <c r="J208" i="19"/>
  <c r="Q208" i="19" s="1"/>
  <c r="R208" i="19" s="1"/>
  <c r="P208" i="19"/>
  <c r="J209" i="19"/>
  <c r="P209" i="19"/>
  <c r="Q209" i="19"/>
  <c r="R209" i="19" s="1"/>
  <c r="J210" i="19"/>
  <c r="P210" i="19"/>
  <c r="Q210" i="19" s="1"/>
  <c r="R210" i="19" s="1"/>
  <c r="J211" i="19"/>
  <c r="P211" i="19"/>
  <c r="J212" i="19"/>
  <c r="P212" i="19"/>
  <c r="J213" i="19"/>
  <c r="Q213" i="19" s="1"/>
  <c r="R213" i="19" s="1"/>
  <c r="P213" i="19"/>
  <c r="J214" i="19"/>
  <c r="P214" i="19"/>
  <c r="Q214" i="19" s="1"/>
  <c r="R214" i="19" s="1"/>
  <c r="J215" i="19"/>
  <c r="Q215" i="19" s="1"/>
  <c r="R215" i="19" s="1"/>
  <c r="P215" i="19"/>
  <c r="J216" i="19"/>
  <c r="P216" i="19"/>
  <c r="J217" i="19"/>
  <c r="Q217" i="19" s="1"/>
  <c r="R217" i="19" s="1"/>
  <c r="P217" i="19"/>
  <c r="J218" i="19"/>
  <c r="P218" i="19"/>
  <c r="Q218" i="19" s="1"/>
  <c r="R218" i="19" s="1"/>
  <c r="J219" i="19"/>
  <c r="P219" i="19"/>
  <c r="Q219" i="19" s="1"/>
  <c r="R219" i="19" s="1"/>
  <c r="J220" i="19"/>
  <c r="P220" i="19"/>
  <c r="Q220" i="19" s="1"/>
  <c r="R220" i="19" s="1"/>
  <c r="J221" i="19"/>
  <c r="P221" i="19"/>
  <c r="Q221" i="19" s="1"/>
  <c r="R221" i="19" s="1"/>
  <c r="J222" i="19"/>
  <c r="P222" i="19"/>
  <c r="Q222" i="19" s="1"/>
  <c r="R222" i="19" s="1"/>
  <c r="J223" i="19"/>
  <c r="P223" i="19"/>
  <c r="Q223" i="19" s="1"/>
  <c r="R223" i="19" s="1"/>
  <c r="J224" i="19"/>
  <c r="P224" i="19"/>
  <c r="J225" i="19"/>
  <c r="P225" i="19"/>
  <c r="J226" i="19"/>
  <c r="P226" i="19"/>
  <c r="J227" i="19"/>
  <c r="P227" i="19"/>
  <c r="J228" i="19"/>
  <c r="P228" i="19"/>
  <c r="J229" i="19"/>
  <c r="P229" i="19"/>
  <c r="J230" i="19"/>
  <c r="P230" i="19"/>
  <c r="J231" i="19"/>
  <c r="P231" i="19"/>
  <c r="J232" i="19"/>
  <c r="P232" i="19"/>
  <c r="J233" i="19"/>
  <c r="P233" i="19"/>
  <c r="J234" i="19"/>
  <c r="P234" i="19"/>
  <c r="J235" i="19"/>
  <c r="P235" i="19"/>
  <c r="J236" i="19"/>
  <c r="P236" i="19"/>
  <c r="J237" i="19"/>
  <c r="P237" i="19"/>
  <c r="J238" i="19"/>
  <c r="P238" i="19"/>
  <c r="J239" i="19"/>
  <c r="P239" i="19"/>
  <c r="J240" i="19"/>
  <c r="P240" i="19"/>
  <c r="J241" i="19"/>
  <c r="P241" i="19"/>
  <c r="J242" i="19"/>
  <c r="P242" i="19"/>
  <c r="J243" i="19"/>
  <c r="P243" i="19"/>
  <c r="J244" i="19"/>
  <c r="P244" i="19"/>
  <c r="J245" i="19"/>
  <c r="P245" i="19"/>
  <c r="J246" i="19"/>
  <c r="P246" i="19"/>
  <c r="J247" i="19"/>
  <c r="P247" i="19"/>
  <c r="J248" i="19"/>
  <c r="P248" i="19"/>
  <c r="J249" i="19"/>
  <c r="P249" i="19"/>
  <c r="J250" i="19"/>
  <c r="P250" i="19"/>
  <c r="J251" i="19"/>
  <c r="P251" i="19"/>
  <c r="J252" i="19"/>
  <c r="P252" i="19"/>
  <c r="J253" i="19"/>
  <c r="P253" i="19"/>
  <c r="J254" i="19"/>
  <c r="P254" i="19"/>
  <c r="J255" i="19"/>
  <c r="P255" i="19"/>
  <c r="J256" i="19"/>
  <c r="P256" i="19"/>
  <c r="J257" i="19"/>
  <c r="P257" i="19"/>
  <c r="J258" i="19"/>
  <c r="P258" i="19"/>
  <c r="J259" i="19"/>
  <c r="P259" i="19"/>
  <c r="J260" i="19"/>
  <c r="P260" i="19"/>
  <c r="J261" i="19"/>
  <c r="P261" i="19"/>
  <c r="J262" i="19"/>
  <c r="P262" i="19"/>
  <c r="J263" i="19"/>
  <c r="P263" i="19"/>
  <c r="J264" i="19"/>
  <c r="P264" i="19"/>
  <c r="J265" i="19"/>
  <c r="P265" i="19"/>
  <c r="J266" i="19"/>
  <c r="P266" i="19"/>
  <c r="J267" i="19"/>
  <c r="P267" i="19"/>
  <c r="J268" i="19"/>
  <c r="P268" i="19"/>
  <c r="J269" i="19"/>
  <c r="P269" i="19"/>
  <c r="J270" i="19"/>
  <c r="P270" i="19"/>
  <c r="J271" i="19"/>
  <c r="P271" i="19"/>
  <c r="J272" i="19"/>
  <c r="P272" i="19"/>
  <c r="J273" i="19"/>
  <c r="P273" i="19"/>
  <c r="J274" i="19"/>
  <c r="P274" i="19"/>
  <c r="J275" i="19"/>
  <c r="P275" i="19"/>
  <c r="J276" i="19"/>
  <c r="P276" i="19"/>
  <c r="J277" i="19"/>
  <c r="P277" i="19"/>
  <c r="J278" i="19"/>
  <c r="P278" i="19"/>
  <c r="J279" i="19"/>
  <c r="P279" i="19"/>
  <c r="J280" i="19"/>
  <c r="P280" i="19"/>
  <c r="J281" i="19"/>
  <c r="P281" i="19"/>
  <c r="J282" i="19"/>
  <c r="P282" i="19"/>
  <c r="J283" i="19"/>
  <c r="P283" i="19"/>
  <c r="J284" i="19"/>
  <c r="P284" i="19"/>
  <c r="J285" i="19"/>
  <c r="P285" i="19"/>
  <c r="J286" i="19"/>
  <c r="P286" i="19"/>
  <c r="J287" i="19"/>
  <c r="P287" i="19"/>
  <c r="J288" i="19"/>
  <c r="P288" i="19"/>
  <c r="J289" i="19"/>
  <c r="P289" i="19"/>
  <c r="J290" i="19"/>
  <c r="P290" i="19"/>
  <c r="J291" i="19"/>
  <c r="P291" i="19"/>
  <c r="J292" i="19"/>
  <c r="P292" i="19"/>
  <c r="J293" i="19"/>
  <c r="P293" i="19"/>
  <c r="J294" i="19"/>
  <c r="P294" i="19"/>
  <c r="J295" i="19"/>
  <c r="P295" i="19"/>
  <c r="J296" i="19"/>
  <c r="P296" i="19"/>
  <c r="J297" i="19"/>
  <c r="P297" i="19"/>
  <c r="J298" i="19"/>
  <c r="P298" i="19"/>
  <c r="J299" i="19"/>
  <c r="P299" i="19"/>
  <c r="J300" i="19"/>
  <c r="P300" i="19"/>
  <c r="J301" i="19"/>
  <c r="P301" i="19"/>
  <c r="J302" i="19"/>
  <c r="P302" i="19"/>
  <c r="J303" i="19"/>
  <c r="P303" i="19"/>
  <c r="J304" i="19"/>
  <c r="P304" i="19"/>
  <c r="J305" i="19"/>
  <c r="P305" i="19"/>
  <c r="J306" i="19"/>
  <c r="P306" i="19"/>
  <c r="J307" i="19"/>
  <c r="P307" i="19"/>
  <c r="J308" i="19"/>
  <c r="P308" i="19"/>
  <c r="J309" i="19"/>
  <c r="P309" i="19"/>
  <c r="J310" i="19"/>
  <c r="P310" i="19"/>
  <c r="J311" i="19"/>
  <c r="P311" i="19"/>
  <c r="J312" i="19"/>
  <c r="P312" i="19"/>
  <c r="J313" i="19"/>
  <c r="P313" i="19"/>
  <c r="J314" i="19"/>
  <c r="P314" i="19"/>
  <c r="J315" i="19"/>
  <c r="P315" i="19"/>
  <c r="J316" i="19"/>
  <c r="P316" i="19"/>
  <c r="J317" i="19"/>
  <c r="P317" i="19"/>
  <c r="J318" i="19"/>
  <c r="P318" i="19"/>
  <c r="J319" i="19"/>
  <c r="P319" i="19"/>
  <c r="J320" i="19"/>
  <c r="P320" i="19"/>
  <c r="J321" i="19"/>
  <c r="P321" i="19"/>
  <c r="J322" i="19"/>
  <c r="Q322" i="19" s="1"/>
  <c r="R322" i="19" s="1"/>
  <c r="P322" i="19"/>
  <c r="J323" i="19"/>
  <c r="P323" i="19"/>
  <c r="J324" i="19"/>
  <c r="P324" i="19"/>
  <c r="J325" i="19"/>
  <c r="P325" i="19"/>
  <c r="J326" i="19"/>
  <c r="P326" i="19"/>
  <c r="J327" i="19"/>
  <c r="P327" i="19"/>
  <c r="J328" i="19"/>
  <c r="P328" i="19"/>
  <c r="J329" i="19"/>
  <c r="P329" i="19"/>
  <c r="J330" i="19"/>
  <c r="P330" i="19"/>
  <c r="J331" i="19"/>
  <c r="Q331" i="19" s="1"/>
  <c r="R331" i="19" s="1"/>
  <c r="P331" i="19"/>
  <c r="J332" i="19"/>
  <c r="P332" i="19"/>
  <c r="J333" i="19"/>
  <c r="Q333" i="19" s="1"/>
  <c r="R333" i="19" s="1"/>
  <c r="P333" i="19"/>
  <c r="J334" i="19"/>
  <c r="P334" i="19"/>
  <c r="J335" i="19"/>
  <c r="P335" i="19"/>
  <c r="J336" i="19"/>
  <c r="P336" i="19"/>
  <c r="J337" i="19"/>
  <c r="P337" i="19"/>
  <c r="J338" i="19"/>
  <c r="P338" i="19"/>
  <c r="J339" i="19"/>
  <c r="P339" i="19"/>
  <c r="J340" i="19"/>
  <c r="P340" i="19"/>
  <c r="J341" i="19"/>
  <c r="P341" i="19"/>
  <c r="J342" i="19"/>
  <c r="P342" i="19"/>
  <c r="J343" i="19"/>
  <c r="Q343" i="19" s="1"/>
  <c r="R343" i="19" s="1"/>
  <c r="P343" i="19"/>
  <c r="J344" i="19"/>
  <c r="P344" i="19"/>
  <c r="J345" i="19"/>
  <c r="Q345" i="19" s="1"/>
  <c r="R345" i="19" s="1"/>
  <c r="P345" i="19"/>
  <c r="J346" i="19"/>
  <c r="P346" i="19"/>
  <c r="J347" i="19"/>
  <c r="Q347" i="19" s="1"/>
  <c r="R347" i="19" s="1"/>
  <c r="P347" i="19"/>
  <c r="J348" i="19"/>
  <c r="P348" i="19"/>
  <c r="J349" i="19"/>
  <c r="Q349" i="19" s="1"/>
  <c r="R349" i="19" s="1"/>
  <c r="P349" i="19"/>
  <c r="J350" i="19"/>
  <c r="P350" i="19"/>
  <c r="J351" i="19"/>
  <c r="P351" i="19"/>
  <c r="J352" i="19"/>
  <c r="P352" i="19"/>
  <c r="J353" i="19"/>
  <c r="P353" i="19"/>
  <c r="J354" i="19"/>
  <c r="P354" i="19"/>
  <c r="J355" i="19"/>
  <c r="P355" i="19"/>
  <c r="J356" i="19"/>
  <c r="P356" i="19"/>
  <c r="J357" i="19"/>
  <c r="P357" i="19"/>
  <c r="J358" i="19"/>
  <c r="P358" i="19"/>
  <c r="J359" i="19"/>
  <c r="P359" i="19"/>
  <c r="J360" i="19"/>
  <c r="P360" i="19"/>
  <c r="J361" i="19"/>
  <c r="P361" i="19"/>
  <c r="J362" i="19"/>
  <c r="P362" i="19"/>
  <c r="J363" i="19"/>
  <c r="Q363" i="19" s="1"/>
  <c r="R363" i="19" s="1"/>
  <c r="P363" i="19"/>
  <c r="J364" i="19"/>
  <c r="P364" i="19"/>
  <c r="J365" i="19"/>
  <c r="Q365" i="19" s="1"/>
  <c r="R365" i="19" s="1"/>
  <c r="P365" i="19"/>
  <c r="J366" i="19"/>
  <c r="P366" i="19"/>
  <c r="J367" i="19"/>
  <c r="P367" i="19"/>
  <c r="J368" i="19"/>
  <c r="P368" i="19"/>
  <c r="J369" i="19"/>
  <c r="P369" i="19"/>
  <c r="J370" i="19"/>
  <c r="P370" i="19"/>
  <c r="J371" i="19"/>
  <c r="P371" i="19"/>
  <c r="J372" i="19"/>
  <c r="P372" i="19"/>
  <c r="J373" i="19"/>
  <c r="P373" i="19"/>
  <c r="J374" i="19"/>
  <c r="P374" i="19"/>
  <c r="J375" i="19"/>
  <c r="Q375" i="19" s="1"/>
  <c r="R375" i="19" s="1"/>
  <c r="P375" i="19"/>
  <c r="J376" i="19"/>
  <c r="P376" i="19"/>
  <c r="J377" i="19"/>
  <c r="Q377" i="19" s="1"/>
  <c r="R377" i="19" s="1"/>
  <c r="P377" i="19"/>
  <c r="J378" i="19"/>
  <c r="P378" i="19"/>
  <c r="J379" i="19"/>
  <c r="Q379" i="19" s="1"/>
  <c r="R379" i="19" s="1"/>
  <c r="P379" i="19"/>
  <c r="J380" i="19"/>
  <c r="P380" i="19"/>
  <c r="J381" i="19"/>
  <c r="Q381" i="19" s="1"/>
  <c r="R381" i="19" s="1"/>
  <c r="P381" i="19"/>
  <c r="J382" i="19"/>
  <c r="P382" i="19"/>
  <c r="J383" i="19"/>
  <c r="P383" i="19"/>
  <c r="J384" i="19"/>
  <c r="P384" i="19"/>
  <c r="J385" i="19"/>
  <c r="P385" i="19"/>
  <c r="J386" i="19"/>
  <c r="P386" i="19"/>
  <c r="J387" i="19"/>
  <c r="P387" i="19"/>
  <c r="J388" i="19"/>
  <c r="P388" i="19"/>
  <c r="J389" i="19"/>
  <c r="P389" i="19"/>
  <c r="J390" i="19"/>
  <c r="P390" i="19"/>
  <c r="J391" i="19"/>
  <c r="P391" i="19"/>
  <c r="J392" i="19"/>
  <c r="P392" i="19"/>
  <c r="J393" i="19"/>
  <c r="P393" i="19"/>
  <c r="J394" i="19"/>
  <c r="P394" i="19"/>
  <c r="J395" i="19"/>
  <c r="Q395" i="19" s="1"/>
  <c r="R395" i="19" s="1"/>
  <c r="P395" i="19"/>
  <c r="J396" i="19"/>
  <c r="P396" i="19"/>
  <c r="J397" i="19"/>
  <c r="Q397" i="19" s="1"/>
  <c r="R397" i="19" s="1"/>
  <c r="P397" i="19"/>
  <c r="J398" i="19"/>
  <c r="P398" i="19"/>
  <c r="J399" i="19"/>
  <c r="P399" i="19"/>
  <c r="J400" i="19"/>
  <c r="P400" i="19"/>
  <c r="J401" i="19"/>
  <c r="P401" i="19"/>
  <c r="J402" i="19"/>
  <c r="P402" i="19"/>
  <c r="J403" i="19"/>
  <c r="P403" i="19"/>
  <c r="J404" i="19"/>
  <c r="P404" i="19"/>
  <c r="J405" i="19"/>
  <c r="P405" i="19"/>
  <c r="J406" i="19"/>
  <c r="P406" i="19"/>
  <c r="J407" i="19"/>
  <c r="Q407" i="19" s="1"/>
  <c r="R407" i="19" s="1"/>
  <c r="P407" i="19"/>
  <c r="J408" i="19"/>
  <c r="P408" i="19"/>
  <c r="J409" i="19"/>
  <c r="Q409" i="19" s="1"/>
  <c r="R409" i="19" s="1"/>
  <c r="P409" i="19"/>
  <c r="J410" i="19"/>
  <c r="P410" i="19"/>
  <c r="J411" i="19"/>
  <c r="Q411" i="19" s="1"/>
  <c r="R411" i="19" s="1"/>
  <c r="P411" i="19"/>
  <c r="J412" i="19"/>
  <c r="P412" i="19"/>
  <c r="J413" i="19"/>
  <c r="Q413" i="19" s="1"/>
  <c r="R413" i="19" s="1"/>
  <c r="P413" i="19"/>
  <c r="J414" i="19"/>
  <c r="P414" i="19"/>
  <c r="J415" i="19"/>
  <c r="P415" i="19"/>
  <c r="J416" i="19"/>
  <c r="P416" i="19"/>
  <c r="J417" i="19"/>
  <c r="P417" i="19"/>
  <c r="J418" i="19"/>
  <c r="P418" i="19"/>
  <c r="J419" i="19"/>
  <c r="P419" i="19"/>
  <c r="J420" i="19"/>
  <c r="P420" i="19"/>
  <c r="J421" i="19"/>
  <c r="P421" i="19"/>
  <c r="J422" i="19"/>
  <c r="P422" i="19"/>
  <c r="J423" i="19"/>
  <c r="P423" i="19"/>
  <c r="J424" i="19"/>
  <c r="P424" i="19"/>
  <c r="J425" i="19"/>
  <c r="P425" i="19"/>
  <c r="J426" i="19"/>
  <c r="P426" i="19"/>
  <c r="J427" i="19"/>
  <c r="Q427" i="19" s="1"/>
  <c r="R427" i="19" s="1"/>
  <c r="P427" i="19"/>
  <c r="J428" i="19"/>
  <c r="P428" i="19"/>
  <c r="J429" i="19"/>
  <c r="Q429" i="19" s="1"/>
  <c r="R429" i="19" s="1"/>
  <c r="P429" i="19"/>
  <c r="J430" i="19"/>
  <c r="P430" i="19"/>
  <c r="J431" i="19"/>
  <c r="P431" i="19"/>
  <c r="J432" i="19"/>
  <c r="P432" i="19"/>
  <c r="J433" i="19"/>
  <c r="P433" i="19"/>
  <c r="J434" i="19"/>
  <c r="P434" i="19"/>
  <c r="J435" i="19"/>
  <c r="P435" i="19"/>
  <c r="J436" i="19"/>
  <c r="P436" i="19"/>
  <c r="P2" i="19"/>
  <c r="J2" i="19"/>
  <c r="C20" i="20"/>
  <c r="C17" i="20"/>
  <c r="C14" i="20"/>
  <c r="C24" i="20"/>
  <c r="C23" i="20"/>
  <c r="C22" i="20"/>
  <c r="C19" i="20"/>
  <c r="C18" i="20"/>
  <c r="C16" i="20"/>
  <c r="C15" i="20"/>
  <c r="C26" i="20"/>
  <c r="C11" i="20"/>
  <c r="C10" i="20"/>
  <c r="C9" i="20"/>
  <c r="C8" i="20"/>
  <c r="C7" i="20"/>
  <c r="C6" i="20"/>
  <c r="C5" i="20"/>
  <c r="C18" i="18"/>
  <c r="C8" i="18"/>
  <c r="C15" i="18"/>
  <c r="C7" i="18"/>
  <c r="C6" i="18"/>
  <c r="C14" i="18"/>
  <c r="C5" i="18"/>
  <c r="C10" i="18"/>
  <c r="C11" i="18"/>
  <c r="C9" i="18"/>
  <c r="Q423" i="19" l="1"/>
  <c r="R423" i="19" s="1"/>
  <c r="Q391" i="19"/>
  <c r="R391" i="19" s="1"/>
  <c r="Q361" i="19"/>
  <c r="R361" i="19" s="1"/>
  <c r="Q327" i="19"/>
  <c r="R327" i="19" s="1"/>
  <c r="Q314" i="19"/>
  <c r="R314" i="19" s="1"/>
  <c r="Q308" i="19"/>
  <c r="R308" i="19" s="1"/>
  <c r="Q306" i="19"/>
  <c r="R306" i="19" s="1"/>
  <c r="Q300" i="19"/>
  <c r="R300" i="19" s="1"/>
  <c r="Q296" i="19"/>
  <c r="R296" i="19" s="1"/>
  <c r="Q292" i="19"/>
  <c r="R292" i="19" s="1"/>
  <c r="Q286" i="19"/>
  <c r="R286" i="19" s="1"/>
  <c r="Q282" i="19"/>
  <c r="R282" i="19" s="1"/>
  <c r="Q278" i="19"/>
  <c r="R278" i="19" s="1"/>
  <c r="Q272" i="19"/>
  <c r="R272" i="19" s="1"/>
  <c r="Q268" i="19"/>
  <c r="R268" i="19" s="1"/>
  <c r="Q264" i="19"/>
  <c r="R264" i="19" s="1"/>
  <c r="Q260" i="19"/>
  <c r="R260" i="19" s="1"/>
  <c r="Q258" i="19"/>
  <c r="R258" i="19" s="1"/>
  <c r="Q256" i="19"/>
  <c r="R256" i="19" s="1"/>
  <c r="Q254" i="19"/>
  <c r="R254" i="19" s="1"/>
  <c r="Q252" i="19"/>
  <c r="R252" i="19" s="1"/>
  <c r="Q250" i="19"/>
  <c r="R250" i="19" s="1"/>
  <c r="Q248" i="19"/>
  <c r="R248" i="19" s="1"/>
  <c r="Q246" i="19"/>
  <c r="R246" i="19" s="1"/>
  <c r="Q244" i="19"/>
  <c r="R244" i="19" s="1"/>
  <c r="Q242" i="19"/>
  <c r="R242" i="19" s="1"/>
  <c r="Q240" i="19"/>
  <c r="R240" i="19" s="1"/>
  <c r="Q197" i="19"/>
  <c r="R197" i="19" s="1"/>
  <c r="Q165" i="19"/>
  <c r="R165" i="19" s="1"/>
  <c r="Q133" i="19"/>
  <c r="R133" i="19" s="1"/>
  <c r="Q109" i="19"/>
  <c r="R109" i="19" s="1"/>
  <c r="Q93" i="19"/>
  <c r="R93" i="19" s="1"/>
  <c r="Q425" i="19"/>
  <c r="R425" i="19" s="1"/>
  <c r="Q393" i="19"/>
  <c r="R393" i="19" s="1"/>
  <c r="Q359" i="19"/>
  <c r="R359" i="19" s="1"/>
  <c r="Q329" i="19"/>
  <c r="R329" i="19" s="1"/>
  <c r="Q318" i="19"/>
  <c r="R318" i="19" s="1"/>
  <c r="Q312" i="19"/>
  <c r="R312" i="19" s="1"/>
  <c r="Q310" i="19"/>
  <c r="R310" i="19" s="1"/>
  <c r="Q304" i="19"/>
  <c r="R304" i="19" s="1"/>
  <c r="Q302" i="19"/>
  <c r="R302" i="19" s="1"/>
  <c r="Q298" i="19"/>
  <c r="R298" i="19" s="1"/>
  <c r="Q294" i="19"/>
  <c r="R294" i="19" s="1"/>
  <c r="Q290" i="19"/>
  <c r="R290" i="19" s="1"/>
  <c r="Q288" i="19"/>
  <c r="R288" i="19" s="1"/>
  <c r="Q284" i="19"/>
  <c r="R284" i="19" s="1"/>
  <c r="Q280" i="19"/>
  <c r="R280" i="19" s="1"/>
  <c r="Q276" i="19"/>
  <c r="R276" i="19" s="1"/>
  <c r="Q274" i="19"/>
  <c r="R274" i="19" s="1"/>
  <c r="Q270" i="19"/>
  <c r="R270" i="19" s="1"/>
  <c r="Q266" i="19"/>
  <c r="R266" i="19" s="1"/>
  <c r="Q262" i="19"/>
  <c r="R262" i="19" s="1"/>
  <c r="Q236" i="19"/>
  <c r="R236" i="19" s="1"/>
  <c r="Q234" i="19"/>
  <c r="R234" i="19" s="1"/>
  <c r="Q230" i="19"/>
  <c r="R230" i="19" s="1"/>
  <c r="Q226" i="19"/>
  <c r="R226" i="19" s="1"/>
  <c r="Q211" i="19"/>
  <c r="R211" i="19" s="1"/>
  <c r="Q179" i="19"/>
  <c r="R179" i="19" s="1"/>
  <c r="Q172" i="19"/>
  <c r="R172" i="19" s="1"/>
  <c r="Q163" i="19"/>
  <c r="R163" i="19" s="1"/>
  <c r="Q140" i="19"/>
  <c r="R140" i="19" s="1"/>
  <c r="Q131" i="19"/>
  <c r="R131" i="19" s="1"/>
  <c r="Q124" i="19"/>
  <c r="R124" i="19" s="1"/>
  <c r="Q115" i="19"/>
  <c r="R115" i="19" s="1"/>
  <c r="Q112" i="19"/>
  <c r="R112" i="19" s="1"/>
  <c r="Q107" i="19"/>
  <c r="R107" i="19" s="1"/>
  <c r="Q96" i="19"/>
  <c r="R96" i="19" s="1"/>
  <c r="Q88" i="19"/>
  <c r="R88" i="19" s="1"/>
  <c r="Q76" i="19"/>
  <c r="R76" i="19" s="1"/>
  <c r="Q72" i="19"/>
  <c r="R72" i="19" s="1"/>
  <c r="Q60" i="19"/>
  <c r="R60" i="19" s="1"/>
  <c r="Q44" i="19"/>
  <c r="R44" i="19" s="1"/>
  <c r="Q30" i="19"/>
  <c r="R30" i="19" s="1"/>
  <c r="Q435" i="19"/>
  <c r="R435" i="19" s="1"/>
  <c r="Q421" i="19"/>
  <c r="R421" i="19" s="1"/>
  <c r="Q419" i="19"/>
  <c r="R419" i="19" s="1"/>
  <c r="Q405" i="19"/>
  <c r="R405" i="19" s="1"/>
  <c r="Q403" i="19"/>
  <c r="R403" i="19" s="1"/>
  <c r="Q389" i="19"/>
  <c r="R389" i="19" s="1"/>
  <c r="Q387" i="19"/>
  <c r="R387" i="19" s="1"/>
  <c r="Q373" i="19"/>
  <c r="R373" i="19" s="1"/>
  <c r="Q371" i="19"/>
  <c r="R371" i="19" s="1"/>
  <c r="Q357" i="19"/>
  <c r="R357" i="19" s="1"/>
  <c r="Q355" i="19"/>
  <c r="R355" i="19" s="1"/>
  <c r="Q341" i="19"/>
  <c r="R341" i="19" s="1"/>
  <c r="Q339" i="19"/>
  <c r="R339" i="19" s="1"/>
  <c r="Q330" i="19"/>
  <c r="R330" i="19" s="1"/>
  <c r="Q325" i="19"/>
  <c r="R325" i="19" s="1"/>
  <c r="Q323" i="19"/>
  <c r="R323" i="19" s="1"/>
  <c r="Q216" i="19"/>
  <c r="R216" i="19" s="1"/>
  <c r="Q207" i="19"/>
  <c r="R207" i="19" s="1"/>
  <c r="Q200" i="19"/>
  <c r="R200" i="19" s="1"/>
  <c r="Q191" i="19"/>
  <c r="R191" i="19" s="1"/>
  <c r="Q184" i="19"/>
  <c r="R184" i="19" s="1"/>
  <c r="Q175" i="19"/>
  <c r="R175" i="19" s="1"/>
  <c r="Q168" i="19"/>
  <c r="R168" i="19" s="1"/>
  <c r="Q159" i="19"/>
  <c r="R159" i="19" s="1"/>
  <c r="Q152" i="19"/>
  <c r="R152" i="19" s="1"/>
  <c r="Q143" i="19"/>
  <c r="R143" i="19" s="1"/>
  <c r="Q136" i="19"/>
  <c r="R136" i="19" s="1"/>
  <c r="Q127" i="19"/>
  <c r="R127" i="19" s="1"/>
  <c r="Q120" i="19"/>
  <c r="R120" i="19" s="1"/>
  <c r="Q86" i="19"/>
  <c r="R86" i="19" s="1"/>
  <c r="Q70" i="19"/>
  <c r="R70" i="19" s="1"/>
  <c r="Q58" i="19"/>
  <c r="R58" i="19" s="1"/>
  <c r="Q56" i="19"/>
  <c r="R56" i="19" s="1"/>
  <c r="Q42" i="19"/>
  <c r="R42" i="19" s="1"/>
  <c r="Q40" i="19"/>
  <c r="R40" i="19" s="1"/>
  <c r="Q26" i="19"/>
  <c r="R26" i="19" s="1"/>
  <c r="Q24" i="19"/>
  <c r="R24" i="19" s="1"/>
  <c r="Q6" i="19"/>
  <c r="R6" i="19" s="1"/>
  <c r="Q4" i="19"/>
  <c r="R4" i="19" s="1"/>
  <c r="Q238" i="19"/>
  <c r="R238" i="19" s="1"/>
  <c r="Q232" i="19"/>
  <c r="R232" i="19" s="1"/>
  <c r="Q228" i="19"/>
  <c r="R228" i="19" s="1"/>
  <c r="Q224" i="19"/>
  <c r="R224" i="19" s="1"/>
  <c r="Q204" i="19"/>
  <c r="R204" i="19" s="1"/>
  <c r="Q195" i="19"/>
  <c r="R195" i="19" s="1"/>
  <c r="Q188" i="19"/>
  <c r="R188" i="19" s="1"/>
  <c r="Q156" i="19"/>
  <c r="R156" i="19" s="1"/>
  <c r="Q147" i="19"/>
  <c r="R147" i="19" s="1"/>
  <c r="Q104" i="19"/>
  <c r="R104" i="19" s="1"/>
  <c r="Q99" i="19"/>
  <c r="R99" i="19" s="1"/>
  <c r="Q91" i="19"/>
  <c r="R91" i="19" s="1"/>
  <c r="Q74" i="19"/>
  <c r="R74" i="19" s="1"/>
  <c r="Q62" i="19"/>
  <c r="R62" i="19" s="1"/>
  <c r="Q46" i="19"/>
  <c r="R46" i="19" s="1"/>
  <c r="Q28" i="19"/>
  <c r="R28" i="19" s="1"/>
  <c r="Q3" i="19"/>
  <c r="R3" i="19" s="1"/>
  <c r="Q433" i="19"/>
  <c r="R433" i="19" s="1"/>
  <c r="Q431" i="19"/>
  <c r="R431" i="19" s="1"/>
  <c r="Q417" i="19"/>
  <c r="R417" i="19" s="1"/>
  <c r="Q415" i="19"/>
  <c r="R415" i="19" s="1"/>
  <c r="Q401" i="19"/>
  <c r="R401" i="19" s="1"/>
  <c r="Q399" i="19"/>
  <c r="R399" i="19" s="1"/>
  <c r="Q385" i="19"/>
  <c r="R385" i="19" s="1"/>
  <c r="Q383" i="19"/>
  <c r="R383" i="19" s="1"/>
  <c r="Q369" i="19"/>
  <c r="R369" i="19" s="1"/>
  <c r="Q367" i="19"/>
  <c r="R367" i="19" s="1"/>
  <c r="Q353" i="19"/>
  <c r="R353" i="19" s="1"/>
  <c r="Q351" i="19"/>
  <c r="R351" i="19" s="1"/>
  <c r="Q337" i="19"/>
  <c r="R337" i="19" s="1"/>
  <c r="Q335" i="19"/>
  <c r="R335" i="19" s="1"/>
  <c r="Q326" i="19"/>
  <c r="R326" i="19" s="1"/>
  <c r="Q321" i="19"/>
  <c r="R321" i="19" s="1"/>
  <c r="Q319" i="19"/>
  <c r="R319" i="19" s="1"/>
  <c r="Q315" i="19"/>
  <c r="R315" i="19" s="1"/>
  <c r="Q285" i="19"/>
  <c r="R285" i="19" s="1"/>
  <c r="Q283" i="19"/>
  <c r="R283" i="19" s="1"/>
  <c r="Q281" i="19"/>
  <c r="R281" i="19" s="1"/>
  <c r="Q279" i="19"/>
  <c r="R279" i="19" s="1"/>
  <c r="Q277" i="19"/>
  <c r="R277" i="19" s="1"/>
  <c r="Q275" i="19"/>
  <c r="R275" i="19" s="1"/>
  <c r="Q273" i="19"/>
  <c r="R273" i="19" s="1"/>
  <c r="Q271" i="19"/>
  <c r="R271" i="19" s="1"/>
  <c r="Q269" i="19"/>
  <c r="R269" i="19" s="1"/>
  <c r="Q267" i="19"/>
  <c r="R267" i="19" s="1"/>
  <c r="Q265" i="19"/>
  <c r="R265" i="19" s="1"/>
  <c r="Q263" i="19"/>
  <c r="R263" i="19" s="1"/>
  <c r="Q261" i="19"/>
  <c r="R261" i="19" s="1"/>
  <c r="Q259" i="19"/>
  <c r="R259" i="19" s="1"/>
  <c r="Q257" i="19"/>
  <c r="R257" i="19" s="1"/>
  <c r="Q255" i="19"/>
  <c r="R255" i="19" s="1"/>
  <c r="Q253" i="19"/>
  <c r="R253" i="19" s="1"/>
  <c r="Q251" i="19"/>
  <c r="R251" i="19" s="1"/>
  <c r="Q249" i="19"/>
  <c r="R249" i="19" s="1"/>
  <c r="Q247" i="19"/>
  <c r="R247" i="19" s="1"/>
  <c r="Q245" i="19"/>
  <c r="R245" i="19" s="1"/>
  <c r="Q243" i="19"/>
  <c r="R243" i="19" s="1"/>
  <c r="Q241" i="19"/>
  <c r="R241" i="19" s="1"/>
  <c r="Q239" i="19"/>
  <c r="R239" i="19" s="1"/>
  <c r="Q237" i="19"/>
  <c r="R237" i="19" s="1"/>
  <c r="Q235" i="19"/>
  <c r="R235" i="19" s="1"/>
  <c r="Q233" i="19"/>
  <c r="R233" i="19" s="1"/>
  <c r="Q231" i="19"/>
  <c r="R231" i="19" s="1"/>
  <c r="Q229" i="19"/>
  <c r="R229" i="19" s="1"/>
  <c r="Q227" i="19"/>
  <c r="R227" i="19" s="1"/>
  <c r="Q225" i="19"/>
  <c r="R225" i="19" s="1"/>
  <c r="Q212" i="19"/>
  <c r="R212" i="19" s="1"/>
  <c r="Q206" i="19"/>
  <c r="R206" i="19" s="1"/>
  <c r="Q203" i="19"/>
  <c r="R203" i="19" s="1"/>
  <c r="Q196" i="19"/>
  <c r="R196" i="19" s="1"/>
  <c r="Q190" i="19"/>
  <c r="R190" i="19" s="1"/>
  <c r="Q187" i="19"/>
  <c r="R187" i="19" s="1"/>
  <c r="Q180" i="19"/>
  <c r="R180" i="19" s="1"/>
  <c r="Q174" i="19"/>
  <c r="R174" i="19" s="1"/>
  <c r="Q171" i="19"/>
  <c r="R171" i="19" s="1"/>
  <c r="Q164" i="19"/>
  <c r="R164" i="19" s="1"/>
  <c r="Q158" i="19"/>
  <c r="R158" i="19" s="1"/>
  <c r="Q155" i="19"/>
  <c r="R155" i="19" s="1"/>
  <c r="Q148" i="19"/>
  <c r="R148" i="19" s="1"/>
  <c r="Q142" i="19"/>
  <c r="R142" i="19" s="1"/>
  <c r="Q139" i="19"/>
  <c r="R139" i="19" s="1"/>
  <c r="Q132" i="19"/>
  <c r="R132" i="19" s="1"/>
  <c r="Q126" i="19"/>
  <c r="R126" i="19" s="1"/>
  <c r="Q123" i="19"/>
  <c r="R123" i="19" s="1"/>
  <c r="Q116" i="19"/>
  <c r="R116" i="19" s="1"/>
  <c r="Q111" i="19"/>
  <c r="R111" i="19" s="1"/>
  <c r="Q108" i="19"/>
  <c r="R108" i="19" s="1"/>
  <c r="Q103" i="19"/>
  <c r="R103" i="19" s="1"/>
  <c r="Q100" i="19"/>
  <c r="R100" i="19" s="1"/>
  <c r="Q95" i="19"/>
  <c r="R95" i="19" s="1"/>
  <c r="Q92" i="19"/>
  <c r="R92" i="19" s="1"/>
  <c r="Q84" i="19"/>
  <c r="R84" i="19" s="1"/>
  <c r="Q82" i="19"/>
  <c r="R82" i="19" s="1"/>
  <c r="Q80" i="19"/>
  <c r="R80" i="19" s="1"/>
  <c r="Q68" i="19"/>
  <c r="R68" i="19" s="1"/>
  <c r="Q54" i="19"/>
  <c r="R54" i="19" s="1"/>
  <c r="Q52" i="19"/>
  <c r="R52" i="19" s="1"/>
  <c r="Q38" i="19"/>
  <c r="R38" i="19" s="1"/>
  <c r="Q36" i="19"/>
  <c r="R36" i="19" s="1"/>
  <c r="Q22" i="19"/>
  <c r="R22" i="19" s="1"/>
  <c r="Q20" i="19"/>
  <c r="R20" i="19" s="1"/>
  <c r="Q7" i="19"/>
  <c r="R7" i="19" s="1"/>
  <c r="Q436" i="19"/>
  <c r="R436" i="19" s="1"/>
  <c r="Q432" i="19"/>
  <c r="R432" i="19" s="1"/>
  <c r="Q428" i="19"/>
  <c r="R428" i="19" s="1"/>
  <c r="Q424" i="19"/>
  <c r="R424" i="19" s="1"/>
  <c r="Q420" i="19"/>
  <c r="R420" i="19" s="1"/>
  <c r="Q416" i="19"/>
  <c r="R416" i="19" s="1"/>
  <c r="Q412" i="19"/>
  <c r="R412" i="19" s="1"/>
  <c r="Q408" i="19"/>
  <c r="R408" i="19" s="1"/>
  <c r="Q404" i="19"/>
  <c r="R404" i="19" s="1"/>
  <c r="Q400" i="19"/>
  <c r="R400" i="19" s="1"/>
  <c r="Q396" i="19"/>
  <c r="R396" i="19" s="1"/>
  <c r="Q392" i="19"/>
  <c r="R392" i="19" s="1"/>
  <c r="Q388" i="19"/>
  <c r="R388" i="19" s="1"/>
  <c r="Q384" i="19"/>
  <c r="R384" i="19" s="1"/>
  <c r="Q380" i="19"/>
  <c r="R380" i="19" s="1"/>
  <c r="Q376" i="19"/>
  <c r="R376" i="19" s="1"/>
  <c r="Q372" i="19"/>
  <c r="R372" i="19" s="1"/>
  <c r="Q368" i="19"/>
  <c r="R368" i="19" s="1"/>
  <c r="Q364" i="19"/>
  <c r="R364" i="19" s="1"/>
  <c r="Q360" i="19"/>
  <c r="R360" i="19" s="1"/>
  <c r="Q356" i="19"/>
  <c r="R356" i="19" s="1"/>
  <c r="Q352" i="19"/>
  <c r="R352" i="19" s="1"/>
  <c r="Q348" i="19"/>
  <c r="R348" i="19" s="1"/>
  <c r="Q344" i="19"/>
  <c r="R344" i="19" s="1"/>
  <c r="Q340" i="19"/>
  <c r="R340" i="19" s="1"/>
  <c r="Q336" i="19"/>
  <c r="R336" i="19" s="1"/>
  <c r="Q332" i="19"/>
  <c r="R332" i="19" s="1"/>
  <c r="Q328" i="19"/>
  <c r="R328" i="19" s="1"/>
  <c r="Q324" i="19"/>
  <c r="R324" i="19" s="1"/>
  <c r="Q320" i="19"/>
  <c r="R320" i="19" s="1"/>
  <c r="Q316" i="19"/>
  <c r="R316" i="19" s="1"/>
  <c r="Q313" i="19"/>
  <c r="R313" i="19" s="1"/>
  <c r="Q311" i="19"/>
  <c r="R311" i="19" s="1"/>
  <c r="Q309" i="19"/>
  <c r="R309" i="19" s="1"/>
  <c r="Q307" i="19"/>
  <c r="R307" i="19" s="1"/>
  <c r="Q305" i="19"/>
  <c r="R305" i="19" s="1"/>
  <c r="Q303" i="19"/>
  <c r="R303" i="19" s="1"/>
  <c r="Q301" i="19"/>
  <c r="R301" i="19" s="1"/>
  <c r="Q299" i="19"/>
  <c r="R299" i="19" s="1"/>
  <c r="Q297" i="19"/>
  <c r="R297" i="19" s="1"/>
  <c r="Q295" i="19"/>
  <c r="R295" i="19" s="1"/>
  <c r="Q293" i="19"/>
  <c r="R293" i="19" s="1"/>
  <c r="Q291" i="19"/>
  <c r="R291" i="19" s="1"/>
  <c r="Q289" i="19"/>
  <c r="R289" i="19" s="1"/>
  <c r="Q287" i="19"/>
  <c r="R287" i="19" s="1"/>
  <c r="Q317" i="19"/>
  <c r="R317" i="19" s="1"/>
  <c r="Q434" i="19"/>
  <c r="R434" i="19" s="1"/>
  <c r="Q430" i="19"/>
  <c r="R430" i="19" s="1"/>
  <c r="Q426" i="19"/>
  <c r="R426" i="19" s="1"/>
  <c r="Q422" i="19"/>
  <c r="R422" i="19" s="1"/>
  <c r="Q418" i="19"/>
  <c r="R418" i="19" s="1"/>
  <c r="Q414" i="19"/>
  <c r="R414" i="19" s="1"/>
  <c r="Q410" i="19"/>
  <c r="R410" i="19" s="1"/>
  <c r="Q406" i="19"/>
  <c r="R406" i="19" s="1"/>
  <c r="Q402" i="19"/>
  <c r="R402" i="19" s="1"/>
  <c r="Q398" i="19"/>
  <c r="R398" i="19" s="1"/>
  <c r="Q394" i="19"/>
  <c r="R394" i="19" s="1"/>
  <c r="Q390" i="19"/>
  <c r="R390" i="19" s="1"/>
  <c r="Q386" i="19"/>
  <c r="R386" i="19" s="1"/>
  <c r="Q382" i="19"/>
  <c r="R382" i="19" s="1"/>
  <c r="Q378" i="19"/>
  <c r="R378" i="19" s="1"/>
  <c r="Q374" i="19"/>
  <c r="R374" i="19" s="1"/>
  <c r="Q370" i="19"/>
  <c r="R370" i="19" s="1"/>
  <c r="Q366" i="19"/>
  <c r="R366" i="19" s="1"/>
  <c r="Q362" i="19"/>
  <c r="R362" i="19" s="1"/>
  <c r="Q358" i="19"/>
  <c r="R358" i="19" s="1"/>
  <c r="Q354" i="19"/>
  <c r="R354" i="19" s="1"/>
  <c r="Q350" i="19"/>
  <c r="R350" i="19" s="1"/>
  <c r="Q346" i="19"/>
  <c r="R346" i="19" s="1"/>
  <c r="Q342" i="19"/>
  <c r="R342" i="19" s="1"/>
  <c r="Q338" i="19"/>
  <c r="R338" i="19" s="1"/>
  <c r="Q334" i="19"/>
  <c r="R334" i="19" s="1"/>
  <c r="Q85" i="19"/>
  <c r="R85" i="19" s="1"/>
  <c r="Q81" i="19"/>
  <c r="R81" i="19" s="1"/>
  <c r="Q77" i="19"/>
  <c r="R77" i="19" s="1"/>
  <c r="Q73" i="19"/>
  <c r="R73" i="19" s="1"/>
  <c r="Q69" i="19"/>
  <c r="R69" i="19" s="1"/>
  <c r="Q65" i="19"/>
  <c r="R65" i="19" s="1"/>
  <c r="Q61" i="19"/>
  <c r="R61" i="19" s="1"/>
  <c r="Q57" i="19"/>
  <c r="R57" i="19" s="1"/>
  <c r="Q53" i="19"/>
  <c r="R53" i="19" s="1"/>
  <c r="Q49" i="19"/>
  <c r="R49" i="19" s="1"/>
  <c r="Q45" i="19"/>
  <c r="R45" i="19" s="1"/>
  <c r="Q41" i="19"/>
  <c r="R41" i="19" s="1"/>
  <c r="Q37" i="19"/>
  <c r="R37" i="19" s="1"/>
  <c r="Q33" i="19"/>
  <c r="R33" i="19" s="1"/>
  <c r="Q29" i="19"/>
  <c r="R29" i="19" s="1"/>
  <c r="Q25" i="19"/>
  <c r="R25" i="19" s="1"/>
  <c r="Q21" i="19"/>
  <c r="R21" i="19" s="1"/>
  <c r="Q17" i="19"/>
  <c r="R17" i="19" s="1"/>
  <c r="Q13" i="19"/>
  <c r="R13" i="19" s="1"/>
  <c r="Q9" i="19"/>
  <c r="R9" i="19" s="1"/>
  <c r="Q14" i="19"/>
  <c r="R14" i="19" s="1"/>
  <c r="Q10" i="19"/>
  <c r="R10" i="19" s="1"/>
  <c r="Q87" i="19"/>
  <c r="R87" i="19" s="1"/>
  <c r="Q83" i="19"/>
  <c r="R83" i="19" s="1"/>
  <c r="Q79" i="19"/>
  <c r="R79" i="19" s="1"/>
  <c r="Q75" i="19"/>
  <c r="R75" i="19" s="1"/>
  <c r="Q71" i="19"/>
  <c r="R71" i="19" s="1"/>
  <c r="Q67" i="19"/>
  <c r="R67" i="19" s="1"/>
  <c r="Q63" i="19"/>
  <c r="R63" i="19" s="1"/>
  <c r="Q59" i="19"/>
  <c r="R59" i="19" s="1"/>
  <c r="Q55" i="19"/>
  <c r="R55" i="19" s="1"/>
  <c r="Q51" i="19"/>
  <c r="R51" i="19" s="1"/>
  <c r="Q47" i="19"/>
  <c r="R47" i="19" s="1"/>
  <c r="Q43" i="19"/>
  <c r="R43" i="19" s="1"/>
  <c r="Q39" i="19"/>
  <c r="R39" i="19" s="1"/>
  <c r="Q35" i="19"/>
  <c r="R35" i="19" s="1"/>
  <c r="Q31" i="19"/>
  <c r="R31" i="19" s="1"/>
  <c r="Q27" i="19"/>
  <c r="R27" i="19" s="1"/>
  <c r="Q23" i="19"/>
  <c r="R23" i="19" s="1"/>
  <c r="Q19" i="19"/>
  <c r="R19" i="19" s="1"/>
  <c r="Q15" i="19"/>
  <c r="R15" i="19" s="1"/>
  <c r="Q11" i="19"/>
  <c r="R11" i="19" s="1"/>
  <c r="Q2" i="19"/>
  <c r="R2" i="19" s="1"/>
  <c r="B31" i="20"/>
  <c r="A31" i="20" s="1"/>
  <c r="C16" i="18"/>
  <c r="B23" i="18" s="1"/>
  <c r="A23" i="18" l="1"/>
  <c r="I9" i="17"/>
  <c r="V9" i="17" s="1"/>
  <c r="W9" i="17" s="1"/>
  <c r="Q9" i="17"/>
  <c r="U9" i="17"/>
  <c r="I10" i="17"/>
  <c r="Q10" i="17"/>
  <c r="U10" i="17"/>
  <c r="I11" i="17"/>
  <c r="Q11" i="17"/>
  <c r="U11" i="17"/>
  <c r="I12" i="17"/>
  <c r="V12" i="17" s="1"/>
  <c r="W12" i="17" s="1"/>
  <c r="Q12" i="17"/>
  <c r="U12" i="17"/>
  <c r="I13" i="17"/>
  <c r="V13" i="17" s="1"/>
  <c r="W13" i="17" s="1"/>
  <c r="Q13" i="17"/>
  <c r="U13" i="17"/>
  <c r="I14" i="17"/>
  <c r="Q14" i="17"/>
  <c r="U14" i="17"/>
  <c r="I15" i="17"/>
  <c r="Q15" i="17"/>
  <c r="U15" i="17"/>
  <c r="I16" i="17"/>
  <c r="Q16" i="17"/>
  <c r="U16" i="17"/>
  <c r="I17" i="17"/>
  <c r="Q17" i="17"/>
  <c r="U17" i="17"/>
  <c r="V17" i="17"/>
  <c r="W17" i="17" s="1"/>
  <c r="I18" i="17"/>
  <c r="Q18" i="17"/>
  <c r="U18" i="17"/>
  <c r="I19" i="17"/>
  <c r="V19" i="17" s="1"/>
  <c r="W19" i="17" s="1"/>
  <c r="Q19" i="17"/>
  <c r="U19" i="17"/>
  <c r="I20" i="17"/>
  <c r="Q20" i="17"/>
  <c r="U20" i="17"/>
  <c r="I21" i="17"/>
  <c r="V21" i="17" s="1"/>
  <c r="W21" i="17" s="1"/>
  <c r="Q21" i="17"/>
  <c r="U21" i="17"/>
  <c r="I22" i="17"/>
  <c r="Q22" i="17"/>
  <c r="U22" i="17"/>
  <c r="I23" i="17"/>
  <c r="Q23" i="17"/>
  <c r="U23" i="17"/>
  <c r="I24" i="17"/>
  <c r="V24" i="17" s="1"/>
  <c r="W24" i="17" s="1"/>
  <c r="Q24" i="17"/>
  <c r="U24" i="17"/>
  <c r="I25" i="17"/>
  <c r="V25" i="17" s="1"/>
  <c r="W25" i="17" s="1"/>
  <c r="Q25" i="17"/>
  <c r="U25" i="17"/>
  <c r="I26" i="17"/>
  <c r="Q26" i="17"/>
  <c r="U26" i="17"/>
  <c r="I27" i="17"/>
  <c r="Q27" i="17"/>
  <c r="U27" i="17"/>
  <c r="I28" i="17"/>
  <c r="Q28" i="17"/>
  <c r="U28" i="17"/>
  <c r="I29" i="17"/>
  <c r="Q29" i="17"/>
  <c r="U29" i="17"/>
  <c r="V29" i="17"/>
  <c r="W29" i="17" s="1"/>
  <c r="I30" i="17"/>
  <c r="Q30" i="17"/>
  <c r="U30" i="17"/>
  <c r="I31" i="17"/>
  <c r="Q31" i="17"/>
  <c r="U31" i="17"/>
  <c r="I32" i="17"/>
  <c r="Q32" i="17"/>
  <c r="U32" i="17"/>
  <c r="I33" i="17"/>
  <c r="V33" i="17" s="1"/>
  <c r="W33" i="17" s="1"/>
  <c r="Q33" i="17"/>
  <c r="U33" i="17"/>
  <c r="I34" i="17"/>
  <c r="Q34" i="17"/>
  <c r="U34" i="17"/>
  <c r="I35" i="17"/>
  <c r="Q35" i="17"/>
  <c r="U35" i="17"/>
  <c r="I36" i="17"/>
  <c r="Q36" i="17"/>
  <c r="U36" i="17"/>
  <c r="I37" i="17"/>
  <c r="V37" i="17" s="1"/>
  <c r="W37" i="17" s="1"/>
  <c r="Q37" i="17"/>
  <c r="U37" i="17"/>
  <c r="I38" i="17"/>
  <c r="V38" i="17" s="1"/>
  <c r="W38" i="17" s="1"/>
  <c r="Q38" i="17"/>
  <c r="U38" i="17"/>
  <c r="I39" i="17"/>
  <c r="Q39" i="17"/>
  <c r="V39" i="17" s="1"/>
  <c r="W39" i="17" s="1"/>
  <c r="U39" i="17"/>
  <c r="I40" i="17"/>
  <c r="Q40" i="17"/>
  <c r="U40" i="17"/>
  <c r="I41" i="17"/>
  <c r="V41" i="17" s="1"/>
  <c r="W41" i="17" s="1"/>
  <c r="Q41" i="17"/>
  <c r="U41" i="17"/>
  <c r="I42" i="17"/>
  <c r="Q42" i="17"/>
  <c r="U42" i="17"/>
  <c r="I43" i="17"/>
  <c r="Q43" i="17"/>
  <c r="U43" i="17"/>
  <c r="I44" i="17"/>
  <c r="V44" i="17" s="1"/>
  <c r="W44" i="17" s="1"/>
  <c r="Q44" i="17"/>
  <c r="U44" i="17"/>
  <c r="I45" i="17"/>
  <c r="V45" i="17" s="1"/>
  <c r="W45" i="17" s="1"/>
  <c r="Q45" i="17"/>
  <c r="U45" i="17"/>
  <c r="I46" i="17"/>
  <c r="Q46" i="17"/>
  <c r="U46" i="17"/>
  <c r="I47" i="17"/>
  <c r="Q47" i="17"/>
  <c r="U47" i="17"/>
  <c r="I48" i="17"/>
  <c r="Q48" i="17"/>
  <c r="U48" i="17"/>
  <c r="I49" i="17"/>
  <c r="Q49" i="17"/>
  <c r="U49" i="17"/>
  <c r="V49" i="17"/>
  <c r="W49" i="17" s="1"/>
  <c r="I50" i="17"/>
  <c r="Q50" i="17"/>
  <c r="U50" i="17"/>
  <c r="I51" i="17"/>
  <c r="Q51" i="17"/>
  <c r="U51" i="17"/>
  <c r="I52" i="17"/>
  <c r="Q52" i="17"/>
  <c r="U52" i="17"/>
  <c r="I53" i="17"/>
  <c r="V53" i="17" s="1"/>
  <c r="W53" i="17" s="1"/>
  <c r="Q53" i="17"/>
  <c r="U53" i="17"/>
  <c r="I54" i="17"/>
  <c r="Q54" i="17"/>
  <c r="U54" i="17"/>
  <c r="I55" i="17"/>
  <c r="Q55" i="17"/>
  <c r="U55" i="17"/>
  <c r="I56" i="17"/>
  <c r="V56" i="17" s="1"/>
  <c r="W56" i="17" s="1"/>
  <c r="Q56" i="17"/>
  <c r="U56" i="17"/>
  <c r="I57" i="17"/>
  <c r="V57" i="17" s="1"/>
  <c r="W57" i="17" s="1"/>
  <c r="Q57" i="17"/>
  <c r="U57" i="17"/>
  <c r="I58" i="17"/>
  <c r="Q58" i="17"/>
  <c r="U58" i="17"/>
  <c r="I59" i="17"/>
  <c r="Q59" i="17"/>
  <c r="V59" i="17" s="1"/>
  <c r="W59" i="17" s="1"/>
  <c r="U59" i="17"/>
  <c r="I60" i="17"/>
  <c r="Q60" i="17"/>
  <c r="U60" i="17"/>
  <c r="I61" i="17"/>
  <c r="Q61" i="17"/>
  <c r="U61" i="17"/>
  <c r="V61" i="17"/>
  <c r="W61" i="17" s="1"/>
  <c r="I62" i="17"/>
  <c r="Q62" i="17"/>
  <c r="U62" i="17"/>
  <c r="I63" i="17"/>
  <c r="Q63" i="17"/>
  <c r="U63" i="17"/>
  <c r="I64" i="17"/>
  <c r="Q64" i="17"/>
  <c r="U64" i="17"/>
  <c r="I65" i="17"/>
  <c r="V65" i="17" s="1"/>
  <c r="W65" i="17" s="1"/>
  <c r="Q65" i="17"/>
  <c r="U65" i="17"/>
  <c r="I66" i="17"/>
  <c r="Q66" i="17"/>
  <c r="U66" i="17"/>
  <c r="I67" i="17"/>
  <c r="Q67" i="17"/>
  <c r="U67" i="17"/>
  <c r="I68" i="17"/>
  <c r="Q68" i="17"/>
  <c r="U68" i="17"/>
  <c r="I69" i="17"/>
  <c r="V69" i="17" s="1"/>
  <c r="W69" i="17" s="1"/>
  <c r="Q69" i="17"/>
  <c r="U69" i="17"/>
  <c r="I70" i="17"/>
  <c r="V70" i="17" s="1"/>
  <c r="W70" i="17" s="1"/>
  <c r="Q70" i="17"/>
  <c r="U70" i="17"/>
  <c r="I71" i="17"/>
  <c r="Q71" i="17"/>
  <c r="U71" i="17"/>
  <c r="I72" i="17"/>
  <c r="Q72" i="17"/>
  <c r="U72" i="17"/>
  <c r="I73" i="17"/>
  <c r="V73" i="17" s="1"/>
  <c r="W73" i="17" s="1"/>
  <c r="Q73" i="17"/>
  <c r="U73" i="17"/>
  <c r="I74" i="17"/>
  <c r="Q74" i="17"/>
  <c r="U74" i="17"/>
  <c r="I75" i="17"/>
  <c r="Q75" i="17"/>
  <c r="U75" i="17"/>
  <c r="I76" i="17"/>
  <c r="V76" i="17" s="1"/>
  <c r="W76" i="17" s="1"/>
  <c r="Q76" i="17"/>
  <c r="U76" i="17"/>
  <c r="I77" i="17"/>
  <c r="V77" i="17" s="1"/>
  <c r="W77" i="17" s="1"/>
  <c r="Q77" i="17"/>
  <c r="U77" i="17"/>
  <c r="I78" i="17"/>
  <c r="Q78" i="17"/>
  <c r="U78" i="17"/>
  <c r="I79" i="17"/>
  <c r="Q79" i="17"/>
  <c r="U79" i="17"/>
  <c r="I80" i="17"/>
  <c r="Q80" i="17"/>
  <c r="U80" i="17"/>
  <c r="I81" i="17"/>
  <c r="Q81" i="17"/>
  <c r="U81" i="17"/>
  <c r="V81" i="17"/>
  <c r="W81" i="17" s="1"/>
  <c r="I82" i="17"/>
  <c r="Q82" i="17"/>
  <c r="U82" i="17"/>
  <c r="I83" i="17"/>
  <c r="V83" i="17" s="1"/>
  <c r="W83" i="17" s="1"/>
  <c r="Q83" i="17"/>
  <c r="U83" i="17"/>
  <c r="I84" i="17"/>
  <c r="Q84" i="17"/>
  <c r="U84" i="17"/>
  <c r="I85" i="17"/>
  <c r="V85" i="17" s="1"/>
  <c r="W85" i="17" s="1"/>
  <c r="Q85" i="17"/>
  <c r="U85" i="17"/>
  <c r="I86" i="17"/>
  <c r="Q86" i="17"/>
  <c r="U86" i="17"/>
  <c r="I87" i="17"/>
  <c r="Q87" i="17"/>
  <c r="U87" i="17"/>
  <c r="I88" i="17"/>
  <c r="V88" i="17" s="1"/>
  <c r="W88" i="17" s="1"/>
  <c r="Q88" i="17"/>
  <c r="U88" i="17"/>
  <c r="I89" i="17"/>
  <c r="V89" i="17" s="1"/>
  <c r="W89" i="17" s="1"/>
  <c r="Q89" i="17"/>
  <c r="U89" i="17"/>
  <c r="I90" i="17"/>
  <c r="Q90" i="17"/>
  <c r="U90" i="17"/>
  <c r="I91" i="17"/>
  <c r="Q91" i="17"/>
  <c r="V91" i="17" s="1"/>
  <c r="W91" i="17" s="1"/>
  <c r="U91" i="17"/>
  <c r="I92" i="17"/>
  <c r="Q92" i="17"/>
  <c r="U92" i="17"/>
  <c r="I93" i="17"/>
  <c r="Q93" i="17"/>
  <c r="U93" i="17"/>
  <c r="V93" i="17"/>
  <c r="W93" i="17" s="1"/>
  <c r="I94" i="17"/>
  <c r="Q94" i="17"/>
  <c r="U94" i="17"/>
  <c r="I95" i="17"/>
  <c r="Q95" i="17"/>
  <c r="U95" i="17"/>
  <c r="I96" i="17"/>
  <c r="Q96" i="17"/>
  <c r="U96" i="17"/>
  <c r="I97" i="17"/>
  <c r="V97" i="17" s="1"/>
  <c r="W97" i="17" s="1"/>
  <c r="Q97" i="17"/>
  <c r="U97" i="17"/>
  <c r="I98" i="17"/>
  <c r="Q98" i="17"/>
  <c r="U98" i="17"/>
  <c r="I99" i="17"/>
  <c r="Q99" i="17"/>
  <c r="U99" i="17"/>
  <c r="I100" i="17"/>
  <c r="Q100" i="17"/>
  <c r="U100" i="17"/>
  <c r="I101" i="17"/>
  <c r="V101" i="17" s="1"/>
  <c r="W101" i="17" s="1"/>
  <c r="Q101" i="17"/>
  <c r="U101" i="17"/>
  <c r="I102" i="17"/>
  <c r="V102" i="17" s="1"/>
  <c r="W102" i="17" s="1"/>
  <c r="Q102" i="17"/>
  <c r="U102" i="17"/>
  <c r="I103" i="17"/>
  <c r="Q103" i="17"/>
  <c r="U103" i="17"/>
  <c r="I104" i="17"/>
  <c r="Q104" i="17"/>
  <c r="U104" i="17"/>
  <c r="I105" i="17"/>
  <c r="V105" i="17" s="1"/>
  <c r="W105" i="17" s="1"/>
  <c r="Q105" i="17"/>
  <c r="U105" i="17"/>
  <c r="I106" i="17"/>
  <c r="Q106" i="17"/>
  <c r="U106" i="17"/>
  <c r="V106" i="17" s="1"/>
  <c r="W106" i="17" s="1"/>
  <c r="I107" i="17"/>
  <c r="Q107" i="17"/>
  <c r="U107" i="17"/>
  <c r="I108" i="17"/>
  <c r="V108" i="17" s="1"/>
  <c r="W108" i="17" s="1"/>
  <c r="Q108" i="17"/>
  <c r="U108" i="17"/>
  <c r="I109" i="17"/>
  <c r="V109" i="17" s="1"/>
  <c r="W109" i="17" s="1"/>
  <c r="Q109" i="17"/>
  <c r="U109" i="17"/>
  <c r="I110" i="17"/>
  <c r="Q110" i="17"/>
  <c r="U110" i="17"/>
  <c r="I111" i="17"/>
  <c r="Q111" i="17"/>
  <c r="U111" i="17"/>
  <c r="I112" i="17"/>
  <c r="Q112" i="17"/>
  <c r="U112" i="17"/>
  <c r="I113" i="17"/>
  <c r="Q113" i="17"/>
  <c r="U113" i="17"/>
  <c r="V113" i="17"/>
  <c r="W113" i="17" s="1"/>
  <c r="I114" i="17"/>
  <c r="Q114" i="17"/>
  <c r="U114" i="17"/>
  <c r="V114" i="17" s="1"/>
  <c r="W114" i="17" s="1"/>
  <c r="I115" i="17"/>
  <c r="Q115" i="17"/>
  <c r="U115" i="17"/>
  <c r="I116" i="17"/>
  <c r="Q116" i="17"/>
  <c r="U116" i="17"/>
  <c r="I117" i="17"/>
  <c r="V117" i="17" s="1"/>
  <c r="W117" i="17" s="1"/>
  <c r="Q117" i="17"/>
  <c r="U117" i="17"/>
  <c r="I118" i="17"/>
  <c r="Q118" i="17"/>
  <c r="U118" i="17"/>
  <c r="V118" i="17" s="1"/>
  <c r="W118" i="17" s="1"/>
  <c r="I119" i="17"/>
  <c r="Q119" i="17"/>
  <c r="U119" i="17"/>
  <c r="I120" i="17"/>
  <c r="V120" i="17" s="1"/>
  <c r="W120" i="17" s="1"/>
  <c r="Q120" i="17"/>
  <c r="U120" i="17"/>
  <c r="I121" i="17"/>
  <c r="V121" i="17" s="1"/>
  <c r="W121" i="17" s="1"/>
  <c r="Q121" i="17"/>
  <c r="U121" i="17"/>
  <c r="I122" i="17"/>
  <c r="Q122" i="17"/>
  <c r="U122" i="17"/>
  <c r="I123" i="17"/>
  <c r="Q123" i="17"/>
  <c r="V123" i="17" s="1"/>
  <c r="W123" i="17" s="1"/>
  <c r="U123" i="17"/>
  <c r="I124" i="17"/>
  <c r="Q124" i="17"/>
  <c r="U124" i="17"/>
  <c r="I125" i="17"/>
  <c r="Q125" i="17"/>
  <c r="U125" i="17"/>
  <c r="V125" i="17"/>
  <c r="W125" i="17" s="1"/>
  <c r="I126" i="17"/>
  <c r="Q126" i="17"/>
  <c r="U126" i="17"/>
  <c r="V126" i="17" s="1"/>
  <c r="W126" i="17" s="1"/>
  <c r="I127" i="17"/>
  <c r="Q127" i="17"/>
  <c r="U127" i="17"/>
  <c r="I128" i="17"/>
  <c r="Q128" i="17"/>
  <c r="U128" i="17"/>
  <c r="I129" i="17"/>
  <c r="V129" i="17" s="1"/>
  <c r="W129" i="17" s="1"/>
  <c r="Q129" i="17"/>
  <c r="U129" i="17"/>
  <c r="I130" i="17"/>
  <c r="Q130" i="17"/>
  <c r="U130" i="17"/>
  <c r="I131" i="17"/>
  <c r="Q131" i="17"/>
  <c r="U131" i="17"/>
  <c r="I132" i="17"/>
  <c r="Q132" i="17"/>
  <c r="U132" i="17"/>
  <c r="I133" i="17"/>
  <c r="Q133" i="17"/>
  <c r="U133" i="17"/>
  <c r="V133" i="17"/>
  <c r="W133" i="17" s="1"/>
  <c r="I134" i="17"/>
  <c r="Q134" i="17"/>
  <c r="U134" i="17"/>
  <c r="V134" i="17" s="1"/>
  <c r="W134" i="17" s="1"/>
  <c r="I135" i="17"/>
  <c r="Q135" i="17"/>
  <c r="U135" i="17"/>
  <c r="I136" i="17"/>
  <c r="Q136" i="17"/>
  <c r="U136" i="17"/>
  <c r="I137" i="17"/>
  <c r="V137" i="17" s="1"/>
  <c r="W137" i="17" s="1"/>
  <c r="Q137" i="17"/>
  <c r="U137" i="17"/>
  <c r="I138" i="17"/>
  <c r="Q138" i="17"/>
  <c r="U138" i="17"/>
  <c r="I139" i="17"/>
  <c r="Q139" i="17"/>
  <c r="U139" i="17"/>
  <c r="I140" i="17"/>
  <c r="Q140" i="17"/>
  <c r="U140" i="17"/>
  <c r="I141" i="17"/>
  <c r="Q141" i="17"/>
  <c r="U141" i="17"/>
  <c r="V141" i="17"/>
  <c r="W141" i="17" s="1"/>
  <c r="I142" i="17"/>
  <c r="Q142" i="17"/>
  <c r="U142" i="17"/>
  <c r="V142" i="17" s="1"/>
  <c r="W142" i="17" s="1"/>
  <c r="I143" i="17"/>
  <c r="Q143" i="17"/>
  <c r="U143" i="17"/>
  <c r="I144" i="17"/>
  <c r="Q144" i="17"/>
  <c r="U144" i="17"/>
  <c r="I145" i="17"/>
  <c r="V145" i="17" s="1"/>
  <c r="W145" i="17" s="1"/>
  <c r="Q145" i="17"/>
  <c r="U145" i="17"/>
  <c r="I146" i="17"/>
  <c r="Q146" i="17"/>
  <c r="U146" i="17"/>
  <c r="I147" i="17"/>
  <c r="Q147" i="17"/>
  <c r="U147" i="17"/>
  <c r="I148" i="17"/>
  <c r="Q148" i="17"/>
  <c r="U148" i="17"/>
  <c r="I149" i="17"/>
  <c r="Q149" i="17"/>
  <c r="U149" i="17"/>
  <c r="V149" i="17"/>
  <c r="W149" i="17" s="1"/>
  <c r="I150" i="17"/>
  <c r="Q150" i="17"/>
  <c r="U150" i="17"/>
  <c r="V150" i="17" s="1"/>
  <c r="W150" i="17" s="1"/>
  <c r="I151" i="17"/>
  <c r="Q151" i="17"/>
  <c r="U151" i="17"/>
  <c r="I152" i="17"/>
  <c r="Q152" i="17"/>
  <c r="U152" i="17"/>
  <c r="I153" i="17"/>
  <c r="V153" i="17" s="1"/>
  <c r="W153" i="17" s="1"/>
  <c r="Q153" i="17"/>
  <c r="U153" i="17"/>
  <c r="I154" i="17"/>
  <c r="Q154" i="17"/>
  <c r="U154" i="17"/>
  <c r="I155" i="17"/>
  <c r="Q155" i="17"/>
  <c r="U155" i="17"/>
  <c r="I156" i="17"/>
  <c r="Q156" i="17"/>
  <c r="U156" i="17"/>
  <c r="I157" i="17"/>
  <c r="Q157" i="17"/>
  <c r="U157" i="17"/>
  <c r="V157" i="17"/>
  <c r="W157" i="17" s="1"/>
  <c r="I158" i="17"/>
  <c r="Q158" i="17"/>
  <c r="U158" i="17"/>
  <c r="V158" i="17" s="1"/>
  <c r="W158" i="17" s="1"/>
  <c r="I159" i="17"/>
  <c r="Q159" i="17"/>
  <c r="U159" i="17"/>
  <c r="I160" i="17"/>
  <c r="Q160" i="17"/>
  <c r="U160" i="17"/>
  <c r="I161" i="17"/>
  <c r="V161" i="17" s="1"/>
  <c r="W161" i="17" s="1"/>
  <c r="Q161" i="17"/>
  <c r="U161" i="17"/>
  <c r="I162" i="17"/>
  <c r="Q162" i="17"/>
  <c r="U162" i="17"/>
  <c r="I163" i="17"/>
  <c r="Q163" i="17"/>
  <c r="U163" i="17"/>
  <c r="I164" i="17"/>
  <c r="Q164" i="17"/>
  <c r="U164" i="17"/>
  <c r="I165" i="17"/>
  <c r="Q165" i="17"/>
  <c r="U165" i="17"/>
  <c r="V165" i="17"/>
  <c r="W165" i="17" s="1"/>
  <c r="I166" i="17"/>
  <c r="Q166" i="17"/>
  <c r="U166" i="17"/>
  <c r="V166" i="17" s="1"/>
  <c r="W166" i="17" s="1"/>
  <c r="I167" i="17"/>
  <c r="Q167" i="17"/>
  <c r="U167" i="17"/>
  <c r="I168" i="17"/>
  <c r="Q168" i="17"/>
  <c r="U168" i="17"/>
  <c r="I169" i="17"/>
  <c r="V169" i="17" s="1"/>
  <c r="W169" i="17" s="1"/>
  <c r="Q169" i="17"/>
  <c r="U169" i="17"/>
  <c r="I170" i="17"/>
  <c r="Q170" i="17"/>
  <c r="U170" i="17"/>
  <c r="I171" i="17"/>
  <c r="Q171" i="17"/>
  <c r="U171" i="17"/>
  <c r="I172" i="17"/>
  <c r="Q172" i="17"/>
  <c r="U172" i="17"/>
  <c r="I173" i="17"/>
  <c r="Q173" i="17"/>
  <c r="U173" i="17"/>
  <c r="V173" i="17"/>
  <c r="W173" i="17" s="1"/>
  <c r="I174" i="17"/>
  <c r="Q174" i="17"/>
  <c r="U174" i="17"/>
  <c r="V174" i="17" s="1"/>
  <c r="W174" i="17" s="1"/>
  <c r="I175" i="17"/>
  <c r="Q175" i="17"/>
  <c r="U175" i="17"/>
  <c r="I176" i="17"/>
  <c r="Q176" i="17"/>
  <c r="U176" i="17"/>
  <c r="I177" i="17"/>
  <c r="V177" i="17" s="1"/>
  <c r="W177" i="17" s="1"/>
  <c r="Q177" i="17"/>
  <c r="U177" i="17"/>
  <c r="I178" i="17"/>
  <c r="Q178" i="17"/>
  <c r="U178" i="17"/>
  <c r="I179" i="17"/>
  <c r="Q179" i="17"/>
  <c r="U179" i="17"/>
  <c r="I180" i="17"/>
  <c r="Q180" i="17"/>
  <c r="U180" i="17"/>
  <c r="I181" i="17"/>
  <c r="V181" i="17" s="1"/>
  <c r="W181" i="17" s="1"/>
  <c r="Q181" i="17"/>
  <c r="U181" i="17"/>
  <c r="I182" i="17"/>
  <c r="V182" i="17" s="1"/>
  <c r="W182" i="17" s="1"/>
  <c r="Q182" i="17"/>
  <c r="U182" i="17"/>
  <c r="I183" i="17"/>
  <c r="Q183" i="17"/>
  <c r="V183" i="17" s="1"/>
  <c r="W183" i="17" s="1"/>
  <c r="U183" i="17"/>
  <c r="I184" i="17"/>
  <c r="Q184" i="17"/>
  <c r="U184" i="17"/>
  <c r="I185" i="17"/>
  <c r="Q185" i="17"/>
  <c r="U185" i="17"/>
  <c r="I186" i="17"/>
  <c r="Q186" i="17"/>
  <c r="U186" i="17"/>
  <c r="V186" i="17"/>
  <c r="W186" i="17" s="1"/>
  <c r="I187" i="17"/>
  <c r="Q187" i="17"/>
  <c r="U187" i="17"/>
  <c r="I188" i="17"/>
  <c r="V188" i="17" s="1"/>
  <c r="W188" i="17" s="1"/>
  <c r="Q188" i="17"/>
  <c r="U188" i="17"/>
  <c r="I189" i="17"/>
  <c r="Q189" i="17"/>
  <c r="U189" i="17"/>
  <c r="I190" i="17"/>
  <c r="V190" i="17" s="1"/>
  <c r="W190" i="17" s="1"/>
  <c r="Q190" i="17"/>
  <c r="U190" i="17"/>
  <c r="I191" i="17"/>
  <c r="Q191" i="17"/>
  <c r="U191" i="17"/>
  <c r="I192" i="17"/>
  <c r="Q192" i="17"/>
  <c r="U192" i="17"/>
  <c r="I193" i="17"/>
  <c r="V193" i="17" s="1"/>
  <c r="W193" i="17" s="1"/>
  <c r="Q193" i="17"/>
  <c r="U193" i="17"/>
  <c r="I194" i="17"/>
  <c r="V194" i="17" s="1"/>
  <c r="W194" i="17" s="1"/>
  <c r="Q194" i="17"/>
  <c r="U194" i="17"/>
  <c r="I195" i="17"/>
  <c r="Q195" i="17"/>
  <c r="U195" i="17"/>
  <c r="I196" i="17"/>
  <c r="Q196" i="17"/>
  <c r="U196" i="17"/>
  <c r="I197" i="17"/>
  <c r="Q197" i="17"/>
  <c r="U197" i="17"/>
  <c r="I198" i="17"/>
  <c r="Q198" i="17"/>
  <c r="U198" i="17"/>
  <c r="V198" i="17"/>
  <c r="W198" i="17" s="1"/>
  <c r="I199" i="17"/>
  <c r="Q199" i="17"/>
  <c r="U199" i="17"/>
  <c r="I200" i="17"/>
  <c r="Q200" i="17"/>
  <c r="U200" i="17"/>
  <c r="I201" i="17"/>
  <c r="Q201" i="17"/>
  <c r="U201" i="17"/>
  <c r="I202" i="17"/>
  <c r="V202" i="17" s="1"/>
  <c r="W202" i="17" s="1"/>
  <c r="Q202" i="17"/>
  <c r="U202" i="17"/>
  <c r="I203" i="17"/>
  <c r="Q203" i="17"/>
  <c r="U203" i="17"/>
  <c r="I204" i="17"/>
  <c r="Q204" i="17"/>
  <c r="U204" i="17"/>
  <c r="I205" i="17"/>
  <c r="Q205" i="17"/>
  <c r="U205" i="17"/>
  <c r="I206" i="17"/>
  <c r="V206" i="17" s="1"/>
  <c r="W206" i="17" s="1"/>
  <c r="Q206" i="17"/>
  <c r="U206" i="17"/>
  <c r="I207" i="17"/>
  <c r="Q207" i="17"/>
  <c r="U207" i="17"/>
  <c r="I208" i="17"/>
  <c r="Q208" i="17"/>
  <c r="U208" i="17"/>
  <c r="I209" i="17"/>
  <c r="Q209" i="17"/>
  <c r="U209" i="17"/>
  <c r="I210" i="17"/>
  <c r="V210" i="17" s="1"/>
  <c r="W210" i="17" s="1"/>
  <c r="Q210" i="17"/>
  <c r="U210" i="17"/>
  <c r="I211" i="17"/>
  <c r="Q211" i="17"/>
  <c r="U211" i="17"/>
  <c r="I212" i="17"/>
  <c r="Q212" i="17"/>
  <c r="U212" i="17"/>
  <c r="I213" i="17"/>
  <c r="V213" i="17" s="1"/>
  <c r="W213" i="17" s="1"/>
  <c r="Q213" i="17"/>
  <c r="U213" i="17"/>
  <c r="I214" i="17"/>
  <c r="V214" i="17" s="1"/>
  <c r="W214" i="17" s="1"/>
  <c r="Q214" i="17"/>
  <c r="U214" i="17"/>
  <c r="I215" i="17"/>
  <c r="Q215" i="17"/>
  <c r="V215" i="17" s="1"/>
  <c r="W215" i="17" s="1"/>
  <c r="U215" i="17"/>
  <c r="I216" i="17"/>
  <c r="Q216" i="17"/>
  <c r="U216" i="17"/>
  <c r="I217" i="17"/>
  <c r="Q217" i="17"/>
  <c r="U217" i="17"/>
  <c r="I218" i="17"/>
  <c r="Q218" i="17"/>
  <c r="U218" i="17"/>
  <c r="V218" i="17"/>
  <c r="W218" i="17" s="1"/>
  <c r="I219" i="17"/>
  <c r="Q219" i="17"/>
  <c r="U219" i="17"/>
  <c r="I220" i="17"/>
  <c r="V220" i="17" s="1"/>
  <c r="W220" i="17" s="1"/>
  <c r="Q220" i="17"/>
  <c r="U220" i="17"/>
  <c r="I221" i="17"/>
  <c r="Q221" i="17"/>
  <c r="U221" i="17"/>
  <c r="I222" i="17"/>
  <c r="V222" i="17" s="1"/>
  <c r="W222" i="17" s="1"/>
  <c r="Q222" i="17"/>
  <c r="U222" i="17"/>
  <c r="I223" i="17"/>
  <c r="Q223" i="17"/>
  <c r="U223" i="17"/>
  <c r="I224" i="17"/>
  <c r="Q224" i="17"/>
  <c r="U224" i="17"/>
  <c r="I225" i="17"/>
  <c r="V225" i="17" s="1"/>
  <c r="W225" i="17" s="1"/>
  <c r="Q225" i="17"/>
  <c r="U225" i="17"/>
  <c r="I226" i="17"/>
  <c r="V226" i="17" s="1"/>
  <c r="W226" i="17" s="1"/>
  <c r="Q226" i="17"/>
  <c r="U226" i="17"/>
  <c r="I227" i="17"/>
  <c r="Q227" i="17"/>
  <c r="U227" i="17"/>
  <c r="I228" i="17"/>
  <c r="Q228" i="17"/>
  <c r="U228" i="17"/>
  <c r="I229" i="17"/>
  <c r="Q229" i="17"/>
  <c r="U229" i="17"/>
  <c r="I230" i="17"/>
  <c r="Q230" i="17"/>
  <c r="U230" i="17"/>
  <c r="V230" i="17"/>
  <c r="W230" i="17" s="1"/>
  <c r="I231" i="17"/>
  <c r="Q231" i="17"/>
  <c r="U231" i="17"/>
  <c r="I232" i="17"/>
  <c r="Q232" i="17"/>
  <c r="U232" i="17"/>
  <c r="I233" i="17"/>
  <c r="Q233" i="17"/>
  <c r="U233" i="17"/>
  <c r="I234" i="17"/>
  <c r="V234" i="17" s="1"/>
  <c r="W234" i="17" s="1"/>
  <c r="Q234" i="17"/>
  <c r="U234" i="17"/>
  <c r="I235" i="17"/>
  <c r="Q235" i="17"/>
  <c r="U235" i="17"/>
  <c r="I236" i="17"/>
  <c r="Q236" i="17"/>
  <c r="U236" i="17"/>
  <c r="I237" i="17"/>
  <c r="Q237" i="17"/>
  <c r="U237" i="17"/>
  <c r="I238" i="17"/>
  <c r="V238" i="17" s="1"/>
  <c r="W238" i="17" s="1"/>
  <c r="Q238" i="17"/>
  <c r="U238" i="17"/>
  <c r="I239" i="17"/>
  <c r="Q239" i="17"/>
  <c r="U239" i="17"/>
  <c r="I240" i="17"/>
  <c r="Q240" i="17"/>
  <c r="U240" i="17"/>
  <c r="I241" i="17"/>
  <c r="Q241" i="17"/>
  <c r="U241" i="17"/>
  <c r="I242" i="17"/>
  <c r="V242" i="17" s="1"/>
  <c r="W242" i="17" s="1"/>
  <c r="Q242" i="17"/>
  <c r="U242" i="17"/>
  <c r="I243" i="17"/>
  <c r="Q243" i="17"/>
  <c r="U243" i="17"/>
  <c r="I244" i="17"/>
  <c r="Q244" i="17"/>
  <c r="U244" i="17"/>
  <c r="I245" i="17"/>
  <c r="V245" i="17" s="1"/>
  <c r="W245" i="17" s="1"/>
  <c r="Q245" i="17"/>
  <c r="U245" i="17"/>
  <c r="I246" i="17"/>
  <c r="V246" i="17" s="1"/>
  <c r="W246" i="17" s="1"/>
  <c r="Q246" i="17"/>
  <c r="U246" i="17"/>
  <c r="I247" i="17"/>
  <c r="Q247" i="17"/>
  <c r="V247" i="17" s="1"/>
  <c r="W247" i="17" s="1"/>
  <c r="U247" i="17"/>
  <c r="I248" i="17"/>
  <c r="Q248" i="17"/>
  <c r="U248" i="17"/>
  <c r="I249" i="17"/>
  <c r="Q249" i="17"/>
  <c r="U249" i="17"/>
  <c r="I250" i="17"/>
  <c r="Q250" i="17"/>
  <c r="U250" i="17"/>
  <c r="V250" i="17"/>
  <c r="W250" i="17" s="1"/>
  <c r="I251" i="17"/>
  <c r="Q251" i="17"/>
  <c r="U251" i="17"/>
  <c r="I252" i="17"/>
  <c r="V252" i="17" s="1"/>
  <c r="W252" i="17" s="1"/>
  <c r="Q252" i="17"/>
  <c r="U252" i="17"/>
  <c r="I253" i="17"/>
  <c r="Q253" i="17"/>
  <c r="U253" i="17"/>
  <c r="I254" i="17"/>
  <c r="V254" i="17" s="1"/>
  <c r="W254" i="17" s="1"/>
  <c r="Q254" i="17"/>
  <c r="U254" i="17"/>
  <c r="I255" i="17"/>
  <c r="Q255" i="17"/>
  <c r="U255" i="17"/>
  <c r="I256" i="17"/>
  <c r="Q256" i="17"/>
  <c r="U256" i="17"/>
  <c r="I257" i="17"/>
  <c r="V257" i="17" s="1"/>
  <c r="W257" i="17" s="1"/>
  <c r="Q257" i="17"/>
  <c r="U257" i="17"/>
  <c r="I258" i="17"/>
  <c r="V258" i="17" s="1"/>
  <c r="W258" i="17" s="1"/>
  <c r="Q258" i="17"/>
  <c r="U258" i="17"/>
  <c r="I259" i="17"/>
  <c r="Q259" i="17"/>
  <c r="U259" i="17"/>
  <c r="I260" i="17"/>
  <c r="Q260" i="17"/>
  <c r="U260" i="17"/>
  <c r="I261" i="17"/>
  <c r="Q261" i="17"/>
  <c r="U261" i="17"/>
  <c r="I262" i="17"/>
  <c r="Q262" i="17"/>
  <c r="U262" i="17"/>
  <c r="V262" i="17"/>
  <c r="W262" i="17" s="1"/>
  <c r="I263" i="17"/>
  <c r="Q263" i="17"/>
  <c r="U263" i="17"/>
  <c r="I264" i="17"/>
  <c r="Q264" i="17"/>
  <c r="U264" i="17"/>
  <c r="I265" i="17"/>
  <c r="Q265" i="17"/>
  <c r="U265" i="17"/>
  <c r="I266" i="17"/>
  <c r="V266" i="17" s="1"/>
  <c r="W266" i="17" s="1"/>
  <c r="Q266" i="17"/>
  <c r="U266" i="17"/>
  <c r="I267" i="17"/>
  <c r="Q267" i="17"/>
  <c r="U267" i="17"/>
  <c r="I268" i="17"/>
  <c r="Q268" i="17"/>
  <c r="U268" i="17"/>
  <c r="I269" i="17"/>
  <c r="Q269" i="17"/>
  <c r="U269" i="17"/>
  <c r="I270" i="17"/>
  <c r="V270" i="17" s="1"/>
  <c r="W270" i="17" s="1"/>
  <c r="Q270" i="17"/>
  <c r="U270" i="17"/>
  <c r="I271" i="17"/>
  <c r="Q271" i="17"/>
  <c r="U271" i="17"/>
  <c r="I272" i="17"/>
  <c r="Q272" i="17"/>
  <c r="U272" i="17"/>
  <c r="I273" i="17"/>
  <c r="Q273" i="17"/>
  <c r="U273" i="17"/>
  <c r="I274" i="17"/>
  <c r="Q274" i="17"/>
  <c r="U274" i="17"/>
  <c r="V274" i="17"/>
  <c r="W274" i="17" s="1"/>
  <c r="I275" i="17"/>
  <c r="Q275" i="17"/>
  <c r="U275" i="17"/>
  <c r="I276" i="17"/>
  <c r="Q276" i="17"/>
  <c r="U276" i="17"/>
  <c r="I277" i="17"/>
  <c r="Q277" i="17"/>
  <c r="V277" i="17" s="1"/>
  <c r="W277" i="17" s="1"/>
  <c r="U277" i="17"/>
  <c r="I278" i="17"/>
  <c r="Q278" i="17"/>
  <c r="U278" i="17"/>
  <c r="I279" i="17"/>
  <c r="Q279" i="17"/>
  <c r="U279" i="17"/>
  <c r="V279" i="17"/>
  <c r="W279" i="17" s="1"/>
  <c r="I280" i="17"/>
  <c r="Q280" i="17"/>
  <c r="U280" i="17"/>
  <c r="I281" i="17"/>
  <c r="V281" i="17" s="1"/>
  <c r="W281" i="17" s="1"/>
  <c r="Q281" i="17"/>
  <c r="U281" i="17"/>
  <c r="I282" i="17"/>
  <c r="V282" i="17" s="1"/>
  <c r="W282" i="17" s="1"/>
  <c r="Q282" i="17"/>
  <c r="U282" i="17"/>
  <c r="I283" i="17"/>
  <c r="Q283" i="17"/>
  <c r="V283" i="17" s="1"/>
  <c r="W283" i="17" s="1"/>
  <c r="U283" i="17"/>
  <c r="I284" i="17"/>
  <c r="Q284" i="17"/>
  <c r="U284" i="17"/>
  <c r="I285" i="17"/>
  <c r="Q285" i="17"/>
  <c r="U285" i="17"/>
  <c r="I286" i="17"/>
  <c r="V286" i="17" s="1"/>
  <c r="W286" i="17" s="1"/>
  <c r="Q286" i="17"/>
  <c r="U286" i="17"/>
  <c r="I287" i="17"/>
  <c r="V287" i="17" s="1"/>
  <c r="W287" i="17" s="1"/>
  <c r="Q287" i="17"/>
  <c r="U287" i="17"/>
  <c r="I288" i="17"/>
  <c r="Q288" i="17"/>
  <c r="U288" i="17"/>
  <c r="I289" i="17"/>
  <c r="Q289" i="17"/>
  <c r="U289" i="17"/>
  <c r="I290" i="17"/>
  <c r="Q290" i="17"/>
  <c r="U290" i="17"/>
  <c r="V290" i="17"/>
  <c r="W290" i="17" s="1"/>
  <c r="I291" i="17"/>
  <c r="Q291" i="17"/>
  <c r="U291" i="17"/>
  <c r="I292" i="17"/>
  <c r="Q292" i="17"/>
  <c r="U292" i="17"/>
  <c r="I293" i="17"/>
  <c r="Q293" i="17"/>
  <c r="V293" i="17" s="1"/>
  <c r="W293" i="17" s="1"/>
  <c r="U293" i="17"/>
  <c r="I294" i="17"/>
  <c r="Q294" i="17"/>
  <c r="U294" i="17"/>
  <c r="I295" i="17"/>
  <c r="Q295" i="17"/>
  <c r="U295" i="17"/>
  <c r="V295" i="17"/>
  <c r="W295" i="17" s="1"/>
  <c r="I296" i="17"/>
  <c r="Q296" i="17"/>
  <c r="U296" i="17"/>
  <c r="I297" i="17"/>
  <c r="V297" i="17" s="1"/>
  <c r="W297" i="17" s="1"/>
  <c r="Q297" i="17"/>
  <c r="U297" i="17"/>
  <c r="I298" i="17"/>
  <c r="V298" i="17" s="1"/>
  <c r="W298" i="17" s="1"/>
  <c r="Q298" i="17"/>
  <c r="U298" i="17"/>
  <c r="I299" i="17"/>
  <c r="Q299" i="17"/>
  <c r="V299" i="17" s="1"/>
  <c r="W299" i="17" s="1"/>
  <c r="U299" i="17"/>
  <c r="I300" i="17"/>
  <c r="Q300" i="17"/>
  <c r="U300" i="17"/>
  <c r="I301" i="17"/>
  <c r="Q301" i="17"/>
  <c r="U301" i="17"/>
  <c r="I302" i="17"/>
  <c r="V302" i="17" s="1"/>
  <c r="W302" i="17" s="1"/>
  <c r="Q302" i="17"/>
  <c r="U302" i="17"/>
  <c r="I303" i="17"/>
  <c r="V303" i="17" s="1"/>
  <c r="W303" i="17" s="1"/>
  <c r="Q303" i="17"/>
  <c r="U303" i="17"/>
  <c r="I304" i="17"/>
  <c r="Q304" i="17"/>
  <c r="U304" i="17"/>
  <c r="I305" i="17"/>
  <c r="Q305" i="17"/>
  <c r="U305" i="17"/>
  <c r="I306" i="17"/>
  <c r="Q306" i="17"/>
  <c r="U306" i="17"/>
  <c r="V306" i="17"/>
  <c r="W306" i="17" s="1"/>
  <c r="I307" i="17"/>
  <c r="Q307" i="17"/>
  <c r="U307" i="17"/>
  <c r="I308" i="17"/>
  <c r="Q308" i="17"/>
  <c r="U308" i="17"/>
  <c r="I309" i="17"/>
  <c r="Q309" i="17"/>
  <c r="V309" i="17" s="1"/>
  <c r="W309" i="17" s="1"/>
  <c r="U309" i="17"/>
  <c r="I310" i="17"/>
  <c r="Q310" i="17"/>
  <c r="U310" i="17"/>
  <c r="I311" i="17"/>
  <c r="Q311" i="17"/>
  <c r="U311" i="17"/>
  <c r="V311" i="17"/>
  <c r="W311" i="17" s="1"/>
  <c r="I312" i="17"/>
  <c r="Q312" i="17"/>
  <c r="U312" i="17"/>
  <c r="I313" i="17"/>
  <c r="V313" i="17" s="1"/>
  <c r="W313" i="17" s="1"/>
  <c r="Q313" i="17"/>
  <c r="U313" i="17"/>
  <c r="I314" i="17"/>
  <c r="V314" i="17" s="1"/>
  <c r="W314" i="17" s="1"/>
  <c r="Q314" i="17"/>
  <c r="U314" i="17"/>
  <c r="I315" i="17"/>
  <c r="Q315" i="17"/>
  <c r="V315" i="17" s="1"/>
  <c r="W315" i="17" s="1"/>
  <c r="U315" i="17"/>
  <c r="I316" i="17"/>
  <c r="Q316" i="17"/>
  <c r="U316" i="17"/>
  <c r="I317" i="17"/>
  <c r="Q317" i="17"/>
  <c r="U317" i="17"/>
  <c r="I318" i="17"/>
  <c r="V318" i="17" s="1"/>
  <c r="W318" i="17" s="1"/>
  <c r="Q318" i="17"/>
  <c r="U318" i="17"/>
  <c r="I319" i="17"/>
  <c r="V319" i="17" s="1"/>
  <c r="W319" i="17" s="1"/>
  <c r="Q319" i="17"/>
  <c r="U319" i="17"/>
  <c r="I320" i="17"/>
  <c r="Q320" i="17"/>
  <c r="U320" i="17"/>
  <c r="I321" i="17"/>
  <c r="Q321" i="17"/>
  <c r="U321" i="17"/>
  <c r="I322" i="17"/>
  <c r="Q322" i="17"/>
  <c r="U322" i="17"/>
  <c r="V322" i="17"/>
  <c r="W322" i="17" s="1"/>
  <c r="I323" i="17"/>
  <c r="Q323" i="17"/>
  <c r="U323" i="17"/>
  <c r="I324" i="17"/>
  <c r="Q324" i="17"/>
  <c r="U324" i="17"/>
  <c r="I325" i="17"/>
  <c r="Q325" i="17"/>
  <c r="V325" i="17" s="1"/>
  <c r="W325" i="17" s="1"/>
  <c r="U325" i="17"/>
  <c r="I326" i="17"/>
  <c r="Q326" i="17"/>
  <c r="U326" i="17"/>
  <c r="I327" i="17"/>
  <c r="Q327" i="17"/>
  <c r="U327" i="17"/>
  <c r="V327" i="17"/>
  <c r="W327" i="17" s="1"/>
  <c r="I328" i="17"/>
  <c r="Q328" i="17"/>
  <c r="U328" i="17"/>
  <c r="I329" i="17"/>
  <c r="V329" i="17" s="1"/>
  <c r="W329" i="17" s="1"/>
  <c r="Q329" i="17"/>
  <c r="U329" i="17"/>
  <c r="I330" i="17"/>
  <c r="V330" i="17" s="1"/>
  <c r="W330" i="17" s="1"/>
  <c r="Q330" i="17"/>
  <c r="U330" i="17"/>
  <c r="I331" i="17"/>
  <c r="Q331" i="17"/>
  <c r="V331" i="17" s="1"/>
  <c r="W331" i="17" s="1"/>
  <c r="U331" i="17"/>
  <c r="I332" i="17"/>
  <c r="Q332" i="17"/>
  <c r="U332" i="17"/>
  <c r="I333" i="17"/>
  <c r="Q333" i="17"/>
  <c r="U333" i="17"/>
  <c r="I334" i="17"/>
  <c r="V334" i="17" s="1"/>
  <c r="W334" i="17" s="1"/>
  <c r="Q334" i="17"/>
  <c r="U334" i="17"/>
  <c r="I335" i="17"/>
  <c r="Q335" i="17"/>
  <c r="U335" i="17"/>
  <c r="I336" i="17"/>
  <c r="Q336" i="17"/>
  <c r="U336" i="17"/>
  <c r="I337" i="17"/>
  <c r="Q337" i="17"/>
  <c r="U337" i="17"/>
  <c r="I338" i="17"/>
  <c r="Q338" i="17"/>
  <c r="U338" i="17"/>
  <c r="V338" i="17"/>
  <c r="W338" i="17" s="1"/>
  <c r="I339" i="17"/>
  <c r="Q339" i="17"/>
  <c r="U339" i="17"/>
  <c r="I340" i="17"/>
  <c r="V340" i="17" s="1"/>
  <c r="W340" i="17" s="1"/>
  <c r="Q340" i="17"/>
  <c r="U340" i="17"/>
  <c r="I341" i="17"/>
  <c r="Q341" i="17"/>
  <c r="U341" i="17"/>
  <c r="I342" i="17"/>
  <c r="V342" i="17" s="1"/>
  <c r="W342" i="17" s="1"/>
  <c r="Q342" i="17"/>
  <c r="U342" i="17"/>
  <c r="I343" i="17"/>
  <c r="Q343" i="17"/>
  <c r="U343" i="17"/>
  <c r="I344" i="17"/>
  <c r="Q344" i="17"/>
  <c r="U344" i="17"/>
  <c r="I345" i="17"/>
  <c r="V345" i="17" s="1"/>
  <c r="W345" i="17" s="1"/>
  <c r="Q345" i="17"/>
  <c r="U345" i="17"/>
  <c r="I346" i="17"/>
  <c r="V346" i="17" s="1"/>
  <c r="W346" i="17" s="1"/>
  <c r="Q346" i="17"/>
  <c r="U346" i="17"/>
  <c r="I347" i="17"/>
  <c r="Q347" i="17"/>
  <c r="V347" i="17" s="1"/>
  <c r="W347" i="17" s="1"/>
  <c r="U347" i="17"/>
  <c r="I348" i="17"/>
  <c r="Q348" i="17"/>
  <c r="U348" i="17"/>
  <c r="I349" i="17"/>
  <c r="Q349" i="17"/>
  <c r="U349" i="17"/>
  <c r="I350" i="17"/>
  <c r="V350" i="17" s="1"/>
  <c r="W350" i="17" s="1"/>
  <c r="Q350" i="17"/>
  <c r="U350" i="17"/>
  <c r="I351" i="17"/>
  <c r="Q351" i="17"/>
  <c r="U351" i="17"/>
  <c r="I352" i="17"/>
  <c r="Q352" i="17"/>
  <c r="U352" i="17"/>
  <c r="I353" i="17"/>
  <c r="Q353" i="17"/>
  <c r="U353" i="17"/>
  <c r="I354" i="17"/>
  <c r="Q354" i="17"/>
  <c r="U354" i="17"/>
  <c r="V354" i="17"/>
  <c r="W354" i="17" s="1"/>
  <c r="I355" i="17"/>
  <c r="Q355" i="17"/>
  <c r="U355" i="17"/>
  <c r="I356" i="17"/>
  <c r="V356" i="17" s="1"/>
  <c r="W356" i="17" s="1"/>
  <c r="Q356" i="17"/>
  <c r="U356" i="17"/>
  <c r="I357" i="17"/>
  <c r="Q357" i="17"/>
  <c r="U357" i="17"/>
  <c r="I358" i="17"/>
  <c r="V358" i="17" s="1"/>
  <c r="W358" i="17" s="1"/>
  <c r="Q358" i="17"/>
  <c r="U358" i="17"/>
  <c r="I359" i="17"/>
  <c r="Q359" i="17"/>
  <c r="U359" i="17"/>
  <c r="I360" i="17"/>
  <c r="Q360" i="17"/>
  <c r="U360" i="17"/>
  <c r="I361" i="17"/>
  <c r="V361" i="17" s="1"/>
  <c r="W361" i="17" s="1"/>
  <c r="Q361" i="17"/>
  <c r="U361" i="17"/>
  <c r="I362" i="17"/>
  <c r="V362" i="17" s="1"/>
  <c r="W362" i="17" s="1"/>
  <c r="Q362" i="17"/>
  <c r="U362" i="17"/>
  <c r="I363" i="17"/>
  <c r="Q363" i="17"/>
  <c r="V363" i="17" s="1"/>
  <c r="W363" i="17" s="1"/>
  <c r="U363" i="17"/>
  <c r="I364" i="17"/>
  <c r="Q364" i="17"/>
  <c r="U364" i="17"/>
  <c r="I365" i="17"/>
  <c r="Q365" i="17"/>
  <c r="U365" i="17"/>
  <c r="I366" i="17"/>
  <c r="V366" i="17" s="1"/>
  <c r="W366" i="17" s="1"/>
  <c r="Q366" i="17"/>
  <c r="U366" i="17"/>
  <c r="I367" i="17"/>
  <c r="Q367" i="17"/>
  <c r="U367" i="17"/>
  <c r="I368" i="17"/>
  <c r="Q368" i="17"/>
  <c r="U368" i="17"/>
  <c r="I369" i="17"/>
  <c r="Q369" i="17"/>
  <c r="U369" i="17"/>
  <c r="I370" i="17"/>
  <c r="Q370" i="17"/>
  <c r="U370" i="17"/>
  <c r="V370" i="17"/>
  <c r="W370" i="17" s="1"/>
  <c r="I371" i="17"/>
  <c r="Q371" i="17"/>
  <c r="U371" i="17"/>
  <c r="I372" i="17"/>
  <c r="V372" i="17" s="1"/>
  <c r="W372" i="17" s="1"/>
  <c r="Q372" i="17"/>
  <c r="U372" i="17"/>
  <c r="I373" i="17"/>
  <c r="Q373" i="17"/>
  <c r="U373" i="17"/>
  <c r="I374" i="17"/>
  <c r="V374" i="17" s="1"/>
  <c r="W374" i="17" s="1"/>
  <c r="Q374" i="17"/>
  <c r="U374" i="17"/>
  <c r="I375" i="17"/>
  <c r="Q375" i="17"/>
  <c r="U375" i="17"/>
  <c r="I376" i="17"/>
  <c r="Q376" i="17"/>
  <c r="U376" i="17"/>
  <c r="I377" i="17"/>
  <c r="V377" i="17" s="1"/>
  <c r="W377" i="17" s="1"/>
  <c r="Q377" i="17"/>
  <c r="U377" i="17"/>
  <c r="I378" i="17"/>
  <c r="V378" i="17" s="1"/>
  <c r="W378" i="17" s="1"/>
  <c r="Q378" i="17"/>
  <c r="U378" i="17"/>
  <c r="I379" i="17"/>
  <c r="Q379" i="17"/>
  <c r="V379" i="17" s="1"/>
  <c r="W379" i="17" s="1"/>
  <c r="U379" i="17"/>
  <c r="I380" i="17"/>
  <c r="Q380" i="17"/>
  <c r="U380" i="17"/>
  <c r="I381" i="17"/>
  <c r="Q381" i="17"/>
  <c r="U381" i="17"/>
  <c r="I382" i="17"/>
  <c r="V382" i="17" s="1"/>
  <c r="W382" i="17" s="1"/>
  <c r="Q382" i="17"/>
  <c r="U382" i="17"/>
  <c r="I383" i="17"/>
  <c r="Q383" i="17"/>
  <c r="U383" i="17"/>
  <c r="I384" i="17"/>
  <c r="Q384" i="17"/>
  <c r="U384" i="17"/>
  <c r="I385" i="17"/>
  <c r="Q385" i="17"/>
  <c r="U385" i="17"/>
  <c r="I386" i="17"/>
  <c r="Q386" i="17"/>
  <c r="U386" i="17"/>
  <c r="V386" i="17"/>
  <c r="W386" i="17" s="1"/>
  <c r="I387" i="17"/>
  <c r="Q387" i="17"/>
  <c r="U387" i="17"/>
  <c r="I388" i="17"/>
  <c r="V388" i="17" s="1"/>
  <c r="W388" i="17" s="1"/>
  <c r="Q388" i="17"/>
  <c r="U388" i="17"/>
  <c r="I389" i="17"/>
  <c r="Q389" i="17"/>
  <c r="U389" i="17"/>
  <c r="I390" i="17"/>
  <c r="V390" i="17" s="1"/>
  <c r="W390" i="17" s="1"/>
  <c r="Q390" i="17"/>
  <c r="U390" i="17"/>
  <c r="I391" i="17"/>
  <c r="Q391" i="17"/>
  <c r="U391" i="17"/>
  <c r="I392" i="17"/>
  <c r="Q392" i="17"/>
  <c r="U392" i="17"/>
  <c r="I393" i="17"/>
  <c r="V393" i="17" s="1"/>
  <c r="W393" i="17" s="1"/>
  <c r="Q393" i="17"/>
  <c r="U393" i="17"/>
  <c r="I394" i="17"/>
  <c r="V394" i="17" s="1"/>
  <c r="W394" i="17" s="1"/>
  <c r="Q394" i="17"/>
  <c r="U394" i="17"/>
  <c r="I395" i="17"/>
  <c r="Q395" i="17"/>
  <c r="V395" i="17" s="1"/>
  <c r="W395" i="17" s="1"/>
  <c r="U395" i="17"/>
  <c r="I396" i="17"/>
  <c r="Q396" i="17"/>
  <c r="U396" i="17"/>
  <c r="I397" i="17"/>
  <c r="Q397" i="17"/>
  <c r="U397" i="17"/>
  <c r="I398" i="17"/>
  <c r="V398" i="17" s="1"/>
  <c r="W398" i="17" s="1"/>
  <c r="Q398" i="17"/>
  <c r="U398" i="17"/>
  <c r="I399" i="17"/>
  <c r="Q399" i="17"/>
  <c r="U399" i="17"/>
  <c r="I400" i="17"/>
  <c r="Q400" i="17"/>
  <c r="U400" i="17"/>
  <c r="I401" i="17"/>
  <c r="Q401" i="17"/>
  <c r="U401" i="17"/>
  <c r="I402" i="17"/>
  <c r="Q402" i="17"/>
  <c r="U402" i="17"/>
  <c r="V402" i="17"/>
  <c r="W402" i="17" s="1"/>
  <c r="I403" i="17"/>
  <c r="Q403" i="17"/>
  <c r="U403" i="17"/>
  <c r="I404" i="17"/>
  <c r="V404" i="17" s="1"/>
  <c r="W404" i="17" s="1"/>
  <c r="Q404" i="17"/>
  <c r="U404" i="17"/>
  <c r="I405" i="17"/>
  <c r="Q405" i="17"/>
  <c r="U405" i="17"/>
  <c r="I406" i="17"/>
  <c r="V406" i="17" s="1"/>
  <c r="W406" i="17" s="1"/>
  <c r="Q406" i="17"/>
  <c r="U406" i="17"/>
  <c r="I407" i="17"/>
  <c r="Q407" i="17"/>
  <c r="U407" i="17"/>
  <c r="I408" i="17"/>
  <c r="Q408" i="17"/>
  <c r="U408" i="17"/>
  <c r="I409" i="17"/>
  <c r="V409" i="17" s="1"/>
  <c r="W409" i="17" s="1"/>
  <c r="Q409" i="17"/>
  <c r="U409" i="17"/>
  <c r="I410" i="17"/>
  <c r="V410" i="17" s="1"/>
  <c r="W410" i="17" s="1"/>
  <c r="Q410" i="17"/>
  <c r="U410" i="17"/>
  <c r="I411" i="17"/>
  <c r="Q411" i="17"/>
  <c r="U411" i="17"/>
  <c r="I412" i="17"/>
  <c r="Q412" i="17"/>
  <c r="U412" i="17"/>
  <c r="I413" i="17"/>
  <c r="Q413" i="17"/>
  <c r="U413" i="17"/>
  <c r="I414" i="17"/>
  <c r="V414" i="17" s="1"/>
  <c r="W414" i="17" s="1"/>
  <c r="Q414" i="17"/>
  <c r="U414" i="17"/>
  <c r="I415" i="17"/>
  <c r="Q415" i="17"/>
  <c r="U415" i="17"/>
  <c r="I416" i="17"/>
  <c r="Q416" i="17"/>
  <c r="U416" i="17"/>
  <c r="I417" i="17"/>
  <c r="Q417" i="17"/>
  <c r="U417" i="17"/>
  <c r="I418" i="17"/>
  <c r="Q418" i="17"/>
  <c r="U418" i="17"/>
  <c r="V418" i="17"/>
  <c r="W418" i="17" s="1"/>
  <c r="I419" i="17"/>
  <c r="Q419" i="17"/>
  <c r="U419" i="17"/>
  <c r="V419" i="17" s="1"/>
  <c r="W419" i="17" s="1"/>
  <c r="I420" i="17"/>
  <c r="V420" i="17" s="1"/>
  <c r="W420" i="17" s="1"/>
  <c r="Q420" i="17"/>
  <c r="U420" i="17"/>
  <c r="I421" i="17"/>
  <c r="Q421" i="17"/>
  <c r="U421" i="17"/>
  <c r="I422" i="17"/>
  <c r="V422" i="17" s="1"/>
  <c r="W422" i="17" s="1"/>
  <c r="Q422" i="17"/>
  <c r="U422" i="17"/>
  <c r="I423" i="17"/>
  <c r="Q423" i="17"/>
  <c r="U423" i="17"/>
  <c r="V423" i="17" s="1"/>
  <c r="W423" i="17" s="1"/>
  <c r="I424" i="17"/>
  <c r="Q424" i="17"/>
  <c r="U424" i="17"/>
  <c r="I425" i="17"/>
  <c r="V425" i="17" s="1"/>
  <c r="W425" i="17" s="1"/>
  <c r="Q425" i="17"/>
  <c r="U425" i="17"/>
  <c r="I426" i="17"/>
  <c r="V426" i="17" s="1"/>
  <c r="W426" i="17" s="1"/>
  <c r="Q426" i="17"/>
  <c r="U426" i="17"/>
  <c r="I427" i="17"/>
  <c r="Q427" i="17"/>
  <c r="U427" i="17"/>
  <c r="I428" i="17"/>
  <c r="Q428" i="17"/>
  <c r="U428" i="17"/>
  <c r="I429" i="17"/>
  <c r="Q429" i="17"/>
  <c r="U429" i="17"/>
  <c r="I430" i="17"/>
  <c r="V430" i="17" s="1"/>
  <c r="W430" i="17" s="1"/>
  <c r="Q430" i="17"/>
  <c r="U430" i="17"/>
  <c r="I431" i="17"/>
  <c r="Q431" i="17"/>
  <c r="U431" i="17"/>
  <c r="I432" i="17"/>
  <c r="Q432" i="17"/>
  <c r="U432" i="17"/>
  <c r="I433" i="17"/>
  <c r="Q433" i="17"/>
  <c r="U433" i="17"/>
  <c r="I434" i="17"/>
  <c r="Q434" i="17"/>
  <c r="U434" i="17"/>
  <c r="V434" i="17"/>
  <c r="W434" i="17" s="1"/>
  <c r="I435" i="17"/>
  <c r="Q435" i="17"/>
  <c r="U435" i="17"/>
  <c r="V435" i="17" s="1"/>
  <c r="W435" i="17" s="1"/>
  <c r="I436" i="17"/>
  <c r="V436" i="17" s="1"/>
  <c r="W436" i="17" s="1"/>
  <c r="Q436" i="17"/>
  <c r="U436" i="17"/>
  <c r="I3" i="17"/>
  <c r="Q3" i="17"/>
  <c r="U3" i="17"/>
  <c r="I4" i="17"/>
  <c r="Q4" i="17"/>
  <c r="U4" i="17"/>
  <c r="I5" i="17"/>
  <c r="Q5" i="17"/>
  <c r="U5" i="17"/>
  <c r="I6" i="17"/>
  <c r="V6" i="17" s="1"/>
  <c r="W6" i="17" s="1"/>
  <c r="Q6" i="17"/>
  <c r="U6" i="17"/>
  <c r="I7" i="17"/>
  <c r="V7" i="17" s="1"/>
  <c r="W7" i="17" s="1"/>
  <c r="Q7" i="17"/>
  <c r="U7" i="17"/>
  <c r="I8" i="17"/>
  <c r="Q8" i="17"/>
  <c r="U8" i="17"/>
  <c r="U2" i="17"/>
  <c r="Q2" i="17"/>
  <c r="I2" i="17"/>
  <c r="C14" i="15"/>
  <c r="C13" i="15"/>
  <c r="C18" i="15"/>
  <c r="C19" i="15"/>
  <c r="C23" i="15"/>
  <c r="C22" i="15"/>
  <c r="C21" i="15"/>
  <c r="C17" i="15"/>
  <c r="C16" i="15"/>
  <c r="C15" i="15"/>
  <c r="C9" i="15"/>
  <c r="C8" i="15"/>
  <c r="C7" i="15"/>
  <c r="C6" i="15"/>
  <c r="C5" i="15"/>
  <c r="V8" i="17" l="1"/>
  <c r="W8" i="17" s="1"/>
  <c r="V421" i="17"/>
  <c r="W421" i="17" s="1"/>
  <c r="V416" i="17"/>
  <c r="W416" i="17" s="1"/>
  <c r="V357" i="17"/>
  <c r="W357" i="17" s="1"/>
  <c r="V352" i="17"/>
  <c r="W352" i="17" s="1"/>
  <c r="V341" i="17"/>
  <c r="W341" i="17" s="1"/>
  <c r="V304" i="17"/>
  <c r="W304" i="17" s="1"/>
  <c r="V233" i="17"/>
  <c r="W233" i="17" s="1"/>
  <c r="V228" i="17"/>
  <c r="W228" i="17" s="1"/>
  <c r="V176" i="17"/>
  <c r="W176" i="17" s="1"/>
  <c r="V152" i="17"/>
  <c r="W152" i="17" s="1"/>
  <c r="V144" i="17"/>
  <c r="W144" i="17" s="1"/>
  <c r="V136" i="17"/>
  <c r="W136" i="17" s="1"/>
  <c r="V128" i="17"/>
  <c r="W128" i="17" s="1"/>
  <c r="V116" i="17"/>
  <c r="W116" i="17" s="1"/>
  <c r="V111" i="17"/>
  <c r="W111" i="17" s="1"/>
  <c r="V96" i="17"/>
  <c r="W96" i="17" s="1"/>
  <c r="V84" i="17"/>
  <c r="W84" i="17" s="1"/>
  <c r="V64" i="17"/>
  <c r="W64" i="17" s="1"/>
  <c r="V52" i="17"/>
  <c r="W52" i="17" s="1"/>
  <c r="V433" i="17"/>
  <c r="W433" i="17" s="1"/>
  <c r="V417" i="17"/>
  <c r="W417" i="17" s="1"/>
  <c r="V412" i="17"/>
  <c r="W412" i="17" s="1"/>
  <c r="V401" i="17"/>
  <c r="W401" i="17" s="1"/>
  <c r="V380" i="17"/>
  <c r="W380" i="17" s="1"/>
  <c r="V371" i="17"/>
  <c r="W371" i="17" s="1"/>
  <c r="V369" i="17"/>
  <c r="W369" i="17" s="1"/>
  <c r="V364" i="17"/>
  <c r="W364" i="17" s="1"/>
  <c r="V355" i="17"/>
  <c r="W355" i="17" s="1"/>
  <c r="V353" i="17"/>
  <c r="W353" i="17" s="1"/>
  <c r="V348" i="17"/>
  <c r="W348" i="17" s="1"/>
  <c r="V339" i="17"/>
  <c r="W339" i="17" s="1"/>
  <c r="V337" i="17"/>
  <c r="W337" i="17" s="1"/>
  <c r="V332" i="17"/>
  <c r="W332" i="17" s="1"/>
  <c r="V326" i="17"/>
  <c r="W326" i="17" s="1"/>
  <c r="V323" i="17"/>
  <c r="W323" i="17" s="1"/>
  <c r="V321" i="17"/>
  <c r="W321" i="17" s="1"/>
  <c r="V317" i="17"/>
  <c r="W317" i="17" s="1"/>
  <c r="V310" i="17"/>
  <c r="W310" i="17" s="1"/>
  <c r="V307" i="17"/>
  <c r="W307" i="17" s="1"/>
  <c r="V305" i="17"/>
  <c r="W305" i="17" s="1"/>
  <c r="V301" i="17"/>
  <c r="W301" i="17" s="1"/>
  <c r="V294" i="17"/>
  <c r="W294" i="17" s="1"/>
  <c r="V291" i="17"/>
  <c r="W291" i="17" s="1"/>
  <c r="V289" i="17"/>
  <c r="W289" i="17" s="1"/>
  <c r="V285" i="17"/>
  <c r="W285" i="17" s="1"/>
  <c r="V278" i="17"/>
  <c r="W278" i="17" s="1"/>
  <c r="V275" i="17"/>
  <c r="W275" i="17" s="1"/>
  <c r="V273" i="17"/>
  <c r="W273" i="17" s="1"/>
  <c r="V268" i="17"/>
  <c r="W268" i="17" s="1"/>
  <c r="V263" i="17"/>
  <c r="W263" i="17" s="1"/>
  <c r="V261" i="17"/>
  <c r="W261" i="17" s="1"/>
  <c r="V241" i="17"/>
  <c r="W241" i="17" s="1"/>
  <c r="V236" i="17"/>
  <c r="W236" i="17" s="1"/>
  <c r="V231" i="17"/>
  <c r="W231" i="17" s="1"/>
  <c r="V229" i="17"/>
  <c r="W229" i="17" s="1"/>
  <c r="V209" i="17"/>
  <c r="W209" i="17" s="1"/>
  <c r="V204" i="17"/>
  <c r="W204" i="17" s="1"/>
  <c r="V199" i="17"/>
  <c r="W199" i="17" s="1"/>
  <c r="V197" i="17"/>
  <c r="W197" i="17" s="1"/>
  <c r="V124" i="17"/>
  <c r="W124" i="17" s="1"/>
  <c r="V122" i="17"/>
  <c r="W122" i="17" s="1"/>
  <c r="V119" i="17"/>
  <c r="W119" i="17" s="1"/>
  <c r="V107" i="17"/>
  <c r="W107" i="17" s="1"/>
  <c r="V104" i="17"/>
  <c r="W104" i="17" s="1"/>
  <c r="V99" i="17"/>
  <c r="W99" i="17" s="1"/>
  <c r="V92" i="17"/>
  <c r="W92" i="17" s="1"/>
  <c r="V86" i="17"/>
  <c r="W86" i="17" s="1"/>
  <c r="V72" i="17"/>
  <c r="W72" i="17" s="1"/>
  <c r="V60" i="17"/>
  <c r="W60" i="17" s="1"/>
  <c r="V55" i="17"/>
  <c r="W55" i="17" s="1"/>
  <c r="V54" i="17"/>
  <c r="W54" i="17" s="1"/>
  <c r="V43" i="17"/>
  <c r="W43" i="17" s="1"/>
  <c r="V40" i="17"/>
  <c r="W40" i="17" s="1"/>
  <c r="V35" i="17"/>
  <c r="W35" i="17" s="1"/>
  <c r="V28" i="17"/>
  <c r="W28" i="17" s="1"/>
  <c r="V22" i="17"/>
  <c r="W22" i="17" s="1"/>
  <c r="V432" i="17"/>
  <c r="W432" i="17" s="1"/>
  <c r="V407" i="17"/>
  <c r="W407" i="17" s="1"/>
  <c r="V405" i="17"/>
  <c r="W405" i="17" s="1"/>
  <c r="V400" i="17"/>
  <c r="W400" i="17" s="1"/>
  <c r="V391" i="17"/>
  <c r="W391" i="17" s="1"/>
  <c r="V389" i="17"/>
  <c r="W389" i="17" s="1"/>
  <c r="V384" i="17"/>
  <c r="W384" i="17" s="1"/>
  <c r="V375" i="17"/>
  <c r="W375" i="17" s="1"/>
  <c r="V373" i="17"/>
  <c r="W373" i="17" s="1"/>
  <c r="V368" i="17"/>
  <c r="W368" i="17" s="1"/>
  <c r="V359" i="17"/>
  <c r="W359" i="17" s="1"/>
  <c r="V343" i="17"/>
  <c r="W343" i="17" s="1"/>
  <c r="V336" i="17"/>
  <c r="W336" i="17" s="1"/>
  <c r="V320" i="17"/>
  <c r="W320" i="17" s="1"/>
  <c r="V288" i="17"/>
  <c r="W288" i="17" s="1"/>
  <c r="V272" i="17"/>
  <c r="W272" i="17" s="1"/>
  <c r="V265" i="17"/>
  <c r="W265" i="17" s="1"/>
  <c r="V260" i="17"/>
  <c r="W260" i="17" s="1"/>
  <c r="V255" i="17"/>
  <c r="W255" i="17" s="1"/>
  <c r="V253" i="17"/>
  <c r="W253" i="17" s="1"/>
  <c r="V223" i="17"/>
  <c r="W223" i="17" s="1"/>
  <c r="V221" i="17"/>
  <c r="W221" i="17" s="1"/>
  <c r="V201" i="17"/>
  <c r="W201" i="17" s="1"/>
  <c r="V196" i="17"/>
  <c r="W196" i="17" s="1"/>
  <c r="V191" i="17"/>
  <c r="W191" i="17" s="1"/>
  <c r="V189" i="17"/>
  <c r="W189" i="17" s="1"/>
  <c r="V168" i="17"/>
  <c r="W168" i="17" s="1"/>
  <c r="V160" i="17"/>
  <c r="W160" i="17" s="1"/>
  <c r="V78" i="17"/>
  <c r="W78" i="17" s="1"/>
  <c r="V67" i="17"/>
  <c r="W67" i="17" s="1"/>
  <c r="V47" i="17"/>
  <c r="W47" i="17" s="1"/>
  <c r="V46" i="17"/>
  <c r="W46" i="17" s="1"/>
  <c r="V32" i="17"/>
  <c r="W32" i="17" s="1"/>
  <c r="V27" i="17"/>
  <c r="W27" i="17" s="1"/>
  <c r="V20" i="17"/>
  <c r="W20" i="17" s="1"/>
  <c r="V14" i="17"/>
  <c r="W14" i="17" s="1"/>
  <c r="V4" i="17"/>
  <c r="W4" i="17" s="1"/>
  <c r="V431" i="17"/>
  <c r="W431" i="17" s="1"/>
  <c r="V428" i="17"/>
  <c r="W428" i="17" s="1"/>
  <c r="V415" i="17"/>
  <c r="W415" i="17" s="1"/>
  <c r="V403" i="17"/>
  <c r="W403" i="17" s="1"/>
  <c r="V396" i="17"/>
  <c r="W396" i="17" s="1"/>
  <c r="V387" i="17"/>
  <c r="W387" i="17" s="1"/>
  <c r="V385" i="17"/>
  <c r="W385" i="17" s="1"/>
  <c r="V5" i="17"/>
  <c r="W5" i="17" s="1"/>
  <c r="V429" i="17"/>
  <c r="W429" i="17" s="1"/>
  <c r="V427" i="17"/>
  <c r="W427" i="17" s="1"/>
  <c r="V424" i="17"/>
  <c r="W424" i="17" s="1"/>
  <c r="V413" i="17"/>
  <c r="W413" i="17" s="1"/>
  <c r="V411" i="17"/>
  <c r="W411" i="17" s="1"/>
  <c r="V408" i="17"/>
  <c r="W408" i="17" s="1"/>
  <c r="V399" i="17"/>
  <c r="W399" i="17" s="1"/>
  <c r="V397" i="17"/>
  <c r="W397" i="17" s="1"/>
  <c r="V392" i="17"/>
  <c r="W392" i="17" s="1"/>
  <c r="V383" i="17"/>
  <c r="W383" i="17" s="1"/>
  <c r="V381" i="17"/>
  <c r="W381" i="17" s="1"/>
  <c r="V376" i="17"/>
  <c r="W376" i="17" s="1"/>
  <c r="V367" i="17"/>
  <c r="W367" i="17" s="1"/>
  <c r="V365" i="17"/>
  <c r="W365" i="17" s="1"/>
  <c r="V360" i="17"/>
  <c r="W360" i="17" s="1"/>
  <c r="V351" i="17"/>
  <c r="W351" i="17" s="1"/>
  <c r="V349" i="17"/>
  <c r="W349" i="17" s="1"/>
  <c r="V344" i="17"/>
  <c r="W344" i="17" s="1"/>
  <c r="V335" i="17"/>
  <c r="W335" i="17" s="1"/>
  <c r="V333" i="17"/>
  <c r="W333" i="17" s="1"/>
  <c r="V328" i="17"/>
  <c r="W328" i="17" s="1"/>
  <c r="V312" i="17"/>
  <c r="W312" i="17" s="1"/>
  <c r="V296" i="17"/>
  <c r="W296" i="17" s="1"/>
  <c r="V280" i="17"/>
  <c r="W280" i="17" s="1"/>
  <c r="V269" i="17"/>
  <c r="W269" i="17" s="1"/>
  <c r="V249" i="17"/>
  <c r="W249" i="17" s="1"/>
  <c r="V244" i="17"/>
  <c r="W244" i="17" s="1"/>
  <c r="V239" i="17"/>
  <c r="W239" i="17" s="1"/>
  <c r="V237" i="17"/>
  <c r="W237" i="17" s="1"/>
  <c r="V217" i="17"/>
  <c r="W217" i="17" s="1"/>
  <c r="V212" i="17"/>
  <c r="W212" i="17" s="1"/>
  <c r="V207" i="17"/>
  <c r="W207" i="17" s="1"/>
  <c r="V205" i="17"/>
  <c r="W205" i="17" s="1"/>
  <c r="V185" i="17"/>
  <c r="W185" i="17" s="1"/>
  <c r="V180" i="17"/>
  <c r="W180" i="17" s="1"/>
  <c r="V178" i="17"/>
  <c r="W178" i="17" s="1"/>
  <c r="V172" i="17"/>
  <c r="W172" i="17" s="1"/>
  <c r="V170" i="17"/>
  <c r="W170" i="17" s="1"/>
  <c r="V164" i="17"/>
  <c r="W164" i="17" s="1"/>
  <c r="V162" i="17"/>
  <c r="W162" i="17" s="1"/>
  <c r="V156" i="17"/>
  <c r="W156" i="17" s="1"/>
  <c r="V154" i="17"/>
  <c r="W154" i="17" s="1"/>
  <c r="V148" i="17"/>
  <c r="W148" i="17" s="1"/>
  <c r="V146" i="17"/>
  <c r="W146" i="17" s="1"/>
  <c r="V140" i="17"/>
  <c r="W140" i="17" s="1"/>
  <c r="V138" i="17"/>
  <c r="W138" i="17" s="1"/>
  <c r="V132" i="17"/>
  <c r="W132" i="17" s="1"/>
  <c r="V130" i="17"/>
  <c r="W130" i="17" s="1"/>
  <c r="V127" i="17"/>
  <c r="W127" i="17" s="1"/>
  <c r="V115" i="17"/>
  <c r="W115" i="17" s="1"/>
  <c r="V112" i="17"/>
  <c r="W112" i="17" s="1"/>
  <c r="V110" i="17"/>
  <c r="W110" i="17" s="1"/>
  <c r="V100" i="17"/>
  <c r="W100" i="17" s="1"/>
  <c r="V95" i="17"/>
  <c r="W95" i="17" s="1"/>
  <c r="V94" i="17"/>
  <c r="W94" i="17" s="1"/>
  <c r="V80" i="17"/>
  <c r="W80" i="17" s="1"/>
  <c r="V75" i="17"/>
  <c r="W75" i="17" s="1"/>
  <c r="V68" i="17"/>
  <c r="W68" i="17" s="1"/>
  <c r="V63" i="17"/>
  <c r="W63" i="17" s="1"/>
  <c r="V62" i="17"/>
  <c r="W62" i="17" s="1"/>
  <c r="V51" i="17"/>
  <c r="W51" i="17" s="1"/>
  <c r="V48" i="17"/>
  <c r="W48" i="17" s="1"/>
  <c r="V36" i="17"/>
  <c r="W36" i="17" s="1"/>
  <c r="V31" i="17"/>
  <c r="W31" i="17" s="1"/>
  <c r="V30" i="17"/>
  <c r="W30" i="17" s="1"/>
  <c r="V16" i="17"/>
  <c r="W16" i="17" s="1"/>
  <c r="V11" i="17"/>
  <c r="W11" i="17" s="1"/>
  <c r="V3" i="17"/>
  <c r="W3" i="17" s="1"/>
  <c r="V324" i="17"/>
  <c r="W324" i="17" s="1"/>
  <c r="V316" i="17"/>
  <c r="W316" i="17" s="1"/>
  <c r="V308" i="17"/>
  <c r="W308" i="17" s="1"/>
  <c r="V300" i="17"/>
  <c r="W300" i="17" s="1"/>
  <c r="V292" i="17"/>
  <c r="W292" i="17" s="1"/>
  <c r="V284" i="17"/>
  <c r="W284" i="17" s="1"/>
  <c r="V276" i="17"/>
  <c r="W276" i="17" s="1"/>
  <c r="V271" i="17"/>
  <c r="W271" i="17" s="1"/>
  <c r="V267" i="17"/>
  <c r="W267" i="17" s="1"/>
  <c r="V264" i="17"/>
  <c r="W264" i="17" s="1"/>
  <c r="V259" i="17"/>
  <c r="W259" i="17" s="1"/>
  <c r="V256" i="17"/>
  <c r="W256" i="17" s="1"/>
  <c r="V251" i="17"/>
  <c r="W251" i="17" s="1"/>
  <c r="V248" i="17"/>
  <c r="W248" i="17" s="1"/>
  <c r="V243" i="17"/>
  <c r="W243" i="17" s="1"/>
  <c r="V240" i="17"/>
  <c r="W240" i="17" s="1"/>
  <c r="V235" i="17"/>
  <c r="W235" i="17" s="1"/>
  <c r="V232" i="17"/>
  <c r="W232" i="17" s="1"/>
  <c r="V227" i="17"/>
  <c r="W227" i="17" s="1"/>
  <c r="V224" i="17"/>
  <c r="W224" i="17" s="1"/>
  <c r="V219" i="17"/>
  <c r="W219" i="17" s="1"/>
  <c r="V216" i="17"/>
  <c r="W216" i="17" s="1"/>
  <c r="V211" i="17"/>
  <c r="W211" i="17" s="1"/>
  <c r="V208" i="17"/>
  <c r="W208" i="17" s="1"/>
  <c r="V203" i="17"/>
  <c r="W203" i="17" s="1"/>
  <c r="V200" i="17"/>
  <c r="W200" i="17" s="1"/>
  <c r="V195" i="17"/>
  <c r="W195" i="17" s="1"/>
  <c r="V192" i="17"/>
  <c r="W192" i="17" s="1"/>
  <c r="V187" i="17"/>
  <c r="W187" i="17" s="1"/>
  <c r="V184" i="17"/>
  <c r="W184" i="17" s="1"/>
  <c r="V179" i="17"/>
  <c r="W179" i="17" s="1"/>
  <c r="V175" i="17"/>
  <c r="W175" i="17" s="1"/>
  <c r="V171" i="17"/>
  <c r="W171" i="17" s="1"/>
  <c r="V167" i="17"/>
  <c r="W167" i="17" s="1"/>
  <c r="V163" i="17"/>
  <c r="W163" i="17" s="1"/>
  <c r="V159" i="17"/>
  <c r="W159" i="17" s="1"/>
  <c r="V155" i="17"/>
  <c r="W155" i="17" s="1"/>
  <c r="V151" i="17"/>
  <c r="W151" i="17" s="1"/>
  <c r="V147" i="17"/>
  <c r="W147" i="17" s="1"/>
  <c r="V143" i="17"/>
  <c r="W143" i="17" s="1"/>
  <c r="V139" i="17"/>
  <c r="W139" i="17" s="1"/>
  <c r="V135" i="17"/>
  <c r="W135" i="17" s="1"/>
  <c r="V131" i="17"/>
  <c r="W131" i="17" s="1"/>
  <c r="V103" i="17"/>
  <c r="W103" i="17" s="1"/>
  <c r="V87" i="17"/>
  <c r="W87" i="17" s="1"/>
  <c r="V79" i="17"/>
  <c r="W79" i="17" s="1"/>
  <c r="V71" i="17"/>
  <c r="W71" i="17" s="1"/>
  <c r="V23" i="17"/>
  <c r="W23" i="17" s="1"/>
  <c r="V15" i="17"/>
  <c r="W15" i="17" s="1"/>
  <c r="V98" i="17"/>
  <c r="W98" i="17" s="1"/>
  <c r="V90" i="17"/>
  <c r="W90" i="17" s="1"/>
  <c r="V82" i="17"/>
  <c r="W82" i="17" s="1"/>
  <c r="V74" i="17"/>
  <c r="W74" i="17" s="1"/>
  <c r="V66" i="17"/>
  <c r="W66" i="17" s="1"/>
  <c r="V58" i="17"/>
  <c r="W58" i="17" s="1"/>
  <c r="V50" i="17"/>
  <c r="W50" i="17" s="1"/>
  <c r="V42" i="17"/>
  <c r="W42" i="17" s="1"/>
  <c r="V34" i="17"/>
  <c r="W34" i="17" s="1"/>
  <c r="V26" i="17"/>
  <c r="W26" i="17" s="1"/>
  <c r="V18" i="17"/>
  <c r="W18" i="17" s="1"/>
  <c r="V10" i="17"/>
  <c r="W10" i="17" s="1"/>
  <c r="V2" i="17"/>
  <c r="W2" i="17" s="1"/>
  <c r="B28" i="15"/>
  <c r="A28" i="15" s="1"/>
  <c r="AG402" i="14"/>
  <c r="AG404" i="14"/>
  <c r="AG406" i="14"/>
  <c r="AG408" i="14"/>
  <c r="AG410" i="14"/>
  <c r="AG412" i="14"/>
  <c r="AG414" i="14"/>
  <c r="AG416" i="14"/>
  <c r="AG418" i="14"/>
  <c r="AG420" i="14"/>
  <c r="AG422" i="14"/>
  <c r="AG424" i="14"/>
  <c r="AG426" i="14"/>
  <c r="AG428" i="14"/>
  <c r="AG430" i="14"/>
  <c r="AG432" i="14"/>
  <c r="AG434" i="14"/>
  <c r="AG436" i="14"/>
  <c r="Z2" i="14"/>
  <c r="T2" i="14"/>
  <c r="AG431" i="14" l="1"/>
  <c r="AG429" i="14"/>
  <c r="AG421" i="14"/>
  <c r="AG415" i="14"/>
  <c r="AG435" i="14"/>
  <c r="AG433" i="14"/>
  <c r="AG427" i="14"/>
  <c r="AG425" i="14"/>
  <c r="AG423" i="14"/>
  <c r="AG419" i="14"/>
  <c r="AG417" i="14"/>
  <c r="AG413" i="14"/>
  <c r="AG411" i="14"/>
  <c r="AG409" i="14"/>
  <c r="AG407" i="14"/>
  <c r="AG405" i="14"/>
  <c r="AG403" i="14"/>
  <c r="AG401" i="14"/>
  <c r="AF2" i="14"/>
  <c r="AG2" i="14" s="1"/>
  <c r="AF2" i="13"/>
  <c r="AA2" i="13"/>
  <c r="AG2" i="13" l="1"/>
  <c r="AH2" i="13" s="1"/>
</calcChain>
</file>

<file path=xl/sharedStrings.xml><?xml version="1.0" encoding="utf-8"?>
<sst xmlns="http://schemas.openxmlformats.org/spreadsheetml/2006/main" count="589" uniqueCount="161">
  <si>
    <t>Bac STL option Sciences Phys. Et Chimie Labo</t>
  </si>
  <si>
    <t>Bac L</t>
  </si>
  <si>
    <t>Bac ST2S</t>
  </si>
  <si>
    <t>Bac STI2D</t>
  </si>
  <si>
    <t>Bac STAV</t>
  </si>
  <si>
    <t>Bac Professionnel Optique</t>
  </si>
  <si>
    <t>Bac S et SI</t>
  </si>
  <si>
    <t>Bac ES</t>
  </si>
  <si>
    <t>0 ou 1</t>
  </si>
  <si>
    <t>Présentation / préparation entretien</t>
  </si>
  <si>
    <t>Ecoute active (cohérence des réponses)</t>
  </si>
  <si>
    <t>Dynamisme</t>
  </si>
  <si>
    <t>Aisance à l'oral</t>
  </si>
  <si>
    <t>0 ou 2</t>
  </si>
  <si>
    <t>Stage découverte métier opticien effectué</t>
  </si>
  <si>
    <t>Stage découverte métier opticien prévu</t>
  </si>
  <si>
    <t>Expérience professionnelle (job étudiant, BAFA, etc.)</t>
  </si>
  <si>
    <t>Investissement associatif</t>
  </si>
  <si>
    <t>Entretien</t>
  </si>
  <si>
    <t>Diagnostic préalable</t>
  </si>
  <si>
    <t>Assiduité (absences/retards)</t>
  </si>
  <si>
    <t>SCOLARITE</t>
  </si>
  <si>
    <t>Progression des notes - Gestion</t>
  </si>
  <si>
    <t xml:space="preserve">Présentation </t>
  </si>
  <si>
    <t>Préparation entretien / mise en situation</t>
  </si>
  <si>
    <t>Résultats et progression - Mathématiques</t>
  </si>
  <si>
    <t>Résultats et progression -  SVT</t>
  </si>
  <si>
    <t>Résultats et progression -  Anglais</t>
  </si>
  <si>
    <t>Pertinence des réponses</t>
  </si>
  <si>
    <t>Motivation</t>
  </si>
  <si>
    <t>/ 25</t>
  </si>
  <si>
    <t xml:space="preserve">Commentaires </t>
  </si>
  <si>
    <t xml:space="preserve">Nom Prénom du stagiaire : </t>
  </si>
  <si>
    <t>TYPE DE BAC</t>
  </si>
  <si>
    <t>Résultat</t>
  </si>
  <si>
    <t>Conclusion positionnement</t>
  </si>
  <si>
    <t>Cursus Scientifique post Bac</t>
  </si>
  <si>
    <t>/ 20</t>
  </si>
  <si>
    <t>cochez</t>
  </si>
  <si>
    <t>score</t>
  </si>
  <si>
    <t>Résultats et progression -  Français</t>
  </si>
  <si>
    <t>Bac STL option Biotechnologies</t>
  </si>
  <si>
    <t>Bac STMG</t>
  </si>
  <si>
    <t>Autre Bac</t>
  </si>
  <si>
    <t xml:space="preserve"> limite ok TOP1</t>
  </si>
  <si>
    <t>limite ok TS1</t>
  </si>
  <si>
    <t xml:space="preserve"> limite ok TSP alt</t>
  </si>
  <si>
    <t>sinon</t>
  </si>
  <si>
    <t>Bac ES spé maths</t>
  </si>
  <si>
    <t>x</t>
  </si>
  <si>
    <t>Nom Prénom Prospect</t>
  </si>
  <si>
    <t>total BAC</t>
  </si>
  <si>
    <t>total SCO</t>
  </si>
  <si>
    <t>total ORAL</t>
  </si>
  <si>
    <t>Stage métier opticien effectué</t>
  </si>
  <si>
    <t>Stage métier opticien prévu</t>
  </si>
  <si>
    <t>Expérience pro (job étudiant, BAFA...)</t>
  </si>
  <si>
    <t>total EXP. PRO</t>
  </si>
  <si>
    <t>Total Positionnement</t>
  </si>
  <si>
    <t>Formation souhaitée</t>
  </si>
  <si>
    <t>TOP1</t>
  </si>
  <si>
    <t>Autre Expérience professionnelle (job étudiant, BAFA, etc.)</t>
  </si>
  <si>
    <t xml:space="preserve">Expérience professionnelle en optique </t>
  </si>
  <si>
    <t>Pour répondre à votre besoin d'accéder aux métiers de la vision notamment opticien-lunetier, votre niveau de compétences actuel est adapté à l'entrée en formation de BTS Opticien Lunetier, en alternance ou en formation initiale.</t>
  </si>
  <si>
    <t xml:space="preserve">Pour répondre à votre besoin d'accéder aux métiers de la vision notamment opticien-lunetier, votre niveau de compétences actuel ne permettra pas un suivi correct de la formation de BTS Opticien Lunetier en alternance mais peut être effectuée en formation initiale afin de consolider les bases et les acquis. </t>
  </si>
  <si>
    <t>Pour répondre à votre besoin d'accéder aux métiers de la vision, notamment opticien-lunetier, votre niveau de compétences actuel est adapté à l'entrée en formation de BTS Opticien Lunetier, en alternance ou en formation initiale.</t>
  </si>
  <si>
    <t xml:space="preserve">Pour répondre à votre besoin d'accéder aux métiers de la vision, notamment opticien-lunetier, votre niveau de compétences actuel ne permettra pas un suivi correct de la formation de BTS Opticien Lunetier en alternance mais peut être effectuée en formation initiale afin de consolider les bases et les acquis. </t>
  </si>
  <si>
    <t>Pour répondre à votre besoin d'accéder aux métiers de la vision, notamment opticien-lunetier, votre niveau de compétences actuel ne permettra pas un suivi correct de la formation de BTS Opticien Lunetier en alternance ou en formation initiale. Une année de remise à niveau via la formation de Prépa Monteur Lunetier est nécessaire afin d'acquérir les bases essentielles en sciences.</t>
  </si>
  <si>
    <t>Résultats et progression - SVT</t>
  </si>
  <si>
    <t>Résultats et progression - Anglais</t>
  </si>
  <si>
    <t>Résultats et progression - Français</t>
  </si>
  <si>
    <t xml:space="preserve"> </t>
  </si>
  <si>
    <t>TSP alt</t>
  </si>
  <si>
    <t>TEST</t>
  </si>
  <si>
    <t xml:space="preserve"> limite ok BMO</t>
  </si>
  <si>
    <t>Pour répondre à votre besoin d'accéder aux métiers du management et d'encadrement dans le domaine de l'optique lunetterie, votre niveau de compétences actuel est adapté à l'entrée en formation de Bachelor Manager en Optique en alternance.</t>
  </si>
  <si>
    <t>Pour répondre à votre besoin d'accéder aux métiers du management et d'encadrement dans le domaine de l'optique lunetterie, votre niveau de compétences actuel ne permettra pas un suivi correct de la formation de Bachelor Manager en Optique en alternance. Nous vous conseillons d'acquérir davantage d'expériences professionnelles en entreprise de l'optique lunetterie afin de consolider vos bases et de pouvoir intégrer cette formation.</t>
  </si>
  <si>
    <t>Progression des notes - Droit</t>
  </si>
  <si>
    <t>Progression des notes - Marketing</t>
  </si>
  <si>
    <t>Progression des notes - Anglais</t>
  </si>
  <si>
    <t>Progression des notes - Optique</t>
  </si>
  <si>
    <t>BMO</t>
  </si>
  <si>
    <t>Présentation</t>
  </si>
  <si>
    <t>Autre expérience pro (job étudiant, BAFA...)</t>
  </si>
  <si>
    <t>TEST 2</t>
  </si>
  <si>
    <t>Autres formations optique post BTS Opticien Lunetier</t>
  </si>
  <si>
    <t>Etude du dossier</t>
  </si>
  <si>
    <t>Appréciations bulletins</t>
  </si>
  <si>
    <r>
      <t xml:space="preserve">moyenne stagiaire VS moyenne classe - </t>
    </r>
    <r>
      <rPr>
        <b/>
        <sz val="10"/>
        <color theme="1"/>
        <rFont val="Calibri Light"/>
        <family val="2"/>
        <scheme val="major"/>
      </rPr>
      <t>Analyse de la vision</t>
    </r>
  </si>
  <si>
    <r>
      <t xml:space="preserve">moyenne stagiaire VS moyenne classe - </t>
    </r>
    <r>
      <rPr>
        <b/>
        <sz val="10"/>
        <color theme="1"/>
        <rFont val="Calibri Light"/>
        <family val="2"/>
        <scheme val="major"/>
      </rPr>
      <t>Optométrie</t>
    </r>
  </si>
  <si>
    <t>+</t>
  </si>
  <si>
    <t>=</t>
  </si>
  <si>
    <t>-</t>
  </si>
  <si>
    <r>
      <t xml:space="preserve">moyenne stagiaire VS moyenne classe - </t>
    </r>
    <r>
      <rPr>
        <b/>
        <sz val="10"/>
        <color theme="1"/>
        <rFont val="Calibri Light"/>
        <family val="2"/>
        <scheme val="major"/>
      </rPr>
      <t>autres matières optique</t>
    </r>
  </si>
  <si>
    <t>total SCOLARITE</t>
  </si>
  <si>
    <t>moyenne stagiaire VS moyenne classe - Analyse de la vision</t>
  </si>
  <si>
    <t>moyenne stagiaire VS moyenne classe - Optométrie</t>
  </si>
  <si>
    <t>moyenne stagiaire VS moyenne classe - autres matières optique</t>
  </si>
  <si>
    <t>moyenne stagiaire VS moyenne classe - Moyenne Générale</t>
  </si>
  <si>
    <t>Motivation (CV, lettre motivation, lettre recommandation)</t>
  </si>
  <si>
    <t>0 ou 2 ou 4</t>
  </si>
  <si>
    <t>Autres formations optique post BTS Opticien Lunetier (BMO, CQP, ISOForm…)</t>
  </si>
  <si>
    <t>0 ou 3 ou 5</t>
  </si>
  <si>
    <t xml:space="preserve"> limite ok LPO 1an ou 2 ans</t>
  </si>
  <si>
    <t xml:space="preserve"> limite ok LPO 2 ans</t>
  </si>
  <si>
    <t>Pour répondre à votre besoin d'accéder aux métiers des sciences de la vision, votre niveau de compétences actuel est adapté à l'entrée en formation de Licence Professionnelle d'Optique en alternance en 1 an ou 2 ans.</t>
  </si>
  <si>
    <t>Pour répondre à votre besoin d'accéder aux métiers des sciences de la vision, votre niveau de compétences actuel est adapté à l'entrée en formation de Licence Professionnelle d'Optique en alternance en 2 ans.</t>
  </si>
  <si>
    <t>Pour répondre à votre besoin d'accéder aux métiers des sciences de la vision, votre niveau de compétences actuel ne permettra pas un suivi correct de la formation de la Licence Professionnelle d'Optique en alternance. Nous vous conseillons d'acquérir davantage d'expériences professionnelles en entreprise de l'optique lunetterie afin de consolider vos bases et de pouvoir intégrer cette formation.</t>
  </si>
  <si>
    <t>0 ou 3</t>
  </si>
  <si>
    <t>Bonus reconversion professionnelle (expérience &gt; 3 ans avec pratique opto + contacto)</t>
  </si>
  <si>
    <t>/35</t>
  </si>
  <si>
    <t>total DOSSIER</t>
  </si>
  <si>
    <t>LPO</t>
  </si>
  <si>
    <r>
      <t xml:space="preserve">moyenne stagiaire VS moyenne classe - </t>
    </r>
    <r>
      <rPr>
        <b/>
        <sz val="10"/>
        <color theme="1"/>
        <rFont val="Calibri Light"/>
        <family val="2"/>
        <scheme val="major"/>
      </rPr>
      <t>Moyenne Générale</t>
    </r>
  </si>
  <si>
    <t xml:space="preserve"> limite ok BSV 1an ou 2 ans</t>
  </si>
  <si>
    <t xml:space="preserve"> limite BSV LPO 2 ans</t>
  </si>
  <si>
    <t>BSV</t>
  </si>
  <si>
    <t>Bac Général</t>
  </si>
  <si>
    <t>Bac général</t>
  </si>
  <si>
    <t>Ancien Bac général :</t>
  </si>
  <si>
    <t>Bac Technologique :</t>
  </si>
  <si>
    <t>spécialité 1 :</t>
  </si>
  <si>
    <t>spécialité 2 :</t>
  </si>
  <si>
    <t>Mathématiques</t>
  </si>
  <si>
    <t>SVT</t>
  </si>
  <si>
    <t>Arts</t>
  </si>
  <si>
    <t>Physique Chimie</t>
  </si>
  <si>
    <t>Sciences de l'Ingénieur</t>
  </si>
  <si>
    <t>Sciences Economiques et Sociales</t>
  </si>
  <si>
    <t>Numérique et Sciences Informatiques</t>
  </si>
  <si>
    <t>SAVOIR-ÊTRE</t>
  </si>
  <si>
    <t>PRO.</t>
  </si>
  <si>
    <t>↓ cochez</t>
  </si>
  <si>
    <t>↓ Choisissez</t>
  </si>
  <si>
    <t>Pour répondre à votre besoin d'accéder aux métiers de la vision notamment opticien-lunetier, votre niveau de compétences actuel ne permettra pas un suivi correct de la formation de BTS Opticien Lunetier en alternance ou en formation initiale. Une année de remise à niveau via la formation de Prépa Technicien en Montage et Vente en Optique-Lunetterie est nécessaire afin d'acquérir les bases essentielles en sciences.</t>
  </si>
  <si>
    <t>Autre :</t>
  </si>
  <si>
    <t>Sans Bac</t>
  </si>
  <si>
    <t>Pour répondre à votre besoin d'accéder aux métiers de la vision notamment opticien-lunetier, votre niveau de compétences actuel ne permettra pas un suivi correct de la formation de Prépa Technicien en Montage et Vente en Optique-Lunetterie en alternance mais peut être effectuée en formation initiale afin de consolider les bases et les acquis.</t>
  </si>
  <si>
    <t>Pour répondre à votre besoin d'accéder aux métiers de la vision notamment opticien-lunetier, votre niveau de compétences actuel est adapté à l'entrée en formation de Prépa Technicien en Montage et Vente en Optique-Lunetterie, en alternance ou en formation initiale.</t>
  </si>
  <si>
    <t>Bac Général Spécialité 1</t>
  </si>
  <si>
    <t>Bac Général Spécialité 2</t>
  </si>
  <si>
    <t>Ancien Bac Général</t>
  </si>
  <si>
    <t>Autre</t>
  </si>
  <si>
    <t>note Bac Général Spécialité 1</t>
  </si>
  <si>
    <t>note Bac Général Spécialité 2</t>
  </si>
  <si>
    <t>note ancien Bac général</t>
  </si>
  <si>
    <t>note Bac Techno</t>
  </si>
  <si>
    <t>note autre Bac</t>
  </si>
  <si>
    <t>Bac Techno</t>
  </si>
  <si>
    <t>Humanité, Littérature et Philosophie</t>
  </si>
  <si>
    <t>Histoire-Géo, Géopolitique et Sciences Politiques</t>
  </si>
  <si>
    <t>Biologie, Ecologie</t>
  </si>
  <si>
    <t>Résultats et progression - Physique Chimie</t>
  </si>
  <si>
    <t>Résultats et progression -  Physique Chimie</t>
  </si>
  <si>
    <t>Littérature et Cultures de l'Antiquité</t>
  </si>
  <si>
    <t>Langues et Cultures Etrangères</t>
  </si>
  <si>
    <t>Résultats et progression - Enseignement Scientifique</t>
  </si>
  <si>
    <r>
      <t>Résultats et progression - Enseignement Scientifique</t>
    </r>
    <r>
      <rPr>
        <sz val="10"/>
        <color theme="1"/>
        <rFont val="Calibri Light"/>
        <family val="2"/>
        <scheme val="major"/>
      </rPr>
      <t xml:space="preserve"> </t>
    </r>
    <r>
      <rPr>
        <i/>
        <sz val="10"/>
        <color theme="1"/>
        <rFont val="Calibri Light"/>
        <family val="2"/>
        <scheme val="major"/>
      </rPr>
      <t>(socle commun nouveau Bac général)</t>
    </r>
  </si>
  <si>
    <t>Résultats et progression - Enseignement Scientifique (socle commun nouveau Bac général)</t>
  </si>
  <si>
    <t>Résultats et progression -   Enseignement Scientifique</t>
  </si>
  <si>
    <t>tralala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</si>
</sst>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sz val="11"/>
      <color theme="1"/>
      <name val="Segoe UI"/>
      <family val="2"/>
    </font>
    <font>
      <b/>
      <sz val="11"/>
      <color theme="1"/>
      <name val="Calibri"/>
      <family val="2"/>
      <scheme val="minor"/>
    </font>
    <font>
      <sz val="11"/>
      <color theme="1"/>
      <name val="Calibri Light"/>
      <family val="2"/>
      <scheme val="major"/>
    </font>
    <font>
      <b/>
      <sz val="11"/>
      <color theme="1"/>
      <name val="Calibri Light"/>
      <family val="2"/>
      <scheme val="major"/>
    </font>
    <font>
      <sz val="11"/>
      <color theme="0"/>
      <name val="Calibri Light"/>
      <family val="2"/>
      <scheme val="major"/>
    </font>
    <font>
      <sz val="12"/>
      <color theme="0"/>
      <name val="Segoe UI"/>
      <family val="2"/>
    </font>
    <font>
      <sz val="10"/>
      <color theme="1"/>
      <name val="Segoe UI"/>
      <family val="2"/>
    </font>
    <font>
      <b/>
      <sz val="11"/>
      <color theme="4" tint="-0.499984740745262"/>
      <name val="Calibri Light"/>
      <family val="2"/>
      <scheme val="major"/>
    </font>
    <font>
      <sz val="11"/>
      <name val="Calibri Light"/>
      <family val="2"/>
      <scheme val="major"/>
    </font>
    <font>
      <sz val="10"/>
      <color theme="1"/>
      <name val="Calibri Light"/>
      <family val="2"/>
      <scheme val="major"/>
    </font>
    <font>
      <b/>
      <sz val="10"/>
      <color theme="1"/>
      <name val="Calibri Light"/>
      <family val="2"/>
      <scheme val="major"/>
    </font>
    <font>
      <sz val="10"/>
      <color theme="1"/>
      <name val="Calibri"/>
      <family val="2"/>
      <scheme val="minor"/>
    </font>
    <font>
      <b/>
      <sz val="12"/>
      <color theme="0"/>
      <name val="Segoe UI"/>
      <family val="2"/>
    </font>
    <font>
      <i/>
      <sz val="11"/>
      <color theme="1"/>
      <name val="Calibri Light"/>
      <family val="2"/>
      <scheme val="major"/>
    </font>
    <font>
      <i/>
      <sz val="10"/>
      <color theme="1"/>
      <name val="Segoe UI"/>
      <family val="2"/>
    </font>
    <font>
      <i/>
      <sz val="10"/>
      <color theme="1"/>
      <name val="Calibri Light"/>
      <family val="2"/>
      <scheme val="major"/>
    </font>
    <font>
      <sz val="8"/>
      <name val="Calibri"/>
      <family val="2"/>
      <scheme val="minor"/>
    </font>
    <font>
      <sz val="10"/>
      <color theme="0"/>
      <name val="Segoe UI"/>
      <family val="2"/>
    </font>
    <font>
      <sz val="10"/>
      <name val="Segoe UI"/>
      <family val="2"/>
    </font>
    <font>
      <sz val="10"/>
      <name val="Calibri Light"/>
      <family val="2"/>
      <scheme val="major"/>
    </font>
  </fonts>
  <fills count="8">
    <fill>
      <patternFill patternType="none"/>
    </fill>
    <fill>
      <patternFill patternType="gray125"/>
    </fill>
    <fill>
      <patternFill patternType="solid">
        <fgColor theme="4" tint="-0.249977111117893"/>
        <bgColor indexed="64"/>
      </patternFill>
    </fill>
    <fill>
      <patternFill patternType="solid">
        <fgColor rgb="FFFF0000"/>
        <bgColor indexed="64"/>
      </patternFill>
    </fill>
    <fill>
      <patternFill patternType="solid">
        <fgColor them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tint="-0.34998626667073579"/>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style="thin">
        <color indexed="64"/>
      </left>
      <right/>
      <top/>
      <bottom style="thin">
        <color indexed="64"/>
      </bottom>
      <diagonal/>
    </border>
  </borders>
  <cellStyleXfs count="1">
    <xf numFmtId="0" fontId="0" fillId="0" borderId="0"/>
  </cellStyleXfs>
  <cellXfs count="225">
    <xf numFmtId="0" fontId="0" fillId="0" borderId="0" xfId="0"/>
    <xf numFmtId="0" fontId="1" fillId="0" borderId="0" xfId="0" applyFont="1"/>
    <xf numFmtId="0" fontId="1" fillId="0" borderId="0" xfId="0" applyFont="1" applyAlignment="1">
      <alignment horizontal="center"/>
    </xf>
    <xf numFmtId="0" fontId="1" fillId="0" borderId="6" xfId="0" applyFont="1" applyBorder="1" applyAlignment="1">
      <alignment horizontal="left" vertical="center"/>
    </xf>
    <xf numFmtId="0" fontId="1" fillId="0" borderId="5" xfId="0" applyFont="1" applyBorder="1" applyAlignment="1">
      <alignment horizontal="right" vertical="center"/>
    </xf>
    <xf numFmtId="0" fontId="1" fillId="0" borderId="0" xfId="0" applyFont="1" applyBorder="1"/>
    <xf numFmtId="0" fontId="1" fillId="0" borderId="0" xfId="0" applyFont="1" applyBorder="1" applyAlignment="1">
      <alignment horizontal="center"/>
    </xf>
    <xf numFmtId="0" fontId="3" fillId="0" borderId="0" xfId="0" applyFont="1"/>
    <xf numFmtId="0" fontId="3" fillId="0" borderId="1" xfId="0" applyFont="1" applyBorder="1"/>
    <xf numFmtId="0" fontId="3" fillId="0" borderId="0" xfId="0" applyFont="1" applyBorder="1"/>
    <xf numFmtId="0" fontId="4" fillId="0" borderId="0" xfId="0" applyFont="1" applyFill="1" applyBorder="1" applyAlignment="1">
      <alignment horizontal="center"/>
    </xf>
    <xf numFmtId="0" fontId="3" fillId="0" borderId="5" xfId="0" applyFont="1" applyBorder="1" applyAlignment="1">
      <alignment vertical="top" wrapText="1"/>
    </xf>
    <xf numFmtId="0" fontId="3" fillId="0" borderId="0" xfId="0" applyFont="1" applyAlignment="1">
      <alignment vertical="center"/>
    </xf>
    <xf numFmtId="0" fontId="5" fillId="0" borderId="0" xfId="0" applyFont="1" applyAlignment="1">
      <alignment horizontal="center"/>
    </xf>
    <xf numFmtId="0" fontId="3" fillId="0" borderId="0" xfId="0" applyFont="1" applyAlignment="1">
      <alignment horizontal="center"/>
    </xf>
    <xf numFmtId="0" fontId="3" fillId="0" borderId="5" xfId="0" applyFont="1" applyBorder="1" applyAlignment="1">
      <alignment horizontal="center"/>
    </xf>
    <xf numFmtId="0" fontId="3" fillId="0" borderId="0" xfId="0" applyFont="1" applyFill="1"/>
    <xf numFmtId="0" fontId="2" fillId="0" borderId="0" xfId="0" applyFont="1" applyAlignment="1">
      <alignment horizontal="left"/>
    </xf>
    <xf numFmtId="0" fontId="7" fillId="0" borderId="1" xfId="0" applyFont="1" applyBorder="1" applyAlignment="1">
      <alignment horizontal="center" vertical="center"/>
    </xf>
    <xf numFmtId="0" fontId="7" fillId="0" borderId="0" xfId="0" applyFont="1"/>
    <xf numFmtId="0" fontId="7" fillId="0" borderId="0" xfId="0" applyFont="1" applyAlignment="1">
      <alignment horizontal="center"/>
    </xf>
    <xf numFmtId="0" fontId="4" fillId="0" borderId="0" xfId="0" applyFont="1" applyAlignment="1">
      <alignment horizontal="center"/>
    </xf>
    <xf numFmtId="0" fontId="7" fillId="4" borderId="1" xfId="0" applyFont="1" applyFill="1" applyBorder="1" applyAlignment="1">
      <alignment horizontal="center" vertical="center"/>
    </xf>
    <xf numFmtId="0" fontId="3" fillId="0" borderId="0" xfId="0" applyFont="1" applyAlignment="1">
      <alignment horizontal="right"/>
    </xf>
    <xf numFmtId="0" fontId="9" fillId="3" borderId="9" xfId="0" applyFont="1" applyFill="1" applyBorder="1" applyAlignment="1">
      <alignment horizontal="left"/>
    </xf>
    <xf numFmtId="0" fontId="3" fillId="3" borderId="9" xfId="0" applyFont="1" applyFill="1" applyBorder="1" applyAlignment="1">
      <alignment horizontal="left"/>
    </xf>
    <xf numFmtId="0" fontId="3" fillId="0" borderId="0" xfId="0" applyFont="1" applyAlignment="1">
      <alignment horizontal="left"/>
    </xf>
    <xf numFmtId="0" fontId="0" fillId="5" borderId="0" xfId="0" applyFill="1" applyAlignment="1">
      <alignment horizontal="center"/>
    </xf>
    <xf numFmtId="0" fontId="0" fillId="0" borderId="0" xfId="0" applyAlignment="1">
      <alignment horizontal="center"/>
    </xf>
    <xf numFmtId="0" fontId="12" fillId="0" borderId="0" xfId="0" applyFont="1" applyAlignment="1">
      <alignment horizontal="left" wrapText="1"/>
    </xf>
    <xf numFmtId="0" fontId="10" fillId="5" borderId="1" xfId="0" applyFont="1" applyFill="1" applyBorder="1" applyAlignment="1">
      <alignment horizontal="left" vertical="top" wrapText="1"/>
    </xf>
    <xf numFmtId="0" fontId="11" fillId="5" borderId="1" xfId="0" applyFont="1" applyFill="1" applyBorder="1" applyAlignment="1">
      <alignment horizontal="center" vertical="top" wrapText="1"/>
    </xf>
    <xf numFmtId="0" fontId="10" fillId="6" borderId="1" xfId="0" applyFont="1" applyFill="1" applyBorder="1" applyAlignment="1">
      <alignment horizontal="left" vertical="top" wrapText="1"/>
    </xf>
    <xf numFmtId="0" fontId="12" fillId="0" borderId="0" xfId="0" applyFont="1" applyAlignment="1">
      <alignment horizontal="left" vertical="top" wrapText="1"/>
    </xf>
    <xf numFmtId="0" fontId="11" fillId="6" borderId="1" xfId="0" applyFont="1" applyFill="1" applyBorder="1" applyAlignment="1">
      <alignment horizontal="center" vertical="top" wrapText="1"/>
    </xf>
    <xf numFmtId="0" fontId="0" fillId="6" borderId="0" xfId="0" applyFill="1" applyAlignment="1">
      <alignment horizontal="center"/>
    </xf>
    <xf numFmtId="0" fontId="0" fillId="7" borderId="0" xfId="0" applyFill="1" applyAlignment="1">
      <alignment horizontal="center"/>
    </xf>
    <xf numFmtId="0" fontId="11" fillId="6" borderId="5" xfId="0" applyFont="1" applyFill="1" applyBorder="1" applyAlignment="1">
      <alignment horizontal="center" vertical="top" wrapText="1"/>
    </xf>
    <xf numFmtId="0" fontId="3" fillId="0" borderId="0" xfId="0" applyFont="1" applyAlignment="1">
      <alignment horizontal="left" vertical="top"/>
    </xf>
    <xf numFmtId="0" fontId="3" fillId="0" borderId="0" xfId="0" applyFont="1" applyAlignment="1">
      <alignment vertical="top"/>
    </xf>
    <xf numFmtId="0" fontId="12" fillId="0" borderId="0" xfId="0" applyFont="1" applyAlignment="1">
      <alignment wrapText="1"/>
    </xf>
    <xf numFmtId="0" fontId="13" fillId="7" borderId="1" xfId="0" applyFont="1" applyFill="1" applyBorder="1" applyAlignment="1">
      <alignment vertical="center" wrapText="1"/>
    </xf>
    <xf numFmtId="0" fontId="13" fillId="7" borderId="1" xfId="0" applyFont="1" applyFill="1" applyBorder="1" applyAlignment="1">
      <alignment vertical="center"/>
    </xf>
    <xf numFmtId="0" fontId="0" fillId="7" borderId="0" xfId="0" applyFill="1" applyAlignment="1"/>
    <xf numFmtId="0" fontId="3" fillId="0" borderId="0" xfId="0" applyFont="1" applyFill="1" applyBorder="1"/>
    <xf numFmtId="0" fontId="7" fillId="0" borderId="2" xfId="0" applyFont="1" applyBorder="1" applyAlignment="1">
      <alignment horizontal="center" vertical="center"/>
    </xf>
    <xf numFmtId="0" fontId="7" fillId="0" borderId="0" xfId="0" applyFont="1" applyBorder="1" applyAlignment="1">
      <alignment horizontal="center" vertical="center"/>
    </xf>
    <xf numFmtId="0" fontId="3" fillId="0" borderId="2" xfId="0" applyFont="1" applyBorder="1"/>
    <xf numFmtId="0" fontId="7" fillId="4" borderId="2" xfId="0" applyFont="1" applyFill="1" applyBorder="1" applyAlignment="1">
      <alignment horizontal="center" vertical="center"/>
    </xf>
    <xf numFmtId="0" fontId="7" fillId="0" borderId="0" xfId="0" applyFont="1" applyFill="1" applyBorder="1" applyAlignment="1">
      <alignment horizontal="center" vertical="center"/>
    </xf>
    <xf numFmtId="49" fontId="7" fillId="4" borderId="1" xfId="0" applyNumberFormat="1" applyFont="1" applyFill="1" applyBorder="1" applyAlignment="1">
      <alignment horizontal="center" vertical="center"/>
    </xf>
    <xf numFmtId="0" fontId="14" fillId="0" borderId="1" xfId="0" applyFont="1" applyBorder="1"/>
    <xf numFmtId="49" fontId="15" fillId="4" borderId="1" xfId="0" applyNumberFormat="1" applyFont="1" applyFill="1" applyBorder="1" applyAlignment="1">
      <alignment horizontal="center" vertical="center"/>
    </xf>
    <xf numFmtId="0" fontId="15" fillId="0" borderId="1" xfId="0" applyFont="1" applyBorder="1" applyAlignment="1">
      <alignment horizontal="center" vertical="center"/>
    </xf>
    <xf numFmtId="49" fontId="7" fillId="4" borderId="2" xfId="0" applyNumberFormat="1" applyFont="1" applyFill="1" applyBorder="1" applyAlignment="1">
      <alignment horizontal="center" vertical="center"/>
    </xf>
    <xf numFmtId="49" fontId="7" fillId="0" borderId="0" xfId="0" applyNumberFormat="1" applyFont="1" applyFill="1" applyBorder="1" applyAlignment="1">
      <alignment horizontal="center" vertical="center"/>
    </xf>
    <xf numFmtId="0" fontId="3" fillId="0" borderId="1" xfId="0" applyFont="1" applyBorder="1" applyAlignment="1">
      <alignment horizontal="center"/>
    </xf>
    <xf numFmtId="0" fontId="3" fillId="0" borderId="0" xfId="0" applyFont="1" applyAlignment="1">
      <alignment horizontal="center" vertical="center"/>
    </xf>
    <xf numFmtId="0" fontId="3" fillId="0" borderId="0" xfId="0" applyFont="1" applyFill="1" applyAlignment="1">
      <alignment horizontal="center"/>
    </xf>
    <xf numFmtId="0" fontId="1" fillId="0" borderId="0" xfId="0" applyFont="1" applyFill="1" applyBorder="1"/>
    <xf numFmtId="0" fontId="16" fillId="6" borderId="1" xfId="0" applyFont="1" applyFill="1" applyBorder="1" applyAlignment="1">
      <alignment horizontal="left" vertical="top" wrapText="1"/>
    </xf>
    <xf numFmtId="49" fontId="0" fillId="0" borderId="0" xfId="0" applyNumberFormat="1" applyAlignment="1">
      <alignment horizontal="center"/>
    </xf>
    <xf numFmtId="0" fontId="3" fillId="0" borderId="12" xfId="0" applyFont="1" applyBorder="1" applyAlignment="1">
      <alignment horizontal="left"/>
    </xf>
    <xf numFmtId="0" fontId="18" fillId="0" borderId="6" xfId="0" applyFont="1" applyFill="1" applyBorder="1" applyAlignment="1" applyProtection="1">
      <alignment horizontal="center" vertical="center"/>
    </xf>
    <xf numFmtId="0" fontId="6" fillId="0" borderId="0" xfId="0" applyFont="1" applyFill="1" applyBorder="1" applyAlignment="1">
      <alignment horizontal="center" vertical="center"/>
    </xf>
    <xf numFmtId="0" fontId="8" fillId="0" borderId="0" xfId="0" applyFont="1" applyBorder="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0" borderId="0" xfId="0" applyFont="1" applyAlignment="1">
      <alignment horizontal="center"/>
    </xf>
    <xf numFmtId="0" fontId="10" fillId="0" borderId="0" xfId="0" applyFont="1"/>
    <xf numFmtId="0" fontId="10" fillId="0" borderId="0" xfId="0" applyFont="1" applyBorder="1" applyAlignment="1">
      <alignment horizontal="center"/>
    </xf>
    <xf numFmtId="0" fontId="10" fillId="0" borderId="0" xfId="0" applyFont="1" applyBorder="1"/>
    <xf numFmtId="0" fontId="10" fillId="0" borderId="1" xfId="0" applyFont="1" applyBorder="1"/>
    <xf numFmtId="0" fontId="10" fillId="0" borderId="1" xfId="0" applyFont="1" applyBorder="1" applyAlignment="1">
      <alignment horizontal="center"/>
    </xf>
    <xf numFmtId="0" fontId="10" fillId="0" borderId="0" xfId="0" applyFont="1" applyFill="1"/>
    <xf numFmtId="0" fontId="10" fillId="0" borderId="0" xfId="0" applyFont="1" applyFill="1" applyAlignment="1">
      <alignment horizontal="center"/>
    </xf>
    <xf numFmtId="0" fontId="10" fillId="0" borderId="1" xfId="0" applyFont="1" applyFill="1" applyBorder="1" applyAlignment="1">
      <alignment horizontal="left"/>
    </xf>
    <xf numFmtId="0" fontId="10" fillId="0" borderId="1" xfId="0" applyFont="1" applyFill="1" applyBorder="1" applyAlignment="1">
      <alignment horizontal="center"/>
    </xf>
    <xf numFmtId="0" fontId="10" fillId="5" borderId="1" xfId="0" applyFont="1" applyFill="1" applyBorder="1" applyAlignment="1" applyProtection="1">
      <alignment horizontal="left" vertical="top" wrapText="1"/>
    </xf>
    <xf numFmtId="0" fontId="4" fillId="0" borderId="0" xfId="0" applyFont="1" applyBorder="1" applyAlignment="1"/>
    <xf numFmtId="0" fontId="19" fillId="0" borderId="0" xfId="0" applyFont="1" applyFill="1" applyBorder="1" applyAlignment="1" applyProtection="1">
      <alignment horizontal="center" vertical="center"/>
    </xf>
    <xf numFmtId="0" fontId="4" fillId="0" borderId="0" xfId="0" applyFont="1" applyBorder="1" applyAlignment="1">
      <alignment horizontal="left"/>
    </xf>
    <xf numFmtId="0" fontId="3" fillId="0" borderId="13" xfId="0" applyFont="1" applyBorder="1" applyAlignment="1">
      <alignment horizontal="left"/>
    </xf>
    <xf numFmtId="0" fontId="20" fillId="0" borderId="1" xfId="0" applyFont="1" applyFill="1" applyBorder="1"/>
    <xf numFmtId="0" fontId="19" fillId="0" borderId="11" xfId="0" applyFont="1" applyFill="1" applyBorder="1" applyAlignment="1" applyProtection="1">
      <alignment horizontal="center" vertical="center"/>
    </xf>
    <xf numFmtId="0" fontId="19" fillId="0" borderId="10" xfId="0" applyFont="1" applyFill="1" applyBorder="1" applyAlignment="1" applyProtection="1">
      <alignment horizontal="center" vertical="center"/>
    </xf>
    <xf numFmtId="0" fontId="3" fillId="0" borderId="12" xfId="0" applyFont="1" applyBorder="1" applyAlignment="1" applyProtection="1">
      <alignment horizontal="left"/>
      <protection locked="0"/>
    </xf>
    <xf numFmtId="0" fontId="3" fillId="0" borderId="13" xfId="0" applyFont="1" applyBorder="1" applyAlignment="1" applyProtection="1">
      <alignment horizontal="left"/>
      <protection locked="0"/>
    </xf>
    <xf numFmtId="0" fontId="3" fillId="0" borderId="7" xfId="0" applyFont="1" applyBorder="1" applyAlignment="1" applyProtection="1">
      <protection locked="0"/>
    </xf>
    <xf numFmtId="0" fontId="7" fillId="4" borderId="1" xfId="0" applyFont="1" applyFill="1" applyBorder="1" applyAlignment="1" applyProtection="1">
      <alignment horizontal="center" vertical="center"/>
      <protection locked="0"/>
    </xf>
    <xf numFmtId="0" fontId="8" fillId="0" borderId="0" xfId="0" applyFont="1" applyBorder="1" applyAlignment="1" applyProtection="1">
      <alignment vertical="center"/>
    </xf>
    <xf numFmtId="0" fontId="3" fillId="0" borderId="0" xfId="0" applyFont="1" applyAlignment="1" applyProtection="1">
      <alignment vertical="center"/>
    </xf>
    <xf numFmtId="0" fontId="10" fillId="0" borderId="0" xfId="0" applyFont="1" applyAlignment="1" applyProtection="1">
      <alignment horizontal="center" vertical="center"/>
    </xf>
    <xf numFmtId="0" fontId="10" fillId="0" borderId="0" xfId="0" applyFont="1" applyAlignment="1" applyProtection="1">
      <alignment vertical="center"/>
    </xf>
    <xf numFmtId="0" fontId="3" fillId="0" borderId="0" xfId="0" applyFont="1" applyProtection="1"/>
    <xf numFmtId="0" fontId="5" fillId="0" borderId="0" xfId="0" applyFont="1" applyAlignment="1" applyProtection="1">
      <alignment horizontal="center"/>
    </xf>
    <xf numFmtId="0" fontId="10" fillId="0" borderId="0" xfId="0" applyFont="1" applyAlignment="1" applyProtection="1">
      <alignment horizontal="center"/>
    </xf>
    <xf numFmtId="0" fontId="10" fillId="0" borderId="0" xfId="0" applyFont="1" applyProtection="1"/>
    <xf numFmtId="0" fontId="6" fillId="2" borderId="0" xfId="0" applyFont="1" applyFill="1" applyBorder="1" applyAlignment="1" applyProtection="1">
      <alignment vertical="center"/>
    </xf>
    <xf numFmtId="0" fontId="10" fillId="0" borderId="1" xfId="0" applyFont="1" applyFill="1" applyBorder="1" applyAlignment="1" applyProtection="1">
      <alignment horizontal="left"/>
    </xf>
    <xf numFmtId="0" fontId="10" fillId="0" borderId="1" xfId="0" applyFont="1" applyFill="1" applyBorder="1" applyAlignment="1" applyProtection="1">
      <alignment horizontal="center"/>
    </xf>
    <xf numFmtId="0" fontId="10" fillId="0" borderId="1" xfId="0" applyFont="1" applyBorder="1" applyProtection="1"/>
    <xf numFmtId="0" fontId="10" fillId="0" borderId="1" xfId="0" applyFont="1" applyBorder="1" applyAlignment="1" applyProtection="1">
      <alignment horizontal="center"/>
    </xf>
    <xf numFmtId="0" fontId="2" fillId="0" borderId="0" xfId="0" applyFont="1" applyAlignment="1" applyProtection="1">
      <alignment horizontal="left"/>
    </xf>
    <xf numFmtId="0" fontId="4" fillId="0" borderId="13" xfId="0" applyFont="1" applyBorder="1" applyAlignment="1" applyProtection="1">
      <alignment horizontal="left"/>
    </xf>
    <xf numFmtId="0" fontId="4" fillId="0" borderId="13" xfId="0" applyFont="1" applyBorder="1" applyAlignment="1" applyProtection="1"/>
    <xf numFmtId="0" fontId="3" fillId="0" borderId="0" xfId="0" applyFont="1" applyAlignment="1" applyProtection="1">
      <alignment horizontal="center"/>
    </xf>
    <xf numFmtId="0" fontId="20" fillId="0" borderId="1" xfId="0" applyFont="1" applyFill="1" applyBorder="1" applyProtection="1"/>
    <xf numFmtId="0" fontId="3" fillId="0" borderId="12" xfId="0" applyFont="1" applyBorder="1" applyAlignment="1" applyProtection="1">
      <alignment horizontal="left"/>
    </xf>
    <xf numFmtId="0" fontId="3" fillId="0" borderId="13" xfId="0" applyFont="1" applyBorder="1" applyAlignment="1" applyProtection="1">
      <alignment horizontal="left"/>
    </xf>
    <xf numFmtId="0" fontId="3" fillId="0" borderId="0" xfId="0" applyFont="1" applyBorder="1" applyProtection="1"/>
    <xf numFmtId="0" fontId="10" fillId="0" borderId="0" xfId="0" applyFont="1" applyBorder="1" applyAlignment="1" applyProtection="1">
      <alignment horizontal="center"/>
    </xf>
    <xf numFmtId="0" fontId="10" fillId="0" borderId="0" xfId="0" applyFont="1" applyBorder="1" applyProtection="1"/>
    <xf numFmtId="0" fontId="1" fillId="0" borderId="0" xfId="0" applyFont="1" applyBorder="1" applyProtection="1"/>
    <xf numFmtId="0" fontId="1" fillId="0" borderId="0" xfId="0" applyFont="1" applyBorder="1" applyAlignment="1" applyProtection="1">
      <alignment horizontal="center"/>
    </xf>
    <xf numFmtId="0" fontId="4" fillId="0" borderId="0" xfId="0" applyFont="1" applyAlignment="1" applyProtection="1">
      <alignment horizontal="center"/>
    </xf>
    <xf numFmtId="0" fontId="1" fillId="0" borderId="0" xfId="0" applyFont="1" applyAlignment="1" applyProtection="1">
      <alignment horizontal="center"/>
    </xf>
    <xf numFmtId="0" fontId="1" fillId="0" borderId="0" xfId="0" applyFont="1" applyProtection="1"/>
    <xf numFmtId="0" fontId="7" fillId="0" borderId="1" xfId="0" applyFont="1" applyBorder="1" applyAlignment="1" applyProtection="1">
      <alignment horizontal="center" vertical="center"/>
    </xf>
    <xf numFmtId="0" fontId="0" fillId="0" borderId="0" xfId="0" applyProtection="1"/>
    <xf numFmtId="0" fontId="3" fillId="0" borderId="0" xfId="0" applyFont="1" applyBorder="1" applyAlignment="1" applyProtection="1">
      <alignment horizontal="left"/>
    </xf>
    <xf numFmtId="0" fontId="3" fillId="0" borderId="0" xfId="0" applyFont="1" applyBorder="1" applyAlignment="1" applyProtection="1">
      <alignment horizontal="center"/>
    </xf>
    <xf numFmtId="0" fontId="6" fillId="0" borderId="0" xfId="0" applyFont="1" applyFill="1" applyBorder="1" applyAlignment="1" applyProtection="1">
      <alignment horizontal="center" vertical="center"/>
    </xf>
    <xf numFmtId="0" fontId="7" fillId="0" borderId="0" xfId="0" applyFont="1" applyProtection="1"/>
    <xf numFmtId="0" fontId="7" fillId="0" borderId="0" xfId="0" applyFont="1" applyAlignment="1" applyProtection="1">
      <alignment horizontal="center"/>
    </xf>
    <xf numFmtId="0" fontId="10" fillId="0" borderId="0" xfId="0" applyFont="1" applyFill="1" applyProtection="1"/>
    <xf numFmtId="0" fontId="3" fillId="0" borderId="0" xfId="0" applyFont="1" applyFill="1" applyProtection="1"/>
    <xf numFmtId="0" fontId="4" fillId="0" borderId="0" xfId="0" applyFont="1" applyFill="1" applyBorder="1" applyAlignment="1" applyProtection="1">
      <alignment horizontal="center"/>
    </xf>
    <xf numFmtId="0" fontId="10" fillId="0" borderId="0" xfId="0" applyFont="1" applyFill="1" applyAlignment="1" applyProtection="1">
      <alignment horizontal="center"/>
    </xf>
    <xf numFmtId="0" fontId="1" fillId="0" borderId="5" xfId="0" applyFont="1" applyBorder="1" applyAlignment="1" applyProtection="1">
      <alignment horizontal="right" vertical="center"/>
    </xf>
    <xf numFmtId="0" fontId="1" fillId="0" borderId="6" xfId="0" applyFont="1" applyBorder="1" applyAlignment="1" applyProtection="1">
      <alignment horizontal="left" vertical="center"/>
    </xf>
    <xf numFmtId="0" fontId="3" fillId="0" borderId="0" xfId="0" applyFont="1" applyAlignment="1" applyProtection="1">
      <alignment horizontal="right"/>
    </xf>
    <xf numFmtId="0" fontId="9" fillId="3" borderId="9" xfId="0" applyFont="1" applyFill="1" applyBorder="1" applyAlignment="1" applyProtection="1">
      <alignment horizontal="left"/>
    </xf>
    <xf numFmtId="0" fontId="3" fillId="0" borderId="0" xfId="0" applyFont="1" applyFill="1" applyBorder="1" applyAlignment="1" applyProtection="1">
      <alignment horizontal="left"/>
    </xf>
    <xf numFmtId="0" fontId="3" fillId="0" borderId="7" xfId="0" applyFont="1" applyBorder="1" applyAlignment="1" applyProtection="1">
      <alignment horizontal="left"/>
      <protection locked="0"/>
    </xf>
    <xf numFmtId="0" fontId="0" fillId="0" borderId="0" xfId="0" applyProtection="1">
      <protection locked="0"/>
    </xf>
    <xf numFmtId="0" fontId="0" fillId="0" borderId="0" xfId="0" applyAlignment="1" applyProtection="1">
      <alignment horizontal="left"/>
      <protection locked="0"/>
    </xf>
    <xf numFmtId="0" fontId="0" fillId="0" borderId="0" xfId="0" applyAlignment="1" applyProtection="1">
      <alignment horizontal="center"/>
      <protection locked="0"/>
    </xf>
    <xf numFmtId="0" fontId="3" fillId="0" borderId="0" xfId="0" applyFont="1" applyAlignment="1" applyProtection="1">
      <alignment horizontal="right"/>
      <protection locked="0"/>
    </xf>
    <xf numFmtId="0" fontId="9" fillId="3" borderId="9" xfId="0" applyFont="1" applyFill="1" applyBorder="1" applyAlignment="1" applyProtection="1">
      <alignment horizontal="left"/>
      <protection locked="0"/>
    </xf>
    <xf numFmtId="0" fontId="3" fillId="0" borderId="0" xfId="0" applyFont="1" applyProtection="1">
      <protection locked="0"/>
    </xf>
    <xf numFmtId="0" fontId="3" fillId="0" borderId="0" xfId="0" applyFont="1" applyAlignment="1" applyProtection="1">
      <alignment horizontal="left" vertical="top"/>
      <protection locked="0"/>
    </xf>
    <xf numFmtId="0" fontId="3" fillId="0" borderId="0" xfId="0" applyFont="1" applyAlignment="1" applyProtection="1">
      <alignment vertical="top"/>
      <protection locked="0"/>
    </xf>
    <xf numFmtId="0" fontId="12" fillId="0" borderId="0" xfId="0" applyFont="1" applyAlignment="1" applyProtection="1">
      <alignment horizontal="left" wrapText="1"/>
    </xf>
    <xf numFmtId="0" fontId="12" fillId="0" borderId="0" xfId="0" applyFont="1" applyAlignment="1" applyProtection="1">
      <alignment wrapText="1"/>
    </xf>
    <xf numFmtId="0" fontId="10" fillId="0" borderId="2" xfId="0" applyFont="1" applyFill="1" applyBorder="1" applyAlignment="1" applyProtection="1">
      <alignment horizontal="left" vertical="top" wrapText="1"/>
    </xf>
    <xf numFmtId="0" fontId="11" fillId="5" borderId="2" xfId="0" applyFont="1" applyFill="1" applyBorder="1" applyAlignment="1" applyProtection="1">
      <alignment horizontal="center" vertical="top" wrapText="1"/>
    </xf>
    <xf numFmtId="0" fontId="11" fillId="5" borderId="1" xfId="0" applyFont="1" applyFill="1" applyBorder="1" applyAlignment="1" applyProtection="1">
      <alignment horizontal="center" vertical="top" wrapText="1"/>
    </xf>
    <xf numFmtId="0" fontId="10" fillId="6" borderId="1" xfId="0" applyFont="1" applyFill="1" applyBorder="1" applyAlignment="1" applyProtection="1">
      <alignment horizontal="left" vertical="top" wrapText="1"/>
    </xf>
    <xf numFmtId="0" fontId="11" fillId="6" borderId="1" xfId="0" applyFont="1" applyFill="1" applyBorder="1" applyAlignment="1" applyProtection="1">
      <alignment horizontal="center" vertical="top" wrapText="1"/>
    </xf>
    <xf numFmtId="0" fontId="11" fillId="6" borderId="5" xfId="0" applyFont="1" applyFill="1" applyBorder="1" applyAlignment="1" applyProtection="1">
      <alignment horizontal="center" vertical="top" wrapText="1"/>
    </xf>
    <xf numFmtId="0" fontId="13" fillId="7" borderId="1" xfId="0" applyFont="1" applyFill="1" applyBorder="1" applyAlignment="1" applyProtection="1">
      <alignment vertical="center" wrapText="1"/>
    </xf>
    <xf numFmtId="0" fontId="13" fillId="7" borderId="1" xfId="0" applyFont="1" applyFill="1" applyBorder="1" applyAlignment="1" applyProtection="1">
      <alignment vertical="center"/>
    </xf>
    <xf numFmtId="0" fontId="12" fillId="0" borderId="0" xfId="0" applyFont="1" applyAlignment="1" applyProtection="1">
      <alignment horizontal="left" vertical="top" wrapText="1"/>
    </xf>
    <xf numFmtId="0" fontId="0" fillId="0" borderId="0" xfId="0" applyAlignment="1" applyProtection="1">
      <alignment horizontal="center"/>
    </xf>
    <xf numFmtId="0" fontId="7" fillId="5" borderId="0" xfId="0" applyFont="1" applyFill="1" applyBorder="1" applyAlignment="1" applyProtection="1">
      <alignment vertical="center"/>
    </xf>
    <xf numFmtId="0" fontId="0" fillId="5" borderId="0" xfId="0" applyFill="1" applyAlignment="1" applyProtection="1">
      <alignment horizontal="center"/>
    </xf>
    <xf numFmtId="0" fontId="0" fillId="6" borderId="0" xfId="0" applyFill="1" applyAlignment="1" applyProtection="1">
      <alignment horizontal="center"/>
    </xf>
    <xf numFmtId="0" fontId="0" fillId="7" borderId="0" xfId="0" applyFill="1" applyAlignment="1" applyProtection="1">
      <alignment horizontal="center"/>
    </xf>
    <xf numFmtId="0" fontId="0" fillId="7" borderId="0" xfId="0" applyFill="1" applyAlignment="1" applyProtection="1"/>
    <xf numFmtId="0" fontId="3" fillId="3" borderId="9" xfId="0" applyFont="1" applyFill="1" applyBorder="1" applyAlignment="1" applyProtection="1">
      <alignment horizontal="left"/>
      <protection locked="0"/>
    </xf>
    <xf numFmtId="0" fontId="10" fillId="5" borderId="5" xfId="0" applyFont="1" applyFill="1" applyBorder="1" applyAlignment="1" applyProtection="1">
      <alignment horizontal="left" vertical="top" wrapText="1"/>
    </xf>
    <xf numFmtId="0" fontId="10" fillId="0" borderId="1" xfId="0" applyFont="1" applyFill="1" applyBorder="1" applyAlignment="1" applyProtection="1">
      <alignment horizontal="left" vertical="top" wrapText="1"/>
    </xf>
    <xf numFmtId="0" fontId="19" fillId="5" borderId="0" xfId="0" applyFont="1" applyFill="1" applyBorder="1" applyAlignment="1" applyProtection="1">
      <alignment vertical="center"/>
    </xf>
    <xf numFmtId="0" fontId="0" fillId="0" borderId="0" xfId="0" applyBorder="1" applyAlignment="1" applyProtection="1">
      <alignment horizontal="center"/>
    </xf>
    <xf numFmtId="0" fontId="3" fillId="0" borderId="0" xfId="0" applyFont="1" applyAlignment="1" applyProtection="1">
      <alignment vertical="top"/>
    </xf>
    <xf numFmtId="0" fontId="3" fillId="0" borderId="0" xfId="0" applyFont="1" applyAlignment="1" applyProtection="1">
      <alignment horizontal="left" vertical="top"/>
    </xf>
    <xf numFmtId="0" fontId="4" fillId="0" borderId="0" xfId="0" applyFont="1" applyBorder="1" applyAlignment="1" applyProtection="1">
      <alignment horizontal="left" vertical="center"/>
      <protection locked="0"/>
    </xf>
    <xf numFmtId="0" fontId="2" fillId="0" borderId="2" xfId="0" applyFont="1" applyBorder="1" applyAlignment="1" applyProtection="1">
      <alignment horizontal="center" vertical="center" textRotation="90"/>
    </xf>
    <xf numFmtId="0" fontId="2" fillId="0" borderId="3" xfId="0" applyFont="1" applyBorder="1" applyAlignment="1" applyProtection="1">
      <alignment horizontal="center" vertical="center" textRotation="90"/>
    </xf>
    <xf numFmtId="0" fontId="2" fillId="0" borderId="4" xfId="0" applyFont="1" applyBorder="1" applyAlignment="1" applyProtection="1">
      <alignment horizontal="center" vertical="center" textRotation="90"/>
    </xf>
    <xf numFmtId="0" fontId="3" fillId="0" borderId="12" xfId="0" applyFont="1" applyBorder="1" applyAlignment="1" applyProtection="1">
      <alignment horizontal="left" vertical="center"/>
    </xf>
    <xf numFmtId="0" fontId="3" fillId="0" borderId="13" xfId="0" applyFont="1" applyBorder="1" applyAlignment="1" applyProtection="1">
      <alignment horizontal="left" vertical="center"/>
    </xf>
    <xf numFmtId="0" fontId="7" fillId="0" borderId="2" xfId="0" applyFont="1" applyFill="1" applyBorder="1" applyAlignment="1" applyProtection="1">
      <alignment horizontal="center" vertical="center"/>
    </xf>
    <xf numFmtId="0" fontId="7" fillId="0" borderId="3" xfId="0" applyFont="1" applyFill="1" applyBorder="1" applyAlignment="1" applyProtection="1">
      <alignment horizontal="center" vertical="center"/>
    </xf>
    <xf numFmtId="0" fontId="7" fillId="0" borderId="4" xfId="0" applyFont="1" applyFill="1" applyBorder="1" applyAlignment="1" applyProtection="1">
      <alignment horizontal="center" vertical="center"/>
    </xf>
    <xf numFmtId="0" fontId="1" fillId="0" borderId="8" xfId="0" applyFont="1" applyBorder="1" applyAlignment="1" applyProtection="1">
      <alignment horizontal="center"/>
    </xf>
    <xf numFmtId="0" fontId="3" fillId="0" borderId="7" xfId="0" applyFont="1" applyBorder="1" applyAlignment="1" applyProtection="1">
      <alignment horizontal="left"/>
    </xf>
    <xf numFmtId="0" fontId="3" fillId="0" borderId="5" xfId="0" applyFont="1" applyBorder="1" applyAlignment="1" applyProtection="1">
      <alignment horizontal="left"/>
    </xf>
    <xf numFmtId="0" fontId="3" fillId="0" borderId="6" xfId="0" applyFont="1" applyBorder="1" applyAlignment="1" applyProtection="1">
      <alignment horizontal="left"/>
    </xf>
    <xf numFmtId="0" fontId="4" fillId="0" borderId="2" xfId="0" applyFont="1" applyBorder="1" applyAlignment="1" applyProtection="1">
      <alignment horizontal="center" vertical="center" textRotation="90"/>
    </xf>
    <xf numFmtId="0" fontId="4" fillId="0" borderId="3" xfId="0" applyFont="1" applyBorder="1" applyAlignment="1" applyProtection="1">
      <alignment horizontal="center" vertical="center" textRotation="90"/>
    </xf>
    <xf numFmtId="0" fontId="4" fillId="0" borderId="4" xfId="0" applyFont="1" applyBorder="1" applyAlignment="1" applyProtection="1">
      <alignment horizontal="center" vertical="center" textRotation="90"/>
    </xf>
    <xf numFmtId="0" fontId="3" fillId="0" borderId="5" xfId="0" applyFont="1" applyBorder="1" applyAlignment="1" applyProtection="1">
      <alignment horizontal="center"/>
    </xf>
    <xf numFmtId="0" fontId="3" fillId="0" borderId="7" xfId="0" applyFont="1" applyBorder="1" applyAlignment="1" applyProtection="1">
      <alignment horizontal="center"/>
    </xf>
    <xf numFmtId="0" fontId="3" fillId="0" borderId="6" xfId="0" applyFont="1" applyBorder="1" applyAlignment="1" applyProtection="1">
      <alignment horizontal="center"/>
    </xf>
    <xf numFmtId="0" fontId="3" fillId="0" borderId="5" xfId="0" applyFont="1" applyFill="1" applyBorder="1" applyAlignment="1" applyProtection="1">
      <alignment horizontal="center"/>
    </xf>
    <xf numFmtId="0" fontId="3" fillId="0" borderId="6" xfId="0" applyFont="1" applyFill="1" applyBorder="1" applyAlignment="1" applyProtection="1">
      <alignment horizontal="center"/>
    </xf>
    <xf numFmtId="0" fontId="3" fillId="0" borderId="8" xfId="0" applyFont="1" applyFill="1" applyBorder="1" applyAlignment="1" applyProtection="1">
      <alignment horizontal="center"/>
    </xf>
    <xf numFmtId="0" fontId="3" fillId="0" borderId="5" xfId="0" applyFont="1" applyBorder="1" applyAlignment="1" applyProtection="1">
      <alignment horizontal="left" vertical="top" wrapText="1"/>
    </xf>
    <xf numFmtId="0" fontId="3" fillId="0" borderId="7" xfId="0" applyFont="1" applyBorder="1" applyAlignment="1" applyProtection="1">
      <alignment horizontal="left" vertical="top" wrapText="1"/>
    </xf>
    <xf numFmtId="0" fontId="3" fillId="0" borderId="6" xfId="0" applyFont="1" applyBorder="1" applyAlignment="1" applyProtection="1">
      <alignment horizontal="left" vertical="top" wrapText="1"/>
    </xf>
    <xf numFmtId="0" fontId="3" fillId="0" borderId="5" xfId="0" applyFont="1" applyBorder="1" applyAlignment="1">
      <alignment horizontal="left"/>
    </xf>
    <xf numFmtId="0" fontId="3" fillId="0" borderId="7" xfId="0" applyFont="1" applyBorder="1" applyAlignment="1">
      <alignment horizontal="left"/>
    </xf>
    <xf numFmtId="0" fontId="3" fillId="0" borderId="6" xfId="0" applyFont="1" applyBorder="1" applyAlignment="1">
      <alignment horizontal="left"/>
    </xf>
    <xf numFmtId="0" fontId="6" fillId="2" borderId="0" xfId="0" applyFont="1" applyFill="1" applyBorder="1" applyAlignment="1">
      <alignment horizontal="center"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0" borderId="13" xfId="0" applyFont="1" applyBorder="1" applyAlignment="1">
      <alignment horizontal="left"/>
    </xf>
    <xf numFmtId="0" fontId="7" fillId="0" borderId="11" xfId="0" applyFont="1" applyFill="1" applyBorder="1" applyAlignment="1">
      <alignment horizontal="center" vertical="center"/>
    </xf>
    <xf numFmtId="0" fontId="7" fillId="0" borderId="14"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4" xfId="0" applyFont="1" applyFill="1" applyBorder="1" applyAlignment="1">
      <alignment horizontal="center" vertical="center"/>
    </xf>
    <xf numFmtId="0" fontId="9" fillId="0" borderId="5" xfId="0" applyFont="1" applyBorder="1" applyAlignment="1">
      <alignment horizontal="left"/>
    </xf>
    <xf numFmtId="0" fontId="9" fillId="0" borderId="7" xfId="0" applyFont="1" applyBorder="1" applyAlignment="1">
      <alignment horizontal="left"/>
    </xf>
    <xf numFmtId="0" fontId="9" fillId="0" borderId="6" xfId="0" applyFont="1" applyBorder="1" applyAlignment="1">
      <alignment horizontal="left"/>
    </xf>
    <xf numFmtId="0" fontId="3" fillId="0" borderId="5" xfId="0" applyFont="1" applyBorder="1" applyAlignment="1">
      <alignment horizontal="center"/>
    </xf>
    <xf numFmtId="0" fontId="3" fillId="0" borderId="7" xfId="0" applyFont="1" applyBorder="1" applyAlignment="1">
      <alignment horizontal="center"/>
    </xf>
    <xf numFmtId="0" fontId="3" fillId="0" borderId="6" xfId="0" applyFont="1" applyBorder="1" applyAlignment="1">
      <alignment horizontal="center"/>
    </xf>
    <xf numFmtId="0" fontId="3" fillId="0" borderId="5" xfId="0" applyFont="1" applyBorder="1" applyAlignment="1">
      <alignment horizontal="left" vertical="top" wrapText="1"/>
    </xf>
    <xf numFmtId="0" fontId="3" fillId="0" borderId="7" xfId="0" applyFont="1" applyBorder="1" applyAlignment="1">
      <alignment horizontal="left" vertical="top" wrapText="1"/>
    </xf>
    <xf numFmtId="0" fontId="3" fillId="0" borderId="6" xfId="0" applyFont="1" applyBorder="1" applyAlignment="1">
      <alignment horizontal="left" vertical="top" wrapText="1"/>
    </xf>
    <xf numFmtId="0" fontId="1" fillId="0" borderId="8" xfId="0" applyFont="1" applyBorder="1" applyAlignment="1">
      <alignment horizontal="center"/>
    </xf>
    <xf numFmtId="0" fontId="2" fillId="0" borderId="2" xfId="0" applyFont="1" applyBorder="1" applyAlignment="1">
      <alignment horizontal="center" vertical="center" textRotation="90"/>
    </xf>
    <xf numFmtId="0" fontId="2" fillId="0" borderId="3" xfId="0" applyFont="1" applyBorder="1" applyAlignment="1">
      <alignment horizontal="center" vertical="center" textRotation="90"/>
    </xf>
    <xf numFmtId="0" fontId="2" fillId="0" borderId="4" xfId="0" applyFont="1" applyBorder="1" applyAlignment="1">
      <alignment horizontal="center" vertical="center" textRotation="90"/>
    </xf>
    <xf numFmtId="0" fontId="4" fillId="0" borderId="2" xfId="0" applyFont="1" applyBorder="1" applyAlignment="1">
      <alignment horizontal="center" vertical="center" textRotation="90"/>
    </xf>
    <xf numFmtId="0" fontId="4" fillId="0" borderId="3" xfId="0" applyFont="1" applyBorder="1" applyAlignment="1">
      <alignment horizontal="center" vertical="center" textRotation="90"/>
    </xf>
    <xf numFmtId="0" fontId="4" fillId="0" borderId="4" xfId="0" applyFont="1" applyBorder="1" applyAlignment="1">
      <alignment horizontal="center" vertical="center" textRotation="90"/>
    </xf>
    <xf numFmtId="0" fontId="3" fillId="0" borderId="5" xfId="0" applyFont="1" applyFill="1" applyBorder="1" applyAlignment="1">
      <alignment horizontal="center"/>
    </xf>
    <xf numFmtId="0" fontId="3" fillId="0" borderId="6" xfId="0" applyFont="1" applyFill="1" applyBorder="1" applyAlignment="1">
      <alignment horizontal="center"/>
    </xf>
    <xf numFmtId="0" fontId="3" fillId="0" borderId="8" xfId="0" applyFont="1" applyFill="1" applyBorder="1" applyAlignment="1">
      <alignment horizontal="center"/>
    </xf>
    <xf numFmtId="0" fontId="8" fillId="0" borderId="5" xfId="0" applyFont="1" applyBorder="1" applyAlignment="1">
      <alignment vertical="center"/>
    </xf>
    <xf numFmtId="0" fontId="8" fillId="0" borderId="7" xfId="0" applyFont="1" applyBorder="1" applyAlignment="1">
      <alignment vertical="center"/>
    </xf>
    <xf numFmtId="0" fontId="8" fillId="0" borderId="6" xfId="0" applyFont="1" applyBorder="1" applyAlignment="1">
      <alignment vertical="center"/>
    </xf>
  </cellXfs>
  <cellStyles count="1">
    <cellStyle name="Normal" xfId="0" builtinId="0"/>
  </cellStyles>
  <dxfs count="91">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ECECE"/>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ECECE"/>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ECECE"/>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F0000"/>
        </patternFill>
      </fill>
    </dxf>
    <dxf>
      <font>
        <color rgb="FF006100"/>
      </font>
      <fill>
        <patternFill>
          <bgColor theme="9" tint="0.59996337778862885"/>
        </patternFill>
      </fill>
    </dxf>
    <dxf>
      <fill>
        <patternFill>
          <bgColor rgb="FFFF0000"/>
        </patternFill>
      </fill>
    </dxf>
    <dxf>
      <fill>
        <patternFill>
          <bgColor theme="9" tint="0.59996337778862885"/>
        </patternFill>
      </fill>
    </dxf>
    <dxf>
      <fill>
        <patternFill>
          <bgColor rgb="FFFECECE"/>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rgb="FFFF0000"/>
        </patternFill>
      </fill>
    </dxf>
    <dxf>
      <fill>
        <patternFill>
          <bgColor rgb="FFFF0000"/>
        </patternFill>
      </fill>
    </dxf>
    <dxf>
      <font>
        <color rgb="FF006100"/>
      </font>
      <fill>
        <patternFill>
          <bgColor theme="9" tint="0.59996337778862885"/>
        </patternFill>
      </fill>
    </dxf>
    <dxf>
      <fill>
        <patternFill>
          <bgColor theme="9" tint="0.59996337778862885"/>
        </patternFill>
      </fill>
    </dxf>
    <dxf>
      <fill>
        <patternFill>
          <bgColor rgb="FFFECECE"/>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
      <fill>
        <patternFill>
          <bgColor theme="9" tint="0.59996337778862885"/>
        </patternFill>
      </fill>
    </dxf>
  </dxfs>
  <tableStyles count="0" defaultTableStyle="TableStyleMedium2" defaultPivotStyle="PivotStyleLight16"/>
  <colors>
    <mruColors>
      <color rgb="FFFECECE"/>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AE9B96-D914-41CA-881D-9B1E2761FD62}">
  <sheetPr codeName="Feuil1">
    <tabColor rgb="FF00B050"/>
    <pageSetUpPr fitToPage="1"/>
  </sheetPr>
  <dimension ref="A1:N40"/>
  <sheetViews>
    <sheetView tabSelected="1" zoomScaleNormal="100" workbookViewId="0">
      <selection activeCell="E31" sqref="E31"/>
    </sheetView>
  </sheetViews>
  <sheetFormatPr baseColWidth="10" defaultColWidth="11.42578125" defaultRowHeight="15" x14ac:dyDescent="0.25"/>
  <cols>
    <col min="1" max="1" width="3.7109375" style="94" bestFit="1" customWidth="1"/>
    <col min="2" max="2" width="10.7109375" style="94" bestFit="1" customWidth="1"/>
    <col min="3" max="3" width="13.85546875" style="94" customWidth="1"/>
    <col min="4" max="4" width="69.5703125" style="94" customWidth="1"/>
    <col min="5" max="5" width="10" style="94" customWidth="1"/>
    <col min="6" max="6" width="5.85546875" style="106" customWidth="1"/>
    <col min="7" max="7" width="1.28515625" style="94" customWidth="1"/>
    <col min="8" max="8" width="11.42578125" style="94"/>
    <col min="9" max="9" width="6.42578125" style="96" bestFit="1" customWidth="1"/>
    <col min="10" max="10" width="11.42578125" style="97"/>
    <col min="11" max="11" width="35.28515625" style="97" bestFit="1" customWidth="1"/>
    <col min="12" max="12" width="3.28515625" style="97" customWidth="1"/>
    <col min="13" max="13" width="37.28515625" style="97" bestFit="1" customWidth="1"/>
    <col min="14" max="14" width="3.28515625" style="97" customWidth="1"/>
    <col min="15" max="16384" width="11.42578125" style="94"/>
  </cols>
  <sheetData>
    <row r="1" spans="1:14" s="91" customFormat="1" ht="20.25" customHeight="1" x14ac:dyDescent="0.25">
      <c r="A1" s="90" t="s">
        <v>32</v>
      </c>
      <c r="B1" s="90"/>
      <c r="C1" s="90"/>
      <c r="D1" s="167" t="s">
        <v>160</v>
      </c>
      <c r="E1" s="167"/>
      <c r="F1" s="167"/>
      <c r="G1" s="167"/>
      <c r="I1" s="92"/>
      <c r="J1" s="93"/>
      <c r="K1" s="93"/>
      <c r="L1" s="93"/>
      <c r="M1" s="93"/>
      <c r="N1" s="93"/>
    </row>
    <row r="2" spans="1:14" ht="27" customHeight="1" x14ac:dyDescent="0.25">
      <c r="F2" s="95">
        <v>1</v>
      </c>
    </row>
    <row r="3" spans="1:14" ht="15.95" customHeight="1" x14ac:dyDescent="0.25">
      <c r="A3" s="98" t="s">
        <v>19</v>
      </c>
      <c r="B3" s="98"/>
      <c r="C3" s="98"/>
      <c r="D3" s="98"/>
      <c r="E3" s="98"/>
      <c r="F3" s="98"/>
      <c r="G3" s="98"/>
      <c r="K3" s="99" t="s">
        <v>117</v>
      </c>
      <c r="L3" s="100">
        <v>1</v>
      </c>
      <c r="M3" s="101" t="s">
        <v>6</v>
      </c>
      <c r="N3" s="102">
        <v>8</v>
      </c>
    </row>
    <row r="4" spans="1:14" ht="15.95" customHeight="1" x14ac:dyDescent="0.25">
      <c r="C4" s="103"/>
      <c r="D4" s="104" t="s">
        <v>133</v>
      </c>
      <c r="E4" s="105"/>
      <c r="F4" s="106" t="s">
        <v>39</v>
      </c>
      <c r="K4" s="107" t="s">
        <v>123</v>
      </c>
      <c r="L4" s="100">
        <v>4</v>
      </c>
      <c r="M4" s="101" t="s">
        <v>48</v>
      </c>
      <c r="N4" s="102">
        <v>6</v>
      </c>
    </row>
    <row r="5" spans="1:14" ht="15.95" customHeight="1" x14ac:dyDescent="0.25">
      <c r="A5" s="168" t="s">
        <v>33</v>
      </c>
      <c r="B5" s="171" t="s">
        <v>118</v>
      </c>
      <c r="C5" s="108" t="s">
        <v>121</v>
      </c>
      <c r="D5" s="86" t="s">
        <v>129</v>
      </c>
      <c r="E5" s="84">
        <f>IF(D5="Mathématiques",4,IF(D5="Physique Chimie",3,IF(D5="SVT",3,IF(D5="Sciences de l'Ingénieur",2,IF(D5="Sciences Economiques et Sociales",1,IF(D5="Numérique et Sciences Informatiques",1,IF(D5="Biologie, Ecologie",0,IF(D5="Histoire-Géo, Géopolitique et Sciences Politiques",0,IF(D5="Langues, Littératures et Cultures Etrangères",0,IF(D5="Littérature, Langues et Cultures de l'Antiquité",0,IF(D5="Humanité, Littérature et Philosophie",0,IF(D5="Arts",0,""))))))))))))</f>
        <v>1</v>
      </c>
      <c r="F5" s="173">
        <f>IF(E5&lt;&gt;"",1+E5+E6,IF(E7&lt;&gt;"",E7,IF(E8&lt;&gt;"",E8,IF(E9&lt;&gt;"",E9,""))))</f>
        <v>2</v>
      </c>
      <c r="G5" s="176"/>
      <c r="K5" s="107" t="s">
        <v>126</v>
      </c>
      <c r="L5" s="100">
        <v>3</v>
      </c>
      <c r="M5" s="101" t="s">
        <v>7</v>
      </c>
      <c r="N5" s="102">
        <v>4</v>
      </c>
    </row>
    <row r="6" spans="1:14" ht="15.95" customHeight="1" x14ac:dyDescent="0.25">
      <c r="A6" s="169"/>
      <c r="B6" s="172"/>
      <c r="C6" s="109" t="s">
        <v>122</v>
      </c>
      <c r="D6" s="87" t="s">
        <v>151</v>
      </c>
      <c r="E6" s="85">
        <f>IF(D6="Mathématiques",4,IF(D6="Physique Chimie",3,IF(D6="SVT",3,IF(D6="Sciences de l'Ingénieur",2,IF(D6="Sciences Economiques et Sociales",1,IF(D6="Numérique et Sciences Informatiques",1,IF(D6="Biologie, Ecologie",0,IF(D6="Histoire-Géo, Géopolitique et Sciences Politiques",0,IF(D6="Langues, Littératures et Cultures Etrangères",0,IF(D6="Littérature, Langues et Cultures de l'Antiquité",0,IF(D6="Humanité, Littérature et Philosophie",0,IF(D6="Arts",0,""))))))))))))</f>
        <v>0</v>
      </c>
      <c r="F6" s="174"/>
      <c r="G6" s="176"/>
      <c r="K6" s="107" t="s">
        <v>124</v>
      </c>
      <c r="L6" s="100">
        <v>3</v>
      </c>
      <c r="M6" s="101" t="s">
        <v>1</v>
      </c>
      <c r="N6" s="102">
        <v>1</v>
      </c>
    </row>
    <row r="7" spans="1:14" ht="15.95" customHeight="1" x14ac:dyDescent="0.25">
      <c r="A7" s="169"/>
      <c r="B7" s="177" t="s">
        <v>119</v>
      </c>
      <c r="C7" s="177"/>
      <c r="D7" s="134"/>
      <c r="E7" s="63" t="str">
        <f>IF(D7="Bac S et SI",8,IF(D7="Bac ES spé maths",6,IF(D7="Bac ES",4,IF(D7="Bac L",1,""))))</f>
        <v/>
      </c>
      <c r="F7" s="174"/>
      <c r="G7" s="176"/>
      <c r="H7" s="110"/>
      <c r="I7" s="111"/>
      <c r="J7" s="112"/>
      <c r="K7" s="107" t="s">
        <v>127</v>
      </c>
      <c r="L7" s="100">
        <v>2</v>
      </c>
      <c r="M7" s="101" t="s">
        <v>0</v>
      </c>
      <c r="N7" s="102">
        <v>2</v>
      </c>
    </row>
    <row r="8" spans="1:14" ht="15.95" customHeight="1" x14ac:dyDescent="0.25">
      <c r="A8" s="169"/>
      <c r="B8" s="177" t="s">
        <v>120</v>
      </c>
      <c r="C8" s="177"/>
      <c r="D8" s="88"/>
      <c r="E8" s="63" t="str">
        <f>IF(D8="Bac STL option Sciences Phys. Et Chimie Labo",2,IF(D8="Bac STL option Biotechnologies",1,IF(D8="Bac ST2S",1,IF(D8="Bac STI2D",1,IF(D8="Bac STMG",1,IF(D8="Bac STAV",1,""))))))</f>
        <v/>
      </c>
      <c r="F8" s="174"/>
      <c r="G8" s="176"/>
      <c r="H8" s="110"/>
      <c r="I8" s="111"/>
      <c r="J8" s="112"/>
      <c r="K8" s="107" t="s">
        <v>128</v>
      </c>
      <c r="L8" s="100">
        <v>1</v>
      </c>
      <c r="M8" s="101" t="s">
        <v>41</v>
      </c>
      <c r="N8" s="102">
        <v>1</v>
      </c>
    </row>
    <row r="9" spans="1:14" ht="15.95" customHeight="1" x14ac:dyDescent="0.25">
      <c r="A9" s="170"/>
      <c r="B9" s="177" t="s">
        <v>135</v>
      </c>
      <c r="C9" s="177"/>
      <c r="D9" s="88"/>
      <c r="E9" s="63" t="str">
        <f>IF(D9="Bac Professionnel Optique",1,IF(D9="Autre Bac",1,IF(D9="Sans Bac",0,"")))</f>
        <v/>
      </c>
      <c r="F9" s="175"/>
      <c r="G9" s="176"/>
      <c r="H9" s="110"/>
      <c r="I9" s="111"/>
      <c r="J9" s="112"/>
      <c r="K9" s="107" t="s">
        <v>129</v>
      </c>
      <c r="L9" s="100">
        <v>1</v>
      </c>
      <c r="M9" s="101" t="s">
        <v>2</v>
      </c>
      <c r="N9" s="102">
        <v>1</v>
      </c>
    </row>
    <row r="10" spans="1:14" ht="15.95" customHeight="1" x14ac:dyDescent="0.3">
      <c r="B10" s="110"/>
      <c r="C10" s="110"/>
      <c r="D10" s="110"/>
      <c r="E10" s="113"/>
      <c r="F10" s="114"/>
      <c r="G10" s="114"/>
      <c r="K10" s="107" t="s">
        <v>151</v>
      </c>
      <c r="L10" s="100">
        <v>0</v>
      </c>
      <c r="M10" s="101" t="s">
        <v>3</v>
      </c>
      <c r="N10" s="102">
        <v>1</v>
      </c>
    </row>
    <row r="11" spans="1:14" ht="15.95" customHeight="1" x14ac:dyDescent="0.3">
      <c r="C11" s="103"/>
      <c r="D11" s="103"/>
      <c r="E11" s="115" t="s">
        <v>132</v>
      </c>
      <c r="F11" s="116"/>
      <c r="G11" s="117"/>
      <c r="K11" s="107" t="s">
        <v>150</v>
      </c>
      <c r="L11" s="100">
        <v>0</v>
      </c>
      <c r="M11" s="101" t="s">
        <v>42</v>
      </c>
      <c r="N11" s="102">
        <v>1</v>
      </c>
    </row>
    <row r="12" spans="1:14" ht="15.95" customHeight="1" x14ac:dyDescent="0.25">
      <c r="A12" s="168" t="s">
        <v>21</v>
      </c>
      <c r="B12" s="178" t="s">
        <v>20</v>
      </c>
      <c r="C12" s="177"/>
      <c r="D12" s="179"/>
      <c r="E12" s="89" t="s">
        <v>49</v>
      </c>
      <c r="F12" s="118">
        <f>IF(E12&lt;&gt;"",1,"")</f>
        <v>1</v>
      </c>
      <c r="G12" s="119"/>
      <c r="I12" s="102" t="s">
        <v>8</v>
      </c>
      <c r="K12" s="107" t="s">
        <v>155</v>
      </c>
      <c r="L12" s="100">
        <v>0</v>
      </c>
      <c r="M12" s="101" t="s">
        <v>4</v>
      </c>
      <c r="N12" s="102">
        <v>1</v>
      </c>
    </row>
    <row r="13" spans="1:14" ht="15.95" customHeight="1" x14ac:dyDescent="0.25">
      <c r="A13" s="169"/>
      <c r="B13" s="178" t="s">
        <v>25</v>
      </c>
      <c r="C13" s="177"/>
      <c r="D13" s="179"/>
      <c r="E13" s="89" t="s">
        <v>49</v>
      </c>
      <c r="F13" s="118">
        <f>IF(E13&lt;&gt;"",2,"")</f>
        <v>2</v>
      </c>
      <c r="G13" s="119"/>
      <c r="I13" s="102" t="s">
        <v>13</v>
      </c>
      <c r="K13" s="107" t="s">
        <v>154</v>
      </c>
      <c r="L13" s="100">
        <v>0</v>
      </c>
      <c r="M13" s="101" t="s">
        <v>5</v>
      </c>
      <c r="N13" s="102">
        <v>1</v>
      </c>
    </row>
    <row r="14" spans="1:14" ht="15.95" customHeight="1" x14ac:dyDescent="0.25">
      <c r="A14" s="169"/>
      <c r="B14" s="178" t="s">
        <v>156</v>
      </c>
      <c r="C14" s="177"/>
      <c r="D14" s="179"/>
      <c r="E14" s="89" t="s">
        <v>49</v>
      </c>
      <c r="F14" s="118">
        <f>IF(E14&lt;&gt;"",1,"")</f>
        <v>1</v>
      </c>
      <c r="G14" s="119"/>
      <c r="I14" s="102" t="s">
        <v>8</v>
      </c>
      <c r="K14" s="107" t="s">
        <v>149</v>
      </c>
      <c r="L14" s="100">
        <v>0</v>
      </c>
      <c r="M14" s="101" t="s">
        <v>43</v>
      </c>
      <c r="N14" s="102">
        <v>1</v>
      </c>
    </row>
    <row r="15" spans="1:14" ht="15.95" customHeight="1" x14ac:dyDescent="0.25">
      <c r="A15" s="169"/>
      <c r="B15" s="178" t="s">
        <v>70</v>
      </c>
      <c r="C15" s="177"/>
      <c r="D15" s="179"/>
      <c r="E15" s="89" t="s">
        <v>49</v>
      </c>
      <c r="F15" s="118">
        <f>IF(E15&lt;&gt;"",1,"")</f>
        <v>1</v>
      </c>
      <c r="G15" s="119"/>
      <c r="I15" s="102" t="s">
        <v>8</v>
      </c>
      <c r="K15" s="107" t="s">
        <v>125</v>
      </c>
      <c r="L15" s="100">
        <v>0</v>
      </c>
      <c r="M15" s="101" t="s">
        <v>136</v>
      </c>
      <c r="N15" s="102">
        <v>0</v>
      </c>
    </row>
    <row r="16" spans="1:14" ht="15.95" customHeight="1" x14ac:dyDescent="0.25">
      <c r="A16" s="169"/>
      <c r="B16" s="178" t="s">
        <v>69</v>
      </c>
      <c r="C16" s="177"/>
      <c r="D16" s="179"/>
      <c r="E16" s="89" t="s">
        <v>49</v>
      </c>
      <c r="F16" s="118">
        <f>IF(E16&lt;&gt;"",1,"")</f>
        <v>1</v>
      </c>
      <c r="G16" s="119"/>
      <c r="I16" s="102" t="s">
        <v>8</v>
      </c>
    </row>
    <row r="17" spans="1:13" ht="15.95" customHeight="1" x14ac:dyDescent="0.25">
      <c r="A17" s="170"/>
      <c r="B17" s="178" t="s">
        <v>36</v>
      </c>
      <c r="C17" s="177"/>
      <c r="D17" s="179"/>
      <c r="E17" s="89" t="s">
        <v>49</v>
      </c>
      <c r="F17" s="118">
        <f>IF(E17&lt;&gt;"",2,"")</f>
        <v>2</v>
      </c>
      <c r="G17" s="119"/>
      <c r="I17" s="102" t="s">
        <v>13</v>
      </c>
    </row>
    <row r="18" spans="1:13" ht="50.1" customHeight="1" x14ac:dyDescent="0.25">
      <c r="K18" s="112"/>
      <c r="L18" s="112"/>
      <c r="M18" s="112"/>
    </row>
    <row r="19" spans="1:13" ht="15.95" customHeight="1" x14ac:dyDescent="0.25">
      <c r="A19" s="98" t="s">
        <v>18</v>
      </c>
      <c r="B19" s="98"/>
      <c r="C19" s="98"/>
      <c r="D19" s="98"/>
      <c r="E19" s="98"/>
      <c r="F19" s="98"/>
      <c r="G19" s="98"/>
      <c r="K19" s="120"/>
      <c r="L19" s="121"/>
      <c r="M19" s="112"/>
    </row>
    <row r="20" spans="1:13" ht="15.95" customHeight="1" x14ac:dyDescent="0.25">
      <c r="B20" s="122"/>
      <c r="C20" s="122"/>
      <c r="D20" s="122"/>
      <c r="E20" s="115" t="s">
        <v>132</v>
      </c>
      <c r="F20" s="122"/>
      <c r="G20" s="122"/>
      <c r="K20" s="110"/>
      <c r="L20" s="121"/>
      <c r="M20" s="112"/>
    </row>
    <row r="21" spans="1:13" ht="15.95" customHeight="1" x14ac:dyDescent="0.3">
      <c r="A21" s="180" t="s">
        <v>130</v>
      </c>
      <c r="B21" s="178" t="s">
        <v>9</v>
      </c>
      <c r="C21" s="177"/>
      <c r="D21" s="179"/>
      <c r="E21" s="89" t="s">
        <v>49</v>
      </c>
      <c r="F21" s="118">
        <f>IF(E21&lt;&gt;"",1,"")</f>
        <v>1</v>
      </c>
      <c r="G21" s="117"/>
      <c r="I21" s="102" t="s">
        <v>8</v>
      </c>
      <c r="K21" s="110"/>
      <c r="L21" s="121"/>
      <c r="M21" s="112"/>
    </row>
    <row r="22" spans="1:13" ht="15.95" customHeight="1" x14ac:dyDescent="0.3">
      <c r="A22" s="181"/>
      <c r="B22" s="178" t="s">
        <v>10</v>
      </c>
      <c r="C22" s="177"/>
      <c r="D22" s="179"/>
      <c r="E22" s="89" t="s">
        <v>49</v>
      </c>
      <c r="F22" s="118">
        <f t="shared" ref="F22:F25" si="0">IF(E22&lt;&gt;"",1,"")</f>
        <v>1</v>
      </c>
      <c r="G22" s="117"/>
      <c r="I22" s="102" t="s">
        <v>8</v>
      </c>
      <c r="K22" s="110"/>
      <c r="L22" s="121"/>
      <c r="M22" s="112"/>
    </row>
    <row r="23" spans="1:13" ht="15.95" customHeight="1" x14ac:dyDescent="0.3">
      <c r="A23" s="181"/>
      <c r="B23" s="178" t="s">
        <v>11</v>
      </c>
      <c r="C23" s="177"/>
      <c r="D23" s="179"/>
      <c r="E23" s="89" t="s">
        <v>49</v>
      </c>
      <c r="F23" s="118">
        <f t="shared" si="0"/>
        <v>1</v>
      </c>
      <c r="G23" s="117"/>
      <c r="I23" s="102" t="s">
        <v>8</v>
      </c>
      <c r="K23" s="110"/>
      <c r="L23" s="121"/>
      <c r="M23" s="112"/>
    </row>
    <row r="24" spans="1:13" ht="15.95" customHeight="1" x14ac:dyDescent="0.3">
      <c r="A24" s="181"/>
      <c r="B24" s="178" t="s">
        <v>12</v>
      </c>
      <c r="C24" s="177"/>
      <c r="D24" s="179"/>
      <c r="E24" s="89" t="s">
        <v>49</v>
      </c>
      <c r="F24" s="118">
        <f t="shared" si="0"/>
        <v>1</v>
      </c>
      <c r="G24" s="117"/>
      <c r="I24" s="102" t="s">
        <v>8</v>
      </c>
      <c r="K24" s="110"/>
      <c r="L24" s="121"/>
      <c r="M24" s="112"/>
    </row>
    <row r="25" spans="1:13" ht="15.95" customHeight="1" x14ac:dyDescent="0.3">
      <c r="A25" s="182"/>
      <c r="B25" s="178" t="s">
        <v>29</v>
      </c>
      <c r="C25" s="177"/>
      <c r="D25" s="179"/>
      <c r="E25" s="89" t="s">
        <v>49</v>
      </c>
      <c r="F25" s="118">
        <f t="shared" si="0"/>
        <v>1</v>
      </c>
      <c r="G25" s="117"/>
      <c r="I25" s="102" t="s">
        <v>8</v>
      </c>
      <c r="K25" s="112"/>
      <c r="L25" s="112"/>
      <c r="M25" s="112"/>
    </row>
    <row r="26" spans="1:13" ht="15.95" customHeight="1" x14ac:dyDescent="0.3">
      <c r="E26" s="123"/>
      <c r="F26" s="124"/>
      <c r="G26" s="117"/>
      <c r="I26" s="124"/>
    </row>
    <row r="27" spans="1:13" ht="15.95" customHeight="1" x14ac:dyDescent="0.25">
      <c r="B27" s="122"/>
      <c r="C27" s="122"/>
      <c r="D27" s="122"/>
      <c r="E27" s="115" t="s">
        <v>132</v>
      </c>
      <c r="F27" s="122"/>
      <c r="G27" s="122"/>
    </row>
    <row r="28" spans="1:13" ht="15.95" customHeight="1" x14ac:dyDescent="0.3">
      <c r="A28" s="180" t="s">
        <v>131</v>
      </c>
      <c r="B28" s="178" t="s">
        <v>14</v>
      </c>
      <c r="C28" s="177"/>
      <c r="D28" s="179"/>
      <c r="E28" s="89"/>
      <c r="F28" s="118" t="str">
        <f>IF(E28&lt;&gt;"",2,"")</f>
        <v/>
      </c>
      <c r="G28" s="117"/>
      <c r="I28" s="102" t="s">
        <v>13</v>
      </c>
    </row>
    <row r="29" spans="1:13" ht="15.95" customHeight="1" x14ac:dyDescent="0.3">
      <c r="A29" s="181"/>
      <c r="B29" s="178" t="s">
        <v>15</v>
      </c>
      <c r="C29" s="177"/>
      <c r="D29" s="179"/>
      <c r="E29" s="89" t="s">
        <v>49</v>
      </c>
      <c r="F29" s="118">
        <f t="shared" ref="F29:F31" si="1">IF(E29&lt;&gt;"",1,"")</f>
        <v>1</v>
      </c>
      <c r="G29" s="117"/>
      <c r="I29" s="102" t="s">
        <v>8</v>
      </c>
    </row>
    <row r="30" spans="1:13" ht="15.95" customHeight="1" x14ac:dyDescent="0.3">
      <c r="A30" s="181"/>
      <c r="B30" s="178" t="s">
        <v>16</v>
      </c>
      <c r="C30" s="177"/>
      <c r="D30" s="179"/>
      <c r="E30" s="89" t="s">
        <v>49</v>
      </c>
      <c r="F30" s="118">
        <f t="shared" si="1"/>
        <v>1</v>
      </c>
      <c r="G30" s="117"/>
      <c r="I30" s="102" t="s">
        <v>8</v>
      </c>
    </row>
    <row r="31" spans="1:13" ht="15.95" customHeight="1" x14ac:dyDescent="0.3">
      <c r="A31" s="182"/>
      <c r="B31" s="178" t="s">
        <v>17</v>
      </c>
      <c r="C31" s="177"/>
      <c r="D31" s="179"/>
      <c r="E31" s="89"/>
      <c r="F31" s="118" t="str">
        <f t="shared" si="1"/>
        <v/>
      </c>
      <c r="G31" s="117"/>
      <c r="I31" s="102" t="s">
        <v>8</v>
      </c>
    </row>
    <row r="32" spans="1:13" ht="50.1" customHeight="1" x14ac:dyDescent="0.25">
      <c r="K32" s="125"/>
    </row>
    <row r="33" spans="1:14" ht="15.75" customHeight="1" x14ac:dyDescent="0.25">
      <c r="A33" s="98" t="s">
        <v>35</v>
      </c>
      <c r="B33" s="98"/>
      <c r="C33" s="98"/>
      <c r="D33" s="98"/>
      <c r="E33" s="98"/>
      <c r="F33" s="98"/>
      <c r="G33" s="98"/>
      <c r="K33" s="125"/>
    </row>
    <row r="34" spans="1:14" s="126" customFormat="1" ht="15.95" customHeight="1" x14ac:dyDescent="0.25">
      <c r="B34" s="127"/>
      <c r="C34" s="127"/>
      <c r="D34" s="127"/>
      <c r="E34" s="127"/>
      <c r="F34" s="127"/>
      <c r="G34" s="127"/>
      <c r="I34" s="128"/>
      <c r="J34" s="125"/>
      <c r="K34" s="125"/>
      <c r="L34" s="125"/>
      <c r="M34" s="125"/>
      <c r="N34" s="125"/>
    </row>
    <row r="35" spans="1:14" s="126" customFormat="1" ht="15.75" customHeight="1" x14ac:dyDescent="0.25">
      <c r="A35" s="183" t="s">
        <v>31</v>
      </c>
      <c r="B35" s="184"/>
      <c r="C35" s="184"/>
      <c r="D35" s="185"/>
      <c r="E35" s="186" t="s">
        <v>34</v>
      </c>
      <c r="F35" s="187"/>
      <c r="G35" s="188"/>
      <c r="I35" s="128"/>
      <c r="J35" s="125"/>
      <c r="K35" s="125"/>
      <c r="L35" s="125"/>
      <c r="M35" s="125"/>
      <c r="N35" s="125"/>
    </row>
    <row r="36" spans="1:14" ht="78.75" customHeight="1" x14ac:dyDescent="0.25">
      <c r="A36" s="189" t="str">
        <f>IF(E36&gt;=E39,F39,F40)</f>
        <v>Pour répondre à votre besoin d'accéder aux métiers de la vision notamment opticien-lunetier, votre niveau de compétences actuel est adapté à l'entrée en formation de Prépa Technicien en Montage et Vente en Optique-Lunetterie, en alternance ou en formation initiale.</v>
      </c>
      <c r="B36" s="190"/>
      <c r="C36" s="190"/>
      <c r="D36" s="191"/>
      <c r="E36" s="129">
        <f>SUM(F5:F17,F21:F31)</f>
        <v>17</v>
      </c>
      <c r="F36" s="130" t="s">
        <v>30</v>
      </c>
      <c r="G36" s="188"/>
    </row>
    <row r="38" spans="1:14" ht="15.75" thickBot="1" x14ac:dyDescent="0.3"/>
    <row r="39" spans="1:14" ht="15.75" thickBot="1" x14ac:dyDescent="0.3">
      <c r="C39" s="131"/>
      <c r="D39" s="131" t="s">
        <v>46</v>
      </c>
      <c r="E39" s="132">
        <v>14</v>
      </c>
      <c r="F39" s="94" t="s">
        <v>138</v>
      </c>
    </row>
    <row r="40" spans="1:14" x14ac:dyDescent="0.25">
      <c r="C40" s="131"/>
      <c r="D40" s="131"/>
      <c r="E40" s="133" t="s">
        <v>47</v>
      </c>
      <c r="F40" s="94" t="s">
        <v>137</v>
      </c>
    </row>
  </sheetData>
  <sheetProtection selectLockedCells="1"/>
  <protectedRanges>
    <protectedRange sqref="A1 C1:G1" name="Nom prénom"/>
    <protectedRange sqref="E12:E17" name="Scolarité"/>
    <protectedRange sqref="E7:E9" name="Bac"/>
    <protectedRange sqref="E39" name="valeur limite TSPalt"/>
    <protectedRange sqref="E39" name="Expérience pro_1"/>
    <protectedRange sqref="E5:E6" name="Bac_2"/>
  </protectedRanges>
  <mergeCells count="30">
    <mergeCell ref="A35:D35"/>
    <mergeCell ref="E35:F35"/>
    <mergeCell ref="G35:G36"/>
    <mergeCell ref="A36:D36"/>
    <mergeCell ref="A28:A31"/>
    <mergeCell ref="B28:D28"/>
    <mergeCell ref="B29:D29"/>
    <mergeCell ref="B30:D30"/>
    <mergeCell ref="B31:D31"/>
    <mergeCell ref="A21:A25"/>
    <mergeCell ref="B21:D21"/>
    <mergeCell ref="B22:D22"/>
    <mergeCell ref="B23:D23"/>
    <mergeCell ref="B24:D24"/>
    <mergeCell ref="B25:D25"/>
    <mergeCell ref="A12:A17"/>
    <mergeCell ref="B12:D12"/>
    <mergeCell ref="B13:D13"/>
    <mergeCell ref="B14:D14"/>
    <mergeCell ref="B15:D15"/>
    <mergeCell ref="B16:D16"/>
    <mergeCell ref="B17:D17"/>
    <mergeCell ref="D1:G1"/>
    <mergeCell ref="A5:A9"/>
    <mergeCell ref="B5:B6"/>
    <mergeCell ref="F5:F9"/>
    <mergeCell ref="G5:G9"/>
    <mergeCell ref="B7:C7"/>
    <mergeCell ref="B8:C8"/>
    <mergeCell ref="B9:C9"/>
  </mergeCells>
  <conditionalFormatting sqref="G21:G25">
    <cfRule type="expression" dxfId="90" priority="14">
      <formula>F21=1</formula>
    </cfRule>
  </conditionalFormatting>
  <conditionalFormatting sqref="G28">
    <cfRule type="expression" dxfId="89" priority="12">
      <formula>F28=2</formula>
    </cfRule>
  </conditionalFormatting>
  <conditionalFormatting sqref="G29:G31">
    <cfRule type="expression" dxfId="88" priority="13">
      <formula>F29=1</formula>
    </cfRule>
  </conditionalFormatting>
  <conditionalFormatting sqref="G12">
    <cfRule type="expression" dxfId="87" priority="11">
      <formula>$F$12=1</formula>
    </cfRule>
  </conditionalFormatting>
  <conditionalFormatting sqref="G13">
    <cfRule type="expression" dxfId="86" priority="10">
      <formula>$F$13=2</formula>
    </cfRule>
  </conditionalFormatting>
  <conditionalFormatting sqref="G14">
    <cfRule type="expression" dxfId="85" priority="9">
      <formula>$F$14=1</formula>
    </cfRule>
  </conditionalFormatting>
  <conditionalFormatting sqref="G15">
    <cfRule type="expression" dxfId="84" priority="8">
      <formula>$F$15=1</formula>
    </cfRule>
  </conditionalFormatting>
  <conditionalFormatting sqref="G16">
    <cfRule type="expression" dxfId="83" priority="7">
      <formula>$F$16=1</formula>
    </cfRule>
  </conditionalFormatting>
  <conditionalFormatting sqref="G17">
    <cfRule type="expression" dxfId="82" priority="6">
      <formula>$F$17=2</formula>
    </cfRule>
  </conditionalFormatting>
  <conditionalFormatting sqref="G35:G36">
    <cfRule type="expression" dxfId="81" priority="4">
      <formula>$E$36&lt;$E$39</formula>
    </cfRule>
    <cfRule type="expression" dxfId="80" priority="5">
      <formula>$E$36&gt;=$E$39</formula>
    </cfRule>
  </conditionalFormatting>
  <conditionalFormatting sqref="G5">
    <cfRule type="expression" dxfId="79" priority="15" stopIfTrue="1">
      <formula>$F$5=8</formula>
    </cfRule>
  </conditionalFormatting>
  <conditionalFormatting sqref="E28:E29">
    <cfRule type="duplicateValues" dxfId="78" priority="2"/>
  </conditionalFormatting>
  <conditionalFormatting sqref="D5:D6">
    <cfRule type="duplicateValues" dxfId="77" priority="1"/>
  </conditionalFormatting>
  <dataValidations count="4">
    <dataValidation type="list" allowBlank="1" showInputMessage="1" showErrorMessage="1" sqref="D7" xr:uid="{D02E8F12-30B5-46BC-9C54-7CD6E399396E}">
      <formula1>$M$3:$M$6</formula1>
    </dataValidation>
    <dataValidation type="list" allowBlank="1" showInputMessage="1" showErrorMessage="1" sqref="D9" xr:uid="{AD13B1F5-FA8D-4E98-8A19-9F9F842FDC87}">
      <formula1>$M$13:$M$15</formula1>
    </dataValidation>
    <dataValidation type="list" allowBlank="1" showInputMessage="1" showErrorMessage="1" sqref="D8" xr:uid="{2102D31A-FD55-4663-9A2D-91F0C58A3CC9}">
      <formula1>$M$7:$M$12</formula1>
    </dataValidation>
    <dataValidation type="list" allowBlank="1" showInputMessage="1" showErrorMessage="1" promptTitle="Choisissez" sqref="D5:D6" xr:uid="{FA8B2BC5-1AA2-42B8-A0AB-D98AD86F123C}">
      <formula1>$K$4:$K$15</formula1>
    </dataValidation>
  </dataValidations>
  <printOptions horizontalCentered="1"/>
  <pageMargins left="0.39370078740157483" right="0.39370078740157483" top="1.0236220472440944" bottom="0.74803149606299213" header="0.31496062992125984" footer="0.31496062992125984"/>
  <pageSetup paperSize="9" scale="82" orientation="portrait" r:id="rId1"/>
  <headerFooter>
    <oddHeader xml:space="preserve">&amp;L&amp;G
&amp;R&amp;"-,Gras"&amp;K04-047POSITIONNEMENT A L'ENTREE EN FORMATION
Prépa Technicien en Montage et Vente en Optique-Lunetterie
</oddHeader>
  </headerFooter>
  <ignoredErrors>
    <ignoredError sqref="F13" formula="1"/>
  </ignoredError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5A4D3F-E293-442A-8471-E293CF7C8EEE}">
  <sheetPr codeName="Feuil5"/>
  <dimension ref="A1:AK436"/>
  <sheetViews>
    <sheetView workbookViewId="0">
      <pane xSplit="2" ySplit="1" topLeftCell="V2" activePane="bottomRight" state="frozen"/>
      <selection pane="topRight" activeCell="C1" sqref="C1"/>
      <selection pane="bottomLeft" activeCell="A4" sqref="A4"/>
      <selection pane="bottomRight" activeCell="B3" sqref="B3"/>
    </sheetView>
  </sheetViews>
  <sheetFormatPr baseColWidth="10" defaultRowHeight="15" x14ac:dyDescent="0.25"/>
  <cols>
    <col min="1" max="2" width="11.42578125" style="135"/>
    <col min="3" max="4" width="19" style="137" bestFit="1" customWidth="1"/>
    <col min="5" max="5" width="15.85546875" style="137" bestFit="1" customWidth="1"/>
    <col min="6" max="6" width="12.140625" style="137" bestFit="1" customWidth="1"/>
    <col min="7" max="7" width="11.42578125" style="137"/>
    <col min="8" max="9" width="9.5703125" style="154" hidden="1" customWidth="1"/>
    <col min="10" max="10" width="9.85546875" style="154" hidden="1" customWidth="1"/>
    <col min="11" max="11" width="7.5703125" style="154" hidden="1" customWidth="1"/>
    <col min="12" max="12" width="8.7109375" style="154" hidden="1" customWidth="1"/>
    <col min="13" max="13" width="6.28515625" style="156" customWidth="1"/>
    <col min="14" max="19" width="11.42578125" style="137"/>
    <col min="20" max="20" width="6.28515625" style="156" customWidth="1"/>
    <col min="21" max="25" width="11.42578125" style="137"/>
    <col min="26" max="26" width="6.28515625" style="157" customWidth="1"/>
    <col min="27" max="30" width="11.42578125" style="137"/>
    <col min="31" max="31" width="6.28515625" style="157" customWidth="1"/>
    <col min="32" max="32" width="11.42578125" style="158"/>
    <col min="33" max="33" width="19.28515625" style="159" customWidth="1"/>
    <col min="34" max="34" width="59.42578125" style="135" customWidth="1"/>
    <col min="35" max="35" width="22" style="135" customWidth="1"/>
    <col min="36" max="36" width="5.7109375" style="135" bestFit="1" customWidth="1"/>
    <col min="37" max="16384" width="11.42578125" style="135"/>
  </cols>
  <sheetData>
    <row r="1" spans="1:37" s="153" customFormat="1" ht="52.5" thickBot="1" x14ac:dyDescent="0.25">
      <c r="A1" s="143" t="s">
        <v>59</v>
      </c>
      <c r="B1" s="144" t="s">
        <v>50</v>
      </c>
      <c r="C1" s="78" t="s">
        <v>139</v>
      </c>
      <c r="D1" s="78" t="s">
        <v>140</v>
      </c>
      <c r="E1" s="78" t="s">
        <v>141</v>
      </c>
      <c r="F1" s="78" t="s">
        <v>148</v>
      </c>
      <c r="G1" s="78" t="s">
        <v>142</v>
      </c>
      <c r="H1" s="145" t="s">
        <v>143</v>
      </c>
      <c r="I1" s="145" t="s">
        <v>144</v>
      </c>
      <c r="J1" s="145" t="s">
        <v>145</v>
      </c>
      <c r="K1" s="145" t="s">
        <v>146</v>
      </c>
      <c r="L1" s="145" t="s">
        <v>147</v>
      </c>
      <c r="M1" s="146" t="s">
        <v>51</v>
      </c>
      <c r="N1" s="78" t="s">
        <v>20</v>
      </c>
      <c r="O1" s="78" t="s">
        <v>25</v>
      </c>
      <c r="P1" s="78" t="s">
        <v>159</v>
      </c>
      <c r="Q1" s="78" t="s">
        <v>40</v>
      </c>
      <c r="R1" s="78" t="s">
        <v>27</v>
      </c>
      <c r="S1" s="78" t="s">
        <v>36</v>
      </c>
      <c r="T1" s="147" t="s">
        <v>52</v>
      </c>
      <c r="U1" s="148" t="s">
        <v>9</v>
      </c>
      <c r="V1" s="148" t="s">
        <v>10</v>
      </c>
      <c r="W1" s="148" t="s">
        <v>11</v>
      </c>
      <c r="X1" s="148" t="s">
        <v>12</v>
      </c>
      <c r="Y1" s="148" t="s">
        <v>29</v>
      </c>
      <c r="Z1" s="149" t="s">
        <v>53</v>
      </c>
      <c r="AA1" s="148" t="s">
        <v>54</v>
      </c>
      <c r="AB1" s="148" t="s">
        <v>55</v>
      </c>
      <c r="AC1" s="148" t="s">
        <v>56</v>
      </c>
      <c r="AD1" s="148" t="s">
        <v>17</v>
      </c>
      <c r="AE1" s="150" t="s">
        <v>57</v>
      </c>
      <c r="AF1" s="151" t="s">
        <v>58</v>
      </c>
      <c r="AG1" s="152" t="s">
        <v>35</v>
      </c>
    </row>
    <row r="2" spans="1:37" ht="15.75" thickBot="1" x14ac:dyDescent="0.3">
      <c r="A2" s="135" t="s">
        <v>72</v>
      </c>
      <c r="B2" s="135" t="s">
        <v>160</v>
      </c>
      <c r="C2" s="136" t="s">
        <v>129</v>
      </c>
      <c r="D2" s="136" t="s">
        <v>151</v>
      </c>
      <c r="E2" s="136"/>
      <c r="F2" s="136"/>
      <c r="G2" s="136"/>
      <c r="H2" s="84">
        <f>IF(C2="Mathématiques",4,IF(C2="Physique Chimie",3,IF(C2="SVT",3,IF(C2="Sciences de l'Ingénieur",2,IF(C2="Sciences Economiques et Sociales",1,IF(C2="Numérique et Sciences Informatiques",1,IF(C2="Biologie, Ecologie",0,IF(C2="Histoire-Géo, Géopolitique et Sciences Politiques",0,IF(C2="Langues, Littératures et Cultures Etrangères",0,IF(C2="Littérature, Langues et Cultures de l'Antiquité",0,IF(C2="Humanité, Littérature et Philosophie",0,IF(C2="Arts",0,""))))))))))))</f>
        <v>1</v>
      </c>
      <c r="I2" s="84">
        <f>IF(D2="Mathématiques",4,IF(D2="Physique Chimie",3,IF(D2="SVT",3,IF(D2="Sciences de l'Ingénieur",2,IF(D2="Sciences Economiques et Sociales",1,IF(D2="Numérique et Sciences Informatiques",1,IF(D2="Biologie, Ecologie",0,IF(D2="Histoire-Géo, Géopolitique et Sciences Politiques",0,IF(D2="Langues, Littératures et Cultures Etrangères",0,IF(D2="Littérature, Langues et Cultures de l'Antiquité",0,IF(D2="Humanité, Littérature et Philosophie",0,IF(D2="Arts",0,""))))))))))))</f>
        <v>0</v>
      </c>
      <c r="J2" s="80" t="str">
        <f>IF(E2="Bac S et SI",8,IF(E2="Bac ES spé maths",6,IF(E2="Bac ES",4,IF(E2="Bac L",1,""))))</f>
        <v/>
      </c>
      <c r="K2" s="80" t="str">
        <f>IF(F2="Bac STL option Sciences Phys. Et Chimie Labo",2,IF(F2="Bac STL option Biotechnologies",1,IF(F2="Bac ST2S",1,IF(F2="Bac STI2D",1,IF(F2="Bac STMG",1,IF(F2="Bac STAV",1,""))))))</f>
        <v/>
      </c>
      <c r="L2" s="80" t="str">
        <f>IF(C2="Bac Professionnel Optique",1,IF(C2="Autre Bac",1,IF(C2="Sans Bac",0,"")))</f>
        <v/>
      </c>
      <c r="M2" s="155">
        <f t="shared" ref="M2" si="0">IF(H2&lt;&gt;"",1+H2+I2,IF(J2&lt;&gt;"",J2,IF(K2&lt;&gt;"",K2,IF(L2&lt;&gt;"",L2,""))))</f>
        <v>2</v>
      </c>
      <c r="N2" s="89" t="s">
        <v>49</v>
      </c>
      <c r="O2" s="89" t="s">
        <v>49</v>
      </c>
      <c r="P2" s="89" t="s">
        <v>49</v>
      </c>
      <c r="Q2" s="89" t="s">
        <v>49</v>
      </c>
      <c r="R2" s="89" t="s">
        <v>49</v>
      </c>
      <c r="S2" s="89" t="s">
        <v>49</v>
      </c>
      <c r="T2" s="156">
        <f>(IF(N2&lt;&gt;"",1,0))+(IF(O2&lt;&gt;"",2,0)+(IF(P2&lt;&gt;"",1,0))+(IF(Q2&lt;&gt;"",1,0)+(IF(R2&lt;&gt;"",1,0)+(IF(S2&lt;&gt;"",2,0)))))</f>
        <v>8</v>
      </c>
      <c r="U2" s="89" t="s">
        <v>49</v>
      </c>
      <c r="V2" s="89" t="s">
        <v>49</v>
      </c>
      <c r="W2" s="89" t="s">
        <v>49</v>
      </c>
      <c r="X2" s="89" t="s">
        <v>49</v>
      </c>
      <c r="Y2" s="89" t="s">
        <v>49</v>
      </c>
      <c r="Z2" s="157">
        <f>(IF(U2&lt;&gt;"",1,0))+(IF(V2&lt;&gt;"",1,0)+(IF(W2&lt;&gt;"",1,0))+(IF(X2&lt;&gt;"",1,0)+(IF(Y2&lt;&gt;"",1,0))))</f>
        <v>5</v>
      </c>
      <c r="AA2" s="89"/>
      <c r="AB2" s="89" t="s">
        <v>49</v>
      </c>
      <c r="AC2" s="89" t="s">
        <v>49</v>
      </c>
      <c r="AD2" s="89"/>
      <c r="AE2" s="157">
        <f>(IF(AA2&lt;&gt;"",2,0)+(IF(AB2&lt;&gt;"",1,0))+(IF(AC2&lt;&gt;"",1,0)+(IF(AD2&lt;&gt;"",1,0))))</f>
        <v>2</v>
      </c>
      <c r="AF2" s="158">
        <f>M2+T2+Z2+AE2</f>
        <v>17</v>
      </c>
      <c r="AG2" s="159" t="str">
        <f>IF(AF2=0," ",IF(AF2&gt;=$AJ$2,$AK$2,IF(AF2&lt;$AJ$2,$AK$3)))</f>
        <v>Pour répondre à votre besoin d'accéder aux métiers de la vision notamment opticien-lunetier, votre niveau de compétences actuel est adapté à l'entrée en formation de Prépa Technicien en Montage et Vente en Optique-Lunetterie, en alternance ou en formation initiale.</v>
      </c>
      <c r="AI2" s="131" t="s">
        <v>46</v>
      </c>
      <c r="AJ2" s="139">
        <v>14</v>
      </c>
      <c r="AK2" s="94" t="s">
        <v>138</v>
      </c>
    </row>
    <row r="3" spans="1:37" x14ac:dyDescent="0.25">
      <c r="C3" s="136"/>
      <c r="D3" s="136"/>
      <c r="E3" s="136"/>
      <c r="F3" s="136"/>
      <c r="G3" s="136"/>
      <c r="H3" s="80" t="str">
        <f t="shared" ref="H3:H66" si="1">IF(C3="Mathématiques",4,IF(C3="Physique Chimie",3,IF(C3="SVT",3,IF(C3="Sciences de l'Ingénieur",2,IF(C3="Sciences Economiques et Sociales",1,IF(C3="Numérique et Sciences Informatiques",1,IF(C3="Langue et littérature étrangère",0,IF(C3="Humanité, littérature et philosophie",0,IF(C3="Histoire géo, géopolitique et sciences politiques",0,IF(C3="Ecologie, agronomie et territoire",0,IF(C3="Arts",0,"")))))))))))</f>
        <v/>
      </c>
      <c r="I3" s="80" t="str">
        <f t="shared" ref="I3:I66" si="2">IF(D3="Mathématiques",4,IF(D3="Physique Chimie",3,IF(D3="SVT",3,IF(D3="Sciences de l'Ingénieur",2,IF(D3="Sciences Economiques et Sociales",1,IF(D3="Numérique et Sciences Informatiques",1,IF(D3="Langue et littérature étrangère",0,IF(D3="Humanité, littérature et philosophie",0,IF(D3="Histoire géo, géopolitique et sciences politiques",0,IF(D3="Ecologie, agronomie et territoire",0,IF(D3="Arts",0,"")))))))))))</f>
        <v/>
      </c>
      <c r="J3" s="80" t="str">
        <f t="shared" ref="J3:J66" si="3">IF(E3="Bac S et SI",8,IF(E3="Bac ES spé maths",6,IF(E3="Bac ES",4,IF(E3="Bac L",1,""))))</f>
        <v/>
      </c>
      <c r="K3" s="80" t="str">
        <f t="shared" ref="K3:K66" si="4">IF(F3="Bac STL option Sciences Phys. Et Chimie Labo",2,IF(F3="Bac STL option Biotechnologies",1,IF(F3="Bac ST2S",1,IF(F3="Bac STI2D",1,IF(F3="Bac STMG",1,IF(F3="Bac STAV",1,""))))))</f>
        <v/>
      </c>
      <c r="L3" s="80" t="str">
        <f t="shared" ref="L3:L66" si="5">IF(G3="Bac Professionnel Optique",1,IF(G3="Autre Bac",1,IF(G3="Sans Bac",0,"")))</f>
        <v/>
      </c>
      <c r="M3" s="155" t="str">
        <f t="shared" ref="M3:M66" si="6">IF(H3&lt;&gt;"",1+H3+I3,IF(J3&lt;&gt;"",J3,IF(K3&lt;&gt;"",K3,IF(L3&lt;&gt;"",L3,""))))</f>
        <v/>
      </c>
      <c r="T3" s="156">
        <f t="shared" ref="T3:T66" si="7">(IF(N3&lt;&gt;"",1,0))+(IF(O3&lt;&gt;"",2,0)+(IF(P3&lt;&gt;"",1,0))+(IF(Q3&lt;&gt;"",1,0)+(IF(R3&lt;&gt;"",1,0)+(IF(S3&lt;&gt;"",2,0)))))</f>
        <v>0</v>
      </c>
      <c r="Z3" s="157">
        <f t="shared" ref="Z3:Z66" si="8">(IF(U3&lt;&gt;"",1,0))+(IF(V3&lt;&gt;"",1,0)+(IF(W3&lt;&gt;"",1,0))+(IF(X3&lt;&gt;"",1,0)+(IF(Y3&lt;&gt;"",1,0))))</f>
        <v>0</v>
      </c>
      <c r="AE3" s="157">
        <f t="shared" ref="AE3:AE66" si="9">(IF(AA3&lt;&gt;"",2,0)+(IF(AB3&lt;&gt;"",1,0))+(IF(AC3&lt;&gt;"",1,0)+(IF(AD3&lt;&gt;"",1,0))))</f>
        <v>0</v>
      </c>
      <c r="AF3" s="158" t="e">
        <f t="shared" ref="AF3:AF66" si="10">M3+T3+Z3+AE3</f>
        <v>#VALUE!</v>
      </c>
      <c r="AG3" s="159" t="e">
        <f t="shared" ref="AG3:AG66" si="11">IF(AF3=0," ",IF(AF3&gt;=$AJ$2,$AK$2,IF(AF3&lt;$AJ$2,$AK$3)))</f>
        <v>#VALUE!</v>
      </c>
      <c r="AI3" s="138" t="s">
        <v>71</v>
      </c>
      <c r="AJ3" s="133" t="s">
        <v>47</v>
      </c>
      <c r="AK3" s="94" t="s">
        <v>137</v>
      </c>
    </row>
    <row r="4" spans="1:37" x14ac:dyDescent="0.25">
      <c r="C4" s="136"/>
      <c r="D4" s="136"/>
      <c r="E4" s="136"/>
      <c r="F4" s="136"/>
      <c r="G4" s="136"/>
      <c r="H4" s="80" t="str">
        <f t="shared" si="1"/>
        <v/>
      </c>
      <c r="I4" s="80" t="str">
        <f t="shared" si="2"/>
        <v/>
      </c>
      <c r="J4" s="80" t="str">
        <f t="shared" si="3"/>
        <v/>
      </c>
      <c r="K4" s="80" t="str">
        <f t="shared" si="4"/>
        <v/>
      </c>
      <c r="L4" s="80" t="str">
        <f t="shared" si="5"/>
        <v/>
      </c>
      <c r="M4" s="155" t="str">
        <f t="shared" si="6"/>
        <v/>
      </c>
      <c r="T4" s="156">
        <f t="shared" si="7"/>
        <v>0</v>
      </c>
      <c r="Z4" s="157">
        <f t="shared" si="8"/>
        <v>0</v>
      </c>
      <c r="AE4" s="157">
        <f t="shared" si="9"/>
        <v>0</v>
      </c>
      <c r="AF4" s="158" t="e">
        <f t="shared" si="10"/>
        <v>#VALUE!</v>
      </c>
      <c r="AG4" s="159" t="e">
        <f t="shared" si="11"/>
        <v>#VALUE!</v>
      </c>
      <c r="AI4" s="140"/>
      <c r="AJ4" s="141"/>
      <c r="AK4" s="142"/>
    </row>
    <row r="5" spans="1:37" x14ac:dyDescent="0.25">
      <c r="C5" s="136"/>
      <c r="D5" s="136"/>
      <c r="E5" s="136"/>
      <c r="F5" s="136"/>
      <c r="G5" s="136"/>
      <c r="H5" s="80" t="str">
        <f t="shared" si="1"/>
        <v/>
      </c>
      <c r="I5" s="80" t="str">
        <f t="shared" si="2"/>
        <v/>
      </c>
      <c r="J5" s="80" t="str">
        <f t="shared" si="3"/>
        <v/>
      </c>
      <c r="K5" s="80" t="str">
        <f t="shared" si="4"/>
        <v/>
      </c>
      <c r="L5" s="80" t="str">
        <f t="shared" si="5"/>
        <v/>
      </c>
      <c r="M5" s="155" t="str">
        <f t="shared" si="6"/>
        <v/>
      </c>
      <c r="T5" s="156">
        <f t="shared" si="7"/>
        <v>0</v>
      </c>
      <c r="Z5" s="157">
        <f t="shared" si="8"/>
        <v>0</v>
      </c>
      <c r="AE5" s="157">
        <f t="shared" si="9"/>
        <v>0</v>
      </c>
      <c r="AF5" s="158" t="e">
        <f t="shared" si="10"/>
        <v>#VALUE!</v>
      </c>
      <c r="AG5" s="159" t="e">
        <f t="shared" si="11"/>
        <v>#VALUE!</v>
      </c>
    </row>
    <row r="6" spans="1:37" x14ac:dyDescent="0.25">
      <c r="C6" s="136"/>
      <c r="D6" s="136"/>
      <c r="E6" s="136"/>
      <c r="F6" s="136"/>
      <c r="G6" s="136"/>
      <c r="H6" s="80" t="str">
        <f t="shared" si="1"/>
        <v/>
      </c>
      <c r="I6" s="80" t="str">
        <f t="shared" si="2"/>
        <v/>
      </c>
      <c r="J6" s="80" t="str">
        <f t="shared" si="3"/>
        <v/>
      </c>
      <c r="K6" s="80" t="str">
        <f t="shared" si="4"/>
        <v/>
      </c>
      <c r="L6" s="80" t="str">
        <f t="shared" si="5"/>
        <v/>
      </c>
      <c r="M6" s="155" t="str">
        <f t="shared" si="6"/>
        <v/>
      </c>
      <c r="T6" s="156">
        <f t="shared" si="7"/>
        <v>0</v>
      </c>
      <c r="Z6" s="157">
        <f t="shared" si="8"/>
        <v>0</v>
      </c>
      <c r="AE6" s="157">
        <f t="shared" si="9"/>
        <v>0</v>
      </c>
      <c r="AF6" s="158" t="e">
        <f t="shared" si="10"/>
        <v>#VALUE!</v>
      </c>
      <c r="AG6" s="159" t="e">
        <f t="shared" si="11"/>
        <v>#VALUE!</v>
      </c>
    </row>
    <row r="7" spans="1:37" x14ac:dyDescent="0.25">
      <c r="C7" s="136"/>
      <c r="D7" s="136"/>
      <c r="E7" s="136"/>
      <c r="F7" s="136"/>
      <c r="G7" s="136"/>
      <c r="H7" s="80" t="str">
        <f t="shared" si="1"/>
        <v/>
      </c>
      <c r="I7" s="80" t="str">
        <f t="shared" si="2"/>
        <v/>
      </c>
      <c r="J7" s="80" t="str">
        <f t="shared" si="3"/>
        <v/>
      </c>
      <c r="K7" s="80" t="str">
        <f t="shared" si="4"/>
        <v/>
      </c>
      <c r="L7" s="80" t="str">
        <f t="shared" si="5"/>
        <v/>
      </c>
      <c r="M7" s="155" t="str">
        <f t="shared" si="6"/>
        <v/>
      </c>
      <c r="T7" s="156">
        <f t="shared" si="7"/>
        <v>0</v>
      </c>
      <c r="Z7" s="157">
        <f t="shared" si="8"/>
        <v>0</v>
      </c>
      <c r="AE7" s="157">
        <f t="shared" si="9"/>
        <v>0</v>
      </c>
      <c r="AF7" s="158" t="e">
        <f t="shared" si="10"/>
        <v>#VALUE!</v>
      </c>
      <c r="AG7" s="159" t="e">
        <f t="shared" si="11"/>
        <v>#VALUE!</v>
      </c>
    </row>
    <row r="8" spans="1:37" x14ac:dyDescent="0.25">
      <c r="C8" s="136"/>
      <c r="D8" s="136"/>
      <c r="E8" s="136"/>
      <c r="F8" s="136"/>
      <c r="G8" s="136"/>
      <c r="H8" s="80" t="str">
        <f t="shared" si="1"/>
        <v/>
      </c>
      <c r="I8" s="80" t="str">
        <f t="shared" si="2"/>
        <v/>
      </c>
      <c r="J8" s="80" t="str">
        <f t="shared" si="3"/>
        <v/>
      </c>
      <c r="K8" s="80" t="str">
        <f t="shared" si="4"/>
        <v/>
      </c>
      <c r="L8" s="80" t="str">
        <f t="shared" si="5"/>
        <v/>
      </c>
      <c r="M8" s="155" t="str">
        <f t="shared" si="6"/>
        <v/>
      </c>
      <c r="T8" s="156">
        <f t="shared" si="7"/>
        <v>0</v>
      </c>
      <c r="Z8" s="157">
        <f t="shared" si="8"/>
        <v>0</v>
      </c>
      <c r="AE8" s="157">
        <f t="shared" si="9"/>
        <v>0</v>
      </c>
      <c r="AF8" s="158" t="e">
        <f t="shared" si="10"/>
        <v>#VALUE!</v>
      </c>
      <c r="AG8" s="159" t="e">
        <f t="shared" si="11"/>
        <v>#VALUE!</v>
      </c>
    </row>
    <row r="9" spans="1:37" x14ac:dyDescent="0.25">
      <c r="C9" s="136"/>
      <c r="D9" s="136"/>
      <c r="E9" s="136"/>
      <c r="F9" s="136"/>
      <c r="G9" s="136"/>
      <c r="H9" s="80" t="str">
        <f t="shared" si="1"/>
        <v/>
      </c>
      <c r="I9" s="80" t="str">
        <f t="shared" si="2"/>
        <v/>
      </c>
      <c r="J9" s="80" t="str">
        <f t="shared" si="3"/>
        <v/>
      </c>
      <c r="K9" s="80" t="str">
        <f t="shared" si="4"/>
        <v/>
      </c>
      <c r="L9" s="80" t="str">
        <f t="shared" si="5"/>
        <v/>
      </c>
      <c r="M9" s="155" t="str">
        <f t="shared" si="6"/>
        <v/>
      </c>
      <c r="T9" s="156">
        <f t="shared" si="7"/>
        <v>0</v>
      </c>
      <c r="Z9" s="157">
        <f t="shared" si="8"/>
        <v>0</v>
      </c>
      <c r="AE9" s="157">
        <f t="shared" si="9"/>
        <v>0</v>
      </c>
      <c r="AF9" s="158" t="e">
        <f t="shared" si="10"/>
        <v>#VALUE!</v>
      </c>
      <c r="AG9" s="159" t="e">
        <f t="shared" si="11"/>
        <v>#VALUE!</v>
      </c>
    </row>
    <row r="10" spans="1:37" x14ac:dyDescent="0.25">
      <c r="C10" s="136"/>
      <c r="D10" s="136"/>
      <c r="E10" s="136"/>
      <c r="F10" s="136"/>
      <c r="G10" s="136"/>
      <c r="H10" s="80" t="str">
        <f t="shared" si="1"/>
        <v/>
      </c>
      <c r="I10" s="80" t="str">
        <f t="shared" si="2"/>
        <v/>
      </c>
      <c r="J10" s="80" t="str">
        <f t="shared" si="3"/>
        <v/>
      </c>
      <c r="K10" s="80" t="str">
        <f t="shared" si="4"/>
        <v/>
      </c>
      <c r="L10" s="80" t="str">
        <f t="shared" si="5"/>
        <v/>
      </c>
      <c r="M10" s="155" t="str">
        <f t="shared" si="6"/>
        <v/>
      </c>
      <c r="T10" s="156">
        <f t="shared" si="7"/>
        <v>0</v>
      </c>
      <c r="Z10" s="157">
        <f t="shared" si="8"/>
        <v>0</v>
      </c>
      <c r="AE10" s="157">
        <f t="shared" si="9"/>
        <v>0</v>
      </c>
      <c r="AF10" s="158" t="e">
        <f t="shared" si="10"/>
        <v>#VALUE!</v>
      </c>
      <c r="AG10" s="159" t="e">
        <f t="shared" si="11"/>
        <v>#VALUE!</v>
      </c>
    </row>
    <row r="11" spans="1:37" x14ac:dyDescent="0.25">
      <c r="C11" s="136"/>
      <c r="D11" s="136"/>
      <c r="E11" s="136"/>
      <c r="F11" s="136"/>
      <c r="G11" s="136"/>
      <c r="H11" s="80" t="str">
        <f t="shared" si="1"/>
        <v/>
      </c>
      <c r="I11" s="80" t="str">
        <f t="shared" si="2"/>
        <v/>
      </c>
      <c r="J11" s="80" t="str">
        <f t="shared" si="3"/>
        <v/>
      </c>
      <c r="K11" s="80" t="str">
        <f t="shared" si="4"/>
        <v/>
      </c>
      <c r="L11" s="80" t="str">
        <f t="shared" si="5"/>
        <v/>
      </c>
      <c r="M11" s="155" t="str">
        <f t="shared" si="6"/>
        <v/>
      </c>
      <c r="T11" s="156">
        <f t="shared" si="7"/>
        <v>0</v>
      </c>
      <c r="Z11" s="157">
        <f t="shared" si="8"/>
        <v>0</v>
      </c>
      <c r="AE11" s="157">
        <f t="shared" si="9"/>
        <v>0</v>
      </c>
      <c r="AF11" s="158" t="e">
        <f t="shared" si="10"/>
        <v>#VALUE!</v>
      </c>
      <c r="AG11" s="159" t="e">
        <f t="shared" si="11"/>
        <v>#VALUE!</v>
      </c>
    </row>
    <row r="12" spans="1:37" x14ac:dyDescent="0.25">
      <c r="C12" s="136"/>
      <c r="D12" s="136"/>
      <c r="E12" s="136"/>
      <c r="F12" s="136"/>
      <c r="G12" s="136"/>
      <c r="H12" s="80" t="str">
        <f t="shared" si="1"/>
        <v/>
      </c>
      <c r="I12" s="80" t="str">
        <f t="shared" si="2"/>
        <v/>
      </c>
      <c r="J12" s="80" t="str">
        <f t="shared" si="3"/>
        <v/>
      </c>
      <c r="K12" s="80" t="str">
        <f t="shared" si="4"/>
        <v/>
      </c>
      <c r="L12" s="80" t="str">
        <f t="shared" si="5"/>
        <v/>
      </c>
      <c r="M12" s="155" t="str">
        <f t="shared" si="6"/>
        <v/>
      </c>
      <c r="T12" s="156">
        <f t="shared" si="7"/>
        <v>0</v>
      </c>
      <c r="Z12" s="157">
        <f t="shared" si="8"/>
        <v>0</v>
      </c>
      <c r="AE12" s="157">
        <f t="shared" si="9"/>
        <v>0</v>
      </c>
      <c r="AF12" s="158" t="e">
        <f t="shared" si="10"/>
        <v>#VALUE!</v>
      </c>
      <c r="AG12" s="159" t="e">
        <f t="shared" si="11"/>
        <v>#VALUE!</v>
      </c>
    </row>
    <row r="13" spans="1:37" x14ac:dyDescent="0.25">
      <c r="C13" s="136"/>
      <c r="D13" s="136"/>
      <c r="E13" s="136"/>
      <c r="F13" s="136"/>
      <c r="G13" s="136"/>
      <c r="H13" s="80" t="str">
        <f t="shared" si="1"/>
        <v/>
      </c>
      <c r="I13" s="80" t="str">
        <f t="shared" si="2"/>
        <v/>
      </c>
      <c r="J13" s="80" t="str">
        <f t="shared" si="3"/>
        <v/>
      </c>
      <c r="K13" s="80" t="str">
        <f t="shared" si="4"/>
        <v/>
      </c>
      <c r="L13" s="80" t="str">
        <f t="shared" si="5"/>
        <v/>
      </c>
      <c r="M13" s="155" t="str">
        <f t="shared" si="6"/>
        <v/>
      </c>
      <c r="T13" s="156">
        <f t="shared" si="7"/>
        <v>0</v>
      </c>
      <c r="Z13" s="157">
        <f t="shared" si="8"/>
        <v>0</v>
      </c>
      <c r="AE13" s="157">
        <f t="shared" si="9"/>
        <v>0</v>
      </c>
      <c r="AF13" s="158" t="e">
        <f t="shared" si="10"/>
        <v>#VALUE!</v>
      </c>
      <c r="AG13" s="159" t="e">
        <f t="shared" si="11"/>
        <v>#VALUE!</v>
      </c>
    </row>
    <row r="14" spans="1:37" x14ac:dyDescent="0.25">
      <c r="C14" s="136"/>
      <c r="D14" s="136"/>
      <c r="E14" s="136"/>
      <c r="F14" s="136"/>
      <c r="G14" s="136"/>
      <c r="H14" s="80" t="str">
        <f t="shared" si="1"/>
        <v/>
      </c>
      <c r="I14" s="80" t="str">
        <f t="shared" si="2"/>
        <v/>
      </c>
      <c r="J14" s="80" t="str">
        <f t="shared" si="3"/>
        <v/>
      </c>
      <c r="K14" s="80" t="str">
        <f t="shared" si="4"/>
        <v/>
      </c>
      <c r="L14" s="80" t="str">
        <f t="shared" si="5"/>
        <v/>
      </c>
      <c r="M14" s="155" t="str">
        <f t="shared" si="6"/>
        <v/>
      </c>
      <c r="T14" s="156">
        <f t="shared" si="7"/>
        <v>0</v>
      </c>
      <c r="Z14" s="157">
        <f t="shared" si="8"/>
        <v>0</v>
      </c>
      <c r="AE14" s="157">
        <f t="shared" si="9"/>
        <v>0</v>
      </c>
      <c r="AF14" s="158" t="e">
        <f t="shared" si="10"/>
        <v>#VALUE!</v>
      </c>
      <c r="AG14" s="159" t="e">
        <f t="shared" si="11"/>
        <v>#VALUE!</v>
      </c>
    </row>
    <row r="15" spans="1:37" x14ac:dyDescent="0.25">
      <c r="C15" s="136"/>
      <c r="D15" s="136"/>
      <c r="E15" s="136"/>
      <c r="F15" s="136"/>
      <c r="G15" s="136"/>
      <c r="H15" s="80" t="str">
        <f t="shared" si="1"/>
        <v/>
      </c>
      <c r="I15" s="80" t="str">
        <f t="shared" si="2"/>
        <v/>
      </c>
      <c r="J15" s="80" t="str">
        <f t="shared" si="3"/>
        <v/>
      </c>
      <c r="K15" s="80" t="str">
        <f t="shared" si="4"/>
        <v/>
      </c>
      <c r="L15" s="80" t="str">
        <f t="shared" si="5"/>
        <v/>
      </c>
      <c r="M15" s="155" t="str">
        <f t="shared" si="6"/>
        <v/>
      </c>
      <c r="T15" s="156">
        <f t="shared" si="7"/>
        <v>0</v>
      </c>
      <c r="Z15" s="157">
        <f t="shared" si="8"/>
        <v>0</v>
      </c>
      <c r="AE15" s="157">
        <f t="shared" si="9"/>
        <v>0</v>
      </c>
      <c r="AF15" s="158" t="e">
        <f t="shared" si="10"/>
        <v>#VALUE!</v>
      </c>
      <c r="AG15" s="159" t="e">
        <f t="shared" si="11"/>
        <v>#VALUE!</v>
      </c>
    </row>
    <row r="16" spans="1:37" x14ac:dyDescent="0.25">
      <c r="C16" s="136"/>
      <c r="D16" s="136"/>
      <c r="E16" s="136"/>
      <c r="F16" s="136"/>
      <c r="G16" s="136"/>
      <c r="H16" s="80" t="str">
        <f t="shared" si="1"/>
        <v/>
      </c>
      <c r="I16" s="80" t="str">
        <f t="shared" si="2"/>
        <v/>
      </c>
      <c r="J16" s="80" t="str">
        <f t="shared" si="3"/>
        <v/>
      </c>
      <c r="K16" s="80" t="str">
        <f t="shared" si="4"/>
        <v/>
      </c>
      <c r="L16" s="80" t="str">
        <f t="shared" si="5"/>
        <v/>
      </c>
      <c r="M16" s="155" t="str">
        <f t="shared" si="6"/>
        <v/>
      </c>
      <c r="T16" s="156">
        <f t="shared" si="7"/>
        <v>0</v>
      </c>
      <c r="Z16" s="157">
        <f t="shared" si="8"/>
        <v>0</v>
      </c>
      <c r="AE16" s="157">
        <f t="shared" si="9"/>
        <v>0</v>
      </c>
      <c r="AF16" s="158" t="e">
        <f t="shared" si="10"/>
        <v>#VALUE!</v>
      </c>
      <c r="AG16" s="159" t="e">
        <f t="shared" si="11"/>
        <v>#VALUE!</v>
      </c>
    </row>
    <row r="17" spans="3:33" x14ac:dyDescent="0.25">
      <c r="C17" s="136"/>
      <c r="D17" s="136"/>
      <c r="E17" s="136"/>
      <c r="F17" s="136"/>
      <c r="G17" s="136"/>
      <c r="H17" s="80" t="str">
        <f t="shared" si="1"/>
        <v/>
      </c>
      <c r="I17" s="80" t="str">
        <f t="shared" si="2"/>
        <v/>
      </c>
      <c r="J17" s="80" t="str">
        <f t="shared" si="3"/>
        <v/>
      </c>
      <c r="K17" s="80" t="str">
        <f t="shared" si="4"/>
        <v/>
      </c>
      <c r="L17" s="80" t="str">
        <f t="shared" si="5"/>
        <v/>
      </c>
      <c r="M17" s="155" t="str">
        <f t="shared" si="6"/>
        <v/>
      </c>
      <c r="T17" s="156">
        <f t="shared" si="7"/>
        <v>0</v>
      </c>
      <c r="Z17" s="157">
        <f t="shared" si="8"/>
        <v>0</v>
      </c>
      <c r="AE17" s="157">
        <f t="shared" si="9"/>
        <v>0</v>
      </c>
      <c r="AF17" s="158" t="e">
        <f t="shared" si="10"/>
        <v>#VALUE!</v>
      </c>
      <c r="AG17" s="159" t="e">
        <f t="shared" si="11"/>
        <v>#VALUE!</v>
      </c>
    </row>
    <row r="18" spans="3:33" x14ac:dyDescent="0.25">
      <c r="C18" s="136"/>
      <c r="D18" s="136"/>
      <c r="E18" s="136"/>
      <c r="F18" s="136"/>
      <c r="G18" s="136"/>
      <c r="H18" s="80" t="str">
        <f t="shared" si="1"/>
        <v/>
      </c>
      <c r="I18" s="80" t="str">
        <f t="shared" si="2"/>
        <v/>
      </c>
      <c r="J18" s="80" t="str">
        <f t="shared" si="3"/>
        <v/>
      </c>
      <c r="K18" s="80" t="str">
        <f t="shared" si="4"/>
        <v/>
      </c>
      <c r="L18" s="80" t="str">
        <f t="shared" si="5"/>
        <v/>
      </c>
      <c r="M18" s="155" t="str">
        <f t="shared" si="6"/>
        <v/>
      </c>
      <c r="T18" s="156">
        <f t="shared" si="7"/>
        <v>0</v>
      </c>
      <c r="Z18" s="157">
        <f t="shared" si="8"/>
        <v>0</v>
      </c>
      <c r="AE18" s="157">
        <f t="shared" si="9"/>
        <v>0</v>
      </c>
      <c r="AF18" s="158" t="e">
        <f t="shared" si="10"/>
        <v>#VALUE!</v>
      </c>
      <c r="AG18" s="159" t="e">
        <f t="shared" si="11"/>
        <v>#VALUE!</v>
      </c>
    </row>
    <row r="19" spans="3:33" x14ac:dyDescent="0.25">
      <c r="C19" s="136"/>
      <c r="D19" s="136"/>
      <c r="E19" s="136"/>
      <c r="F19" s="136"/>
      <c r="G19" s="136"/>
      <c r="H19" s="80" t="str">
        <f t="shared" si="1"/>
        <v/>
      </c>
      <c r="I19" s="80" t="str">
        <f t="shared" si="2"/>
        <v/>
      </c>
      <c r="J19" s="80" t="str">
        <f t="shared" si="3"/>
        <v/>
      </c>
      <c r="K19" s="80" t="str">
        <f t="shared" si="4"/>
        <v/>
      </c>
      <c r="L19" s="80" t="str">
        <f t="shared" si="5"/>
        <v/>
      </c>
      <c r="M19" s="155" t="str">
        <f t="shared" si="6"/>
        <v/>
      </c>
      <c r="T19" s="156">
        <f t="shared" si="7"/>
        <v>0</v>
      </c>
      <c r="Z19" s="157">
        <f t="shared" si="8"/>
        <v>0</v>
      </c>
      <c r="AE19" s="157">
        <f t="shared" si="9"/>
        <v>0</v>
      </c>
      <c r="AF19" s="158" t="e">
        <f t="shared" si="10"/>
        <v>#VALUE!</v>
      </c>
      <c r="AG19" s="159" t="e">
        <f t="shared" si="11"/>
        <v>#VALUE!</v>
      </c>
    </row>
    <row r="20" spans="3:33" x14ac:dyDescent="0.25">
      <c r="C20" s="136"/>
      <c r="D20" s="136"/>
      <c r="E20" s="136"/>
      <c r="F20" s="136"/>
      <c r="G20" s="136"/>
      <c r="H20" s="80" t="str">
        <f t="shared" si="1"/>
        <v/>
      </c>
      <c r="I20" s="80" t="str">
        <f t="shared" si="2"/>
        <v/>
      </c>
      <c r="J20" s="80" t="str">
        <f t="shared" si="3"/>
        <v/>
      </c>
      <c r="K20" s="80" t="str">
        <f t="shared" si="4"/>
        <v/>
      </c>
      <c r="L20" s="80" t="str">
        <f t="shared" ref="L20:L29" si="12">IF(C20="Bac Professionnel Optique",1,IF(C20="Autre Bac",1,IF(C20="Sans Bac",0,"")))</f>
        <v/>
      </c>
      <c r="M20" s="155" t="str">
        <f t="shared" si="6"/>
        <v/>
      </c>
      <c r="T20" s="156">
        <f t="shared" si="7"/>
        <v>0</v>
      </c>
      <c r="Z20" s="157">
        <f t="shared" si="8"/>
        <v>0</v>
      </c>
      <c r="AE20" s="157">
        <f t="shared" si="9"/>
        <v>0</v>
      </c>
      <c r="AF20" s="158" t="e">
        <f t="shared" si="10"/>
        <v>#VALUE!</v>
      </c>
      <c r="AG20" s="159" t="e">
        <f t="shared" si="11"/>
        <v>#VALUE!</v>
      </c>
    </row>
    <row r="21" spans="3:33" x14ac:dyDescent="0.25">
      <c r="C21" s="136"/>
      <c r="D21" s="136"/>
      <c r="E21" s="136"/>
      <c r="F21" s="136"/>
      <c r="G21" s="136"/>
      <c r="H21" s="80" t="str">
        <f t="shared" si="1"/>
        <v/>
      </c>
      <c r="I21" s="80" t="str">
        <f t="shared" si="2"/>
        <v/>
      </c>
      <c r="J21" s="80" t="str">
        <f t="shared" si="3"/>
        <v/>
      </c>
      <c r="K21" s="80" t="str">
        <f t="shared" si="4"/>
        <v/>
      </c>
      <c r="L21" s="80" t="str">
        <f t="shared" si="12"/>
        <v/>
      </c>
      <c r="M21" s="155" t="str">
        <f t="shared" si="6"/>
        <v/>
      </c>
      <c r="T21" s="156">
        <f t="shared" si="7"/>
        <v>0</v>
      </c>
      <c r="Z21" s="157">
        <f t="shared" si="8"/>
        <v>0</v>
      </c>
      <c r="AE21" s="157">
        <f t="shared" si="9"/>
        <v>0</v>
      </c>
      <c r="AF21" s="158" t="e">
        <f t="shared" si="10"/>
        <v>#VALUE!</v>
      </c>
      <c r="AG21" s="159" t="e">
        <f t="shared" si="11"/>
        <v>#VALUE!</v>
      </c>
    </row>
    <row r="22" spans="3:33" x14ac:dyDescent="0.25">
      <c r="C22" s="136"/>
      <c r="D22" s="136"/>
      <c r="E22" s="136"/>
      <c r="F22" s="136"/>
      <c r="G22" s="136"/>
      <c r="H22" s="80" t="str">
        <f t="shared" si="1"/>
        <v/>
      </c>
      <c r="I22" s="80" t="str">
        <f t="shared" si="2"/>
        <v/>
      </c>
      <c r="J22" s="80" t="str">
        <f t="shared" si="3"/>
        <v/>
      </c>
      <c r="K22" s="80" t="str">
        <f t="shared" si="4"/>
        <v/>
      </c>
      <c r="L22" s="80" t="str">
        <f t="shared" si="12"/>
        <v/>
      </c>
      <c r="M22" s="155" t="str">
        <f t="shared" si="6"/>
        <v/>
      </c>
      <c r="T22" s="156">
        <f t="shared" si="7"/>
        <v>0</v>
      </c>
      <c r="Z22" s="157">
        <f t="shared" si="8"/>
        <v>0</v>
      </c>
      <c r="AE22" s="157">
        <f t="shared" si="9"/>
        <v>0</v>
      </c>
      <c r="AF22" s="158" t="e">
        <f t="shared" si="10"/>
        <v>#VALUE!</v>
      </c>
      <c r="AG22" s="159" t="e">
        <f t="shared" si="11"/>
        <v>#VALUE!</v>
      </c>
    </row>
    <row r="23" spans="3:33" x14ac:dyDescent="0.25">
      <c r="C23" s="136"/>
      <c r="D23" s="136"/>
      <c r="E23" s="136"/>
      <c r="F23" s="136"/>
      <c r="G23" s="136"/>
      <c r="H23" s="80" t="str">
        <f t="shared" si="1"/>
        <v/>
      </c>
      <c r="I23" s="80" t="str">
        <f t="shared" si="2"/>
        <v/>
      </c>
      <c r="J23" s="80" t="str">
        <f t="shared" si="3"/>
        <v/>
      </c>
      <c r="K23" s="80" t="str">
        <f t="shared" si="4"/>
        <v/>
      </c>
      <c r="L23" s="80" t="str">
        <f t="shared" si="12"/>
        <v/>
      </c>
      <c r="M23" s="155" t="str">
        <f t="shared" si="6"/>
        <v/>
      </c>
      <c r="T23" s="156">
        <f t="shared" si="7"/>
        <v>0</v>
      </c>
      <c r="Z23" s="157">
        <f t="shared" si="8"/>
        <v>0</v>
      </c>
      <c r="AE23" s="157">
        <f t="shared" si="9"/>
        <v>0</v>
      </c>
      <c r="AF23" s="158" t="e">
        <f t="shared" si="10"/>
        <v>#VALUE!</v>
      </c>
      <c r="AG23" s="159" t="e">
        <f t="shared" si="11"/>
        <v>#VALUE!</v>
      </c>
    </row>
    <row r="24" spans="3:33" x14ac:dyDescent="0.25">
      <c r="C24" s="136"/>
      <c r="D24" s="136"/>
      <c r="E24" s="136"/>
      <c r="F24" s="136"/>
      <c r="G24" s="136"/>
      <c r="H24" s="80" t="str">
        <f t="shared" si="1"/>
        <v/>
      </c>
      <c r="I24" s="80" t="str">
        <f t="shared" si="2"/>
        <v/>
      </c>
      <c r="J24" s="80" t="str">
        <f t="shared" si="3"/>
        <v/>
      </c>
      <c r="K24" s="80" t="str">
        <f t="shared" si="4"/>
        <v/>
      </c>
      <c r="L24" s="80" t="str">
        <f t="shared" si="12"/>
        <v/>
      </c>
      <c r="M24" s="155" t="str">
        <f t="shared" si="6"/>
        <v/>
      </c>
      <c r="T24" s="156">
        <f t="shared" si="7"/>
        <v>0</v>
      </c>
      <c r="Z24" s="157">
        <f t="shared" si="8"/>
        <v>0</v>
      </c>
      <c r="AE24" s="157">
        <f t="shared" si="9"/>
        <v>0</v>
      </c>
      <c r="AF24" s="158" t="e">
        <f t="shared" si="10"/>
        <v>#VALUE!</v>
      </c>
      <c r="AG24" s="159" t="e">
        <f t="shared" si="11"/>
        <v>#VALUE!</v>
      </c>
    </row>
    <row r="25" spans="3:33" x14ac:dyDescent="0.25">
      <c r="C25" s="136"/>
      <c r="D25" s="136"/>
      <c r="E25" s="136"/>
      <c r="F25" s="136"/>
      <c r="G25" s="136"/>
      <c r="H25" s="80" t="str">
        <f t="shared" si="1"/>
        <v/>
      </c>
      <c r="I25" s="80" t="str">
        <f t="shared" si="2"/>
        <v/>
      </c>
      <c r="J25" s="80" t="str">
        <f t="shared" si="3"/>
        <v/>
      </c>
      <c r="K25" s="80" t="str">
        <f t="shared" si="4"/>
        <v/>
      </c>
      <c r="L25" s="80" t="str">
        <f t="shared" si="12"/>
        <v/>
      </c>
      <c r="M25" s="155" t="str">
        <f t="shared" si="6"/>
        <v/>
      </c>
      <c r="T25" s="156">
        <f t="shared" si="7"/>
        <v>0</v>
      </c>
      <c r="Z25" s="157">
        <f t="shared" si="8"/>
        <v>0</v>
      </c>
      <c r="AE25" s="157">
        <f t="shared" si="9"/>
        <v>0</v>
      </c>
      <c r="AF25" s="158" t="e">
        <f t="shared" si="10"/>
        <v>#VALUE!</v>
      </c>
      <c r="AG25" s="159" t="e">
        <f t="shared" si="11"/>
        <v>#VALUE!</v>
      </c>
    </row>
    <row r="26" spans="3:33" x14ac:dyDescent="0.25">
      <c r="C26" s="136"/>
      <c r="D26" s="136"/>
      <c r="E26" s="136"/>
      <c r="F26" s="136"/>
      <c r="G26" s="136"/>
      <c r="H26" s="80" t="str">
        <f t="shared" si="1"/>
        <v/>
      </c>
      <c r="I26" s="80" t="str">
        <f t="shared" si="2"/>
        <v/>
      </c>
      <c r="J26" s="80" t="str">
        <f t="shared" si="3"/>
        <v/>
      </c>
      <c r="K26" s="80" t="str">
        <f t="shared" si="4"/>
        <v/>
      </c>
      <c r="L26" s="80" t="str">
        <f t="shared" si="12"/>
        <v/>
      </c>
      <c r="M26" s="155" t="str">
        <f t="shared" si="6"/>
        <v/>
      </c>
      <c r="T26" s="156">
        <f t="shared" si="7"/>
        <v>0</v>
      </c>
      <c r="Z26" s="157">
        <f t="shared" si="8"/>
        <v>0</v>
      </c>
      <c r="AE26" s="157">
        <f t="shared" si="9"/>
        <v>0</v>
      </c>
      <c r="AF26" s="158" t="e">
        <f t="shared" si="10"/>
        <v>#VALUE!</v>
      </c>
      <c r="AG26" s="159" t="e">
        <f t="shared" si="11"/>
        <v>#VALUE!</v>
      </c>
    </row>
    <row r="27" spans="3:33" x14ac:dyDescent="0.25">
      <c r="C27" s="136"/>
      <c r="D27" s="136"/>
      <c r="E27" s="136"/>
      <c r="F27" s="136"/>
      <c r="G27" s="136"/>
      <c r="H27" s="80" t="str">
        <f t="shared" si="1"/>
        <v/>
      </c>
      <c r="I27" s="80" t="str">
        <f t="shared" si="2"/>
        <v/>
      </c>
      <c r="J27" s="80" t="str">
        <f t="shared" si="3"/>
        <v/>
      </c>
      <c r="K27" s="80" t="str">
        <f t="shared" si="4"/>
        <v/>
      </c>
      <c r="L27" s="80" t="str">
        <f t="shared" si="12"/>
        <v/>
      </c>
      <c r="M27" s="155" t="str">
        <f t="shared" si="6"/>
        <v/>
      </c>
      <c r="T27" s="156">
        <f t="shared" si="7"/>
        <v>0</v>
      </c>
      <c r="Z27" s="157">
        <f t="shared" si="8"/>
        <v>0</v>
      </c>
      <c r="AE27" s="157">
        <f t="shared" si="9"/>
        <v>0</v>
      </c>
      <c r="AF27" s="158" t="e">
        <f t="shared" si="10"/>
        <v>#VALUE!</v>
      </c>
      <c r="AG27" s="159" t="e">
        <f t="shared" si="11"/>
        <v>#VALUE!</v>
      </c>
    </row>
    <row r="28" spans="3:33" x14ac:dyDescent="0.25">
      <c r="C28" s="136"/>
      <c r="D28" s="136"/>
      <c r="E28" s="136"/>
      <c r="F28" s="136"/>
      <c r="G28" s="136"/>
      <c r="H28" s="80" t="str">
        <f t="shared" si="1"/>
        <v/>
      </c>
      <c r="I28" s="80" t="str">
        <f t="shared" si="2"/>
        <v/>
      </c>
      <c r="J28" s="80" t="str">
        <f t="shared" si="3"/>
        <v/>
      </c>
      <c r="K28" s="80" t="str">
        <f t="shared" si="4"/>
        <v/>
      </c>
      <c r="L28" s="80" t="str">
        <f t="shared" si="12"/>
        <v/>
      </c>
      <c r="M28" s="155" t="str">
        <f t="shared" si="6"/>
        <v/>
      </c>
      <c r="T28" s="156">
        <f t="shared" si="7"/>
        <v>0</v>
      </c>
      <c r="Z28" s="157">
        <f t="shared" si="8"/>
        <v>0</v>
      </c>
      <c r="AE28" s="157">
        <f t="shared" si="9"/>
        <v>0</v>
      </c>
      <c r="AF28" s="158" t="e">
        <f t="shared" si="10"/>
        <v>#VALUE!</v>
      </c>
      <c r="AG28" s="159" t="e">
        <f t="shared" si="11"/>
        <v>#VALUE!</v>
      </c>
    </row>
    <row r="29" spans="3:33" x14ac:dyDescent="0.25">
      <c r="C29" s="136"/>
      <c r="D29" s="136"/>
      <c r="E29" s="136"/>
      <c r="F29" s="136"/>
      <c r="G29" s="136"/>
      <c r="H29" s="80" t="str">
        <f t="shared" si="1"/>
        <v/>
      </c>
      <c r="I29" s="80" t="str">
        <f t="shared" si="2"/>
        <v/>
      </c>
      <c r="J29" s="80" t="str">
        <f t="shared" si="3"/>
        <v/>
      </c>
      <c r="K29" s="80" t="str">
        <f t="shared" si="4"/>
        <v/>
      </c>
      <c r="L29" s="80" t="str">
        <f t="shared" si="12"/>
        <v/>
      </c>
      <c r="M29" s="155" t="str">
        <f t="shared" si="6"/>
        <v/>
      </c>
      <c r="T29" s="156">
        <f t="shared" si="7"/>
        <v>0</v>
      </c>
      <c r="Z29" s="157">
        <f t="shared" si="8"/>
        <v>0</v>
      </c>
      <c r="AE29" s="157">
        <f t="shared" si="9"/>
        <v>0</v>
      </c>
      <c r="AF29" s="158" t="e">
        <f t="shared" si="10"/>
        <v>#VALUE!</v>
      </c>
      <c r="AG29" s="159" t="e">
        <f t="shared" si="11"/>
        <v>#VALUE!</v>
      </c>
    </row>
    <row r="30" spans="3:33" x14ac:dyDescent="0.25">
      <c r="C30" s="136"/>
      <c r="D30" s="136"/>
      <c r="E30" s="136"/>
      <c r="F30" s="136"/>
      <c r="G30" s="136"/>
      <c r="H30" s="80" t="str">
        <f t="shared" si="1"/>
        <v/>
      </c>
      <c r="I30" s="80" t="str">
        <f t="shared" si="2"/>
        <v/>
      </c>
      <c r="J30" s="80" t="str">
        <f t="shared" si="3"/>
        <v/>
      </c>
      <c r="K30" s="80" t="str">
        <f t="shared" si="4"/>
        <v/>
      </c>
      <c r="L30" s="80" t="str">
        <f t="shared" si="5"/>
        <v/>
      </c>
      <c r="M30" s="155" t="str">
        <f t="shared" si="6"/>
        <v/>
      </c>
      <c r="T30" s="156">
        <f t="shared" si="7"/>
        <v>0</v>
      </c>
      <c r="Z30" s="157">
        <f t="shared" si="8"/>
        <v>0</v>
      </c>
      <c r="AE30" s="157">
        <f t="shared" si="9"/>
        <v>0</v>
      </c>
      <c r="AF30" s="158" t="e">
        <f t="shared" si="10"/>
        <v>#VALUE!</v>
      </c>
      <c r="AG30" s="159" t="e">
        <f t="shared" si="11"/>
        <v>#VALUE!</v>
      </c>
    </row>
    <row r="31" spans="3:33" x14ac:dyDescent="0.25">
      <c r="C31" s="136"/>
      <c r="D31" s="136"/>
      <c r="E31" s="136"/>
      <c r="F31" s="136"/>
      <c r="G31" s="136"/>
      <c r="H31" s="80" t="str">
        <f t="shared" si="1"/>
        <v/>
      </c>
      <c r="I31" s="80" t="str">
        <f t="shared" si="2"/>
        <v/>
      </c>
      <c r="J31" s="80" t="str">
        <f t="shared" si="3"/>
        <v/>
      </c>
      <c r="K31" s="80" t="str">
        <f t="shared" si="4"/>
        <v/>
      </c>
      <c r="L31" s="80" t="str">
        <f t="shared" si="5"/>
        <v/>
      </c>
      <c r="M31" s="155" t="str">
        <f t="shared" si="6"/>
        <v/>
      </c>
      <c r="T31" s="156">
        <f t="shared" si="7"/>
        <v>0</v>
      </c>
      <c r="Z31" s="157">
        <f t="shared" si="8"/>
        <v>0</v>
      </c>
      <c r="AE31" s="157">
        <f t="shared" si="9"/>
        <v>0</v>
      </c>
      <c r="AF31" s="158" t="e">
        <f t="shared" si="10"/>
        <v>#VALUE!</v>
      </c>
      <c r="AG31" s="159" t="e">
        <f t="shared" si="11"/>
        <v>#VALUE!</v>
      </c>
    </row>
    <row r="32" spans="3:33" x14ac:dyDescent="0.25">
      <c r="C32" s="136"/>
      <c r="D32" s="136"/>
      <c r="E32" s="136"/>
      <c r="F32" s="136"/>
      <c r="G32" s="136"/>
      <c r="H32" s="80" t="str">
        <f t="shared" si="1"/>
        <v/>
      </c>
      <c r="I32" s="80" t="str">
        <f t="shared" si="2"/>
        <v/>
      </c>
      <c r="J32" s="80" t="str">
        <f t="shared" si="3"/>
        <v/>
      </c>
      <c r="K32" s="80" t="str">
        <f t="shared" si="4"/>
        <v/>
      </c>
      <c r="L32" s="80" t="str">
        <f t="shared" si="5"/>
        <v/>
      </c>
      <c r="M32" s="155" t="str">
        <f t="shared" si="6"/>
        <v/>
      </c>
      <c r="T32" s="156">
        <f t="shared" si="7"/>
        <v>0</v>
      </c>
      <c r="Z32" s="157">
        <f t="shared" si="8"/>
        <v>0</v>
      </c>
      <c r="AE32" s="157">
        <f t="shared" si="9"/>
        <v>0</v>
      </c>
      <c r="AF32" s="158" t="e">
        <f t="shared" si="10"/>
        <v>#VALUE!</v>
      </c>
      <c r="AG32" s="159" t="e">
        <f t="shared" si="11"/>
        <v>#VALUE!</v>
      </c>
    </row>
    <row r="33" spans="3:33" x14ac:dyDescent="0.25">
      <c r="C33" s="136"/>
      <c r="D33" s="136"/>
      <c r="E33" s="136"/>
      <c r="F33" s="136"/>
      <c r="G33" s="136"/>
      <c r="H33" s="80" t="str">
        <f t="shared" si="1"/>
        <v/>
      </c>
      <c r="I33" s="80" t="str">
        <f t="shared" si="2"/>
        <v/>
      </c>
      <c r="J33" s="80" t="str">
        <f t="shared" si="3"/>
        <v/>
      </c>
      <c r="K33" s="80" t="str">
        <f t="shared" si="4"/>
        <v/>
      </c>
      <c r="L33" s="80" t="str">
        <f t="shared" si="5"/>
        <v/>
      </c>
      <c r="M33" s="155" t="str">
        <f t="shared" si="6"/>
        <v/>
      </c>
      <c r="T33" s="156">
        <f t="shared" si="7"/>
        <v>0</v>
      </c>
      <c r="Z33" s="157">
        <f t="shared" si="8"/>
        <v>0</v>
      </c>
      <c r="AE33" s="157">
        <f t="shared" si="9"/>
        <v>0</v>
      </c>
      <c r="AF33" s="158" t="e">
        <f t="shared" si="10"/>
        <v>#VALUE!</v>
      </c>
      <c r="AG33" s="159" t="e">
        <f t="shared" si="11"/>
        <v>#VALUE!</v>
      </c>
    </row>
    <row r="34" spans="3:33" x14ac:dyDescent="0.25">
      <c r="C34" s="136"/>
      <c r="D34" s="136"/>
      <c r="E34" s="136"/>
      <c r="F34" s="136"/>
      <c r="G34" s="136"/>
      <c r="H34" s="80" t="str">
        <f t="shared" si="1"/>
        <v/>
      </c>
      <c r="I34" s="80" t="str">
        <f t="shared" si="2"/>
        <v/>
      </c>
      <c r="J34" s="80" t="str">
        <f t="shared" si="3"/>
        <v/>
      </c>
      <c r="K34" s="80" t="str">
        <f t="shared" si="4"/>
        <v/>
      </c>
      <c r="L34" s="80" t="str">
        <f t="shared" si="5"/>
        <v/>
      </c>
      <c r="M34" s="155" t="str">
        <f t="shared" si="6"/>
        <v/>
      </c>
      <c r="T34" s="156">
        <f t="shared" si="7"/>
        <v>0</v>
      </c>
      <c r="Z34" s="157">
        <f t="shared" si="8"/>
        <v>0</v>
      </c>
      <c r="AE34" s="157">
        <f t="shared" si="9"/>
        <v>0</v>
      </c>
      <c r="AF34" s="158" t="e">
        <f t="shared" si="10"/>
        <v>#VALUE!</v>
      </c>
      <c r="AG34" s="159" t="e">
        <f t="shared" si="11"/>
        <v>#VALUE!</v>
      </c>
    </row>
    <row r="35" spans="3:33" x14ac:dyDescent="0.25">
      <c r="C35" s="136"/>
      <c r="D35" s="136"/>
      <c r="E35" s="136"/>
      <c r="F35" s="136"/>
      <c r="G35" s="136"/>
      <c r="H35" s="80" t="str">
        <f t="shared" si="1"/>
        <v/>
      </c>
      <c r="I35" s="80" t="str">
        <f t="shared" si="2"/>
        <v/>
      </c>
      <c r="J35" s="80" t="str">
        <f t="shared" si="3"/>
        <v/>
      </c>
      <c r="K35" s="80" t="str">
        <f t="shared" si="4"/>
        <v/>
      </c>
      <c r="L35" s="80" t="str">
        <f t="shared" si="5"/>
        <v/>
      </c>
      <c r="M35" s="155" t="str">
        <f t="shared" si="6"/>
        <v/>
      </c>
      <c r="T35" s="156">
        <f t="shared" si="7"/>
        <v>0</v>
      </c>
      <c r="Z35" s="157">
        <f t="shared" si="8"/>
        <v>0</v>
      </c>
      <c r="AE35" s="157">
        <f t="shared" si="9"/>
        <v>0</v>
      </c>
      <c r="AF35" s="158" t="e">
        <f t="shared" si="10"/>
        <v>#VALUE!</v>
      </c>
      <c r="AG35" s="159" t="e">
        <f t="shared" si="11"/>
        <v>#VALUE!</v>
      </c>
    </row>
    <row r="36" spans="3:33" x14ac:dyDescent="0.25">
      <c r="C36" s="136"/>
      <c r="D36" s="136"/>
      <c r="E36" s="136"/>
      <c r="F36" s="136"/>
      <c r="G36" s="136"/>
      <c r="H36" s="80" t="str">
        <f t="shared" si="1"/>
        <v/>
      </c>
      <c r="I36" s="80" t="str">
        <f t="shared" si="2"/>
        <v/>
      </c>
      <c r="J36" s="80" t="str">
        <f t="shared" si="3"/>
        <v/>
      </c>
      <c r="K36" s="80" t="str">
        <f t="shared" si="4"/>
        <v/>
      </c>
      <c r="L36" s="80" t="str">
        <f t="shared" si="5"/>
        <v/>
      </c>
      <c r="M36" s="155" t="str">
        <f t="shared" si="6"/>
        <v/>
      </c>
      <c r="T36" s="156">
        <f t="shared" si="7"/>
        <v>0</v>
      </c>
      <c r="Z36" s="157">
        <f t="shared" si="8"/>
        <v>0</v>
      </c>
      <c r="AE36" s="157">
        <f t="shared" si="9"/>
        <v>0</v>
      </c>
      <c r="AF36" s="158" t="e">
        <f t="shared" si="10"/>
        <v>#VALUE!</v>
      </c>
      <c r="AG36" s="159" t="e">
        <f t="shared" si="11"/>
        <v>#VALUE!</v>
      </c>
    </row>
    <row r="37" spans="3:33" x14ac:dyDescent="0.25">
      <c r="C37" s="136"/>
      <c r="D37" s="136"/>
      <c r="E37" s="136"/>
      <c r="F37" s="136"/>
      <c r="G37" s="136"/>
      <c r="H37" s="80" t="str">
        <f t="shared" si="1"/>
        <v/>
      </c>
      <c r="I37" s="80" t="str">
        <f t="shared" si="2"/>
        <v/>
      </c>
      <c r="J37" s="80" t="str">
        <f t="shared" si="3"/>
        <v/>
      </c>
      <c r="K37" s="80" t="str">
        <f t="shared" si="4"/>
        <v/>
      </c>
      <c r="L37" s="80" t="str">
        <f t="shared" si="5"/>
        <v/>
      </c>
      <c r="M37" s="155" t="str">
        <f t="shared" si="6"/>
        <v/>
      </c>
      <c r="T37" s="156">
        <f t="shared" si="7"/>
        <v>0</v>
      </c>
      <c r="Z37" s="157">
        <f t="shared" si="8"/>
        <v>0</v>
      </c>
      <c r="AE37" s="157">
        <f t="shared" si="9"/>
        <v>0</v>
      </c>
      <c r="AF37" s="158" t="e">
        <f t="shared" si="10"/>
        <v>#VALUE!</v>
      </c>
      <c r="AG37" s="159" t="e">
        <f t="shared" si="11"/>
        <v>#VALUE!</v>
      </c>
    </row>
    <row r="38" spans="3:33" x14ac:dyDescent="0.25">
      <c r="C38" s="136"/>
      <c r="D38" s="136"/>
      <c r="E38" s="136"/>
      <c r="F38" s="136"/>
      <c r="G38" s="136"/>
      <c r="H38" s="80" t="str">
        <f t="shared" si="1"/>
        <v/>
      </c>
      <c r="I38" s="80" t="str">
        <f t="shared" si="2"/>
        <v/>
      </c>
      <c r="J38" s="80" t="str">
        <f t="shared" si="3"/>
        <v/>
      </c>
      <c r="K38" s="80" t="str">
        <f t="shared" si="4"/>
        <v/>
      </c>
      <c r="L38" s="80" t="str">
        <f t="shared" si="5"/>
        <v/>
      </c>
      <c r="M38" s="155" t="str">
        <f t="shared" si="6"/>
        <v/>
      </c>
      <c r="T38" s="156">
        <f t="shared" si="7"/>
        <v>0</v>
      </c>
      <c r="Z38" s="157">
        <f t="shared" si="8"/>
        <v>0</v>
      </c>
      <c r="AE38" s="157">
        <f t="shared" si="9"/>
        <v>0</v>
      </c>
      <c r="AF38" s="158" t="e">
        <f t="shared" si="10"/>
        <v>#VALUE!</v>
      </c>
      <c r="AG38" s="159" t="e">
        <f t="shared" si="11"/>
        <v>#VALUE!</v>
      </c>
    </row>
    <row r="39" spans="3:33" x14ac:dyDescent="0.25">
      <c r="C39" s="136"/>
      <c r="D39" s="136"/>
      <c r="E39" s="136"/>
      <c r="F39" s="136"/>
      <c r="G39" s="136"/>
      <c r="H39" s="80" t="str">
        <f t="shared" si="1"/>
        <v/>
      </c>
      <c r="I39" s="80" t="str">
        <f t="shared" si="2"/>
        <v/>
      </c>
      <c r="J39" s="80" t="str">
        <f t="shared" si="3"/>
        <v/>
      </c>
      <c r="K39" s="80" t="str">
        <f t="shared" si="4"/>
        <v/>
      </c>
      <c r="L39" s="80" t="str">
        <f t="shared" si="5"/>
        <v/>
      </c>
      <c r="M39" s="155" t="str">
        <f t="shared" si="6"/>
        <v/>
      </c>
      <c r="T39" s="156">
        <f t="shared" si="7"/>
        <v>0</v>
      </c>
      <c r="Z39" s="157">
        <f t="shared" si="8"/>
        <v>0</v>
      </c>
      <c r="AE39" s="157">
        <f t="shared" si="9"/>
        <v>0</v>
      </c>
      <c r="AF39" s="158" t="e">
        <f t="shared" si="10"/>
        <v>#VALUE!</v>
      </c>
      <c r="AG39" s="159" t="e">
        <f t="shared" si="11"/>
        <v>#VALUE!</v>
      </c>
    </row>
    <row r="40" spans="3:33" x14ac:dyDescent="0.25">
      <c r="C40" s="136"/>
      <c r="D40" s="136"/>
      <c r="E40" s="136"/>
      <c r="F40" s="136"/>
      <c r="G40" s="136"/>
      <c r="H40" s="80" t="str">
        <f t="shared" si="1"/>
        <v/>
      </c>
      <c r="I40" s="80" t="str">
        <f t="shared" si="2"/>
        <v/>
      </c>
      <c r="J40" s="80" t="str">
        <f t="shared" si="3"/>
        <v/>
      </c>
      <c r="K40" s="80" t="str">
        <f t="shared" si="4"/>
        <v/>
      </c>
      <c r="L40" s="80" t="str">
        <f t="shared" si="5"/>
        <v/>
      </c>
      <c r="M40" s="155" t="str">
        <f t="shared" si="6"/>
        <v/>
      </c>
      <c r="T40" s="156">
        <f t="shared" si="7"/>
        <v>0</v>
      </c>
      <c r="Z40" s="157">
        <f t="shared" si="8"/>
        <v>0</v>
      </c>
      <c r="AE40" s="157">
        <f t="shared" si="9"/>
        <v>0</v>
      </c>
      <c r="AF40" s="158" t="e">
        <f t="shared" si="10"/>
        <v>#VALUE!</v>
      </c>
      <c r="AG40" s="159" t="e">
        <f t="shared" si="11"/>
        <v>#VALUE!</v>
      </c>
    </row>
    <row r="41" spans="3:33" x14ac:dyDescent="0.25">
      <c r="C41" s="136"/>
      <c r="D41" s="136"/>
      <c r="E41" s="136"/>
      <c r="F41" s="136"/>
      <c r="G41" s="136"/>
      <c r="H41" s="80" t="str">
        <f t="shared" si="1"/>
        <v/>
      </c>
      <c r="I41" s="80" t="str">
        <f t="shared" si="2"/>
        <v/>
      </c>
      <c r="J41" s="80" t="str">
        <f t="shared" si="3"/>
        <v/>
      </c>
      <c r="K41" s="80" t="str">
        <f t="shared" si="4"/>
        <v/>
      </c>
      <c r="L41" s="80" t="str">
        <f t="shared" si="5"/>
        <v/>
      </c>
      <c r="M41" s="155" t="str">
        <f t="shared" si="6"/>
        <v/>
      </c>
      <c r="T41" s="156">
        <f t="shared" si="7"/>
        <v>0</v>
      </c>
      <c r="Z41" s="157">
        <f t="shared" si="8"/>
        <v>0</v>
      </c>
      <c r="AE41" s="157">
        <f t="shared" si="9"/>
        <v>0</v>
      </c>
      <c r="AF41" s="158" t="e">
        <f t="shared" si="10"/>
        <v>#VALUE!</v>
      </c>
      <c r="AG41" s="159" t="e">
        <f t="shared" si="11"/>
        <v>#VALUE!</v>
      </c>
    </row>
    <row r="42" spans="3:33" x14ac:dyDescent="0.25">
      <c r="C42" s="136"/>
      <c r="D42" s="136"/>
      <c r="E42" s="136"/>
      <c r="F42" s="136"/>
      <c r="G42" s="136"/>
      <c r="H42" s="80" t="str">
        <f t="shared" si="1"/>
        <v/>
      </c>
      <c r="I42" s="80" t="str">
        <f t="shared" si="2"/>
        <v/>
      </c>
      <c r="J42" s="80" t="str">
        <f t="shared" si="3"/>
        <v/>
      </c>
      <c r="K42" s="80" t="str">
        <f t="shared" si="4"/>
        <v/>
      </c>
      <c r="L42" s="80" t="str">
        <f t="shared" si="5"/>
        <v/>
      </c>
      <c r="M42" s="155" t="str">
        <f t="shared" si="6"/>
        <v/>
      </c>
      <c r="T42" s="156">
        <f t="shared" si="7"/>
        <v>0</v>
      </c>
      <c r="Z42" s="157">
        <f t="shared" si="8"/>
        <v>0</v>
      </c>
      <c r="AE42" s="157">
        <f t="shared" si="9"/>
        <v>0</v>
      </c>
      <c r="AF42" s="158" t="e">
        <f t="shared" si="10"/>
        <v>#VALUE!</v>
      </c>
      <c r="AG42" s="159" t="e">
        <f t="shared" si="11"/>
        <v>#VALUE!</v>
      </c>
    </row>
    <row r="43" spans="3:33" x14ac:dyDescent="0.25">
      <c r="C43" s="136"/>
      <c r="D43" s="136"/>
      <c r="E43" s="136"/>
      <c r="F43" s="136"/>
      <c r="G43" s="136"/>
      <c r="H43" s="80" t="str">
        <f t="shared" si="1"/>
        <v/>
      </c>
      <c r="I43" s="80" t="str">
        <f t="shared" si="2"/>
        <v/>
      </c>
      <c r="J43" s="80" t="str">
        <f t="shared" si="3"/>
        <v/>
      </c>
      <c r="K43" s="80" t="str">
        <f t="shared" si="4"/>
        <v/>
      </c>
      <c r="L43" s="80" t="str">
        <f t="shared" si="5"/>
        <v/>
      </c>
      <c r="M43" s="155" t="str">
        <f t="shared" si="6"/>
        <v/>
      </c>
      <c r="T43" s="156">
        <f t="shared" si="7"/>
        <v>0</v>
      </c>
      <c r="Z43" s="157">
        <f t="shared" si="8"/>
        <v>0</v>
      </c>
      <c r="AE43" s="157">
        <f t="shared" si="9"/>
        <v>0</v>
      </c>
      <c r="AF43" s="158" t="e">
        <f t="shared" si="10"/>
        <v>#VALUE!</v>
      </c>
      <c r="AG43" s="159" t="e">
        <f t="shared" si="11"/>
        <v>#VALUE!</v>
      </c>
    </row>
    <row r="44" spans="3:33" x14ac:dyDescent="0.25">
      <c r="C44" s="136"/>
      <c r="D44" s="136"/>
      <c r="E44" s="136"/>
      <c r="F44" s="136"/>
      <c r="G44" s="136"/>
      <c r="H44" s="80" t="str">
        <f t="shared" si="1"/>
        <v/>
      </c>
      <c r="I44" s="80" t="str">
        <f t="shared" si="2"/>
        <v/>
      </c>
      <c r="J44" s="80" t="str">
        <f t="shared" si="3"/>
        <v/>
      </c>
      <c r="K44" s="80" t="str">
        <f t="shared" si="4"/>
        <v/>
      </c>
      <c r="L44" s="80" t="str">
        <f t="shared" si="5"/>
        <v/>
      </c>
      <c r="M44" s="155" t="str">
        <f t="shared" si="6"/>
        <v/>
      </c>
      <c r="T44" s="156">
        <f t="shared" si="7"/>
        <v>0</v>
      </c>
      <c r="Z44" s="157">
        <f t="shared" si="8"/>
        <v>0</v>
      </c>
      <c r="AE44" s="157">
        <f t="shared" si="9"/>
        <v>0</v>
      </c>
      <c r="AF44" s="158" t="e">
        <f t="shared" si="10"/>
        <v>#VALUE!</v>
      </c>
      <c r="AG44" s="159" t="e">
        <f t="shared" si="11"/>
        <v>#VALUE!</v>
      </c>
    </row>
    <row r="45" spans="3:33" x14ac:dyDescent="0.25">
      <c r="C45" s="136"/>
      <c r="D45" s="136"/>
      <c r="E45" s="136"/>
      <c r="F45" s="136"/>
      <c r="G45" s="136"/>
      <c r="H45" s="80" t="str">
        <f t="shared" si="1"/>
        <v/>
      </c>
      <c r="I45" s="80" t="str">
        <f t="shared" si="2"/>
        <v/>
      </c>
      <c r="J45" s="80" t="str">
        <f t="shared" si="3"/>
        <v/>
      </c>
      <c r="K45" s="80" t="str">
        <f t="shared" si="4"/>
        <v/>
      </c>
      <c r="L45" s="80" t="str">
        <f t="shared" si="5"/>
        <v/>
      </c>
      <c r="M45" s="155" t="str">
        <f t="shared" si="6"/>
        <v/>
      </c>
      <c r="T45" s="156">
        <f t="shared" si="7"/>
        <v>0</v>
      </c>
      <c r="Z45" s="157">
        <f t="shared" si="8"/>
        <v>0</v>
      </c>
      <c r="AE45" s="157">
        <f t="shared" si="9"/>
        <v>0</v>
      </c>
      <c r="AF45" s="158" t="e">
        <f t="shared" si="10"/>
        <v>#VALUE!</v>
      </c>
      <c r="AG45" s="159" t="e">
        <f t="shared" si="11"/>
        <v>#VALUE!</v>
      </c>
    </row>
    <row r="46" spans="3:33" x14ac:dyDescent="0.25">
      <c r="C46" s="136"/>
      <c r="D46" s="136"/>
      <c r="E46" s="136"/>
      <c r="F46" s="136"/>
      <c r="G46" s="136"/>
      <c r="H46" s="80" t="str">
        <f t="shared" si="1"/>
        <v/>
      </c>
      <c r="I46" s="80" t="str">
        <f t="shared" si="2"/>
        <v/>
      </c>
      <c r="J46" s="80" t="str">
        <f t="shared" si="3"/>
        <v/>
      </c>
      <c r="K46" s="80" t="str">
        <f t="shared" si="4"/>
        <v/>
      </c>
      <c r="L46" s="80" t="str">
        <f t="shared" si="5"/>
        <v/>
      </c>
      <c r="M46" s="155" t="str">
        <f t="shared" si="6"/>
        <v/>
      </c>
      <c r="T46" s="156">
        <f t="shared" si="7"/>
        <v>0</v>
      </c>
      <c r="Z46" s="157">
        <f t="shared" si="8"/>
        <v>0</v>
      </c>
      <c r="AE46" s="157">
        <f t="shared" si="9"/>
        <v>0</v>
      </c>
      <c r="AF46" s="158" t="e">
        <f t="shared" si="10"/>
        <v>#VALUE!</v>
      </c>
      <c r="AG46" s="159" t="e">
        <f t="shared" si="11"/>
        <v>#VALUE!</v>
      </c>
    </row>
    <row r="47" spans="3:33" x14ac:dyDescent="0.25">
      <c r="C47" s="136"/>
      <c r="D47" s="136"/>
      <c r="E47" s="136"/>
      <c r="F47" s="136"/>
      <c r="G47" s="136"/>
      <c r="H47" s="80" t="str">
        <f t="shared" si="1"/>
        <v/>
      </c>
      <c r="I47" s="80" t="str">
        <f t="shared" si="2"/>
        <v/>
      </c>
      <c r="J47" s="80" t="str">
        <f t="shared" si="3"/>
        <v/>
      </c>
      <c r="K47" s="80" t="str">
        <f t="shared" si="4"/>
        <v/>
      </c>
      <c r="L47" s="80" t="str">
        <f t="shared" si="5"/>
        <v/>
      </c>
      <c r="M47" s="155" t="str">
        <f t="shared" si="6"/>
        <v/>
      </c>
      <c r="T47" s="156">
        <f t="shared" si="7"/>
        <v>0</v>
      </c>
      <c r="Z47" s="157">
        <f t="shared" si="8"/>
        <v>0</v>
      </c>
      <c r="AE47" s="157">
        <f t="shared" si="9"/>
        <v>0</v>
      </c>
      <c r="AF47" s="158" t="e">
        <f t="shared" si="10"/>
        <v>#VALUE!</v>
      </c>
      <c r="AG47" s="159" t="e">
        <f t="shared" si="11"/>
        <v>#VALUE!</v>
      </c>
    </row>
    <row r="48" spans="3:33" x14ac:dyDescent="0.25">
      <c r="C48" s="136"/>
      <c r="D48" s="136"/>
      <c r="E48" s="136"/>
      <c r="F48" s="136"/>
      <c r="G48" s="136"/>
      <c r="H48" s="80" t="str">
        <f t="shared" si="1"/>
        <v/>
      </c>
      <c r="I48" s="80" t="str">
        <f t="shared" si="2"/>
        <v/>
      </c>
      <c r="J48" s="80" t="str">
        <f t="shared" si="3"/>
        <v/>
      </c>
      <c r="K48" s="80" t="str">
        <f t="shared" si="4"/>
        <v/>
      </c>
      <c r="L48" s="80" t="str">
        <f t="shared" si="5"/>
        <v/>
      </c>
      <c r="M48" s="155" t="str">
        <f t="shared" si="6"/>
        <v/>
      </c>
      <c r="T48" s="156">
        <f t="shared" si="7"/>
        <v>0</v>
      </c>
      <c r="Z48" s="157">
        <f t="shared" si="8"/>
        <v>0</v>
      </c>
      <c r="AE48" s="157">
        <f t="shared" si="9"/>
        <v>0</v>
      </c>
      <c r="AF48" s="158" t="e">
        <f t="shared" si="10"/>
        <v>#VALUE!</v>
      </c>
      <c r="AG48" s="159" t="e">
        <f t="shared" si="11"/>
        <v>#VALUE!</v>
      </c>
    </row>
    <row r="49" spans="3:33" x14ac:dyDescent="0.25">
      <c r="C49" s="136"/>
      <c r="D49" s="136"/>
      <c r="E49" s="136"/>
      <c r="F49" s="136"/>
      <c r="G49" s="136"/>
      <c r="H49" s="80" t="str">
        <f t="shared" si="1"/>
        <v/>
      </c>
      <c r="I49" s="80" t="str">
        <f t="shared" si="2"/>
        <v/>
      </c>
      <c r="J49" s="80" t="str">
        <f t="shared" si="3"/>
        <v/>
      </c>
      <c r="K49" s="80" t="str">
        <f t="shared" si="4"/>
        <v/>
      </c>
      <c r="L49" s="80" t="str">
        <f t="shared" si="5"/>
        <v/>
      </c>
      <c r="M49" s="155" t="str">
        <f t="shared" si="6"/>
        <v/>
      </c>
      <c r="T49" s="156">
        <f t="shared" si="7"/>
        <v>0</v>
      </c>
      <c r="Z49" s="157">
        <f t="shared" si="8"/>
        <v>0</v>
      </c>
      <c r="AE49" s="157">
        <f t="shared" si="9"/>
        <v>0</v>
      </c>
      <c r="AF49" s="158" t="e">
        <f t="shared" si="10"/>
        <v>#VALUE!</v>
      </c>
      <c r="AG49" s="159" t="e">
        <f t="shared" si="11"/>
        <v>#VALUE!</v>
      </c>
    </row>
    <row r="50" spans="3:33" x14ac:dyDescent="0.25">
      <c r="C50" s="136"/>
      <c r="D50" s="136"/>
      <c r="E50" s="136"/>
      <c r="F50" s="136"/>
      <c r="G50" s="136"/>
      <c r="H50" s="80" t="str">
        <f t="shared" si="1"/>
        <v/>
      </c>
      <c r="I50" s="80" t="str">
        <f t="shared" si="2"/>
        <v/>
      </c>
      <c r="J50" s="80" t="str">
        <f t="shared" si="3"/>
        <v/>
      </c>
      <c r="K50" s="80" t="str">
        <f t="shared" si="4"/>
        <v/>
      </c>
      <c r="L50" s="80" t="str">
        <f t="shared" si="5"/>
        <v/>
      </c>
      <c r="M50" s="155" t="str">
        <f t="shared" si="6"/>
        <v/>
      </c>
      <c r="T50" s="156">
        <f t="shared" si="7"/>
        <v>0</v>
      </c>
      <c r="Z50" s="157">
        <f t="shared" si="8"/>
        <v>0</v>
      </c>
      <c r="AE50" s="157">
        <f t="shared" si="9"/>
        <v>0</v>
      </c>
      <c r="AF50" s="158" t="e">
        <f t="shared" si="10"/>
        <v>#VALUE!</v>
      </c>
      <c r="AG50" s="159" t="e">
        <f t="shared" si="11"/>
        <v>#VALUE!</v>
      </c>
    </row>
    <row r="51" spans="3:33" x14ac:dyDescent="0.25">
      <c r="C51" s="136"/>
      <c r="D51" s="136"/>
      <c r="E51" s="136"/>
      <c r="F51" s="136"/>
      <c r="G51" s="136"/>
      <c r="H51" s="80" t="str">
        <f t="shared" si="1"/>
        <v/>
      </c>
      <c r="I51" s="80" t="str">
        <f t="shared" si="2"/>
        <v/>
      </c>
      <c r="J51" s="80" t="str">
        <f t="shared" si="3"/>
        <v/>
      </c>
      <c r="K51" s="80" t="str">
        <f t="shared" si="4"/>
        <v/>
      </c>
      <c r="L51" s="80" t="str">
        <f t="shared" si="5"/>
        <v/>
      </c>
      <c r="M51" s="155" t="str">
        <f t="shared" si="6"/>
        <v/>
      </c>
      <c r="T51" s="156">
        <f t="shared" si="7"/>
        <v>0</v>
      </c>
      <c r="Z51" s="157">
        <f t="shared" si="8"/>
        <v>0</v>
      </c>
      <c r="AE51" s="157">
        <f t="shared" si="9"/>
        <v>0</v>
      </c>
      <c r="AF51" s="158" t="e">
        <f t="shared" si="10"/>
        <v>#VALUE!</v>
      </c>
      <c r="AG51" s="159" t="e">
        <f t="shared" si="11"/>
        <v>#VALUE!</v>
      </c>
    </row>
    <row r="52" spans="3:33" x14ac:dyDescent="0.25">
      <c r="C52" s="136"/>
      <c r="D52" s="136"/>
      <c r="E52" s="136"/>
      <c r="F52" s="136"/>
      <c r="G52" s="136"/>
      <c r="H52" s="80" t="str">
        <f t="shared" si="1"/>
        <v/>
      </c>
      <c r="I52" s="80" t="str">
        <f t="shared" si="2"/>
        <v/>
      </c>
      <c r="J52" s="80" t="str">
        <f t="shared" si="3"/>
        <v/>
      </c>
      <c r="K52" s="80" t="str">
        <f t="shared" si="4"/>
        <v/>
      </c>
      <c r="L52" s="80" t="str">
        <f t="shared" si="5"/>
        <v/>
      </c>
      <c r="M52" s="155" t="str">
        <f t="shared" si="6"/>
        <v/>
      </c>
      <c r="T52" s="156">
        <f t="shared" si="7"/>
        <v>0</v>
      </c>
      <c r="Z52" s="157">
        <f t="shared" si="8"/>
        <v>0</v>
      </c>
      <c r="AE52" s="157">
        <f t="shared" si="9"/>
        <v>0</v>
      </c>
      <c r="AF52" s="158" t="e">
        <f t="shared" si="10"/>
        <v>#VALUE!</v>
      </c>
      <c r="AG52" s="159" t="e">
        <f t="shared" si="11"/>
        <v>#VALUE!</v>
      </c>
    </row>
    <row r="53" spans="3:33" x14ac:dyDescent="0.25">
      <c r="C53" s="136"/>
      <c r="D53" s="136"/>
      <c r="E53" s="136"/>
      <c r="F53" s="136"/>
      <c r="G53" s="136"/>
      <c r="H53" s="80" t="str">
        <f t="shared" si="1"/>
        <v/>
      </c>
      <c r="I53" s="80" t="str">
        <f t="shared" si="2"/>
        <v/>
      </c>
      <c r="J53" s="80" t="str">
        <f t="shared" si="3"/>
        <v/>
      </c>
      <c r="K53" s="80" t="str">
        <f t="shared" si="4"/>
        <v/>
      </c>
      <c r="L53" s="80" t="str">
        <f t="shared" si="5"/>
        <v/>
      </c>
      <c r="M53" s="155" t="str">
        <f t="shared" si="6"/>
        <v/>
      </c>
      <c r="T53" s="156">
        <f t="shared" si="7"/>
        <v>0</v>
      </c>
      <c r="Z53" s="157">
        <f t="shared" si="8"/>
        <v>0</v>
      </c>
      <c r="AE53" s="157">
        <f t="shared" si="9"/>
        <v>0</v>
      </c>
      <c r="AF53" s="158" t="e">
        <f t="shared" si="10"/>
        <v>#VALUE!</v>
      </c>
      <c r="AG53" s="159" t="e">
        <f t="shared" si="11"/>
        <v>#VALUE!</v>
      </c>
    </row>
    <row r="54" spans="3:33" x14ac:dyDescent="0.25">
      <c r="C54" s="136"/>
      <c r="D54" s="136"/>
      <c r="E54" s="136"/>
      <c r="F54" s="136"/>
      <c r="G54" s="136"/>
      <c r="H54" s="80" t="str">
        <f t="shared" si="1"/>
        <v/>
      </c>
      <c r="I54" s="80" t="str">
        <f t="shared" si="2"/>
        <v/>
      </c>
      <c r="J54" s="80" t="str">
        <f t="shared" si="3"/>
        <v/>
      </c>
      <c r="K54" s="80" t="str">
        <f t="shared" si="4"/>
        <v/>
      </c>
      <c r="L54" s="80" t="str">
        <f t="shared" si="5"/>
        <v/>
      </c>
      <c r="M54" s="155" t="str">
        <f t="shared" si="6"/>
        <v/>
      </c>
      <c r="T54" s="156">
        <f t="shared" si="7"/>
        <v>0</v>
      </c>
      <c r="Z54" s="157">
        <f t="shared" si="8"/>
        <v>0</v>
      </c>
      <c r="AE54" s="157">
        <f t="shared" si="9"/>
        <v>0</v>
      </c>
      <c r="AF54" s="158" t="e">
        <f t="shared" si="10"/>
        <v>#VALUE!</v>
      </c>
      <c r="AG54" s="159" t="e">
        <f t="shared" si="11"/>
        <v>#VALUE!</v>
      </c>
    </row>
    <row r="55" spans="3:33" x14ac:dyDescent="0.25">
      <c r="C55" s="136"/>
      <c r="D55" s="136"/>
      <c r="E55" s="136"/>
      <c r="F55" s="136"/>
      <c r="G55" s="136"/>
      <c r="H55" s="80" t="str">
        <f t="shared" si="1"/>
        <v/>
      </c>
      <c r="I55" s="80" t="str">
        <f t="shared" si="2"/>
        <v/>
      </c>
      <c r="J55" s="80" t="str">
        <f t="shared" si="3"/>
        <v/>
      </c>
      <c r="K55" s="80" t="str">
        <f t="shared" si="4"/>
        <v/>
      </c>
      <c r="L55" s="80" t="str">
        <f t="shared" si="5"/>
        <v/>
      </c>
      <c r="M55" s="155" t="str">
        <f t="shared" si="6"/>
        <v/>
      </c>
      <c r="T55" s="156">
        <f t="shared" si="7"/>
        <v>0</v>
      </c>
      <c r="Z55" s="157">
        <f t="shared" si="8"/>
        <v>0</v>
      </c>
      <c r="AE55" s="157">
        <f t="shared" si="9"/>
        <v>0</v>
      </c>
      <c r="AF55" s="158" t="e">
        <f t="shared" si="10"/>
        <v>#VALUE!</v>
      </c>
      <c r="AG55" s="159" t="e">
        <f t="shared" si="11"/>
        <v>#VALUE!</v>
      </c>
    </row>
    <row r="56" spans="3:33" x14ac:dyDescent="0.25">
      <c r="C56" s="136"/>
      <c r="D56" s="136"/>
      <c r="E56" s="136"/>
      <c r="F56" s="136"/>
      <c r="G56" s="136"/>
      <c r="H56" s="80" t="str">
        <f t="shared" si="1"/>
        <v/>
      </c>
      <c r="I56" s="80" t="str">
        <f t="shared" si="2"/>
        <v/>
      </c>
      <c r="J56" s="80" t="str">
        <f t="shared" si="3"/>
        <v/>
      </c>
      <c r="K56" s="80" t="str">
        <f t="shared" si="4"/>
        <v/>
      </c>
      <c r="L56" s="80" t="str">
        <f t="shared" si="5"/>
        <v/>
      </c>
      <c r="M56" s="155" t="str">
        <f t="shared" si="6"/>
        <v/>
      </c>
      <c r="T56" s="156">
        <f t="shared" si="7"/>
        <v>0</v>
      </c>
      <c r="Z56" s="157">
        <f t="shared" si="8"/>
        <v>0</v>
      </c>
      <c r="AE56" s="157">
        <f t="shared" si="9"/>
        <v>0</v>
      </c>
      <c r="AF56" s="158" t="e">
        <f t="shared" si="10"/>
        <v>#VALUE!</v>
      </c>
      <c r="AG56" s="159" t="e">
        <f t="shared" si="11"/>
        <v>#VALUE!</v>
      </c>
    </row>
    <row r="57" spans="3:33" x14ac:dyDescent="0.25">
      <c r="C57" s="136"/>
      <c r="D57" s="136"/>
      <c r="E57" s="136"/>
      <c r="F57" s="136"/>
      <c r="G57" s="136"/>
      <c r="H57" s="80" t="str">
        <f t="shared" si="1"/>
        <v/>
      </c>
      <c r="I57" s="80" t="str">
        <f t="shared" si="2"/>
        <v/>
      </c>
      <c r="J57" s="80" t="str">
        <f t="shared" si="3"/>
        <v/>
      </c>
      <c r="K57" s="80" t="str">
        <f t="shared" si="4"/>
        <v/>
      </c>
      <c r="L57" s="80" t="str">
        <f t="shared" si="5"/>
        <v/>
      </c>
      <c r="M57" s="155" t="str">
        <f t="shared" si="6"/>
        <v/>
      </c>
      <c r="T57" s="156">
        <f t="shared" si="7"/>
        <v>0</v>
      </c>
      <c r="Z57" s="157">
        <f t="shared" si="8"/>
        <v>0</v>
      </c>
      <c r="AE57" s="157">
        <f t="shared" si="9"/>
        <v>0</v>
      </c>
      <c r="AF57" s="158" t="e">
        <f t="shared" si="10"/>
        <v>#VALUE!</v>
      </c>
      <c r="AG57" s="159" t="e">
        <f t="shared" si="11"/>
        <v>#VALUE!</v>
      </c>
    </row>
    <row r="58" spans="3:33" x14ac:dyDescent="0.25">
      <c r="C58" s="136"/>
      <c r="D58" s="136"/>
      <c r="E58" s="136"/>
      <c r="F58" s="136"/>
      <c r="G58" s="136"/>
      <c r="H58" s="80" t="str">
        <f t="shared" si="1"/>
        <v/>
      </c>
      <c r="I58" s="80" t="str">
        <f t="shared" si="2"/>
        <v/>
      </c>
      <c r="J58" s="80" t="str">
        <f t="shared" si="3"/>
        <v/>
      </c>
      <c r="K58" s="80" t="str">
        <f t="shared" si="4"/>
        <v/>
      </c>
      <c r="L58" s="80" t="str">
        <f t="shared" si="5"/>
        <v/>
      </c>
      <c r="M58" s="155" t="str">
        <f t="shared" si="6"/>
        <v/>
      </c>
      <c r="T58" s="156">
        <f t="shared" si="7"/>
        <v>0</v>
      </c>
      <c r="Z58" s="157">
        <f t="shared" si="8"/>
        <v>0</v>
      </c>
      <c r="AE58" s="157">
        <f t="shared" si="9"/>
        <v>0</v>
      </c>
      <c r="AF58" s="158" t="e">
        <f t="shared" si="10"/>
        <v>#VALUE!</v>
      </c>
      <c r="AG58" s="159" t="e">
        <f t="shared" si="11"/>
        <v>#VALUE!</v>
      </c>
    </row>
    <row r="59" spans="3:33" x14ac:dyDescent="0.25">
      <c r="C59" s="136"/>
      <c r="D59" s="136"/>
      <c r="E59" s="136"/>
      <c r="F59" s="136"/>
      <c r="G59" s="136"/>
      <c r="H59" s="80" t="str">
        <f t="shared" si="1"/>
        <v/>
      </c>
      <c r="I59" s="80" t="str">
        <f t="shared" si="2"/>
        <v/>
      </c>
      <c r="J59" s="80" t="str">
        <f t="shared" si="3"/>
        <v/>
      </c>
      <c r="K59" s="80" t="str">
        <f t="shared" si="4"/>
        <v/>
      </c>
      <c r="L59" s="80" t="str">
        <f t="shared" si="5"/>
        <v/>
      </c>
      <c r="M59" s="155" t="str">
        <f t="shared" si="6"/>
        <v/>
      </c>
      <c r="T59" s="156">
        <f t="shared" si="7"/>
        <v>0</v>
      </c>
      <c r="Z59" s="157">
        <f t="shared" si="8"/>
        <v>0</v>
      </c>
      <c r="AE59" s="157">
        <f t="shared" si="9"/>
        <v>0</v>
      </c>
      <c r="AF59" s="158" t="e">
        <f t="shared" si="10"/>
        <v>#VALUE!</v>
      </c>
      <c r="AG59" s="159" t="e">
        <f t="shared" si="11"/>
        <v>#VALUE!</v>
      </c>
    </row>
    <row r="60" spans="3:33" x14ac:dyDescent="0.25">
      <c r="C60" s="136"/>
      <c r="D60" s="136"/>
      <c r="E60" s="136"/>
      <c r="F60" s="136"/>
      <c r="G60" s="136"/>
      <c r="H60" s="80" t="str">
        <f t="shared" si="1"/>
        <v/>
      </c>
      <c r="I60" s="80" t="str">
        <f t="shared" si="2"/>
        <v/>
      </c>
      <c r="J60" s="80" t="str">
        <f t="shared" si="3"/>
        <v/>
      </c>
      <c r="K60" s="80" t="str">
        <f t="shared" si="4"/>
        <v/>
      </c>
      <c r="L60" s="80" t="str">
        <f t="shared" si="5"/>
        <v/>
      </c>
      <c r="M60" s="155" t="str">
        <f t="shared" si="6"/>
        <v/>
      </c>
      <c r="T60" s="156">
        <f t="shared" si="7"/>
        <v>0</v>
      </c>
      <c r="Z60" s="157">
        <f t="shared" si="8"/>
        <v>0</v>
      </c>
      <c r="AE60" s="157">
        <f t="shared" si="9"/>
        <v>0</v>
      </c>
      <c r="AF60" s="158" t="e">
        <f t="shared" si="10"/>
        <v>#VALUE!</v>
      </c>
      <c r="AG60" s="159" t="e">
        <f t="shared" si="11"/>
        <v>#VALUE!</v>
      </c>
    </row>
    <row r="61" spans="3:33" x14ac:dyDescent="0.25">
      <c r="C61" s="136"/>
      <c r="D61" s="136"/>
      <c r="E61" s="136"/>
      <c r="F61" s="136"/>
      <c r="G61" s="136"/>
      <c r="H61" s="80" t="str">
        <f t="shared" si="1"/>
        <v/>
      </c>
      <c r="I61" s="80" t="str">
        <f t="shared" si="2"/>
        <v/>
      </c>
      <c r="J61" s="80" t="str">
        <f t="shared" si="3"/>
        <v/>
      </c>
      <c r="K61" s="80" t="str">
        <f t="shared" si="4"/>
        <v/>
      </c>
      <c r="L61" s="80" t="str">
        <f t="shared" si="5"/>
        <v/>
      </c>
      <c r="M61" s="155" t="str">
        <f t="shared" si="6"/>
        <v/>
      </c>
      <c r="T61" s="156">
        <f t="shared" si="7"/>
        <v>0</v>
      </c>
      <c r="Z61" s="157">
        <f t="shared" si="8"/>
        <v>0</v>
      </c>
      <c r="AE61" s="157">
        <f t="shared" si="9"/>
        <v>0</v>
      </c>
      <c r="AF61" s="158" t="e">
        <f t="shared" si="10"/>
        <v>#VALUE!</v>
      </c>
      <c r="AG61" s="159" t="e">
        <f t="shared" si="11"/>
        <v>#VALUE!</v>
      </c>
    </row>
    <row r="62" spans="3:33" x14ac:dyDescent="0.25">
      <c r="C62" s="136"/>
      <c r="D62" s="136"/>
      <c r="E62" s="136"/>
      <c r="F62" s="136"/>
      <c r="G62" s="136"/>
      <c r="H62" s="80" t="str">
        <f t="shared" si="1"/>
        <v/>
      </c>
      <c r="I62" s="80" t="str">
        <f t="shared" si="2"/>
        <v/>
      </c>
      <c r="J62" s="80" t="str">
        <f t="shared" si="3"/>
        <v/>
      </c>
      <c r="K62" s="80" t="str">
        <f t="shared" si="4"/>
        <v/>
      </c>
      <c r="L62" s="80" t="str">
        <f t="shared" si="5"/>
        <v/>
      </c>
      <c r="M62" s="155" t="str">
        <f t="shared" si="6"/>
        <v/>
      </c>
      <c r="T62" s="156">
        <f t="shared" si="7"/>
        <v>0</v>
      </c>
      <c r="Z62" s="157">
        <f t="shared" si="8"/>
        <v>0</v>
      </c>
      <c r="AE62" s="157">
        <f t="shared" si="9"/>
        <v>0</v>
      </c>
      <c r="AF62" s="158" t="e">
        <f t="shared" si="10"/>
        <v>#VALUE!</v>
      </c>
      <c r="AG62" s="159" t="e">
        <f t="shared" si="11"/>
        <v>#VALUE!</v>
      </c>
    </row>
    <row r="63" spans="3:33" x14ac:dyDescent="0.25">
      <c r="C63" s="136"/>
      <c r="D63" s="136"/>
      <c r="E63" s="136"/>
      <c r="F63" s="136"/>
      <c r="G63" s="136"/>
      <c r="H63" s="80" t="str">
        <f t="shared" si="1"/>
        <v/>
      </c>
      <c r="I63" s="80" t="str">
        <f t="shared" si="2"/>
        <v/>
      </c>
      <c r="J63" s="80" t="str">
        <f t="shared" si="3"/>
        <v/>
      </c>
      <c r="K63" s="80" t="str">
        <f t="shared" si="4"/>
        <v/>
      </c>
      <c r="L63" s="80" t="str">
        <f t="shared" si="5"/>
        <v/>
      </c>
      <c r="M63" s="155" t="str">
        <f t="shared" si="6"/>
        <v/>
      </c>
      <c r="T63" s="156">
        <f t="shared" si="7"/>
        <v>0</v>
      </c>
      <c r="Z63" s="157">
        <f t="shared" si="8"/>
        <v>0</v>
      </c>
      <c r="AE63" s="157">
        <f t="shared" si="9"/>
        <v>0</v>
      </c>
      <c r="AF63" s="158" t="e">
        <f t="shared" si="10"/>
        <v>#VALUE!</v>
      </c>
      <c r="AG63" s="159" t="e">
        <f t="shared" si="11"/>
        <v>#VALUE!</v>
      </c>
    </row>
    <row r="64" spans="3:33" x14ac:dyDescent="0.25">
      <c r="C64" s="136"/>
      <c r="D64" s="136"/>
      <c r="E64" s="136"/>
      <c r="F64" s="136"/>
      <c r="G64" s="136"/>
      <c r="H64" s="80" t="str">
        <f t="shared" si="1"/>
        <v/>
      </c>
      <c r="I64" s="80" t="str">
        <f t="shared" si="2"/>
        <v/>
      </c>
      <c r="J64" s="80" t="str">
        <f t="shared" si="3"/>
        <v/>
      </c>
      <c r="K64" s="80" t="str">
        <f t="shared" si="4"/>
        <v/>
      </c>
      <c r="L64" s="80" t="str">
        <f t="shared" si="5"/>
        <v/>
      </c>
      <c r="M64" s="155" t="str">
        <f t="shared" si="6"/>
        <v/>
      </c>
      <c r="T64" s="156">
        <f t="shared" si="7"/>
        <v>0</v>
      </c>
      <c r="Z64" s="157">
        <f t="shared" si="8"/>
        <v>0</v>
      </c>
      <c r="AE64" s="157">
        <f t="shared" si="9"/>
        <v>0</v>
      </c>
      <c r="AF64" s="158" t="e">
        <f t="shared" si="10"/>
        <v>#VALUE!</v>
      </c>
      <c r="AG64" s="159" t="e">
        <f t="shared" si="11"/>
        <v>#VALUE!</v>
      </c>
    </row>
    <row r="65" spans="3:33" x14ac:dyDescent="0.25">
      <c r="C65" s="136"/>
      <c r="D65" s="136"/>
      <c r="E65" s="136"/>
      <c r="F65" s="136"/>
      <c r="G65" s="136"/>
      <c r="H65" s="80" t="str">
        <f t="shared" si="1"/>
        <v/>
      </c>
      <c r="I65" s="80" t="str">
        <f t="shared" si="2"/>
        <v/>
      </c>
      <c r="J65" s="80" t="str">
        <f t="shared" si="3"/>
        <v/>
      </c>
      <c r="K65" s="80" t="str">
        <f t="shared" si="4"/>
        <v/>
      </c>
      <c r="L65" s="80" t="str">
        <f t="shared" si="5"/>
        <v/>
      </c>
      <c r="M65" s="155" t="str">
        <f t="shared" si="6"/>
        <v/>
      </c>
      <c r="T65" s="156">
        <f t="shared" si="7"/>
        <v>0</v>
      </c>
      <c r="Z65" s="157">
        <f t="shared" si="8"/>
        <v>0</v>
      </c>
      <c r="AE65" s="157">
        <f t="shared" si="9"/>
        <v>0</v>
      </c>
      <c r="AF65" s="158" t="e">
        <f t="shared" si="10"/>
        <v>#VALUE!</v>
      </c>
      <c r="AG65" s="159" t="e">
        <f t="shared" si="11"/>
        <v>#VALUE!</v>
      </c>
    </row>
    <row r="66" spans="3:33" x14ac:dyDescent="0.25">
      <c r="C66" s="136"/>
      <c r="D66" s="136"/>
      <c r="E66" s="136"/>
      <c r="F66" s="136"/>
      <c r="G66" s="136"/>
      <c r="H66" s="80" t="str">
        <f t="shared" si="1"/>
        <v/>
      </c>
      <c r="I66" s="80" t="str">
        <f t="shared" si="2"/>
        <v/>
      </c>
      <c r="J66" s="80" t="str">
        <f t="shared" si="3"/>
        <v/>
      </c>
      <c r="K66" s="80" t="str">
        <f t="shared" si="4"/>
        <v/>
      </c>
      <c r="L66" s="80" t="str">
        <f t="shared" si="5"/>
        <v/>
      </c>
      <c r="M66" s="155" t="str">
        <f t="shared" si="6"/>
        <v/>
      </c>
      <c r="T66" s="156">
        <f t="shared" si="7"/>
        <v>0</v>
      </c>
      <c r="Z66" s="157">
        <f t="shared" si="8"/>
        <v>0</v>
      </c>
      <c r="AE66" s="157">
        <f t="shared" si="9"/>
        <v>0</v>
      </c>
      <c r="AF66" s="158" t="e">
        <f t="shared" si="10"/>
        <v>#VALUE!</v>
      </c>
      <c r="AG66" s="159" t="e">
        <f t="shared" si="11"/>
        <v>#VALUE!</v>
      </c>
    </row>
    <row r="67" spans="3:33" x14ac:dyDescent="0.25">
      <c r="C67" s="136"/>
      <c r="D67" s="136"/>
      <c r="E67" s="136"/>
      <c r="F67" s="136"/>
      <c r="G67" s="136"/>
      <c r="H67" s="80" t="str">
        <f t="shared" ref="H67:H130" si="13">IF(C67="Mathématiques",4,IF(C67="Physique Chimie",3,IF(C67="SVT",3,IF(C67="Sciences de l'Ingénieur",2,IF(C67="Sciences Economiques et Sociales",1,IF(C67="Numérique et Sciences Informatiques",1,IF(C67="Langue et littérature étrangère",0,IF(C67="Humanité, littérature et philosophie",0,IF(C67="Histoire géo, géopolitique et sciences politiques",0,IF(C67="Ecologie, agronomie et territoire",0,IF(C67="Arts",0,"")))))))))))</f>
        <v/>
      </c>
      <c r="I67" s="80" t="str">
        <f t="shared" ref="I67:I130" si="14">IF(D67="Mathématiques",4,IF(D67="Physique Chimie",3,IF(D67="SVT",3,IF(D67="Sciences de l'Ingénieur",2,IF(D67="Sciences Economiques et Sociales",1,IF(D67="Numérique et Sciences Informatiques",1,IF(D67="Langue et littérature étrangère",0,IF(D67="Humanité, littérature et philosophie",0,IF(D67="Histoire géo, géopolitique et sciences politiques",0,IF(D67="Ecologie, agronomie et territoire",0,IF(D67="Arts",0,"")))))))))))</f>
        <v/>
      </c>
      <c r="J67" s="80" t="str">
        <f t="shared" ref="J67:J130" si="15">IF(E67="Bac S et SI",8,IF(E67="Bac ES spé maths",6,IF(E67="Bac ES",4,IF(E67="Bac L",1,""))))</f>
        <v/>
      </c>
      <c r="K67" s="80" t="str">
        <f t="shared" ref="K67:K130" si="16">IF(F67="Bac STL option Sciences Phys. Et Chimie Labo",2,IF(F67="Bac STL option Biotechnologies",1,IF(F67="Bac ST2S",1,IF(F67="Bac STI2D",1,IF(F67="Bac STMG",1,IF(F67="Bac STAV",1,""))))))</f>
        <v/>
      </c>
      <c r="L67" s="80" t="str">
        <f t="shared" ref="L67:L130" si="17">IF(G67="Bac Professionnel Optique",1,IF(G67="Autre Bac",1,IF(G67="Sans Bac",0,"")))</f>
        <v/>
      </c>
      <c r="M67" s="155" t="str">
        <f t="shared" ref="M67:M130" si="18">IF(H67&lt;&gt;"",1+H67+I67,IF(J67&lt;&gt;"",J67,IF(K67&lt;&gt;"",K67,IF(L67&lt;&gt;"",L67,""))))</f>
        <v/>
      </c>
      <c r="T67" s="156">
        <f t="shared" ref="T67:T130" si="19">(IF(N67&lt;&gt;"",1,0))+(IF(O67&lt;&gt;"",2,0)+(IF(P67&lt;&gt;"",1,0))+(IF(Q67&lt;&gt;"",1,0)+(IF(R67&lt;&gt;"",1,0)+(IF(S67&lt;&gt;"",2,0)))))</f>
        <v>0</v>
      </c>
      <c r="Z67" s="157">
        <f t="shared" ref="Z67:Z130" si="20">(IF(U67&lt;&gt;"",1,0))+(IF(V67&lt;&gt;"",1,0)+(IF(W67&lt;&gt;"",1,0))+(IF(X67&lt;&gt;"",1,0)+(IF(Y67&lt;&gt;"",1,0))))</f>
        <v>0</v>
      </c>
      <c r="AE67" s="157">
        <f t="shared" ref="AE67:AE130" si="21">(IF(AA67&lt;&gt;"",2,0)+(IF(AB67&lt;&gt;"",1,0))+(IF(AC67&lt;&gt;"",1,0)+(IF(AD67&lt;&gt;"",1,0))))</f>
        <v>0</v>
      </c>
      <c r="AF67" s="158" t="e">
        <f t="shared" ref="AF67:AF130" si="22">M67+T67+Z67+AE67</f>
        <v>#VALUE!</v>
      </c>
      <c r="AG67" s="159" t="e">
        <f t="shared" ref="AG67:AG130" si="23">IF(AF67=0," ",IF(AF67&gt;=$AJ$2,$AK$2,IF(AF67&lt;$AJ$2,$AK$3)))</f>
        <v>#VALUE!</v>
      </c>
    </row>
    <row r="68" spans="3:33" x14ac:dyDescent="0.25">
      <c r="C68" s="136"/>
      <c r="D68" s="136"/>
      <c r="E68" s="136"/>
      <c r="F68" s="136"/>
      <c r="G68" s="136"/>
      <c r="H68" s="80" t="str">
        <f t="shared" si="13"/>
        <v/>
      </c>
      <c r="I68" s="80" t="str">
        <f t="shared" si="14"/>
        <v/>
      </c>
      <c r="J68" s="80" t="str">
        <f t="shared" si="15"/>
        <v/>
      </c>
      <c r="K68" s="80" t="str">
        <f t="shared" si="16"/>
        <v/>
      </c>
      <c r="L68" s="80" t="str">
        <f t="shared" si="17"/>
        <v/>
      </c>
      <c r="M68" s="155" t="str">
        <f t="shared" si="18"/>
        <v/>
      </c>
      <c r="T68" s="156">
        <f t="shared" si="19"/>
        <v>0</v>
      </c>
      <c r="Z68" s="157">
        <f t="shared" si="20"/>
        <v>0</v>
      </c>
      <c r="AE68" s="157">
        <f t="shared" si="21"/>
        <v>0</v>
      </c>
      <c r="AF68" s="158" t="e">
        <f t="shared" si="22"/>
        <v>#VALUE!</v>
      </c>
      <c r="AG68" s="159" t="e">
        <f t="shared" si="23"/>
        <v>#VALUE!</v>
      </c>
    </row>
    <row r="69" spans="3:33" x14ac:dyDescent="0.25">
      <c r="C69" s="136"/>
      <c r="D69" s="136"/>
      <c r="E69" s="136"/>
      <c r="F69" s="136"/>
      <c r="G69" s="136"/>
      <c r="H69" s="80" t="str">
        <f t="shared" si="13"/>
        <v/>
      </c>
      <c r="I69" s="80" t="str">
        <f t="shared" si="14"/>
        <v/>
      </c>
      <c r="J69" s="80" t="str">
        <f t="shared" si="15"/>
        <v/>
      </c>
      <c r="K69" s="80" t="str">
        <f t="shared" si="16"/>
        <v/>
      </c>
      <c r="L69" s="80" t="str">
        <f t="shared" si="17"/>
        <v/>
      </c>
      <c r="M69" s="155" t="str">
        <f t="shared" si="18"/>
        <v/>
      </c>
      <c r="T69" s="156">
        <f t="shared" si="19"/>
        <v>0</v>
      </c>
      <c r="Z69" s="157">
        <f t="shared" si="20"/>
        <v>0</v>
      </c>
      <c r="AE69" s="157">
        <f t="shared" si="21"/>
        <v>0</v>
      </c>
      <c r="AF69" s="158" t="e">
        <f t="shared" si="22"/>
        <v>#VALUE!</v>
      </c>
      <c r="AG69" s="159" t="e">
        <f t="shared" si="23"/>
        <v>#VALUE!</v>
      </c>
    </row>
    <row r="70" spans="3:33" x14ac:dyDescent="0.25">
      <c r="C70" s="136"/>
      <c r="D70" s="136"/>
      <c r="E70" s="136"/>
      <c r="F70" s="136"/>
      <c r="G70" s="136"/>
      <c r="H70" s="80" t="str">
        <f t="shared" si="13"/>
        <v/>
      </c>
      <c r="I70" s="80" t="str">
        <f t="shared" si="14"/>
        <v/>
      </c>
      <c r="J70" s="80" t="str">
        <f t="shared" si="15"/>
        <v/>
      </c>
      <c r="K70" s="80" t="str">
        <f t="shared" si="16"/>
        <v/>
      </c>
      <c r="L70" s="80" t="str">
        <f t="shared" si="17"/>
        <v/>
      </c>
      <c r="M70" s="155" t="str">
        <f t="shared" si="18"/>
        <v/>
      </c>
      <c r="T70" s="156">
        <f t="shared" si="19"/>
        <v>0</v>
      </c>
      <c r="Z70" s="157">
        <f t="shared" si="20"/>
        <v>0</v>
      </c>
      <c r="AE70" s="157">
        <f t="shared" si="21"/>
        <v>0</v>
      </c>
      <c r="AF70" s="158" t="e">
        <f t="shared" si="22"/>
        <v>#VALUE!</v>
      </c>
      <c r="AG70" s="159" t="e">
        <f t="shared" si="23"/>
        <v>#VALUE!</v>
      </c>
    </row>
    <row r="71" spans="3:33" x14ac:dyDescent="0.25">
      <c r="C71" s="136"/>
      <c r="D71" s="136"/>
      <c r="E71" s="136"/>
      <c r="F71" s="136"/>
      <c r="G71" s="136"/>
      <c r="H71" s="80" t="str">
        <f t="shared" si="13"/>
        <v/>
      </c>
      <c r="I71" s="80" t="str">
        <f t="shared" si="14"/>
        <v/>
      </c>
      <c r="J71" s="80" t="str">
        <f t="shared" si="15"/>
        <v/>
      </c>
      <c r="K71" s="80" t="str">
        <f t="shared" si="16"/>
        <v/>
      </c>
      <c r="L71" s="80" t="str">
        <f t="shared" si="17"/>
        <v/>
      </c>
      <c r="M71" s="155" t="str">
        <f t="shared" si="18"/>
        <v/>
      </c>
      <c r="T71" s="156">
        <f t="shared" si="19"/>
        <v>0</v>
      </c>
      <c r="Z71" s="157">
        <f t="shared" si="20"/>
        <v>0</v>
      </c>
      <c r="AE71" s="157">
        <f t="shared" si="21"/>
        <v>0</v>
      </c>
      <c r="AF71" s="158" t="e">
        <f t="shared" si="22"/>
        <v>#VALUE!</v>
      </c>
      <c r="AG71" s="159" t="e">
        <f t="shared" si="23"/>
        <v>#VALUE!</v>
      </c>
    </row>
    <row r="72" spans="3:33" x14ac:dyDescent="0.25">
      <c r="C72" s="136"/>
      <c r="D72" s="136"/>
      <c r="E72" s="136"/>
      <c r="F72" s="136"/>
      <c r="G72" s="136"/>
      <c r="H72" s="80" t="str">
        <f t="shared" si="13"/>
        <v/>
      </c>
      <c r="I72" s="80" t="str">
        <f t="shared" si="14"/>
        <v/>
      </c>
      <c r="J72" s="80" t="str">
        <f t="shared" si="15"/>
        <v/>
      </c>
      <c r="K72" s="80" t="str">
        <f t="shared" si="16"/>
        <v/>
      </c>
      <c r="L72" s="80" t="str">
        <f t="shared" si="17"/>
        <v/>
      </c>
      <c r="M72" s="155" t="str">
        <f t="shared" si="18"/>
        <v/>
      </c>
      <c r="T72" s="156">
        <f t="shared" si="19"/>
        <v>0</v>
      </c>
      <c r="Z72" s="157">
        <f t="shared" si="20"/>
        <v>0</v>
      </c>
      <c r="AE72" s="157">
        <f t="shared" si="21"/>
        <v>0</v>
      </c>
      <c r="AF72" s="158" t="e">
        <f t="shared" si="22"/>
        <v>#VALUE!</v>
      </c>
      <c r="AG72" s="159" t="e">
        <f t="shared" si="23"/>
        <v>#VALUE!</v>
      </c>
    </row>
    <row r="73" spans="3:33" x14ac:dyDescent="0.25">
      <c r="C73" s="136"/>
      <c r="D73" s="136"/>
      <c r="E73" s="136"/>
      <c r="F73" s="136"/>
      <c r="G73" s="136"/>
      <c r="H73" s="80" t="str">
        <f t="shared" si="13"/>
        <v/>
      </c>
      <c r="I73" s="80" t="str">
        <f t="shared" si="14"/>
        <v/>
      </c>
      <c r="J73" s="80" t="str">
        <f t="shared" si="15"/>
        <v/>
      </c>
      <c r="K73" s="80" t="str">
        <f t="shared" si="16"/>
        <v/>
      </c>
      <c r="L73" s="80" t="str">
        <f t="shared" si="17"/>
        <v/>
      </c>
      <c r="M73" s="155" t="str">
        <f t="shared" si="18"/>
        <v/>
      </c>
      <c r="T73" s="156">
        <f t="shared" si="19"/>
        <v>0</v>
      </c>
      <c r="Z73" s="157">
        <f t="shared" si="20"/>
        <v>0</v>
      </c>
      <c r="AE73" s="157">
        <f t="shared" si="21"/>
        <v>0</v>
      </c>
      <c r="AF73" s="158" t="e">
        <f t="shared" si="22"/>
        <v>#VALUE!</v>
      </c>
      <c r="AG73" s="159" t="e">
        <f t="shared" si="23"/>
        <v>#VALUE!</v>
      </c>
    </row>
    <row r="74" spans="3:33" x14ac:dyDescent="0.25">
      <c r="C74" s="136"/>
      <c r="D74" s="136"/>
      <c r="E74" s="136"/>
      <c r="F74" s="136"/>
      <c r="G74" s="136"/>
      <c r="H74" s="80" t="str">
        <f t="shared" si="13"/>
        <v/>
      </c>
      <c r="I74" s="80" t="str">
        <f t="shared" si="14"/>
        <v/>
      </c>
      <c r="J74" s="80" t="str">
        <f t="shared" si="15"/>
        <v/>
      </c>
      <c r="K74" s="80" t="str">
        <f t="shared" si="16"/>
        <v/>
      </c>
      <c r="L74" s="80" t="str">
        <f t="shared" si="17"/>
        <v/>
      </c>
      <c r="M74" s="155" t="str">
        <f t="shared" si="18"/>
        <v/>
      </c>
      <c r="T74" s="156">
        <f t="shared" si="19"/>
        <v>0</v>
      </c>
      <c r="Z74" s="157">
        <f t="shared" si="20"/>
        <v>0</v>
      </c>
      <c r="AE74" s="157">
        <f t="shared" si="21"/>
        <v>0</v>
      </c>
      <c r="AF74" s="158" t="e">
        <f t="shared" si="22"/>
        <v>#VALUE!</v>
      </c>
      <c r="AG74" s="159" t="e">
        <f t="shared" si="23"/>
        <v>#VALUE!</v>
      </c>
    </row>
    <row r="75" spans="3:33" x14ac:dyDescent="0.25">
      <c r="C75" s="136"/>
      <c r="D75" s="136"/>
      <c r="E75" s="136"/>
      <c r="F75" s="136"/>
      <c r="G75" s="136"/>
      <c r="H75" s="80" t="str">
        <f t="shared" si="13"/>
        <v/>
      </c>
      <c r="I75" s="80" t="str">
        <f t="shared" si="14"/>
        <v/>
      </c>
      <c r="J75" s="80" t="str">
        <f t="shared" si="15"/>
        <v/>
      </c>
      <c r="K75" s="80" t="str">
        <f t="shared" si="16"/>
        <v/>
      </c>
      <c r="L75" s="80" t="str">
        <f t="shared" si="17"/>
        <v/>
      </c>
      <c r="M75" s="155" t="str">
        <f t="shared" si="18"/>
        <v/>
      </c>
      <c r="T75" s="156">
        <f t="shared" si="19"/>
        <v>0</v>
      </c>
      <c r="Z75" s="157">
        <f t="shared" si="20"/>
        <v>0</v>
      </c>
      <c r="AE75" s="157">
        <f t="shared" si="21"/>
        <v>0</v>
      </c>
      <c r="AF75" s="158" t="e">
        <f t="shared" si="22"/>
        <v>#VALUE!</v>
      </c>
      <c r="AG75" s="159" t="e">
        <f t="shared" si="23"/>
        <v>#VALUE!</v>
      </c>
    </row>
    <row r="76" spans="3:33" x14ac:dyDescent="0.25">
      <c r="C76" s="136"/>
      <c r="D76" s="136"/>
      <c r="E76" s="136"/>
      <c r="F76" s="136"/>
      <c r="G76" s="136"/>
      <c r="H76" s="80" t="str">
        <f t="shared" si="13"/>
        <v/>
      </c>
      <c r="I76" s="80" t="str">
        <f t="shared" si="14"/>
        <v/>
      </c>
      <c r="J76" s="80" t="str">
        <f t="shared" si="15"/>
        <v/>
      </c>
      <c r="K76" s="80" t="str">
        <f t="shared" si="16"/>
        <v/>
      </c>
      <c r="L76" s="80" t="str">
        <f t="shared" si="17"/>
        <v/>
      </c>
      <c r="M76" s="155" t="str">
        <f t="shared" si="18"/>
        <v/>
      </c>
      <c r="T76" s="156">
        <f t="shared" si="19"/>
        <v>0</v>
      </c>
      <c r="Z76" s="157">
        <f t="shared" si="20"/>
        <v>0</v>
      </c>
      <c r="AE76" s="157">
        <f t="shared" si="21"/>
        <v>0</v>
      </c>
      <c r="AF76" s="158" t="e">
        <f t="shared" si="22"/>
        <v>#VALUE!</v>
      </c>
      <c r="AG76" s="159" t="e">
        <f t="shared" si="23"/>
        <v>#VALUE!</v>
      </c>
    </row>
    <row r="77" spans="3:33" x14ac:dyDescent="0.25">
      <c r="C77" s="136"/>
      <c r="D77" s="136"/>
      <c r="E77" s="136"/>
      <c r="F77" s="136"/>
      <c r="G77" s="136"/>
      <c r="H77" s="80" t="str">
        <f t="shared" si="13"/>
        <v/>
      </c>
      <c r="I77" s="80" t="str">
        <f t="shared" si="14"/>
        <v/>
      </c>
      <c r="J77" s="80" t="str">
        <f t="shared" si="15"/>
        <v/>
      </c>
      <c r="K77" s="80" t="str">
        <f t="shared" si="16"/>
        <v/>
      </c>
      <c r="L77" s="80" t="str">
        <f t="shared" si="17"/>
        <v/>
      </c>
      <c r="M77" s="155" t="str">
        <f t="shared" si="18"/>
        <v/>
      </c>
      <c r="T77" s="156">
        <f t="shared" si="19"/>
        <v>0</v>
      </c>
      <c r="Z77" s="157">
        <f t="shared" si="20"/>
        <v>0</v>
      </c>
      <c r="AE77" s="157">
        <f t="shared" si="21"/>
        <v>0</v>
      </c>
      <c r="AF77" s="158" t="e">
        <f t="shared" si="22"/>
        <v>#VALUE!</v>
      </c>
      <c r="AG77" s="159" t="e">
        <f t="shared" si="23"/>
        <v>#VALUE!</v>
      </c>
    </row>
    <row r="78" spans="3:33" x14ac:dyDescent="0.25">
      <c r="C78" s="136"/>
      <c r="D78" s="136"/>
      <c r="E78" s="136"/>
      <c r="F78" s="136"/>
      <c r="G78" s="136"/>
      <c r="H78" s="80" t="str">
        <f t="shared" si="13"/>
        <v/>
      </c>
      <c r="I78" s="80" t="str">
        <f t="shared" si="14"/>
        <v/>
      </c>
      <c r="J78" s="80" t="str">
        <f t="shared" si="15"/>
        <v/>
      </c>
      <c r="K78" s="80" t="str">
        <f t="shared" si="16"/>
        <v/>
      </c>
      <c r="L78" s="80" t="str">
        <f t="shared" si="17"/>
        <v/>
      </c>
      <c r="M78" s="155" t="str">
        <f t="shared" si="18"/>
        <v/>
      </c>
      <c r="T78" s="156">
        <f t="shared" si="19"/>
        <v>0</v>
      </c>
      <c r="Z78" s="157">
        <f t="shared" si="20"/>
        <v>0</v>
      </c>
      <c r="AE78" s="157">
        <f t="shared" si="21"/>
        <v>0</v>
      </c>
      <c r="AF78" s="158" t="e">
        <f t="shared" si="22"/>
        <v>#VALUE!</v>
      </c>
      <c r="AG78" s="159" t="e">
        <f t="shared" si="23"/>
        <v>#VALUE!</v>
      </c>
    </row>
    <row r="79" spans="3:33" x14ac:dyDescent="0.25">
      <c r="C79" s="136"/>
      <c r="D79" s="136"/>
      <c r="E79" s="136"/>
      <c r="F79" s="136"/>
      <c r="G79" s="136"/>
      <c r="H79" s="80" t="str">
        <f t="shared" si="13"/>
        <v/>
      </c>
      <c r="I79" s="80" t="str">
        <f t="shared" si="14"/>
        <v/>
      </c>
      <c r="J79" s="80" t="str">
        <f t="shared" si="15"/>
        <v/>
      </c>
      <c r="K79" s="80" t="str">
        <f t="shared" si="16"/>
        <v/>
      </c>
      <c r="L79" s="80" t="str">
        <f t="shared" si="17"/>
        <v/>
      </c>
      <c r="M79" s="155" t="str">
        <f t="shared" si="18"/>
        <v/>
      </c>
      <c r="T79" s="156">
        <f t="shared" si="19"/>
        <v>0</v>
      </c>
      <c r="Z79" s="157">
        <f t="shared" si="20"/>
        <v>0</v>
      </c>
      <c r="AE79" s="157">
        <f t="shared" si="21"/>
        <v>0</v>
      </c>
      <c r="AF79" s="158" t="e">
        <f t="shared" si="22"/>
        <v>#VALUE!</v>
      </c>
      <c r="AG79" s="159" t="e">
        <f t="shared" si="23"/>
        <v>#VALUE!</v>
      </c>
    </row>
    <row r="80" spans="3:33" x14ac:dyDescent="0.25">
      <c r="C80" s="136"/>
      <c r="D80" s="136"/>
      <c r="E80" s="136"/>
      <c r="F80" s="136"/>
      <c r="G80" s="136"/>
      <c r="H80" s="80" t="str">
        <f t="shared" si="13"/>
        <v/>
      </c>
      <c r="I80" s="80" t="str">
        <f t="shared" si="14"/>
        <v/>
      </c>
      <c r="J80" s="80" t="str">
        <f t="shared" si="15"/>
        <v/>
      </c>
      <c r="K80" s="80" t="str">
        <f t="shared" si="16"/>
        <v/>
      </c>
      <c r="L80" s="80" t="str">
        <f t="shared" si="17"/>
        <v/>
      </c>
      <c r="M80" s="155" t="str">
        <f t="shared" si="18"/>
        <v/>
      </c>
      <c r="T80" s="156">
        <f t="shared" si="19"/>
        <v>0</v>
      </c>
      <c r="Z80" s="157">
        <f t="shared" si="20"/>
        <v>0</v>
      </c>
      <c r="AE80" s="157">
        <f t="shared" si="21"/>
        <v>0</v>
      </c>
      <c r="AF80" s="158" t="e">
        <f t="shared" si="22"/>
        <v>#VALUE!</v>
      </c>
      <c r="AG80" s="159" t="e">
        <f t="shared" si="23"/>
        <v>#VALUE!</v>
      </c>
    </row>
    <row r="81" spans="3:33" x14ac:dyDescent="0.25">
      <c r="C81" s="136"/>
      <c r="D81" s="136"/>
      <c r="E81" s="136"/>
      <c r="F81" s="136"/>
      <c r="G81" s="136"/>
      <c r="H81" s="80" t="str">
        <f t="shared" si="13"/>
        <v/>
      </c>
      <c r="I81" s="80" t="str">
        <f t="shared" si="14"/>
        <v/>
      </c>
      <c r="J81" s="80" t="str">
        <f t="shared" si="15"/>
        <v/>
      </c>
      <c r="K81" s="80" t="str">
        <f t="shared" si="16"/>
        <v/>
      </c>
      <c r="L81" s="80" t="str">
        <f t="shared" si="17"/>
        <v/>
      </c>
      <c r="M81" s="155" t="str">
        <f t="shared" si="18"/>
        <v/>
      </c>
      <c r="T81" s="156">
        <f t="shared" si="19"/>
        <v>0</v>
      </c>
      <c r="Z81" s="157">
        <f t="shared" si="20"/>
        <v>0</v>
      </c>
      <c r="AE81" s="157">
        <f t="shared" si="21"/>
        <v>0</v>
      </c>
      <c r="AF81" s="158" t="e">
        <f t="shared" si="22"/>
        <v>#VALUE!</v>
      </c>
      <c r="AG81" s="159" t="e">
        <f t="shared" si="23"/>
        <v>#VALUE!</v>
      </c>
    </row>
    <row r="82" spans="3:33" x14ac:dyDescent="0.25">
      <c r="C82" s="136"/>
      <c r="D82" s="136"/>
      <c r="E82" s="136"/>
      <c r="F82" s="136"/>
      <c r="G82" s="136"/>
      <c r="H82" s="80" t="str">
        <f t="shared" si="13"/>
        <v/>
      </c>
      <c r="I82" s="80" t="str">
        <f t="shared" si="14"/>
        <v/>
      </c>
      <c r="J82" s="80" t="str">
        <f t="shared" si="15"/>
        <v/>
      </c>
      <c r="K82" s="80" t="str">
        <f t="shared" si="16"/>
        <v/>
      </c>
      <c r="L82" s="80" t="str">
        <f t="shared" si="17"/>
        <v/>
      </c>
      <c r="M82" s="155" t="str">
        <f t="shared" si="18"/>
        <v/>
      </c>
      <c r="T82" s="156">
        <f t="shared" si="19"/>
        <v>0</v>
      </c>
      <c r="Z82" s="157">
        <f t="shared" si="20"/>
        <v>0</v>
      </c>
      <c r="AE82" s="157">
        <f t="shared" si="21"/>
        <v>0</v>
      </c>
      <c r="AF82" s="158" t="e">
        <f t="shared" si="22"/>
        <v>#VALUE!</v>
      </c>
      <c r="AG82" s="159" t="e">
        <f t="shared" si="23"/>
        <v>#VALUE!</v>
      </c>
    </row>
    <row r="83" spans="3:33" x14ac:dyDescent="0.25">
      <c r="C83" s="136"/>
      <c r="D83" s="136"/>
      <c r="E83" s="136"/>
      <c r="F83" s="136"/>
      <c r="G83" s="136"/>
      <c r="H83" s="80" t="str">
        <f t="shared" si="13"/>
        <v/>
      </c>
      <c r="I83" s="80" t="str">
        <f t="shared" si="14"/>
        <v/>
      </c>
      <c r="J83" s="80" t="str">
        <f t="shared" si="15"/>
        <v/>
      </c>
      <c r="K83" s="80" t="str">
        <f t="shared" si="16"/>
        <v/>
      </c>
      <c r="L83" s="80" t="str">
        <f t="shared" si="17"/>
        <v/>
      </c>
      <c r="M83" s="155" t="str">
        <f t="shared" si="18"/>
        <v/>
      </c>
      <c r="T83" s="156">
        <f t="shared" si="19"/>
        <v>0</v>
      </c>
      <c r="Z83" s="157">
        <f t="shared" si="20"/>
        <v>0</v>
      </c>
      <c r="AE83" s="157">
        <f t="shared" si="21"/>
        <v>0</v>
      </c>
      <c r="AF83" s="158" t="e">
        <f t="shared" si="22"/>
        <v>#VALUE!</v>
      </c>
      <c r="AG83" s="159" t="e">
        <f t="shared" si="23"/>
        <v>#VALUE!</v>
      </c>
    </row>
    <row r="84" spans="3:33" x14ac:dyDescent="0.25">
      <c r="C84" s="136"/>
      <c r="D84" s="136"/>
      <c r="E84" s="136"/>
      <c r="F84" s="136"/>
      <c r="G84" s="136"/>
      <c r="H84" s="80" t="str">
        <f t="shared" si="13"/>
        <v/>
      </c>
      <c r="I84" s="80" t="str">
        <f t="shared" si="14"/>
        <v/>
      </c>
      <c r="J84" s="80" t="str">
        <f t="shared" si="15"/>
        <v/>
      </c>
      <c r="K84" s="80" t="str">
        <f t="shared" si="16"/>
        <v/>
      </c>
      <c r="L84" s="80" t="str">
        <f t="shared" si="17"/>
        <v/>
      </c>
      <c r="M84" s="155" t="str">
        <f t="shared" si="18"/>
        <v/>
      </c>
      <c r="T84" s="156">
        <f t="shared" si="19"/>
        <v>0</v>
      </c>
      <c r="Z84" s="157">
        <f t="shared" si="20"/>
        <v>0</v>
      </c>
      <c r="AE84" s="157">
        <f t="shared" si="21"/>
        <v>0</v>
      </c>
      <c r="AF84" s="158" t="e">
        <f t="shared" si="22"/>
        <v>#VALUE!</v>
      </c>
      <c r="AG84" s="159" t="e">
        <f t="shared" si="23"/>
        <v>#VALUE!</v>
      </c>
    </row>
    <row r="85" spans="3:33" x14ac:dyDescent="0.25">
      <c r="C85" s="136"/>
      <c r="D85" s="136"/>
      <c r="E85" s="136"/>
      <c r="F85" s="136"/>
      <c r="G85" s="136"/>
      <c r="H85" s="80" t="str">
        <f t="shared" si="13"/>
        <v/>
      </c>
      <c r="I85" s="80" t="str">
        <f t="shared" si="14"/>
        <v/>
      </c>
      <c r="J85" s="80" t="str">
        <f t="shared" si="15"/>
        <v/>
      </c>
      <c r="K85" s="80" t="str">
        <f t="shared" si="16"/>
        <v/>
      </c>
      <c r="L85" s="80" t="str">
        <f t="shared" si="17"/>
        <v/>
      </c>
      <c r="M85" s="155" t="str">
        <f t="shared" si="18"/>
        <v/>
      </c>
      <c r="T85" s="156">
        <f t="shared" si="19"/>
        <v>0</v>
      </c>
      <c r="Z85" s="157">
        <f t="shared" si="20"/>
        <v>0</v>
      </c>
      <c r="AE85" s="157">
        <f t="shared" si="21"/>
        <v>0</v>
      </c>
      <c r="AF85" s="158" t="e">
        <f t="shared" si="22"/>
        <v>#VALUE!</v>
      </c>
      <c r="AG85" s="159" t="e">
        <f t="shared" si="23"/>
        <v>#VALUE!</v>
      </c>
    </row>
    <row r="86" spans="3:33" x14ac:dyDescent="0.25">
      <c r="C86" s="136"/>
      <c r="D86" s="136"/>
      <c r="E86" s="136"/>
      <c r="F86" s="136"/>
      <c r="G86" s="136"/>
      <c r="H86" s="80" t="str">
        <f t="shared" si="13"/>
        <v/>
      </c>
      <c r="I86" s="80" t="str">
        <f t="shared" si="14"/>
        <v/>
      </c>
      <c r="J86" s="80" t="str">
        <f t="shared" si="15"/>
        <v/>
      </c>
      <c r="K86" s="80" t="str">
        <f t="shared" si="16"/>
        <v/>
      </c>
      <c r="L86" s="80" t="str">
        <f t="shared" si="17"/>
        <v/>
      </c>
      <c r="M86" s="155" t="str">
        <f t="shared" si="18"/>
        <v/>
      </c>
      <c r="T86" s="156">
        <f t="shared" si="19"/>
        <v>0</v>
      </c>
      <c r="Z86" s="157">
        <f t="shared" si="20"/>
        <v>0</v>
      </c>
      <c r="AE86" s="157">
        <f t="shared" si="21"/>
        <v>0</v>
      </c>
      <c r="AF86" s="158" t="e">
        <f t="shared" si="22"/>
        <v>#VALUE!</v>
      </c>
      <c r="AG86" s="159" t="e">
        <f t="shared" si="23"/>
        <v>#VALUE!</v>
      </c>
    </row>
    <row r="87" spans="3:33" x14ac:dyDescent="0.25">
      <c r="C87" s="136"/>
      <c r="D87" s="136"/>
      <c r="E87" s="136"/>
      <c r="F87" s="136"/>
      <c r="G87" s="136"/>
      <c r="H87" s="80" t="str">
        <f t="shared" si="13"/>
        <v/>
      </c>
      <c r="I87" s="80" t="str">
        <f t="shared" si="14"/>
        <v/>
      </c>
      <c r="J87" s="80" t="str">
        <f t="shared" si="15"/>
        <v/>
      </c>
      <c r="K87" s="80" t="str">
        <f t="shared" si="16"/>
        <v/>
      </c>
      <c r="L87" s="80" t="str">
        <f t="shared" si="17"/>
        <v/>
      </c>
      <c r="M87" s="155" t="str">
        <f t="shared" si="18"/>
        <v/>
      </c>
      <c r="T87" s="156">
        <f t="shared" si="19"/>
        <v>0</v>
      </c>
      <c r="Z87" s="157">
        <f t="shared" si="20"/>
        <v>0</v>
      </c>
      <c r="AE87" s="157">
        <f t="shared" si="21"/>
        <v>0</v>
      </c>
      <c r="AF87" s="158" t="e">
        <f t="shared" si="22"/>
        <v>#VALUE!</v>
      </c>
      <c r="AG87" s="159" t="e">
        <f t="shared" si="23"/>
        <v>#VALUE!</v>
      </c>
    </row>
    <row r="88" spans="3:33" x14ac:dyDescent="0.25">
      <c r="C88" s="136"/>
      <c r="D88" s="136"/>
      <c r="E88" s="136"/>
      <c r="F88" s="136"/>
      <c r="G88" s="136"/>
      <c r="H88" s="80" t="str">
        <f t="shared" si="13"/>
        <v/>
      </c>
      <c r="I88" s="80" t="str">
        <f t="shared" si="14"/>
        <v/>
      </c>
      <c r="J88" s="80" t="str">
        <f t="shared" si="15"/>
        <v/>
      </c>
      <c r="K88" s="80" t="str">
        <f t="shared" si="16"/>
        <v/>
      </c>
      <c r="L88" s="80" t="str">
        <f t="shared" si="17"/>
        <v/>
      </c>
      <c r="M88" s="155" t="str">
        <f t="shared" si="18"/>
        <v/>
      </c>
      <c r="T88" s="156">
        <f t="shared" si="19"/>
        <v>0</v>
      </c>
      <c r="Z88" s="157">
        <f t="shared" si="20"/>
        <v>0</v>
      </c>
      <c r="AE88" s="157">
        <f t="shared" si="21"/>
        <v>0</v>
      </c>
      <c r="AF88" s="158" t="e">
        <f t="shared" si="22"/>
        <v>#VALUE!</v>
      </c>
      <c r="AG88" s="159" t="e">
        <f t="shared" si="23"/>
        <v>#VALUE!</v>
      </c>
    </row>
    <row r="89" spans="3:33" x14ac:dyDescent="0.25">
      <c r="C89" s="136"/>
      <c r="D89" s="136"/>
      <c r="E89" s="136"/>
      <c r="F89" s="136"/>
      <c r="G89" s="136"/>
      <c r="H89" s="80" t="str">
        <f t="shared" si="13"/>
        <v/>
      </c>
      <c r="I89" s="80" t="str">
        <f t="shared" si="14"/>
        <v/>
      </c>
      <c r="J89" s="80" t="str">
        <f t="shared" si="15"/>
        <v/>
      </c>
      <c r="K89" s="80" t="str">
        <f t="shared" si="16"/>
        <v/>
      </c>
      <c r="L89" s="80" t="str">
        <f t="shared" si="17"/>
        <v/>
      </c>
      <c r="M89" s="155" t="str">
        <f t="shared" si="18"/>
        <v/>
      </c>
      <c r="T89" s="156">
        <f t="shared" si="19"/>
        <v>0</v>
      </c>
      <c r="Z89" s="157">
        <f t="shared" si="20"/>
        <v>0</v>
      </c>
      <c r="AE89" s="157">
        <f t="shared" si="21"/>
        <v>0</v>
      </c>
      <c r="AF89" s="158" t="e">
        <f t="shared" si="22"/>
        <v>#VALUE!</v>
      </c>
      <c r="AG89" s="159" t="e">
        <f t="shared" si="23"/>
        <v>#VALUE!</v>
      </c>
    </row>
    <row r="90" spans="3:33" x14ac:dyDescent="0.25">
      <c r="C90" s="136"/>
      <c r="D90" s="136"/>
      <c r="E90" s="136"/>
      <c r="F90" s="136"/>
      <c r="G90" s="136"/>
      <c r="H90" s="80" t="str">
        <f t="shared" si="13"/>
        <v/>
      </c>
      <c r="I90" s="80" t="str">
        <f t="shared" si="14"/>
        <v/>
      </c>
      <c r="J90" s="80" t="str">
        <f t="shared" si="15"/>
        <v/>
      </c>
      <c r="K90" s="80" t="str">
        <f t="shared" si="16"/>
        <v/>
      </c>
      <c r="L90" s="80" t="str">
        <f t="shared" si="17"/>
        <v/>
      </c>
      <c r="M90" s="155" t="str">
        <f t="shared" si="18"/>
        <v/>
      </c>
      <c r="T90" s="156">
        <f t="shared" si="19"/>
        <v>0</v>
      </c>
      <c r="Z90" s="157">
        <f t="shared" si="20"/>
        <v>0</v>
      </c>
      <c r="AE90" s="157">
        <f t="shared" si="21"/>
        <v>0</v>
      </c>
      <c r="AF90" s="158" t="e">
        <f t="shared" si="22"/>
        <v>#VALUE!</v>
      </c>
      <c r="AG90" s="159" t="e">
        <f t="shared" si="23"/>
        <v>#VALUE!</v>
      </c>
    </row>
    <row r="91" spans="3:33" x14ac:dyDescent="0.25">
      <c r="C91" s="136"/>
      <c r="D91" s="136"/>
      <c r="E91" s="136"/>
      <c r="F91" s="136"/>
      <c r="G91" s="136"/>
      <c r="H91" s="80" t="str">
        <f t="shared" si="13"/>
        <v/>
      </c>
      <c r="I91" s="80" t="str">
        <f t="shared" si="14"/>
        <v/>
      </c>
      <c r="J91" s="80" t="str">
        <f t="shared" si="15"/>
        <v/>
      </c>
      <c r="K91" s="80" t="str">
        <f t="shared" si="16"/>
        <v/>
      </c>
      <c r="L91" s="80" t="str">
        <f t="shared" si="17"/>
        <v/>
      </c>
      <c r="M91" s="155" t="str">
        <f t="shared" si="18"/>
        <v/>
      </c>
      <c r="T91" s="156">
        <f t="shared" si="19"/>
        <v>0</v>
      </c>
      <c r="Z91" s="157">
        <f t="shared" si="20"/>
        <v>0</v>
      </c>
      <c r="AE91" s="157">
        <f t="shared" si="21"/>
        <v>0</v>
      </c>
      <c r="AF91" s="158" t="e">
        <f t="shared" si="22"/>
        <v>#VALUE!</v>
      </c>
      <c r="AG91" s="159" t="e">
        <f t="shared" si="23"/>
        <v>#VALUE!</v>
      </c>
    </row>
    <row r="92" spans="3:33" x14ac:dyDescent="0.25">
      <c r="C92" s="136"/>
      <c r="D92" s="136"/>
      <c r="E92" s="136"/>
      <c r="F92" s="136"/>
      <c r="G92" s="136"/>
      <c r="H92" s="80" t="str">
        <f t="shared" si="13"/>
        <v/>
      </c>
      <c r="I92" s="80" t="str">
        <f t="shared" si="14"/>
        <v/>
      </c>
      <c r="J92" s="80" t="str">
        <f t="shared" si="15"/>
        <v/>
      </c>
      <c r="K92" s="80" t="str">
        <f t="shared" si="16"/>
        <v/>
      </c>
      <c r="L92" s="80" t="str">
        <f t="shared" si="17"/>
        <v/>
      </c>
      <c r="M92" s="155" t="str">
        <f t="shared" si="18"/>
        <v/>
      </c>
      <c r="T92" s="156">
        <f t="shared" si="19"/>
        <v>0</v>
      </c>
      <c r="Z92" s="157">
        <f t="shared" si="20"/>
        <v>0</v>
      </c>
      <c r="AE92" s="157">
        <f t="shared" si="21"/>
        <v>0</v>
      </c>
      <c r="AF92" s="158" t="e">
        <f t="shared" si="22"/>
        <v>#VALUE!</v>
      </c>
      <c r="AG92" s="159" t="e">
        <f t="shared" si="23"/>
        <v>#VALUE!</v>
      </c>
    </row>
    <row r="93" spans="3:33" x14ac:dyDescent="0.25">
      <c r="C93" s="136"/>
      <c r="D93" s="136"/>
      <c r="E93" s="136"/>
      <c r="F93" s="136"/>
      <c r="G93" s="136"/>
      <c r="H93" s="80" t="str">
        <f t="shared" si="13"/>
        <v/>
      </c>
      <c r="I93" s="80" t="str">
        <f t="shared" si="14"/>
        <v/>
      </c>
      <c r="J93" s="80" t="str">
        <f t="shared" si="15"/>
        <v/>
      </c>
      <c r="K93" s="80" t="str">
        <f t="shared" si="16"/>
        <v/>
      </c>
      <c r="L93" s="80" t="str">
        <f t="shared" si="17"/>
        <v/>
      </c>
      <c r="M93" s="155" t="str">
        <f t="shared" si="18"/>
        <v/>
      </c>
      <c r="T93" s="156">
        <f t="shared" si="19"/>
        <v>0</v>
      </c>
      <c r="Z93" s="157">
        <f t="shared" si="20"/>
        <v>0</v>
      </c>
      <c r="AE93" s="157">
        <f t="shared" si="21"/>
        <v>0</v>
      </c>
      <c r="AF93" s="158" t="e">
        <f t="shared" si="22"/>
        <v>#VALUE!</v>
      </c>
      <c r="AG93" s="159" t="e">
        <f t="shared" si="23"/>
        <v>#VALUE!</v>
      </c>
    </row>
    <row r="94" spans="3:33" x14ac:dyDescent="0.25">
      <c r="C94" s="136"/>
      <c r="D94" s="136"/>
      <c r="E94" s="136"/>
      <c r="F94" s="136"/>
      <c r="G94" s="136"/>
      <c r="H94" s="80" t="str">
        <f t="shared" si="13"/>
        <v/>
      </c>
      <c r="I94" s="80" t="str">
        <f t="shared" si="14"/>
        <v/>
      </c>
      <c r="J94" s="80" t="str">
        <f t="shared" si="15"/>
        <v/>
      </c>
      <c r="K94" s="80" t="str">
        <f t="shared" si="16"/>
        <v/>
      </c>
      <c r="L94" s="80" t="str">
        <f t="shared" si="17"/>
        <v/>
      </c>
      <c r="M94" s="155" t="str">
        <f t="shared" si="18"/>
        <v/>
      </c>
      <c r="T94" s="156">
        <f t="shared" si="19"/>
        <v>0</v>
      </c>
      <c r="Z94" s="157">
        <f t="shared" si="20"/>
        <v>0</v>
      </c>
      <c r="AE94" s="157">
        <f t="shared" si="21"/>
        <v>0</v>
      </c>
      <c r="AF94" s="158" t="e">
        <f t="shared" si="22"/>
        <v>#VALUE!</v>
      </c>
      <c r="AG94" s="159" t="e">
        <f t="shared" si="23"/>
        <v>#VALUE!</v>
      </c>
    </row>
    <row r="95" spans="3:33" x14ac:dyDescent="0.25">
      <c r="C95" s="136"/>
      <c r="D95" s="136"/>
      <c r="E95" s="136"/>
      <c r="F95" s="136"/>
      <c r="G95" s="136"/>
      <c r="H95" s="80" t="str">
        <f t="shared" si="13"/>
        <v/>
      </c>
      <c r="I95" s="80" t="str">
        <f t="shared" si="14"/>
        <v/>
      </c>
      <c r="J95" s="80" t="str">
        <f t="shared" si="15"/>
        <v/>
      </c>
      <c r="K95" s="80" t="str">
        <f t="shared" si="16"/>
        <v/>
      </c>
      <c r="L95" s="80" t="str">
        <f t="shared" si="17"/>
        <v/>
      </c>
      <c r="M95" s="155" t="str">
        <f t="shared" si="18"/>
        <v/>
      </c>
      <c r="T95" s="156">
        <f t="shared" si="19"/>
        <v>0</v>
      </c>
      <c r="Z95" s="157">
        <f t="shared" si="20"/>
        <v>0</v>
      </c>
      <c r="AE95" s="157">
        <f t="shared" si="21"/>
        <v>0</v>
      </c>
      <c r="AF95" s="158" t="e">
        <f t="shared" si="22"/>
        <v>#VALUE!</v>
      </c>
      <c r="AG95" s="159" t="e">
        <f t="shared" si="23"/>
        <v>#VALUE!</v>
      </c>
    </row>
    <row r="96" spans="3:33" x14ac:dyDescent="0.25">
      <c r="C96" s="136"/>
      <c r="D96" s="136"/>
      <c r="E96" s="136"/>
      <c r="F96" s="136"/>
      <c r="G96" s="136"/>
      <c r="H96" s="80" t="str">
        <f t="shared" si="13"/>
        <v/>
      </c>
      <c r="I96" s="80" t="str">
        <f t="shared" si="14"/>
        <v/>
      </c>
      <c r="J96" s="80" t="str">
        <f t="shared" si="15"/>
        <v/>
      </c>
      <c r="K96" s="80" t="str">
        <f t="shared" si="16"/>
        <v/>
      </c>
      <c r="L96" s="80" t="str">
        <f t="shared" si="17"/>
        <v/>
      </c>
      <c r="M96" s="155" t="str">
        <f t="shared" si="18"/>
        <v/>
      </c>
      <c r="T96" s="156">
        <f t="shared" si="19"/>
        <v>0</v>
      </c>
      <c r="Z96" s="157">
        <f t="shared" si="20"/>
        <v>0</v>
      </c>
      <c r="AE96" s="157">
        <f t="shared" si="21"/>
        <v>0</v>
      </c>
      <c r="AF96" s="158" t="e">
        <f t="shared" si="22"/>
        <v>#VALUE!</v>
      </c>
      <c r="AG96" s="159" t="e">
        <f t="shared" si="23"/>
        <v>#VALUE!</v>
      </c>
    </row>
    <row r="97" spans="3:33" x14ac:dyDescent="0.25">
      <c r="C97" s="136"/>
      <c r="D97" s="136"/>
      <c r="E97" s="136"/>
      <c r="F97" s="136"/>
      <c r="G97" s="136"/>
      <c r="H97" s="80" t="str">
        <f t="shared" si="13"/>
        <v/>
      </c>
      <c r="I97" s="80" t="str">
        <f t="shared" si="14"/>
        <v/>
      </c>
      <c r="J97" s="80" t="str">
        <f t="shared" si="15"/>
        <v/>
      </c>
      <c r="K97" s="80" t="str">
        <f t="shared" si="16"/>
        <v/>
      </c>
      <c r="L97" s="80" t="str">
        <f t="shared" si="17"/>
        <v/>
      </c>
      <c r="M97" s="155" t="str">
        <f t="shared" si="18"/>
        <v/>
      </c>
      <c r="T97" s="156">
        <f t="shared" si="19"/>
        <v>0</v>
      </c>
      <c r="Z97" s="157">
        <f t="shared" si="20"/>
        <v>0</v>
      </c>
      <c r="AE97" s="157">
        <f t="shared" si="21"/>
        <v>0</v>
      </c>
      <c r="AF97" s="158" t="e">
        <f t="shared" si="22"/>
        <v>#VALUE!</v>
      </c>
      <c r="AG97" s="159" t="e">
        <f t="shared" si="23"/>
        <v>#VALUE!</v>
      </c>
    </row>
    <row r="98" spans="3:33" x14ac:dyDescent="0.25">
      <c r="C98" s="136"/>
      <c r="D98" s="136"/>
      <c r="E98" s="136"/>
      <c r="F98" s="136"/>
      <c r="G98" s="136"/>
      <c r="H98" s="80" t="str">
        <f t="shared" si="13"/>
        <v/>
      </c>
      <c r="I98" s="80" t="str">
        <f t="shared" si="14"/>
        <v/>
      </c>
      <c r="J98" s="80" t="str">
        <f t="shared" si="15"/>
        <v/>
      </c>
      <c r="K98" s="80" t="str">
        <f t="shared" si="16"/>
        <v/>
      </c>
      <c r="L98" s="80" t="str">
        <f t="shared" si="17"/>
        <v/>
      </c>
      <c r="M98" s="155" t="str">
        <f t="shared" si="18"/>
        <v/>
      </c>
      <c r="T98" s="156">
        <f t="shared" si="19"/>
        <v>0</v>
      </c>
      <c r="Z98" s="157">
        <f t="shared" si="20"/>
        <v>0</v>
      </c>
      <c r="AE98" s="157">
        <f t="shared" si="21"/>
        <v>0</v>
      </c>
      <c r="AF98" s="158" t="e">
        <f t="shared" si="22"/>
        <v>#VALUE!</v>
      </c>
      <c r="AG98" s="159" t="e">
        <f t="shared" si="23"/>
        <v>#VALUE!</v>
      </c>
    </row>
    <row r="99" spans="3:33" x14ac:dyDescent="0.25">
      <c r="C99" s="136"/>
      <c r="D99" s="136"/>
      <c r="E99" s="136"/>
      <c r="F99" s="136"/>
      <c r="G99" s="136"/>
      <c r="H99" s="80" t="str">
        <f t="shared" si="13"/>
        <v/>
      </c>
      <c r="I99" s="80" t="str">
        <f t="shared" si="14"/>
        <v/>
      </c>
      <c r="J99" s="80" t="str">
        <f t="shared" si="15"/>
        <v/>
      </c>
      <c r="K99" s="80" t="str">
        <f t="shared" si="16"/>
        <v/>
      </c>
      <c r="L99" s="80" t="str">
        <f t="shared" si="17"/>
        <v/>
      </c>
      <c r="M99" s="155" t="str">
        <f t="shared" si="18"/>
        <v/>
      </c>
      <c r="T99" s="156">
        <f t="shared" si="19"/>
        <v>0</v>
      </c>
      <c r="Z99" s="157">
        <f t="shared" si="20"/>
        <v>0</v>
      </c>
      <c r="AE99" s="157">
        <f t="shared" si="21"/>
        <v>0</v>
      </c>
      <c r="AF99" s="158" t="e">
        <f t="shared" si="22"/>
        <v>#VALUE!</v>
      </c>
      <c r="AG99" s="159" t="e">
        <f t="shared" si="23"/>
        <v>#VALUE!</v>
      </c>
    </row>
    <row r="100" spans="3:33" x14ac:dyDescent="0.25">
      <c r="C100" s="136"/>
      <c r="D100" s="136"/>
      <c r="E100" s="136"/>
      <c r="F100" s="136"/>
      <c r="G100" s="136"/>
      <c r="H100" s="80" t="str">
        <f t="shared" si="13"/>
        <v/>
      </c>
      <c r="I100" s="80" t="str">
        <f t="shared" si="14"/>
        <v/>
      </c>
      <c r="J100" s="80" t="str">
        <f t="shared" si="15"/>
        <v/>
      </c>
      <c r="K100" s="80" t="str">
        <f t="shared" si="16"/>
        <v/>
      </c>
      <c r="L100" s="80" t="str">
        <f t="shared" si="17"/>
        <v/>
      </c>
      <c r="M100" s="155" t="str">
        <f t="shared" si="18"/>
        <v/>
      </c>
      <c r="T100" s="156">
        <f t="shared" si="19"/>
        <v>0</v>
      </c>
      <c r="Z100" s="157">
        <f t="shared" si="20"/>
        <v>0</v>
      </c>
      <c r="AE100" s="157">
        <f t="shared" si="21"/>
        <v>0</v>
      </c>
      <c r="AF100" s="158" t="e">
        <f t="shared" si="22"/>
        <v>#VALUE!</v>
      </c>
      <c r="AG100" s="159" t="e">
        <f t="shared" si="23"/>
        <v>#VALUE!</v>
      </c>
    </row>
    <row r="101" spans="3:33" x14ac:dyDescent="0.25">
      <c r="C101" s="136"/>
      <c r="D101" s="136"/>
      <c r="E101" s="136"/>
      <c r="F101" s="136"/>
      <c r="G101" s="136"/>
      <c r="H101" s="80" t="str">
        <f t="shared" si="13"/>
        <v/>
      </c>
      <c r="I101" s="80" t="str">
        <f t="shared" si="14"/>
        <v/>
      </c>
      <c r="J101" s="80" t="str">
        <f t="shared" si="15"/>
        <v/>
      </c>
      <c r="K101" s="80" t="str">
        <f t="shared" si="16"/>
        <v/>
      </c>
      <c r="L101" s="80" t="str">
        <f t="shared" si="17"/>
        <v/>
      </c>
      <c r="M101" s="155" t="str">
        <f t="shared" si="18"/>
        <v/>
      </c>
      <c r="T101" s="156">
        <f t="shared" si="19"/>
        <v>0</v>
      </c>
      <c r="Z101" s="157">
        <f t="shared" si="20"/>
        <v>0</v>
      </c>
      <c r="AE101" s="157">
        <f t="shared" si="21"/>
        <v>0</v>
      </c>
      <c r="AF101" s="158" t="e">
        <f t="shared" si="22"/>
        <v>#VALUE!</v>
      </c>
      <c r="AG101" s="159" t="e">
        <f t="shared" si="23"/>
        <v>#VALUE!</v>
      </c>
    </row>
    <row r="102" spans="3:33" x14ac:dyDescent="0.25">
      <c r="C102" s="136"/>
      <c r="D102" s="136"/>
      <c r="E102" s="136"/>
      <c r="F102" s="136"/>
      <c r="G102" s="136"/>
      <c r="H102" s="80" t="str">
        <f t="shared" si="13"/>
        <v/>
      </c>
      <c r="I102" s="80" t="str">
        <f t="shared" si="14"/>
        <v/>
      </c>
      <c r="J102" s="80" t="str">
        <f t="shared" si="15"/>
        <v/>
      </c>
      <c r="K102" s="80" t="str">
        <f t="shared" si="16"/>
        <v/>
      </c>
      <c r="L102" s="80" t="str">
        <f t="shared" si="17"/>
        <v/>
      </c>
      <c r="M102" s="155" t="str">
        <f t="shared" si="18"/>
        <v/>
      </c>
      <c r="T102" s="156">
        <f t="shared" si="19"/>
        <v>0</v>
      </c>
      <c r="Z102" s="157">
        <f t="shared" si="20"/>
        <v>0</v>
      </c>
      <c r="AE102" s="157">
        <f t="shared" si="21"/>
        <v>0</v>
      </c>
      <c r="AF102" s="158" t="e">
        <f t="shared" si="22"/>
        <v>#VALUE!</v>
      </c>
      <c r="AG102" s="159" t="e">
        <f t="shared" si="23"/>
        <v>#VALUE!</v>
      </c>
    </row>
    <row r="103" spans="3:33" x14ac:dyDescent="0.25">
      <c r="C103" s="136"/>
      <c r="D103" s="136"/>
      <c r="E103" s="136"/>
      <c r="F103" s="136"/>
      <c r="G103" s="136"/>
      <c r="H103" s="80" t="str">
        <f t="shared" si="13"/>
        <v/>
      </c>
      <c r="I103" s="80" t="str">
        <f t="shared" si="14"/>
        <v/>
      </c>
      <c r="J103" s="80" t="str">
        <f t="shared" si="15"/>
        <v/>
      </c>
      <c r="K103" s="80" t="str">
        <f t="shared" si="16"/>
        <v/>
      </c>
      <c r="L103" s="80" t="str">
        <f t="shared" si="17"/>
        <v/>
      </c>
      <c r="M103" s="155" t="str">
        <f t="shared" si="18"/>
        <v/>
      </c>
      <c r="T103" s="156">
        <f t="shared" si="19"/>
        <v>0</v>
      </c>
      <c r="Z103" s="157">
        <f t="shared" si="20"/>
        <v>0</v>
      </c>
      <c r="AE103" s="157">
        <f t="shared" si="21"/>
        <v>0</v>
      </c>
      <c r="AF103" s="158" t="e">
        <f t="shared" si="22"/>
        <v>#VALUE!</v>
      </c>
      <c r="AG103" s="159" t="e">
        <f t="shared" si="23"/>
        <v>#VALUE!</v>
      </c>
    </row>
    <row r="104" spans="3:33" x14ac:dyDescent="0.25">
      <c r="C104" s="136"/>
      <c r="D104" s="136"/>
      <c r="E104" s="136"/>
      <c r="F104" s="136"/>
      <c r="G104" s="136"/>
      <c r="H104" s="80" t="str">
        <f t="shared" si="13"/>
        <v/>
      </c>
      <c r="I104" s="80" t="str">
        <f t="shared" si="14"/>
        <v/>
      </c>
      <c r="J104" s="80" t="str">
        <f t="shared" si="15"/>
        <v/>
      </c>
      <c r="K104" s="80" t="str">
        <f t="shared" si="16"/>
        <v/>
      </c>
      <c r="L104" s="80" t="str">
        <f t="shared" si="17"/>
        <v/>
      </c>
      <c r="M104" s="155" t="str">
        <f t="shared" si="18"/>
        <v/>
      </c>
      <c r="T104" s="156">
        <f t="shared" si="19"/>
        <v>0</v>
      </c>
      <c r="Z104" s="157">
        <f t="shared" si="20"/>
        <v>0</v>
      </c>
      <c r="AE104" s="157">
        <f t="shared" si="21"/>
        <v>0</v>
      </c>
      <c r="AF104" s="158" t="e">
        <f t="shared" si="22"/>
        <v>#VALUE!</v>
      </c>
      <c r="AG104" s="159" t="e">
        <f t="shared" si="23"/>
        <v>#VALUE!</v>
      </c>
    </row>
    <row r="105" spans="3:33" x14ac:dyDescent="0.25">
      <c r="C105" s="136"/>
      <c r="D105" s="136"/>
      <c r="E105" s="136"/>
      <c r="F105" s="136"/>
      <c r="G105" s="136"/>
      <c r="H105" s="80" t="str">
        <f t="shared" si="13"/>
        <v/>
      </c>
      <c r="I105" s="80" t="str">
        <f t="shared" si="14"/>
        <v/>
      </c>
      <c r="J105" s="80" t="str">
        <f t="shared" si="15"/>
        <v/>
      </c>
      <c r="K105" s="80" t="str">
        <f t="shared" si="16"/>
        <v/>
      </c>
      <c r="L105" s="80" t="str">
        <f t="shared" si="17"/>
        <v/>
      </c>
      <c r="M105" s="155" t="str">
        <f t="shared" si="18"/>
        <v/>
      </c>
      <c r="T105" s="156">
        <f t="shared" si="19"/>
        <v>0</v>
      </c>
      <c r="Z105" s="157">
        <f t="shared" si="20"/>
        <v>0</v>
      </c>
      <c r="AE105" s="157">
        <f t="shared" si="21"/>
        <v>0</v>
      </c>
      <c r="AF105" s="158" t="e">
        <f t="shared" si="22"/>
        <v>#VALUE!</v>
      </c>
      <c r="AG105" s="159" t="e">
        <f t="shared" si="23"/>
        <v>#VALUE!</v>
      </c>
    </row>
    <row r="106" spans="3:33" x14ac:dyDescent="0.25">
      <c r="C106" s="136"/>
      <c r="D106" s="136"/>
      <c r="E106" s="136"/>
      <c r="F106" s="136"/>
      <c r="G106" s="136"/>
      <c r="H106" s="80" t="str">
        <f t="shared" si="13"/>
        <v/>
      </c>
      <c r="I106" s="80" t="str">
        <f t="shared" si="14"/>
        <v/>
      </c>
      <c r="J106" s="80" t="str">
        <f t="shared" si="15"/>
        <v/>
      </c>
      <c r="K106" s="80" t="str">
        <f t="shared" si="16"/>
        <v/>
      </c>
      <c r="L106" s="80" t="str">
        <f t="shared" si="17"/>
        <v/>
      </c>
      <c r="M106" s="155" t="str">
        <f t="shared" si="18"/>
        <v/>
      </c>
      <c r="T106" s="156">
        <f t="shared" si="19"/>
        <v>0</v>
      </c>
      <c r="Z106" s="157">
        <f t="shared" si="20"/>
        <v>0</v>
      </c>
      <c r="AE106" s="157">
        <f t="shared" si="21"/>
        <v>0</v>
      </c>
      <c r="AF106" s="158" t="e">
        <f t="shared" si="22"/>
        <v>#VALUE!</v>
      </c>
      <c r="AG106" s="159" t="e">
        <f t="shared" si="23"/>
        <v>#VALUE!</v>
      </c>
    </row>
    <row r="107" spans="3:33" x14ac:dyDescent="0.25">
      <c r="C107" s="136"/>
      <c r="D107" s="136"/>
      <c r="E107" s="136"/>
      <c r="F107" s="136"/>
      <c r="G107" s="136"/>
      <c r="H107" s="80" t="str">
        <f t="shared" si="13"/>
        <v/>
      </c>
      <c r="I107" s="80" t="str">
        <f t="shared" si="14"/>
        <v/>
      </c>
      <c r="J107" s="80" t="str">
        <f t="shared" si="15"/>
        <v/>
      </c>
      <c r="K107" s="80" t="str">
        <f t="shared" si="16"/>
        <v/>
      </c>
      <c r="L107" s="80" t="str">
        <f t="shared" si="17"/>
        <v/>
      </c>
      <c r="M107" s="155" t="str">
        <f t="shared" si="18"/>
        <v/>
      </c>
      <c r="T107" s="156">
        <f t="shared" si="19"/>
        <v>0</v>
      </c>
      <c r="Z107" s="157">
        <f t="shared" si="20"/>
        <v>0</v>
      </c>
      <c r="AE107" s="157">
        <f t="shared" si="21"/>
        <v>0</v>
      </c>
      <c r="AF107" s="158" t="e">
        <f t="shared" si="22"/>
        <v>#VALUE!</v>
      </c>
      <c r="AG107" s="159" t="e">
        <f t="shared" si="23"/>
        <v>#VALUE!</v>
      </c>
    </row>
    <row r="108" spans="3:33" x14ac:dyDescent="0.25">
      <c r="C108" s="136"/>
      <c r="D108" s="136"/>
      <c r="E108" s="136"/>
      <c r="F108" s="136"/>
      <c r="G108" s="136"/>
      <c r="H108" s="80" t="str">
        <f t="shared" si="13"/>
        <v/>
      </c>
      <c r="I108" s="80" t="str">
        <f t="shared" si="14"/>
        <v/>
      </c>
      <c r="J108" s="80" t="str">
        <f t="shared" si="15"/>
        <v/>
      </c>
      <c r="K108" s="80" t="str">
        <f t="shared" si="16"/>
        <v/>
      </c>
      <c r="L108" s="80" t="str">
        <f t="shared" si="17"/>
        <v/>
      </c>
      <c r="M108" s="155" t="str">
        <f t="shared" si="18"/>
        <v/>
      </c>
      <c r="T108" s="156">
        <f t="shared" si="19"/>
        <v>0</v>
      </c>
      <c r="Z108" s="157">
        <f t="shared" si="20"/>
        <v>0</v>
      </c>
      <c r="AE108" s="157">
        <f t="shared" si="21"/>
        <v>0</v>
      </c>
      <c r="AF108" s="158" t="e">
        <f t="shared" si="22"/>
        <v>#VALUE!</v>
      </c>
      <c r="AG108" s="159" t="e">
        <f t="shared" si="23"/>
        <v>#VALUE!</v>
      </c>
    </row>
    <row r="109" spans="3:33" x14ac:dyDescent="0.25">
      <c r="C109" s="136"/>
      <c r="D109" s="136"/>
      <c r="E109" s="136"/>
      <c r="F109" s="136"/>
      <c r="G109" s="136"/>
      <c r="H109" s="80" t="str">
        <f t="shared" si="13"/>
        <v/>
      </c>
      <c r="I109" s="80" t="str">
        <f t="shared" si="14"/>
        <v/>
      </c>
      <c r="J109" s="80" t="str">
        <f t="shared" si="15"/>
        <v/>
      </c>
      <c r="K109" s="80" t="str">
        <f t="shared" si="16"/>
        <v/>
      </c>
      <c r="L109" s="80" t="str">
        <f t="shared" si="17"/>
        <v/>
      </c>
      <c r="M109" s="155" t="str">
        <f t="shared" si="18"/>
        <v/>
      </c>
      <c r="T109" s="156">
        <f t="shared" si="19"/>
        <v>0</v>
      </c>
      <c r="Z109" s="157">
        <f t="shared" si="20"/>
        <v>0</v>
      </c>
      <c r="AE109" s="157">
        <f t="shared" si="21"/>
        <v>0</v>
      </c>
      <c r="AF109" s="158" t="e">
        <f t="shared" si="22"/>
        <v>#VALUE!</v>
      </c>
      <c r="AG109" s="159" t="e">
        <f t="shared" si="23"/>
        <v>#VALUE!</v>
      </c>
    </row>
    <row r="110" spans="3:33" x14ac:dyDescent="0.25">
      <c r="C110" s="136"/>
      <c r="D110" s="136"/>
      <c r="E110" s="136"/>
      <c r="F110" s="136"/>
      <c r="G110" s="136"/>
      <c r="H110" s="80" t="str">
        <f t="shared" si="13"/>
        <v/>
      </c>
      <c r="I110" s="80" t="str">
        <f t="shared" si="14"/>
        <v/>
      </c>
      <c r="J110" s="80" t="str">
        <f t="shared" si="15"/>
        <v/>
      </c>
      <c r="K110" s="80" t="str">
        <f t="shared" si="16"/>
        <v/>
      </c>
      <c r="L110" s="80" t="str">
        <f t="shared" si="17"/>
        <v/>
      </c>
      <c r="M110" s="155" t="str">
        <f t="shared" si="18"/>
        <v/>
      </c>
      <c r="T110" s="156">
        <f t="shared" si="19"/>
        <v>0</v>
      </c>
      <c r="Z110" s="157">
        <f t="shared" si="20"/>
        <v>0</v>
      </c>
      <c r="AE110" s="157">
        <f t="shared" si="21"/>
        <v>0</v>
      </c>
      <c r="AF110" s="158" t="e">
        <f t="shared" si="22"/>
        <v>#VALUE!</v>
      </c>
      <c r="AG110" s="159" t="e">
        <f t="shared" si="23"/>
        <v>#VALUE!</v>
      </c>
    </row>
    <row r="111" spans="3:33" x14ac:dyDescent="0.25">
      <c r="C111" s="136"/>
      <c r="D111" s="136"/>
      <c r="E111" s="136"/>
      <c r="F111" s="136"/>
      <c r="G111" s="136"/>
      <c r="H111" s="80" t="str">
        <f t="shared" si="13"/>
        <v/>
      </c>
      <c r="I111" s="80" t="str">
        <f t="shared" si="14"/>
        <v/>
      </c>
      <c r="J111" s="80" t="str">
        <f t="shared" si="15"/>
        <v/>
      </c>
      <c r="K111" s="80" t="str">
        <f t="shared" si="16"/>
        <v/>
      </c>
      <c r="L111" s="80" t="str">
        <f t="shared" si="17"/>
        <v/>
      </c>
      <c r="M111" s="155" t="str">
        <f t="shared" si="18"/>
        <v/>
      </c>
      <c r="T111" s="156">
        <f t="shared" si="19"/>
        <v>0</v>
      </c>
      <c r="Z111" s="157">
        <f t="shared" si="20"/>
        <v>0</v>
      </c>
      <c r="AE111" s="157">
        <f t="shared" si="21"/>
        <v>0</v>
      </c>
      <c r="AF111" s="158" t="e">
        <f t="shared" si="22"/>
        <v>#VALUE!</v>
      </c>
      <c r="AG111" s="159" t="e">
        <f t="shared" si="23"/>
        <v>#VALUE!</v>
      </c>
    </row>
    <row r="112" spans="3:33" x14ac:dyDescent="0.25">
      <c r="C112" s="136"/>
      <c r="D112" s="136"/>
      <c r="E112" s="136"/>
      <c r="F112" s="136"/>
      <c r="G112" s="136"/>
      <c r="H112" s="80" t="str">
        <f t="shared" si="13"/>
        <v/>
      </c>
      <c r="I112" s="80" t="str">
        <f t="shared" si="14"/>
        <v/>
      </c>
      <c r="J112" s="80" t="str">
        <f t="shared" si="15"/>
        <v/>
      </c>
      <c r="K112" s="80" t="str">
        <f t="shared" si="16"/>
        <v/>
      </c>
      <c r="L112" s="80" t="str">
        <f t="shared" si="17"/>
        <v/>
      </c>
      <c r="M112" s="155" t="str">
        <f t="shared" si="18"/>
        <v/>
      </c>
      <c r="T112" s="156">
        <f t="shared" si="19"/>
        <v>0</v>
      </c>
      <c r="Z112" s="157">
        <f t="shared" si="20"/>
        <v>0</v>
      </c>
      <c r="AE112" s="157">
        <f t="shared" si="21"/>
        <v>0</v>
      </c>
      <c r="AF112" s="158" t="e">
        <f t="shared" si="22"/>
        <v>#VALUE!</v>
      </c>
      <c r="AG112" s="159" t="e">
        <f t="shared" si="23"/>
        <v>#VALUE!</v>
      </c>
    </row>
    <row r="113" spans="3:33" x14ac:dyDescent="0.25">
      <c r="C113" s="136"/>
      <c r="D113" s="136"/>
      <c r="E113" s="136"/>
      <c r="F113" s="136"/>
      <c r="G113" s="136"/>
      <c r="H113" s="80" t="str">
        <f t="shared" si="13"/>
        <v/>
      </c>
      <c r="I113" s="80" t="str">
        <f t="shared" si="14"/>
        <v/>
      </c>
      <c r="J113" s="80" t="str">
        <f t="shared" si="15"/>
        <v/>
      </c>
      <c r="K113" s="80" t="str">
        <f t="shared" si="16"/>
        <v/>
      </c>
      <c r="L113" s="80" t="str">
        <f t="shared" si="17"/>
        <v/>
      </c>
      <c r="M113" s="155" t="str">
        <f t="shared" si="18"/>
        <v/>
      </c>
      <c r="T113" s="156">
        <f t="shared" si="19"/>
        <v>0</v>
      </c>
      <c r="Z113" s="157">
        <f t="shared" si="20"/>
        <v>0</v>
      </c>
      <c r="AE113" s="157">
        <f t="shared" si="21"/>
        <v>0</v>
      </c>
      <c r="AF113" s="158" t="e">
        <f t="shared" si="22"/>
        <v>#VALUE!</v>
      </c>
      <c r="AG113" s="159" t="e">
        <f t="shared" si="23"/>
        <v>#VALUE!</v>
      </c>
    </row>
    <row r="114" spans="3:33" x14ac:dyDescent="0.25">
      <c r="C114" s="136"/>
      <c r="D114" s="136"/>
      <c r="E114" s="136"/>
      <c r="F114" s="136"/>
      <c r="G114" s="136"/>
      <c r="H114" s="80" t="str">
        <f t="shared" si="13"/>
        <v/>
      </c>
      <c r="I114" s="80" t="str">
        <f t="shared" si="14"/>
        <v/>
      </c>
      <c r="J114" s="80" t="str">
        <f t="shared" si="15"/>
        <v/>
      </c>
      <c r="K114" s="80" t="str">
        <f t="shared" si="16"/>
        <v/>
      </c>
      <c r="L114" s="80" t="str">
        <f t="shared" si="17"/>
        <v/>
      </c>
      <c r="M114" s="155" t="str">
        <f t="shared" si="18"/>
        <v/>
      </c>
      <c r="T114" s="156">
        <f t="shared" si="19"/>
        <v>0</v>
      </c>
      <c r="Z114" s="157">
        <f t="shared" si="20"/>
        <v>0</v>
      </c>
      <c r="AE114" s="157">
        <f t="shared" si="21"/>
        <v>0</v>
      </c>
      <c r="AF114" s="158" t="e">
        <f t="shared" si="22"/>
        <v>#VALUE!</v>
      </c>
      <c r="AG114" s="159" t="e">
        <f t="shared" si="23"/>
        <v>#VALUE!</v>
      </c>
    </row>
    <row r="115" spans="3:33" x14ac:dyDescent="0.25">
      <c r="C115" s="136"/>
      <c r="D115" s="136"/>
      <c r="E115" s="136"/>
      <c r="F115" s="136"/>
      <c r="G115" s="136"/>
      <c r="H115" s="80" t="str">
        <f t="shared" si="13"/>
        <v/>
      </c>
      <c r="I115" s="80" t="str">
        <f t="shared" si="14"/>
        <v/>
      </c>
      <c r="J115" s="80" t="str">
        <f t="shared" si="15"/>
        <v/>
      </c>
      <c r="K115" s="80" t="str">
        <f t="shared" si="16"/>
        <v/>
      </c>
      <c r="L115" s="80" t="str">
        <f t="shared" si="17"/>
        <v/>
      </c>
      <c r="M115" s="155" t="str">
        <f t="shared" si="18"/>
        <v/>
      </c>
      <c r="T115" s="156">
        <f t="shared" si="19"/>
        <v>0</v>
      </c>
      <c r="Z115" s="157">
        <f t="shared" si="20"/>
        <v>0</v>
      </c>
      <c r="AE115" s="157">
        <f t="shared" si="21"/>
        <v>0</v>
      </c>
      <c r="AF115" s="158" t="e">
        <f t="shared" si="22"/>
        <v>#VALUE!</v>
      </c>
      <c r="AG115" s="159" t="e">
        <f t="shared" si="23"/>
        <v>#VALUE!</v>
      </c>
    </row>
    <row r="116" spans="3:33" x14ac:dyDescent="0.25">
      <c r="C116" s="136"/>
      <c r="D116" s="136"/>
      <c r="E116" s="136"/>
      <c r="F116" s="136"/>
      <c r="G116" s="136"/>
      <c r="H116" s="80" t="str">
        <f t="shared" si="13"/>
        <v/>
      </c>
      <c r="I116" s="80" t="str">
        <f t="shared" si="14"/>
        <v/>
      </c>
      <c r="J116" s="80" t="str">
        <f t="shared" si="15"/>
        <v/>
      </c>
      <c r="K116" s="80" t="str">
        <f t="shared" si="16"/>
        <v/>
      </c>
      <c r="L116" s="80" t="str">
        <f t="shared" si="17"/>
        <v/>
      </c>
      <c r="M116" s="155" t="str">
        <f t="shared" si="18"/>
        <v/>
      </c>
      <c r="T116" s="156">
        <f t="shared" si="19"/>
        <v>0</v>
      </c>
      <c r="Z116" s="157">
        <f t="shared" si="20"/>
        <v>0</v>
      </c>
      <c r="AE116" s="157">
        <f t="shared" si="21"/>
        <v>0</v>
      </c>
      <c r="AF116" s="158" t="e">
        <f t="shared" si="22"/>
        <v>#VALUE!</v>
      </c>
      <c r="AG116" s="159" t="e">
        <f t="shared" si="23"/>
        <v>#VALUE!</v>
      </c>
    </row>
    <row r="117" spans="3:33" x14ac:dyDescent="0.25">
      <c r="C117" s="136"/>
      <c r="D117" s="136"/>
      <c r="E117" s="136"/>
      <c r="F117" s="136"/>
      <c r="G117" s="136"/>
      <c r="H117" s="80" t="str">
        <f t="shared" si="13"/>
        <v/>
      </c>
      <c r="I117" s="80" t="str">
        <f t="shared" si="14"/>
        <v/>
      </c>
      <c r="J117" s="80" t="str">
        <f t="shared" si="15"/>
        <v/>
      </c>
      <c r="K117" s="80" t="str">
        <f t="shared" si="16"/>
        <v/>
      </c>
      <c r="L117" s="80" t="str">
        <f t="shared" si="17"/>
        <v/>
      </c>
      <c r="M117" s="155" t="str">
        <f t="shared" si="18"/>
        <v/>
      </c>
      <c r="T117" s="156">
        <f t="shared" si="19"/>
        <v>0</v>
      </c>
      <c r="Z117" s="157">
        <f t="shared" si="20"/>
        <v>0</v>
      </c>
      <c r="AE117" s="157">
        <f t="shared" si="21"/>
        <v>0</v>
      </c>
      <c r="AF117" s="158" t="e">
        <f t="shared" si="22"/>
        <v>#VALUE!</v>
      </c>
      <c r="AG117" s="159" t="e">
        <f t="shared" si="23"/>
        <v>#VALUE!</v>
      </c>
    </row>
    <row r="118" spans="3:33" x14ac:dyDescent="0.25">
      <c r="C118" s="136"/>
      <c r="D118" s="136"/>
      <c r="E118" s="136"/>
      <c r="F118" s="136"/>
      <c r="G118" s="136"/>
      <c r="H118" s="80" t="str">
        <f t="shared" si="13"/>
        <v/>
      </c>
      <c r="I118" s="80" t="str">
        <f t="shared" si="14"/>
        <v/>
      </c>
      <c r="J118" s="80" t="str">
        <f t="shared" si="15"/>
        <v/>
      </c>
      <c r="K118" s="80" t="str">
        <f t="shared" si="16"/>
        <v/>
      </c>
      <c r="L118" s="80" t="str">
        <f t="shared" si="17"/>
        <v/>
      </c>
      <c r="M118" s="155" t="str">
        <f t="shared" si="18"/>
        <v/>
      </c>
      <c r="T118" s="156">
        <f t="shared" si="19"/>
        <v>0</v>
      </c>
      <c r="Z118" s="157">
        <f t="shared" si="20"/>
        <v>0</v>
      </c>
      <c r="AE118" s="157">
        <f t="shared" si="21"/>
        <v>0</v>
      </c>
      <c r="AF118" s="158" t="e">
        <f t="shared" si="22"/>
        <v>#VALUE!</v>
      </c>
      <c r="AG118" s="159" t="e">
        <f t="shared" si="23"/>
        <v>#VALUE!</v>
      </c>
    </row>
    <row r="119" spans="3:33" x14ac:dyDescent="0.25">
      <c r="C119" s="136"/>
      <c r="D119" s="136"/>
      <c r="E119" s="136"/>
      <c r="F119" s="136"/>
      <c r="G119" s="136"/>
      <c r="H119" s="80" t="str">
        <f t="shared" si="13"/>
        <v/>
      </c>
      <c r="I119" s="80" t="str">
        <f t="shared" si="14"/>
        <v/>
      </c>
      <c r="J119" s="80" t="str">
        <f t="shared" si="15"/>
        <v/>
      </c>
      <c r="K119" s="80" t="str">
        <f t="shared" si="16"/>
        <v/>
      </c>
      <c r="L119" s="80" t="str">
        <f t="shared" si="17"/>
        <v/>
      </c>
      <c r="M119" s="155" t="str">
        <f t="shared" si="18"/>
        <v/>
      </c>
      <c r="T119" s="156">
        <f t="shared" si="19"/>
        <v>0</v>
      </c>
      <c r="Z119" s="157">
        <f t="shared" si="20"/>
        <v>0</v>
      </c>
      <c r="AE119" s="157">
        <f t="shared" si="21"/>
        <v>0</v>
      </c>
      <c r="AF119" s="158" t="e">
        <f t="shared" si="22"/>
        <v>#VALUE!</v>
      </c>
      <c r="AG119" s="159" t="e">
        <f t="shared" si="23"/>
        <v>#VALUE!</v>
      </c>
    </row>
    <row r="120" spans="3:33" x14ac:dyDescent="0.25">
      <c r="C120" s="136"/>
      <c r="D120" s="136"/>
      <c r="E120" s="136"/>
      <c r="F120" s="136"/>
      <c r="G120" s="136"/>
      <c r="H120" s="80" t="str">
        <f t="shared" si="13"/>
        <v/>
      </c>
      <c r="I120" s="80" t="str">
        <f t="shared" si="14"/>
        <v/>
      </c>
      <c r="J120" s="80" t="str">
        <f t="shared" si="15"/>
        <v/>
      </c>
      <c r="K120" s="80" t="str">
        <f t="shared" si="16"/>
        <v/>
      </c>
      <c r="L120" s="80" t="str">
        <f t="shared" si="17"/>
        <v/>
      </c>
      <c r="M120" s="155" t="str">
        <f t="shared" si="18"/>
        <v/>
      </c>
      <c r="T120" s="156">
        <f t="shared" si="19"/>
        <v>0</v>
      </c>
      <c r="Z120" s="157">
        <f t="shared" si="20"/>
        <v>0</v>
      </c>
      <c r="AE120" s="157">
        <f t="shared" si="21"/>
        <v>0</v>
      </c>
      <c r="AF120" s="158" t="e">
        <f t="shared" si="22"/>
        <v>#VALUE!</v>
      </c>
      <c r="AG120" s="159" t="e">
        <f t="shared" si="23"/>
        <v>#VALUE!</v>
      </c>
    </row>
    <row r="121" spans="3:33" x14ac:dyDescent="0.25">
      <c r="C121" s="136"/>
      <c r="D121" s="136"/>
      <c r="E121" s="136"/>
      <c r="F121" s="136"/>
      <c r="G121" s="136"/>
      <c r="H121" s="80" t="str">
        <f t="shared" si="13"/>
        <v/>
      </c>
      <c r="I121" s="80" t="str">
        <f t="shared" si="14"/>
        <v/>
      </c>
      <c r="J121" s="80" t="str">
        <f t="shared" si="15"/>
        <v/>
      </c>
      <c r="K121" s="80" t="str">
        <f t="shared" si="16"/>
        <v/>
      </c>
      <c r="L121" s="80" t="str">
        <f t="shared" si="17"/>
        <v/>
      </c>
      <c r="M121" s="155" t="str">
        <f t="shared" si="18"/>
        <v/>
      </c>
      <c r="T121" s="156">
        <f t="shared" si="19"/>
        <v>0</v>
      </c>
      <c r="Z121" s="157">
        <f t="shared" si="20"/>
        <v>0</v>
      </c>
      <c r="AE121" s="157">
        <f t="shared" si="21"/>
        <v>0</v>
      </c>
      <c r="AF121" s="158" t="e">
        <f t="shared" si="22"/>
        <v>#VALUE!</v>
      </c>
      <c r="AG121" s="159" t="e">
        <f t="shared" si="23"/>
        <v>#VALUE!</v>
      </c>
    </row>
    <row r="122" spans="3:33" x14ac:dyDescent="0.25">
      <c r="C122" s="136"/>
      <c r="D122" s="136"/>
      <c r="E122" s="136"/>
      <c r="F122" s="136"/>
      <c r="G122" s="136"/>
      <c r="H122" s="80" t="str">
        <f t="shared" si="13"/>
        <v/>
      </c>
      <c r="I122" s="80" t="str">
        <f t="shared" si="14"/>
        <v/>
      </c>
      <c r="J122" s="80" t="str">
        <f t="shared" si="15"/>
        <v/>
      </c>
      <c r="K122" s="80" t="str">
        <f t="shared" si="16"/>
        <v/>
      </c>
      <c r="L122" s="80" t="str">
        <f t="shared" si="17"/>
        <v/>
      </c>
      <c r="M122" s="155" t="str">
        <f t="shared" si="18"/>
        <v/>
      </c>
      <c r="T122" s="156">
        <f t="shared" si="19"/>
        <v>0</v>
      </c>
      <c r="Z122" s="157">
        <f t="shared" si="20"/>
        <v>0</v>
      </c>
      <c r="AE122" s="157">
        <f t="shared" si="21"/>
        <v>0</v>
      </c>
      <c r="AF122" s="158" t="e">
        <f t="shared" si="22"/>
        <v>#VALUE!</v>
      </c>
      <c r="AG122" s="159" t="e">
        <f t="shared" si="23"/>
        <v>#VALUE!</v>
      </c>
    </row>
    <row r="123" spans="3:33" x14ac:dyDescent="0.25">
      <c r="C123" s="136"/>
      <c r="D123" s="136"/>
      <c r="E123" s="136"/>
      <c r="F123" s="136"/>
      <c r="G123" s="136"/>
      <c r="H123" s="80" t="str">
        <f t="shared" si="13"/>
        <v/>
      </c>
      <c r="I123" s="80" t="str">
        <f t="shared" si="14"/>
        <v/>
      </c>
      <c r="J123" s="80" t="str">
        <f t="shared" si="15"/>
        <v/>
      </c>
      <c r="K123" s="80" t="str">
        <f t="shared" si="16"/>
        <v/>
      </c>
      <c r="L123" s="80" t="str">
        <f t="shared" si="17"/>
        <v/>
      </c>
      <c r="M123" s="155" t="str">
        <f t="shared" si="18"/>
        <v/>
      </c>
      <c r="T123" s="156">
        <f t="shared" si="19"/>
        <v>0</v>
      </c>
      <c r="Z123" s="157">
        <f t="shared" si="20"/>
        <v>0</v>
      </c>
      <c r="AE123" s="157">
        <f t="shared" si="21"/>
        <v>0</v>
      </c>
      <c r="AF123" s="158" t="e">
        <f t="shared" si="22"/>
        <v>#VALUE!</v>
      </c>
      <c r="AG123" s="159" t="e">
        <f t="shared" si="23"/>
        <v>#VALUE!</v>
      </c>
    </row>
    <row r="124" spans="3:33" x14ac:dyDescent="0.25">
      <c r="C124" s="136"/>
      <c r="D124" s="136"/>
      <c r="E124" s="136"/>
      <c r="F124" s="136"/>
      <c r="G124" s="136"/>
      <c r="H124" s="80" t="str">
        <f t="shared" si="13"/>
        <v/>
      </c>
      <c r="I124" s="80" t="str">
        <f t="shared" si="14"/>
        <v/>
      </c>
      <c r="J124" s="80" t="str">
        <f t="shared" si="15"/>
        <v/>
      </c>
      <c r="K124" s="80" t="str">
        <f t="shared" si="16"/>
        <v/>
      </c>
      <c r="L124" s="80" t="str">
        <f t="shared" si="17"/>
        <v/>
      </c>
      <c r="M124" s="155" t="str">
        <f t="shared" si="18"/>
        <v/>
      </c>
      <c r="T124" s="156">
        <f t="shared" si="19"/>
        <v>0</v>
      </c>
      <c r="Z124" s="157">
        <f t="shared" si="20"/>
        <v>0</v>
      </c>
      <c r="AE124" s="157">
        <f t="shared" si="21"/>
        <v>0</v>
      </c>
      <c r="AF124" s="158" t="e">
        <f t="shared" si="22"/>
        <v>#VALUE!</v>
      </c>
      <c r="AG124" s="159" t="e">
        <f t="shared" si="23"/>
        <v>#VALUE!</v>
      </c>
    </row>
    <row r="125" spans="3:33" x14ac:dyDescent="0.25">
      <c r="C125" s="136"/>
      <c r="D125" s="136"/>
      <c r="E125" s="136"/>
      <c r="F125" s="136"/>
      <c r="G125" s="136"/>
      <c r="H125" s="80" t="str">
        <f t="shared" si="13"/>
        <v/>
      </c>
      <c r="I125" s="80" t="str">
        <f t="shared" si="14"/>
        <v/>
      </c>
      <c r="J125" s="80" t="str">
        <f t="shared" si="15"/>
        <v/>
      </c>
      <c r="K125" s="80" t="str">
        <f t="shared" si="16"/>
        <v/>
      </c>
      <c r="L125" s="80" t="str">
        <f t="shared" si="17"/>
        <v/>
      </c>
      <c r="M125" s="155" t="str">
        <f t="shared" si="18"/>
        <v/>
      </c>
      <c r="T125" s="156">
        <f t="shared" si="19"/>
        <v>0</v>
      </c>
      <c r="Z125" s="157">
        <f t="shared" si="20"/>
        <v>0</v>
      </c>
      <c r="AE125" s="157">
        <f t="shared" si="21"/>
        <v>0</v>
      </c>
      <c r="AF125" s="158" t="e">
        <f t="shared" si="22"/>
        <v>#VALUE!</v>
      </c>
      <c r="AG125" s="159" t="e">
        <f t="shared" si="23"/>
        <v>#VALUE!</v>
      </c>
    </row>
    <row r="126" spans="3:33" x14ac:dyDescent="0.25">
      <c r="C126" s="136"/>
      <c r="D126" s="136"/>
      <c r="E126" s="136"/>
      <c r="F126" s="136"/>
      <c r="G126" s="136"/>
      <c r="H126" s="80" t="str">
        <f t="shared" si="13"/>
        <v/>
      </c>
      <c r="I126" s="80" t="str">
        <f t="shared" si="14"/>
        <v/>
      </c>
      <c r="J126" s="80" t="str">
        <f t="shared" si="15"/>
        <v/>
      </c>
      <c r="K126" s="80" t="str">
        <f t="shared" si="16"/>
        <v/>
      </c>
      <c r="L126" s="80" t="str">
        <f t="shared" si="17"/>
        <v/>
      </c>
      <c r="M126" s="155" t="str">
        <f t="shared" si="18"/>
        <v/>
      </c>
      <c r="T126" s="156">
        <f t="shared" si="19"/>
        <v>0</v>
      </c>
      <c r="Z126" s="157">
        <f t="shared" si="20"/>
        <v>0</v>
      </c>
      <c r="AE126" s="157">
        <f t="shared" si="21"/>
        <v>0</v>
      </c>
      <c r="AF126" s="158" t="e">
        <f t="shared" si="22"/>
        <v>#VALUE!</v>
      </c>
      <c r="AG126" s="159" t="e">
        <f t="shared" si="23"/>
        <v>#VALUE!</v>
      </c>
    </row>
    <row r="127" spans="3:33" x14ac:dyDescent="0.25">
      <c r="C127" s="136"/>
      <c r="D127" s="136"/>
      <c r="E127" s="136"/>
      <c r="F127" s="136"/>
      <c r="G127" s="136"/>
      <c r="H127" s="80" t="str">
        <f t="shared" si="13"/>
        <v/>
      </c>
      <c r="I127" s="80" t="str">
        <f t="shared" si="14"/>
        <v/>
      </c>
      <c r="J127" s="80" t="str">
        <f t="shared" si="15"/>
        <v/>
      </c>
      <c r="K127" s="80" t="str">
        <f t="shared" si="16"/>
        <v/>
      </c>
      <c r="L127" s="80" t="str">
        <f t="shared" si="17"/>
        <v/>
      </c>
      <c r="M127" s="155" t="str">
        <f t="shared" si="18"/>
        <v/>
      </c>
      <c r="T127" s="156">
        <f t="shared" si="19"/>
        <v>0</v>
      </c>
      <c r="Z127" s="157">
        <f t="shared" si="20"/>
        <v>0</v>
      </c>
      <c r="AE127" s="157">
        <f t="shared" si="21"/>
        <v>0</v>
      </c>
      <c r="AF127" s="158" t="e">
        <f t="shared" si="22"/>
        <v>#VALUE!</v>
      </c>
      <c r="AG127" s="159" t="e">
        <f t="shared" si="23"/>
        <v>#VALUE!</v>
      </c>
    </row>
    <row r="128" spans="3:33" x14ac:dyDescent="0.25">
      <c r="C128" s="136"/>
      <c r="D128" s="136"/>
      <c r="E128" s="136"/>
      <c r="F128" s="136"/>
      <c r="G128" s="136"/>
      <c r="H128" s="80" t="str">
        <f t="shared" si="13"/>
        <v/>
      </c>
      <c r="I128" s="80" t="str">
        <f t="shared" si="14"/>
        <v/>
      </c>
      <c r="J128" s="80" t="str">
        <f t="shared" si="15"/>
        <v/>
      </c>
      <c r="K128" s="80" t="str">
        <f t="shared" si="16"/>
        <v/>
      </c>
      <c r="L128" s="80" t="str">
        <f t="shared" si="17"/>
        <v/>
      </c>
      <c r="M128" s="155" t="str">
        <f t="shared" si="18"/>
        <v/>
      </c>
      <c r="T128" s="156">
        <f t="shared" si="19"/>
        <v>0</v>
      </c>
      <c r="Z128" s="157">
        <f t="shared" si="20"/>
        <v>0</v>
      </c>
      <c r="AE128" s="157">
        <f t="shared" si="21"/>
        <v>0</v>
      </c>
      <c r="AF128" s="158" t="e">
        <f t="shared" si="22"/>
        <v>#VALUE!</v>
      </c>
      <c r="AG128" s="159" t="e">
        <f t="shared" si="23"/>
        <v>#VALUE!</v>
      </c>
    </row>
    <row r="129" spans="3:33" x14ac:dyDescent="0.25">
      <c r="C129" s="136"/>
      <c r="D129" s="136"/>
      <c r="E129" s="136"/>
      <c r="F129" s="136"/>
      <c r="G129" s="136"/>
      <c r="H129" s="80" t="str">
        <f t="shared" si="13"/>
        <v/>
      </c>
      <c r="I129" s="80" t="str">
        <f t="shared" si="14"/>
        <v/>
      </c>
      <c r="J129" s="80" t="str">
        <f t="shared" si="15"/>
        <v/>
      </c>
      <c r="K129" s="80" t="str">
        <f t="shared" si="16"/>
        <v/>
      </c>
      <c r="L129" s="80" t="str">
        <f t="shared" si="17"/>
        <v/>
      </c>
      <c r="M129" s="155" t="str">
        <f t="shared" si="18"/>
        <v/>
      </c>
      <c r="T129" s="156">
        <f t="shared" si="19"/>
        <v>0</v>
      </c>
      <c r="Z129" s="157">
        <f t="shared" si="20"/>
        <v>0</v>
      </c>
      <c r="AE129" s="157">
        <f t="shared" si="21"/>
        <v>0</v>
      </c>
      <c r="AF129" s="158" t="e">
        <f t="shared" si="22"/>
        <v>#VALUE!</v>
      </c>
      <c r="AG129" s="159" t="e">
        <f t="shared" si="23"/>
        <v>#VALUE!</v>
      </c>
    </row>
    <row r="130" spans="3:33" x14ac:dyDescent="0.25">
      <c r="C130" s="136"/>
      <c r="D130" s="136"/>
      <c r="E130" s="136"/>
      <c r="F130" s="136"/>
      <c r="G130" s="136"/>
      <c r="H130" s="80" t="str">
        <f t="shared" si="13"/>
        <v/>
      </c>
      <c r="I130" s="80" t="str">
        <f t="shared" si="14"/>
        <v/>
      </c>
      <c r="J130" s="80" t="str">
        <f t="shared" si="15"/>
        <v/>
      </c>
      <c r="K130" s="80" t="str">
        <f t="shared" si="16"/>
        <v/>
      </c>
      <c r="L130" s="80" t="str">
        <f t="shared" si="17"/>
        <v/>
      </c>
      <c r="M130" s="155" t="str">
        <f t="shared" si="18"/>
        <v/>
      </c>
      <c r="T130" s="156">
        <f t="shared" si="19"/>
        <v>0</v>
      </c>
      <c r="Z130" s="157">
        <f t="shared" si="20"/>
        <v>0</v>
      </c>
      <c r="AE130" s="157">
        <f t="shared" si="21"/>
        <v>0</v>
      </c>
      <c r="AF130" s="158" t="e">
        <f t="shared" si="22"/>
        <v>#VALUE!</v>
      </c>
      <c r="AG130" s="159" t="e">
        <f t="shared" si="23"/>
        <v>#VALUE!</v>
      </c>
    </row>
    <row r="131" spans="3:33" x14ac:dyDescent="0.25">
      <c r="C131" s="136"/>
      <c r="D131" s="136"/>
      <c r="E131" s="136"/>
      <c r="F131" s="136"/>
      <c r="G131" s="136"/>
      <c r="H131" s="80" t="str">
        <f t="shared" ref="H131:H194" si="24">IF(C131="Mathématiques",4,IF(C131="Physique Chimie",3,IF(C131="SVT",3,IF(C131="Sciences de l'Ingénieur",2,IF(C131="Sciences Economiques et Sociales",1,IF(C131="Numérique et Sciences Informatiques",1,IF(C131="Langue et littérature étrangère",0,IF(C131="Humanité, littérature et philosophie",0,IF(C131="Histoire géo, géopolitique et sciences politiques",0,IF(C131="Ecologie, agronomie et territoire",0,IF(C131="Arts",0,"")))))))))))</f>
        <v/>
      </c>
      <c r="I131" s="80" t="str">
        <f t="shared" ref="I131:I194" si="25">IF(D131="Mathématiques",4,IF(D131="Physique Chimie",3,IF(D131="SVT",3,IF(D131="Sciences de l'Ingénieur",2,IF(D131="Sciences Economiques et Sociales",1,IF(D131="Numérique et Sciences Informatiques",1,IF(D131="Langue et littérature étrangère",0,IF(D131="Humanité, littérature et philosophie",0,IF(D131="Histoire géo, géopolitique et sciences politiques",0,IF(D131="Ecologie, agronomie et territoire",0,IF(D131="Arts",0,"")))))))))))</f>
        <v/>
      </c>
      <c r="J131" s="80" t="str">
        <f t="shared" ref="J131:J194" si="26">IF(E131="Bac S et SI",8,IF(E131="Bac ES spé maths",6,IF(E131="Bac ES",4,IF(E131="Bac L",1,""))))</f>
        <v/>
      </c>
      <c r="K131" s="80" t="str">
        <f t="shared" ref="K131:K194" si="27">IF(F131="Bac STL option Sciences Phys. Et Chimie Labo",2,IF(F131="Bac STL option Biotechnologies",1,IF(F131="Bac ST2S",1,IF(F131="Bac STI2D",1,IF(F131="Bac STMG",1,IF(F131="Bac STAV",1,""))))))</f>
        <v/>
      </c>
      <c r="L131" s="80" t="str">
        <f t="shared" ref="L131:L194" si="28">IF(G131="Bac Professionnel Optique",1,IF(G131="Autre Bac",1,IF(G131="Sans Bac",0,"")))</f>
        <v/>
      </c>
      <c r="M131" s="155" t="str">
        <f t="shared" ref="M131:M194" si="29">IF(H131&lt;&gt;"",1+H131+I131,IF(J131&lt;&gt;"",J131,IF(K131&lt;&gt;"",K131,IF(L131&lt;&gt;"",L131,""))))</f>
        <v/>
      </c>
      <c r="T131" s="156">
        <f t="shared" ref="T131:T194" si="30">(IF(N131&lt;&gt;"",1,0))+(IF(O131&lt;&gt;"",2,0)+(IF(P131&lt;&gt;"",1,0))+(IF(Q131&lt;&gt;"",1,0)+(IF(R131&lt;&gt;"",1,0)+(IF(S131&lt;&gt;"",2,0)))))</f>
        <v>0</v>
      </c>
      <c r="Z131" s="157">
        <f t="shared" ref="Z131:Z194" si="31">(IF(U131&lt;&gt;"",1,0))+(IF(V131&lt;&gt;"",1,0)+(IF(W131&lt;&gt;"",1,0))+(IF(X131&lt;&gt;"",1,0)+(IF(Y131&lt;&gt;"",1,0))))</f>
        <v>0</v>
      </c>
      <c r="AE131" s="157">
        <f t="shared" ref="AE131:AE194" si="32">(IF(AA131&lt;&gt;"",2,0)+(IF(AB131&lt;&gt;"",1,0))+(IF(AC131&lt;&gt;"",1,0)+(IF(AD131&lt;&gt;"",1,0))))</f>
        <v>0</v>
      </c>
      <c r="AF131" s="158" t="e">
        <f t="shared" ref="AF131:AF194" si="33">M131+T131+Z131+AE131</f>
        <v>#VALUE!</v>
      </c>
      <c r="AG131" s="159" t="e">
        <f t="shared" ref="AG131:AG194" si="34">IF(AF131=0," ",IF(AF131&gt;=$AJ$2,$AK$2,IF(AF131&lt;$AJ$2,$AK$3)))</f>
        <v>#VALUE!</v>
      </c>
    </row>
    <row r="132" spans="3:33" x14ac:dyDescent="0.25">
      <c r="C132" s="136"/>
      <c r="D132" s="136"/>
      <c r="E132" s="136"/>
      <c r="F132" s="136"/>
      <c r="G132" s="136"/>
      <c r="H132" s="80" t="str">
        <f t="shared" si="24"/>
        <v/>
      </c>
      <c r="I132" s="80" t="str">
        <f t="shared" si="25"/>
        <v/>
      </c>
      <c r="J132" s="80" t="str">
        <f t="shared" si="26"/>
        <v/>
      </c>
      <c r="K132" s="80" t="str">
        <f t="shared" si="27"/>
        <v/>
      </c>
      <c r="L132" s="80" t="str">
        <f t="shared" si="28"/>
        <v/>
      </c>
      <c r="M132" s="155" t="str">
        <f t="shared" si="29"/>
        <v/>
      </c>
      <c r="T132" s="156">
        <f t="shared" si="30"/>
        <v>0</v>
      </c>
      <c r="Z132" s="157">
        <f t="shared" si="31"/>
        <v>0</v>
      </c>
      <c r="AE132" s="157">
        <f t="shared" si="32"/>
        <v>0</v>
      </c>
      <c r="AF132" s="158" t="e">
        <f t="shared" si="33"/>
        <v>#VALUE!</v>
      </c>
      <c r="AG132" s="159" t="e">
        <f t="shared" si="34"/>
        <v>#VALUE!</v>
      </c>
    </row>
    <row r="133" spans="3:33" x14ac:dyDescent="0.25">
      <c r="C133" s="136"/>
      <c r="D133" s="136"/>
      <c r="E133" s="136"/>
      <c r="F133" s="136"/>
      <c r="G133" s="136"/>
      <c r="H133" s="80" t="str">
        <f t="shared" si="24"/>
        <v/>
      </c>
      <c r="I133" s="80" t="str">
        <f t="shared" si="25"/>
        <v/>
      </c>
      <c r="J133" s="80" t="str">
        <f t="shared" si="26"/>
        <v/>
      </c>
      <c r="K133" s="80" t="str">
        <f t="shared" si="27"/>
        <v/>
      </c>
      <c r="L133" s="80" t="str">
        <f t="shared" si="28"/>
        <v/>
      </c>
      <c r="M133" s="155" t="str">
        <f t="shared" si="29"/>
        <v/>
      </c>
      <c r="T133" s="156">
        <f t="shared" si="30"/>
        <v>0</v>
      </c>
      <c r="Z133" s="157">
        <f t="shared" si="31"/>
        <v>0</v>
      </c>
      <c r="AE133" s="157">
        <f t="shared" si="32"/>
        <v>0</v>
      </c>
      <c r="AF133" s="158" t="e">
        <f t="shared" si="33"/>
        <v>#VALUE!</v>
      </c>
      <c r="AG133" s="159" t="e">
        <f t="shared" si="34"/>
        <v>#VALUE!</v>
      </c>
    </row>
    <row r="134" spans="3:33" x14ac:dyDescent="0.25">
      <c r="C134" s="136"/>
      <c r="D134" s="136"/>
      <c r="E134" s="136"/>
      <c r="F134" s="136"/>
      <c r="G134" s="136"/>
      <c r="H134" s="80" t="str">
        <f t="shared" si="24"/>
        <v/>
      </c>
      <c r="I134" s="80" t="str">
        <f t="shared" si="25"/>
        <v/>
      </c>
      <c r="J134" s="80" t="str">
        <f t="shared" si="26"/>
        <v/>
      </c>
      <c r="K134" s="80" t="str">
        <f t="shared" si="27"/>
        <v/>
      </c>
      <c r="L134" s="80" t="str">
        <f t="shared" si="28"/>
        <v/>
      </c>
      <c r="M134" s="155" t="str">
        <f t="shared" si="29"/>
        <v/>
      </c>
      <c r="T134" s="156">
        <f t="shared" si="30"/>
        <v>0</v>
      </c>
      <c r="Z134" s="157">
        <f t="shared" si="31"/>
        <v>0</v>
      </c>
      <c r="AE134" s="157">
        <f t="shared" si="32"/>
        <v>0</v>
      </c>
      <c r="AF134" s="158" t="e">
        <f t="shared" si="33"/>
        <v>#VALUE!</v>
      </c>
      <c r="AG134" s="159" t="e">
        <f t="shared" si="34"/>
        <v>#VALUE!</v>
      </c>
    </row>
    <row r="135" spans="3:33" x14ac:dyDescent="0.25">
      <c r="C135" s="136"/>
      <c r="D135" s="136"/>
      <c r="E135" s="136"/>
      <c r="F135" s="136"/>
      <c r="G135" s="136"/>
      <c r="H135" s="80" t="str">
        <f t="shared" si="24"/>
        <v/>
      </c>
      <c r="I135" s="80" t="str">
        <f t="shared" si="25"/>
        <v/>
      </c>
      <c r="J135" s="80" t="str">
        <f t="shared" si="26"/>
        <v/>
      </c>
      <c r="K135" s="80" t="str">
        <f t="shared" si="27"/>
        <v/>
      </c>
      <c r="L135" s="80" t="str">
        <f t="shared" si="28"/>
        <v/>
      </c>
      <c r="M135" s="155" t="str">
        <f t="shared" si="29"/>
        <v/>
      </c>
      <c r="T135" s="156">
        <f t="shared" si="30"/>
        <v>0</v>
      </c>
      <c r="Z135" s="157">
        <f t="shared" si="31"/>
        <v>0</v>
      </c>
      <c r="AE135" s="157">
        <f t="shared" si="32"/>
        <v>0</v>
      </c>
      <c r="AF135" s="158" t="e">
        <f t="shared" si="33"/>
        <v>#VALUE!</v>
      </c>
      <c r="AG135" s="159" t="e">
        <f t="shared" si="34"/>
        <v>#VALUE!</v>
      </c>
    </row>
    <row r="136" spans="3:33" x14ac:dyDescent="0.25">
      <c r="C136" s="136"/>
      <c r="D136" s="136"/>
      <c r="E136" s="136"/>
      <c r="F136" s="136"/>
      <c r="G136" s="136"/>
      <c r="H136" s="80" t="str">
        <f t="shared" si="24"/>
        <v/>
      </c>
      <c r="I136" s="80" t="str">
        <f t="shared" si="25"/>
        <v/>
      </c>
      <c r="J136" s="80" t="str">
        <f t="shared" si="26"/>
        <v/>
      </c>
      <c r="K136" s="80" t="str">
        <f t="shared" si="27"/>
        <v/>
      </c>
      <c r="L136" s="80" t="str">
        <f t="shared" si="28"/>
        <v/>
      </c>
      <c r="M136" s="155" t="str">
        <f t="shared" si="29"/>
        <v/>
      </c>
      <c r="T136" s="156">
        <f t="shared" si="30"/>
        <v>0</v>
      </c>
      <c r="Z136" s="157">
        <f t="shared" si="31"/>
        <v>0</v>
      </c>
      <c r="AE136" s="157">
        <f t="shared" si="32"/>
        <v>0</v>
      </c>
      <c r="AF136" s="158" t="e">
        <f t="shared" si="33"/>
        <v>#VALUE!</v>
      </c>
      <c r="AG136" s="159" t="e">
        <f t="shared" si="34"/>
        <v>#VALUE!</v>
      </c>
    </row>
    <row r="137" spans="3:33" x14ac:dyDescent="0.25">
      <c r="C137" s="136"/>
      <c r="D137" s="136"/>
      <c r="E137" s="136"/>
      <c r="F137" s="136"/>
      <c r="G137" s="136"/>
      <c r="H137" s="80" t="str">
        <f t="shared" si="24"/>
        <v/>
      </c>
      <c r="I137" s="80" t="str">
        <f t="shared" si="25"/>
        <v/>
      </c>
      <c r="J137" s="80" t="str">
        <f t="shared" si="26"/>
        <v/>
      </c>
      <c r="K137" s="80" t="str">
        <f t="shared" si="27"/>
        <v/>
      </c>
      <c r="L137" s="80" t="str">
        <f t="shared" si="28"/>
        <v/>
      </c>
      <c r="M137" s="155" t="str">
        <f t="shared" si="29"/>
        <v/>
      </c>
      <c r="T137" s="156">
        <f t="shared" si="30"/>
        <v>0</v>
      </c>
      <c r="Z137" s="157">
        <f t="shared" si="31"/>
        <v>0</v>
      </c>
      <c r="AE137" s="157">
        <f t="shared" si="32"/>
        <v>0</v>
      </c>
      <c r="AF137" s="158" t="e">
        <f t="shared" si="33"/>
        <v>#VALUE!</v>
      </c>
      <c r="AG137" s="159" t="e">
        <f t="shared" si="34"/>
        <v>#VALUE!</v>
      </c>
    </row>
    <row r="138" spans="3:33" x14ac:dyDescent="0.25">
      <c r="C138" s="136"/>
      <c r="D138" s="136"/>
      <c r="E138" s="136"/>
      <c r="F138" s="136"/>
      <c r="G138" s="136"/>
      <c r="H138" s="80" t="str">
        <f t="shared" si="24"/>
        <v/>
      </c>
      <c r="I138" s="80" t="str">
        <f t="shared" si="25"/>
        <v/>
      </c>
      <c r="J138" s="80" t="str">
        <f t="shared" si="26"/>
        <v/>
      </c>
      <c r="K138" s="80" t="str">
        <f t="shared" si="27"/>
        <v/>
      </c>
      <c r="L138" s="80" t="str">
        <f t="shared" si="28"/>
        <v/>
      </c>
      <c r="M138" s="155" t="str">
        <f t="shared" si="29"/>
        <v/>
      </c>
      <c r="T138" s="156">
        <f t="shared" si="30"/>
        <v>0</v>
      </c>
      <c r="Z138" s="157">
        <f t="shared" si="31"/>
        <v>0</v>
      </c>
      <c r="AE138" s="157">
        <f t="shared" si="32"/>
        <v>0</v>
      </c>
      <c r="AF138" s="158" t="e">
        <f t="shared" si="33"/>
        <v>#VALUE!</v>
      </c>
      <c r="AG138" s="159" t="e">
        <f t="shared" si="34"/>
        <v>#VALUE!</v>
      </c>
    </row>
    <row r="139" spans="3:33" x14ac:dyDescent="0.25">
      <c r="C139" s="136"/>
      <c r="D139" s="136"/>
      <c r="E139" s="136"/>
      <c r="F139" s="136"/>
      <c r="G139" s="136"/>
      <c r="H139" s="80" t="str">
        <f t="shared" si="24"/>
        <v/>
      </c>
      <c r="I139" s="80" t="str">
        <f t="shared" si="25"/>
        <v/>
      </c>
      <c r="J139" s="80" t="str">
        <f t="shared" si="26"/>
        <v/>
      </c>
      <c r="K139" s="80" t="str">
        <f t="shared" si="27"/>
        <v/>
      </c>
      <c r="L139" s="80" t="str">
        <f t="shared" si="28"/>
        <v/>
      </c>
      <c r="M139" s="155" t="str">
        <f t="shared" si="29"/>
        <v/>
      </c>
      <c r="T139" s="156">
        <f t="shared" si="30"/>
        <v>0</v>
      </c>
      <c r="Z139" s="157">
        <f t="shared" si="31"/>
        <v>0</v>
      </c>
      <c r="AE139" s="157">
        <f t="shared" si="32"/>
        <v>0</v>
      </c>
      <c r="AF139" s="158" t="e">
        <f t="shared" si="33"/>
        <v>#VALUE!</v>
      </c>
      <c r="AG139" s="159" t="e">
        <f t="shared" si="34"/>
        <v>#VALUE!</v>
      </c>
    </row>
    <row r="140" spans="3:33" x14ac:dyDescent="0.25">
      <c r="C140" s="136"/>
      <c r="D140" s="136"/>
      <c r="E140" s="136"/>
      <c r="F140" s="136"/>
      <c r="G140" s="136"/>
      <c r="H140" s="80" t="str">
        <f t="shared" si="24"/>
        <v/>
      </c>
      <c r="I140" s="80" t="str">
        <f t="shared" si="25"/>
        <v/>
      </c>
      <c r="J140" s="80" t="str">
        <f t="shared" si="26"/>
        <v/>
      </c>
      <c r="K140" s="80" t="str">
        <f t="shared" si="27"/>
        <v/>
      </c>
      <c r="L140" s="80" t="str">
        <f t="shared" si="28"/>
        <v/>
      </c>
      <c r="M140" s="155" t="str">
        <f t="shared" si="29"/>
        <v/>
      </c>
      <c r="T140" s="156">
        <f t="shared" si="30"/>
        <v>0</v>
      </c>
      <c r="Z140" s="157">
        <f t="shared" si="31"/>
        <v>0</v>
      </c>
      <c r="AE140" s="157">
        <f t="shared" si="32"/>
        <v>0</v>
      </c>
      <c r="AF140" s="158" t="e">
        <f t="shared" si="33"/>
        <v>#VALUE!</v>
      </c>
      <c r="AG140" s="159" t="e">
        <f t="shared" si="34"/>
        <v>#VALUE!</v>
      </c>
    </row>
    <row r="141" spans="3:33" x14ac:dyDescent="0.25">
      <c r="C141" s="136"/>
      <c r="D141" s="136"/>
      <c r="E141" s="136"/>
      <c r="F141" s="136"/>
      <c r="G141" s="136"/>
      <c r="H141" s="80" t="str">
        <f t="shared" si="24"/>
        <v/>
      </c>
      <c r="I141" s="80" t="str">
        <f t="shared" si="25"/>
        <v/>
      </c>
      <c r="J141" s="80" t="str">
        <f t="shared" si="26"/>
        <v/>
      </c>
      <c r="K141" s="80" t="str">
        <f t="shared" si="27"/>
        <v/>
      </c>
      <c r="L141" s="80" t="str">
        <f t="shared" si="28"/>
        <v/>
      </c>
      <c r="M141" s="155" t="str">
        <f t="shared" si="29"/>
        <v/>
      </c>
      <c r="T141" s="156">
        <f t="shared" si="30"/>
        <v>0</v>
      </c>
      <c r="Z141" s="157">
        <f t="shared" si="31"/>
        <v>0</v>
      </c>
      <c r="AE141" s="157">
        <f t="shared" si="32"/>
        <v>0</v>
      </c>
      <c r="AF141" s="158" t="e">
        <f t="shared" si="33"/>
        <v>#VALUE!</v>
      </c>
      <c r="AG141" s="159" t="e">
        <f t="shared" si="34"/>
        <v>#VALUE!</v>
      </c>
    </row>
    <row r="142" spans="3:33" x14ac:dyDescent="0.25">
      <c r="C142" s="136"/>
      <c r="D142" s="136"/>
      <c r="E142" s="136"/>
      <c r="F142" s="136"/>
      <c r="G142" s="136"/>
      <c r="H142" s="80" t="str">
        <f t="shared" si="24"/>
        <v/>
      </c>
      <c r="I142" s="80" t="str">
        <f t="shared" si="25"/>
        <v/>
      </c>
      <c r="J142" s="80" t="str">
        <f t="shared" si="26"/>
        <v/>
      </c>
      <c r="K142" s="80" t="str">
        <f t="shared" si="27"/>
        <v/>
      </c>
      <c r="L142" s="80" t="str">
        <f t="shared" si="28"/>
        <v/>
      </c>
      <c r="M142" s="155" t="str">
        <f t="shared" si="29"/>
        <v/>
      </c>
      <c r="T142" s="156">
        <f t="shared" si="30"/>
        <v>0</v>
      </c>
      <c r="Z142" s="157">
        <f t="shared" si="31"/>
        <v>0</v>
      </c>
      <c r="AE142" s="157">
        <f t="shared" si="32"/>
        <v>0</v>
      </c>
      <c r="AF142" s="158" t="e">
        <f t="shared" si="33"/>
        <v>#VALUE!</v>
      </c>
      <c r="AG142" s="159" t="e">
        <f t="shared" si="34"/>
        <v>#VALUE!</v>
      </c>
    </row>
    <row r="143" spans="3:33" x14ac:dyDescent="0.25">
      <c r="C143" s="136"/>
      <c r="D143" s="136"/>
      <c r="E143" s="136"/>
      <c r="F143" s="136"/>
      <c r="G143" s="136"/>
      <c r="H143" s="80" t="str">
        <f t="shared" si="24"/>
        <v/>
      </c>
      <c r="I143" s="80" t="str">
        <f t="shared" si="25"/>
        <v/>
      </c>
      <c r="J143" s="80" t="str">
        <f t="shared" si="26"/>
        <v/>
      </c>
      <c r="K143" s="80" t="str">
        <f t="shared" si="27"/>
        <v/>
      </c>
      <c r="L143" s="80" t="str">
        <f t="shared" si="28"/>
        <v/>
      </c>
      <c r="M143" s="155" t="str">
        <f t="shared" si="29"/>
        <v/>
      </c>
      <c r="T143" s="156">
        <f t="shared" si="30"/>
        <v>0</v>
      </c>
      <c r="Z143" s="157">
        <f t="shared" si="31"/>
        <v>0</v>
      </c>
      <c r="AE143" s="157">
        <f t="shared" si="32"/>
        <v>0</v>
      </c>
      <c r="AF143" s="158" t="e">
        <f t="shared" si="33"/>
        <v>#VALUE!</v>
      </c>
      <c r="AG143" s="159" t="e">
        <f t="shared" si="34"/>
        <v>#VALUE!</v>
      </c>
    </row>
    <row r="144" spans="3:33" x14ac:dyDescent="0.25">
      <c r="C144" s="136"/>
      <c r="D144" s="136"/>
      <c r="E144" s="136"/>
      <c r="F144" s="136"/>
      <c r="G144" s="136"/>
      <c r="H144" s="80" t="str">
        <f t="shared" si="24"/>
        <v/>
      </c>
      <c r="I144" s="80" t="str">
        <f t="shared" si="25"/>
        <v/>
      </c>
      <c r="J144" s="80" t="str">
        <f t="shared" si="26"/>
        <v/>
      </c>
      <c r="K144" s="80" t="str">
        <f t="shared" si="27"/>
        <v/>
      </c>
      <c r="L144" s="80" t="str">
        <f t="shared" si="28"/>
        <v/>
      </c>
      <c r="M144" s="155" t="str">
        <f t="shared" si="29"/>
        <v/>
      </c>
      <c r="T144" s="156">
        <f t="shared" si="30"/>
        <v>0</v>
      </c>
      <c r="Z144" s="157">
        <f t="shared" si="31"/>
        <v>0</v>
      </c>
      <c r="AE144" s="157">
        <f t="shared" si="32"/>
        <v>0</v>
      </c>
      <c r="AF144" s="158" t="e">
        <f t="shared" si="33"/>
        <v>#VALUE!</v>
      </c>
      <c r="AG144" s="159" t="e">
        <f t="shared" si="34"/>
        <v>#VALUE!</v>
      </c>
    </row>
    <row r="145" spans="3:33" x14ac:dyDescent="0.25">
      <c r="C145" s="136"/>
      <c r="D145" s="136"/>
      <c r="E145" s="136"/>
      <c r="F145" s="136"/>
      <c r="G145" s="136"/>
      <c r="H145" s="80" t="str">
        <f t="shared" si="24"/>
        <v/>
      </c>
      <c r="I145" s="80" t="str">
        <f t="shared" si="25"/>
        <v/>
      </c>
      <c r="J145" s="80" t="str">
        <f t="shared" si="26"/>
        <v/>
      </c>
      <c r="K145" s="80" t="str">
        <f t="shared" si="27"/>
        <v/>
      </c>
      <c r="L145" s="80" t="str">
        <f t="shared" si="28"/>
        <v/>
      </c>
      <c r="M145" s="155" t="str">
        <f t="shared" si="29"/>
        <v/>
      </c>
      <c r="T145" s="156">
        <f t="shared" si="30"/>
        <v>0</v>
      </c>
      <c r="Z145" s="157">
        <f t="shared" si="31"/>
        <v>0</v>
      </c>
      <c r="AE145" s="157">
        <f t="shared" si="32"/>
        <v>0</v>
      </c>
      <c r="AF145" s="158" t="e">
        <f t="shared" si="33"/>
        <v>#VALUE!</v>
      </c>
      <c r="AG145" s="159" t="e">
        <f t="shared" si="34"/>
        <v>#VALUE!</v>
      </c>
    </row>
    <row r="146" spans="3:33" x14ac:dyDescent="0.25">
      <c r="C146" s="136"/>
      <c r="D146" s="136"/>
      <c r="E146" s="136"/>
      <c r="F146" s="136"/>
      <c r="G146" s="136"/>
      <c r="H146" s="80" t="str">
        <f t="shared" si="24"/>
        <v/>
      </c>
      <c r="I146" s="80" t="str">
        <f t="shared" si="25"/>
        <v/>
      </c>
      <c r="J146" s="80" t="str">
        <f t="shared" si="26"/>
        <v/>
      </c>
      <c r="K146" s="80" t="str">
        <f t="shared" si="27"/>
        <v/>
      </c>
      <c r="L146" s="80" t="str">
        <f t="shared" si="28"/>
        <v/>
      </c>
      <c r="M146" s="155" t="str">
        <f t="shared" si="29"/>
        <v/>
      </c>
      <c r="T146" s="156">
        <f t="shared" si="30"/>
        <v>0</v>
      </c>
      <c r="Z146" s="157">
        <f t="shared" si="31"/>
        <v>0</v>
      </c>
      <c r="AE146" s="157">
        <f t="shared" si="32"/>
        <v>0</v>
      </c>
      <c r="AF146" s="158" t="e">
        <f t="shared" si="33"/>
        <v>#VALUE!</v>
      </c>
      <c r="AG146" s="159" t="e">
        <f t="shared" si="34"/>
        <v>#VALUE!</v>
      </c>
    </row>
    <row r="147" spans="3:33" x14ac:dyDescent="0.25">
      <c r="C147" s="136"/>
      <c r="D147" s="136"/>
      <c r="E147" s="136"/>
      <c r="F147" s="136"/>
      <c r="G147" s="136"/>
      <c r="H147" s="80" t="str">
        <f t="shared" si="24"/>
        <v/>
      </c>
      <c r="I147" s="80" t="str">
        <f t="shared" si="25"/>
        <v/>
      </c>
      <c r="J147" s="80" t="str">
        <f t="shared" si="26"/>
        <v/>
      </c>
      <c r="K147" s="80" t="str">
        <f t="shared" si="27"/>
        <v/>
      </c>
      <c r="L147" s="80" t="str">
        <f t="shared" si="28"/>
        <v/>
      </c>
      <c r="M147" s="155" t="str">
        <f t="shared" si="29"/>
        <v/>
      </c>
      <c r="T147" s="156">
        <f t="shared" si="30"/>
        <v>0</v>
      </c>
      <c r="Z147" s="157">
        <f t="shared" si="31"/>
        <v>0</v>
      </c>
      <c r="AE147" s="157">
        <f t="shared" si="32"/>
        <v>0</v>
      </c>
      <c r="AF147" s="158" t="e">
        <f t="shared" si="33"/>
        <v>#VALUE!</v>
      </c>
      <c r="AG147" s="159" t="e">
        <f t="shared" si="34"/>
        <v>#VALUE!</v>
      </c>
    </row>
    <row r="148" spans="3:33" x14ac:dyDescent="0.25">
      <c r="C148" s="136"/>
      <c r="D148" s="136"/>
      <c r="E148" s="136"/>
      <c r="F148" s="136"/>
      <c r="G148" s="136"/>
      <c r="H148" s="80" t="str">
        <f t="shared" si="24"/>
        <v/>
      </c>
      <c r="I148" s="80" t="str">
        <f t="shared" si="25"/>
        <v/>
      </c>
      <c r="J148" s="80" t="str">
        <f t="shared" si="26"/>
        <v/>
      </c>
      <c r="K148" s="80" t="str">
        <f t="shared" si="27"/>
        <v/>
      </c>
      <c r="L148" s="80" t="str">
        <f t="shared" si="28"/>
        <v/>
      </c>
      <c r="M148" s="155" t="str">
        <f t="shared" si="29"/>
        <v/>
      </c>
      <c r="T148" s="156">
        <f t="shared" si="30"/>
        <v>0</v>
      </c>
      <c r="Z148" s="157">
        <f t="shared" si="31"/>
        <v>0</v>
      </c>
      <c r="AE148" s="157">
        <f t="shared" si="32"/>
        <v>0</v>
      </c>
      <c r="AF148" s="158" t="e">
        <f t="shared" si="33"/>
        <v>#VALUE!</v>
      </c>
      <c r="AG148" s="159" t="e">
        <f t="shared" si="34"/>
        <v>#VALUE!</v>
      </c>
    </row>
    <row r="149" spans="3:33" x14ac:dyDescent="0.25">
      <c r="C149" s="136"/>
      <c r="D149" s="136"/>
      <c r="E149" s="136"/>
      <c r="F149" s="136"/>
      <c r="G149" s="136"/>
      <c r="H149" s="80" t="str">
        <f t="shared" si="24"/>
        <v/>
      </c>
      <c r="I149" s="80" t="str">
        <f t="shared" si="25"/>
        <v/>
      </c>
      <c r="J149" s="80" t="str">
        <f t="shared" si="26"/>
        <v/>
      </c>
      <c r="K149" s="80" t="str">
        <f t="shared" si="27"/>
        <v/>
      </c>
      <c r="L149" s="80" t="str">
        <f t="shared" si="28"/>
        <v/>
      </c>
      <c r="M149" s="155" t="str">
        <f t="shared" si="29"/>
        <v/>
      </c>
      <c r="T149" s="156">
        <f t="shared" si="30"/>
        <v>0</v>
      </c>
      <c r="Z149" s="157">
        <f t="shared" si="31"/>
        <v>0</v>
      </c>
      <c r="AE149" s="157">
        <f t="shared" si="32"/>
        <v>0</v>
      </c>
      <c r="AF149" s="158" t="e">
        <f t="shared" si="33"/>
        <v>#VALUE!</v>
      </c>
      <c r="AG149" s="159" t="e">
        <f t="shared" si="34"/>
        <v>#VALUE!</v>
      </c>
    </row>
    <row r="150" spans="3:33" x14ac:dyDescent="0.25">
      <c r="C150" s="136"/>
      <c r="D150" s="136"/>
      <c r="E150" s="136"/>
      <c r="F150" s="136"/>
      <c r="G150" s="136"/>
      <c r="H150" s="80" t="str">
        <f t="shared" si="24"/>
        <v/>
      </c>
      <c r="I150" s="80" t="str">
        <f t="shared" si="25"/>
        <v/>
      </c>
      <c r="J150" s="80" t="str">
        <f t="shared" si="26"/>
        <v/>
      </c>
      <c r="K150" s="80" t="str">
        <f t="shared" si="27"/>
        <v/>
      </c>
      <c r="L150" s="80" t="str">
        <f t="shared" si="28"/>
        <v/>
      </c>
      <c r="M150" s="155" t="str">
        <f t="shared" si="29"/>
        <v/>
      </c>
      <c r="T150" s="156">
        <f t="shared" si="30"/>
        <v>0</v>
      </c>
      <c r="Z150" s="157">
        <f t="shared" si="31"/>
        <v>0</v>
      </c>
      <c r="AE150" s="157">
        <f t="shared" si="32"/>
        <v>0</v>
      </c>
      <c r="AF150" s="158" t="e">
        <f t="shared" si="33"/>
        <v>#VALUE!</v>
      </c>
      <c r="AG150" s="159" t="e">
        <f t="shared" si="34"/>
        <v>#VALUE!</v>
      </c>
    </row>
    <row r="151" spans="3:33" x14ac:dyDescent="0.25">
      <c r="C151" s="136"/>
      <c r="D151" s="136"/>
      <c r="E151" s="136"/>
      <c r="F151" s="136"/>
      <c r="G151" s="136"/>
      <c r="H151" s="80" t="str">
        <f t="shared" si="24"/>
        <v/>
      </c>
      <c r="I151" s="80" t="str">
        <f t="shared" si="25"/>
        <v/>
      </c>
      <c r="J151" s="80" t="str">
        <f t="shared" si="26"/>
        <v/>
      </c>
      <c r="K151" s="80" t="str">
        <f t="shared" si="27"/>
        <v/>
      </c>
      <c r="L151" s="80" t="str">
        <f t="shared" si="28"/>
        <v/>
      </c>
      <c r="M151" s="155" t="str">
        <f t="shared" si="29"/>
        <v/>
      </c>
      <c r="T151" s="156">
        <f t="shared" si="30"/>
        <v>0</v>
      </c>
      <c r="Z151" s="157">
        <f t="shared" si="31"/>
        <v>0</v>
      </c>
      <c r="AE151" s="157">
        <f t="shared" si="32"/>
        <v>0</v>
      </c>
      <c r="AF151" s="158" t="e">
        <f t="shared" si="33"/>
        <v>#VALUE!</v>
      </c>
      <c r="AG151" s="159" t="e">
        <f t="shared" si="34"/>
        <v>#VALUE!</v>
      </c>
    </row>
    <row r="152" spans="3:33" x14ac:dyDescent="0.25">
      <c r="C152" s="136"/>
      <c r="D152" s="136"/>
      <c r="E152" s="136"/>
      <c r="F152" s="136"/>
      <c r="G152" s="136"/>
      <c r="H152" s="80" t="str">
        <f t="shared" si="24"/>
        <v/>
      </c>
      <c r="I152" s="80" t="str">
        <f t="shared" si="25"/>
        <v/>
      </c>
      <c r="J152" s="80" t="str">
        <f t="shared" si="26"/>
        <v/>
      </c>
      <c r="K152" s="80" t="str">
        <f t="shared" si="27"/>
        <v/>
      </c>
      <c r="L152" s="80" t="str">
        <f t="shared" si="28"/>
        <v/>
      </c>
      <c r="M152" s="155" t="str">
        <f t="shared" si="29"/>
        <v/>
      </c>
      <c r="T152" s="156">
        <f t="shared" si="30"/>
        <v>0</v>
      </c>
      <c r="Z152" s="157">
        <f t="shared" si="31"/>
        <v>0</v>
      </c>
      <c r="AE152" s="157">
        <f t="shared" si="32"/>
        <v>0</v>
      </c>
      <c r="AF152" s="158" t="e">
        <f t="shared" si="33"/>
        <v>#VALUE!</v>
      </c>
      <c r="AG152" s="159" t="e">
        <f t="shared" si="34"/>
        <v>#VALUE!</v>
      </c>
    </row>
    <row r="153" spans="3:33" x14ac:dyDescent="0.25">
      <c r="C153" s="136"/>
      <c r="D153" s="136"/>
      <c r="E153" s="136"/>
      <c r="F153" s="136"/>
      <c r="G153" s="136"/>
      <c r="H153" s="80" t="str">
        <f t="shared" si="24"/>
        <v/>
      </c>
      <c r="I153" s="80" t="str">
        <f t="shared" si="25"/>
        <v/>
      </c>
      <c r="J153" s="80" t="str">
        <f t="shared" si="26"/>
        <v/>
      </c>
      <c r="K153" s="80" t="str">
        <f t="shared" si="27"/>
        <v/>
      </c>
      <c r="L153" s="80" t="str">
        <f t="shared" si="28"/>
        <v/>
      </c>
      <c r="M153" s="155" t="str">
        <f t="shared" si="29"/>
        <v/>
      </c>
      <c r="T153" s="156">
        <f t="shared" si="30"/>
        <v>0</v>
      </c>
      <c r="Z153" s="157">
        <f t="shared" si="31"/>
        <v>0</v>
      </c>
      <c r="AE153" s="157">
        <f t="shared" si="32"/>
        <v>0</v>
      </c>
      <c r="AF153" s="158" t="e">
        <f t="shared" si="33"/>
        <v>#VALUE!</v>
      </c>
      <c r="AG153" s="159" t="e">
        <f t="shared" si="34"/>
        <v>#VALUE!</v>
      </c>
    </row>
    <row r="154" spans="3:33" x14ac:dyDescent="0.25">
      <c r="C154" s="136"/>
      <c r="D154" s="136"/>
      <c r="E154" s="136"/>
      <c r="F154" s="136"/>
      <c r="G154" s="136"/>
      <c r="H154" s="80" t="str">
        <f t="shared" si="24"/>
        <v/>
      </c>
      <c r="I154" s="80" t="str">
        <f t="shared" si="25"/>
        <v/>
      </c>
      <c r="J154" s="80" t="str">
        <f t="shared" si="26"/>
        <v/>
      </c>
      <c r="K154" s="80" t="str">
        <f t="shared" si="27"/>
        <v/>
      </c>
      <c r="L154" s="80" t="str">
        <f t="shared" si="28"/>
        <v/>
      </c>
      <c r="M154" s="155" t="str">
        <f t="shared" si="29"/>
        <v/>
      </c>
      <c r="T154" s="156">
        <f t="shared" si="30"/>
        <v>0</v>
      </c>
      <c r="Z154" s="157">
        <f t="shared" si="31"/>
        <v>0</v>
      </c>
      <c r="AE154" s="157">
        <f t="shared" si="32"/>
        <v>0</v>
      </c>
      <c r="AF154" s="158" t="e">
        <f t="shared" si="33"/>
        <v>#VALUE!</v>
      </c>
      <c r="AG154" s="159" t="e">
        <f t="shared" si="34"/>
        <v>#VALUE!</v>
      </c>
    </row>
    <row r="155" spans="3:33" x14ac:dyDescent="0.25">
      <c r="C155" s="136"/>
      <c r="D155" s="136"/>
      <c r="E155" s="136"/>
      <c r="F155" s="136"/>
      <c r="G155" s="136"/>
      <c r="H155" s="80" t="str">
        <f t="shared" si="24"/>
        <v/>
      </c>
      <c r="I155" s="80" t="str">
        <f t="shared" si="25"/>
        <v/>
      </c>
      <c r="J155" s="80" t="str">
        <f t="shared" si="26"/>
        <v/>
      </c>
      <c r="K155" s="80" t="str">
        <f t="shared" si="27"/>
        <v/>
      </c>
      <c r="L155" s="80" t="str">
        <f t="shared" si="28"/>
        <v/>
      </c>
      <c r="M155" s="155" t="str">
        <f t="shared" si="29"/>
        <v/>
      </c>
      <c r="T155" s="156">
        <f t="shared" si="30"/>
        <v>0</v>
      </c>
      <c r="Z155" s="157">
        <f t="shared" si="31"/>
        <v>0</v>
      </c>
      <c r="AE155" s="157">
        <f t="shared" si="32"/>
        <v>0</v>
      </c>
      <c r="AF155" s="158" t="e">
        <f t="shared" si="33"/>
        <v>#VALUE!</v>
      </c>
      <c r="AG155" s="159" t="e">
        <f t="shared" si="34"/>
        <v>#VALUE!</v>
      </c>
    </row>
    <row r="156" spans="3:33" x14ac:dyDescent="0.25">
      <c r="C156" s="136"/>
      <c r="D156" s="136"/>
      <c r="E156" s="136"/>
      <c r="F156" s="136"/>
      <c r="G156" s="136"/>
      <c r="H156" s="80" t="str">
        <f t="shared" si="24"/>
        <v/>
      </c>
      <c r="I156" s="80" t="str">
        <f t="shared" si="25"/>
        <v/>
      </c>
      <c r="J156" s="80" t="str">
        <f t="shared" si="26"/>
        <v/>
      </c>
      <c r="K156" s="80" t="str">
        <f t="shared" si="27"/>
        <v/>
      </c>
      <c r="L156" s="80" t="str">
        <f t="shared" si="28"/>
        <v/>
      </c>
      <c r="M156" s="155" t="str">
        <f t="shared" si="29"/>
        <v/>
      </c>
      <c r="T156" s="156">
        <f t="shared" si="30"/>
        <v>0</v>
      </c>
      <c r="Z156" s="157">
        <f t="shared" si="31"/>
        <v>0</v>
      </c>
      <c r="AE156" s="157">
        <f t="shared" si="32"/>
        <v>0</v>
      </c>
      <c r="AF156" s="158" t="e">
        <f t="shared" si="33"/>
        <v>#VALUE!</v>
      </c>
      <c r="AG156" s="159" t="e">
        <f t="shared" si="34"/>
        <v>#VALUE!</v>
      </c>
    </row>
    <row r="157" spans="3:33" x14ac:dyDescent="0.25">
      <c r="C157" s="136"/>
      <c r="D157" s="136"/>
      <c r="E157" s="136"/>
      <c r="F157" s="136"/>
      <c r="G157" s="136"/>
      <c r="H157" s="80" t="str">
        <f t="shared" si="24"/>
        <v/>
      </c>
      <c r="I157" s="80" t="str">
        <f t="shared" si="25"/>
        <v/>
      </c>
      <c r="J157" s="80" t="str">
        <f t="shared" si="26"/>
        <v/>
      </c>
      <c r="K157" s="80" t="str">
        <f t="shared" si="27"/>
        <v/>
      </c>
      <c r="L157" s="80" t="str">
        <f t="shared" si="28"/>
        <v/>
      </c>
      <c r="M157" s="155" t="str">
        <f t="shared" si="29"/>
        <v/>
      </c>
      <c r="T157" s="156">
        <f t="shared" si="30"/>
        <v>0</v>
      </c>
      <c r="Z157" s="157">
        <f t="shared" si="31"/>
        <v>0</v>
      </c>
      <c r="AE157" s="157">
        <f t="shared" si="32"/>
        <v>0</v>
      </c>
      <c r="AF157" s="158" t="e">
        <f t="shared" si="33"/>
        <v>#VALUE!</v>
      </c>
      <c r="AG157" s="159" t="e">
        <f t="shared" si="34"/>
        <v>#VALUE!</v>
      </c>
    </row>
    <row r="158" spans="3:33" x14ac:dyDescent="0.25">
      <c r="C158" s="136"/>
      <c r="D158" s="136"/>
      <c r="E158" s="136"/>
      <c r="F158" s="136"/>
      <c r="G158" s="136"/>
      <c r="H158" s="80" t="str">
        <f t="shared" si="24"/>
        <v/>
      </c>
      <c r="I158" s="80" t="str">
        <f t="shared" si="25"/>
        <v/>
      </c>
      <c r="J158" s="80" t="str">
        <f t="shared" si="26"/>
        <v/>
      </c>
      <c r="K158" s="80" t="str">
        <f t="shared" si="27"/>
        <v/>
      </c>
      <c r="L158" s="80" t="str">
        <f t="shared" si="28"/>
        <v/>
      </c>
      <c r="M158" s="155" t="str">
        <f t="shared" si="29"/>
        <v/>
      </c>
      <c r="T158" s="156">
        <f t="shared" si="30"/>
        <v>0</v>
      </c>
      <c r="Z158" s="157">
        <f t="shared" si="31"/>
        <v>0</v>
      </c>
      <c r="AE158" s="157">
        <f t="shared" si="32"/>
        <v>0</v>
      </c>
      <c r="AF158" s="158" t="e">
        <f t="shared" si="33"/>
        <v>#VALUE!</v>
      </c>
      <c r="AG158" s="159" t="e">
        <f t="shared" si="34"/>
        <v>#VALUE!</v>
      </c>
    </row>
    <row r="159" spans="3:33" x14ac:dyDescent="0.25">
      <c r="C159" s="136"/>
      <c r="D159" s="136"/>
      <c r="E159" s="136"/>
      <c r="F159" s="136"/>
      <c r="G159" s="136"/>
      <c r="H159" s="80" t="str">
        <f t="shared" si="24"/>
        <v/>
      </c>
      <c r="I159" s="80" t="str">
        <f t="shared" si="25"/>
        <v/>
      </c>
      <c r="J159" s="80" t="str">
        <f t="shared" si="26"/>
        <v/>
      </c>
      <c r="K159" s="80" t="str">
        <f t="shared" si="27"/>
        <v/>
      </c>
      <c r="L159" s="80" t="str">
        <f t="shared" si="28"/>
        <v/>
      </c>
      <c r="M159" s="155" t="str">
        <f t="shared" si="29"/>
        <v/>
      </c>
      <c r="T159" s="156">
        <f t="shared" si="30"/>
        <v>0</v>
      </c>
      <c r="Z159" s="157">
        <f t="shared" si="31"/>
        <v>0</v>
      </c>
      <c r="AE159" s="157">
        <f t="shared" si="32"/>
        <v>0</v>
      </c>
      <c r="AF159" s="158" t="e">
        <f t="shared" si="33"/>
        <v>#VALUE!</v>
      </c>
      <c r="AG159" s="159" t="e">
        <f t="shared" si="34"/>
        <v>#VALUE!</v>
      </c>
    </row>
    <row r="160" spans="3:33" x14ac:dyDescent="0.25">
      <c r="C160" s="136"/>
      <c r="D160" s="136"/>
      <c r="E160" s="136"/>
      <c r="F160" s="136"/>
      <c r="G160" s="136"/>
      <c r="H160" s="80" t="str">
        <f t="shared" si="24"/>
        <v/>
      </c>
      <c r="I160" s="80" t="str">
        <f t="shared" si="25"/>
        <v/>
      </c>
      <c r="J160" s="80" t="str">
        <f t="shared" si="26"/>
        <v/>
      </c>
      <c r="K160" s="80" t="str">
        <f t="shared" si="27"/>
        <v/>
      </c>
      <c r="L160" s="80" t="str">
        <f t="shared" si="28"/>
        <v/>
      </c>
      <c r="M160" s="155" t="str">
        <f t="shared" si="29"/>
        <v/>
      </c>
      <c r="T160" s="156">
        <f t="shared" si="30"/>
        <v>0</v>
      </c>
      <c r="Z160" s="157">
        <f t="shared" si="31"/>
        <v>0</v>
      </c>
      <c r="AE160" s="157">
        <f t="shared" si="32"/>
        <v>0</v>
      </c>
      <c r="AF160" s="158" t="e">
        <f t="shared" si="33"/>
        <v>#VALUE!</v>
      </c>
      <c r="AG160" s="159" t="e">
        <f t="shared" si="34"/>
        <v>#VALUE!</v>
      </c>
    </row>
    <row r="161" spans="3:33" x14ac:dyDescent="0.25">
      <c r="C161" s="136"/>
      <c r="D161" s="136"/>
      <c r="E161" s="136"/>
      <c r="F161" s="136"/>
      <c r="G161" s="136"/>
      <c r="H161" s="80" t="str">
        <f t="shared" si="24"/>
        <v/>
      </c>
      <c r="I161" s="80" t="str">
        <f t="shared" si="25"/>
        <v/>
      </c>
      <c r="J161" s="80" t="str">
        <f t="shared" si="26"/>
        <v/>
      </c>
      <c r="K161" s="80" t="str">
        <f t="shared" si="27"/>
        <v/>
      </c>
      <c r="L161" s="80" t="str">
        <f t="shared" si="28"/>
        <v/>
      </c>
      <c r="M161" s="155" t="str">
        <f t="shared" si="29"/>
        <v/>
      </c>
      <c r="T161" s="156">
        <f t="shared" si="30"/>
        <v>0</v>
      </c>
      <c r="Z161" s="157">
        <f t="shared" si="31"/>
        <v>0</v>
      </c>
      <c r="AE161" s="157">
        <f t="shared" si="32"/>
        <v>0</v>
      </c>
      <c r="AF161" s="158" t="e">
        <f t="shared" si="33"/>
        <v>#VALUE!</v>
      </c>
      <c r="AG161" s="159" t="e">
        <f t="shared" si="34"/>
        <v>#VALUE!</v>
      </c>
    </row>
    <row r="162" spans="3:33" x14ac:dyDescent="0.25">
      <c r="C162" s="136"/>
      <c r="D162" s="136"/>
      <c r="E162" s="136"/>
      <c r="F162" s="136"/>
      <c r="G162" s="136"/>
      <c r="H162" s="80" t="str">
        <f t="shared" si="24"/>
        <v/>
      </c>
      <c r="I162" s="80" t="str">
        <f t="shared" si="25"/>
        <v/>
      </c>
      <c r="J162" s="80" t="str">
        <f t="shared" si="26"/>
        <v/>
      </c>
      <c r="K162" s="80" t="str">
        <f t="shared" si="27"/>
        <v/>
      </c>
      <c r="L162" s="80" t="str">
        <f t="shared" si="28"/>
        <v/>
      </c>
      <c r="M162" s="155" t="str">
        <f t="shared" si="29"/>
        <v/>
      </c>
      <c r="T162" s="156">
        <f t="shared" si="30"/>
        <v>0</v>
      </c>
      <c r="Z162" s="157">
        <f t="shared" si="31"/>
        <v>0</v>
      </c>
      <c r="AE162" s="157">
        <f t="shared" si="32"/>
        <v>0</v>
      </c>
      <c r="AF162" s="158" t="e">
        <f t="shared" si="33"/>
        <v>#VALUE!</v>
      </c>
      <c r="AG162" s="159" t="e">
        <f t="shared" si="34"/>
        <v>#VALUE!</v>
      </c>
    </row>
    <row r="163" spans="3:33" x14ac:dyDescent="0.25">
      <c r="C163" s="136"/>
      <c r="D163" s="136"/>
      <c r="E163" s="136"/>
      <c r="F163" s="136"/>
      <c r="G163" s="136"/>
      <c r="H163" s="80" t="str">
        <f t="shared" si="24"/>
        <v/>
      </c>
      <c r="I163" s="80" t="str">
        <f t="shared" si="25"/>
        <v/>
      </c>
      <c r="J163" s="80" t="str">
        <f t="shared" si="26"/>
        <v/>
      </c>
      <c r="K163" s="80" t="str">
        <f t="shared" si="27"/>
        <v/>
      </c>
      <c r="L163" s="80" t="str">
        <f t="shared" si="28"/>
        <v/>
      </c>
      <c r="M163" s="155" t="str">
        <f t="shared" si="29"/>
        <v/>
      </c>
      <c r="T163" s="156">
        <f t="shared" si="30"/>
        <v>0</v>
      </c>
      <c r="Z163" s="157">
        <f t="shared" si="31"/>
        <v>0</v>
      </c>
      <c r="AE163" s="157">
        <f t="shared" si="32"/>
        <v>0</v>
      </c>
      <c r="AF163" s="158" t="e">
        <f t="shared" si="33"/>
        <v>#VALUE!</v>
      </c>
      <c r="AG163" s="159" t="e">
        <f t="shared" si="34"/>
        <v>#VALUE!</v>
      </c>
    </row>
    <row r="164" spans="3:33" x14ac:dyDescent="0.25">
      <c r="C164" s="136"/>
      <c r="D164" s="136"/>
      <c r="E164" s="136"/>
      <c r="F164" s="136"/>
      <c r="G164" s="136"/>
      <c r="H164" s="80" t="str">
        <f t="shared" si="24"/>
        <v/>
      </c>
      <c r="I164" s="80" t="str">
        <f t="shared" si="25"/>
        <v/>
      </c>
      <c r="J164" s="80" t="str">
        <f t="shared" si="26"/>
        <v/>
      </c>
      <c r="K164" s="80" t="str">
        <f t="shared" si="27"/>
        <v/>
      </c>
      <c r="L164" s="80" t="str">
        <f t="shared" si="28"/>
        <v/>
      </c>
      <c r="M164" s="155" t="str">
        <f t="shared" si="29"/>
        <v/>
      </c>
      <c r="T164" s="156">
        <f t="shared" si="30"/>
        <v>0</v>
      </c>
      <c r="Z164" s="157">
        <f t="shared" si="31"/>
        <v>0</v>
      </c>
      <c r="AE164" s="157">
        <f t="shared" si="32"/>
        <v>0</v>
      </c>
      <c r="AF164" s="158" t="e">
        <f t="shared" si="33"/>
        <v>#VALUE!</v>
      </c>
      <c r="AG164" s="159" t="e">
        <f t="shared" si="34"/>
        <v>#VALUE!</v>
      </c>
    </row>
    <row r="165" spans="3:33" x14ac:dyDescent="0.25">
      <c r="C165" s="136"/>
      <c r="D165" s="136"/>
      <c r="E165" s="136"/>
      <c r="F165" s="136"/>
      <c r="G165" s="136"/>
      <c r="H165" s="80" t="str">
        <f t="shared" si="24"/>
        <v/>
      </c>
      <c r="I165" s="80" t="str">
        <f t="shared" si="25"/>
        <v/>
      </c>
      <c r="J165" s="80" t="str">
        <f t="shared" si="26"/>
        <v/>
      </c>
      <c r="K165" s="80" t="str">
        <f t="shared" si="27"/>
        <v/>
      </c>
      <c r="L165" s="80" t="str">
        <f t="shared" si="28"/>
        <v/>
      </c>
      <c r="M165" s="155" t="str">
        <f t="shared" si="29"/>
        <v/>
      </c>
      <c r="T165" s="156">
        <f t="shared" si="30"/>
        <v>0</v>
      </c>
      <c r="Z165" s="157">
        <f t="shared" si="31"/>
        <v>0</v>
      </c>
      <c r="AE165" s="157">
        <f t="shared" si="32"/>
        <v>0</v>
      </c>
      <c r="AF165" s="158" t="e">
        <f t="shared" si="33"/>
        <v>#VALUE!</v>
      </c>
      <c r="AG165" s="159" t="e">
        <f t="shared" si="34"/>
        <v>#VALUE!</v>
      </c>
    </row>
    <row r="166" spans="3:33" x14ac:dyDescent="0.25">
      <c r="C166" s="136"/>
      <c r="D166" s="136"/>
      <c r="E166" s="136"/>
      <c r="F166" s="136"/>
      <c r="G166" s="136"/>
      <c r="H166" s="80" t="str">
        <f t="shared" si="24"/>
        <v/>
      </c>
      <c r="I166" s="80" t="str">
        <f t="shared" si="25"/>
        <v/>
      </c>
      <c r="J166" s="80" t="str">
        <f t="shared" si="26"/>
        <v/>
      </c>
      <c r="K166" s="80" t="str">
        <f t="shared" si="27"/>
        <v/>
      </c>
      <c r="L166" s="80" t="str">
        <f t="shared" si="28"/>
        <v/>
      </c>
      <c r="M166" s="155" t="str">
        <f t="shared" si="29"/>
        <v/>
      </c>
      <c r="T166" s="156">
        <f t="shared" si="30"/>
        <v>0</v>
      </c>
      <c r="Z166" s="157">
        <f t="shared" si="31"/>
        <v>0</v>
      </c>
      <c r="AE166" s="157">
        <f t="shared" si="32"/>
        <v>0</v>
      </c>
      <c r="AF166" s="158" t="e">
        <f t="shared" si="33"/>
        <v>#VALUE!</v>
      </c>
      <c r="AG166" s="159" t="e">
        <f t="shared" si="34"/>
        <v>#VALUE!</v>
      </c>
    </row>
    <row r="167" spans="3:33" x14ac:dyDescent="0.25">
      <c r="C167" s="136"/>
      <c r="D167" s="136"/>
      <c r="E167" s="136"/>
      <c r="F167" s="136"/>
      <c r="G167" s="136"/>
      <c r="H167" s="80" t="str">
        <f t="shared" si="24"/>
        <v/>
      </c>
      <c r="I167" s="80" t="str">
        <f t="shared" si="25"/>
        <v/>
      </c>
      <c r="J167" s="80" t="str">
        <f t="shared" si="26"/>
        <v/>
      </c>
      <c r="K167" s="80" t="str">
        <f t="shared" si="27"/>
        <v/>
      </c>
      <c r="L167" s="80" t="str">
        <f t="shared" si="28"/>
        <v/>
      </c>
      <c r="M167" s="155" t="str">
        <f t="shared" si="29"/>
        <v/>
      </c>
      <c r="T167" s="156">
        <f t="shared" si="30"/>
        <v>0</v>
      </c>
      <c r="Z167" s="157">
        <f t="shared" si="31"/>
        <v>0</v>
      </c>
      <c r="AE167" s="157">
        <f t="shared" si="32"/>
        <v>0</v>
      </c>
      <c r="AF167" s="158" t="e">
        <f t="shared" si="33"/>
        <v>#VALUE!</v>
      </c>
      <c r="AG167" s="159" t="e">
        <f t="shared" si="34"/>
        <v>#VALUE!</v>
      </c>
    </row>
    <row r="168" spans="3:33" x14ac:dyDescent="0.25">
      <c r="C168" s="136"/>
      <c r="D168" s="136"/>
      <c r="E168" s="136"/>
      <c r="F168" s="136"/>
      <c r="G168" s="136"/>
      <c r="H168" s="80" t="str">
        <f t="shared" si="24"/>
        <v/>
      </c>
      <c r="I168" s="80" t="str">
        <f t="shared" si="25"/>
        <v/>
      </c>
      <c r="J168" s="80" t="str">
        <f t="shared" si="26"/>
        <v/>
      </c>
      <c r="K168" s="80" t="str">
        <f t="shared" si="27"/>
        <v/>
      </c>
      <c r="L168" s="80" t="str">
        <f t="shared" si="28"/>
        <v/>
      </c>
      <c r="M168" s="155" t="str">
        <f t="shared" si="29"/>
        <v/>
      </c>
      <c r="T168" s="156">
        <f t="shared" si="30"/>
        <v>0</v>
      </c>
      <c r="Z168" s="157">
        <f t="shared" si="31"/>
        <v>0</v>
      </c>
      <c r="AE168" s="157">
        <f t="shared" si="32"/>
        <v>0</v>
      </c>
      <c r="AF168" s="158" t="e">
        <f t="shared" si="33"/>
        <v>#VALUE!</v>
      </c>
      <c r="AG168" s="159" t="e">
        <f t="shared" si="34"/>
        <v>#VALUE!</v>
      </c>
    </row>
    <row r="169" spans="3:33" x14ac:dyDescent="0.25">
      <c r="C169" s="136"/>
      <c r="D169" s="136"/>
      <c r="E169" s="136"/>
      <c r="F169" s="136"/>
      <c r="G169" s="136"/>
      <c r="H169" s="80" t="str">
        <f t="shared" si="24"/>
        <v/>
      </c>
      <c r="I169" s="80" t="str">
        <f t="shared" si="25"/>
        <v/>
      </c>
      <c r="J169" s="80" t="str">
        <f t="shared" si="26"/>
        <v/>
      </c>
      <c r="K169" s="80" t="str">
        <f t="shared" si="27"/>
        <v/>
      </c>
      <c r="L169" s="80" t="str">
        <f t="shared" si="28"/>
        <v/>
      </c>
      <c r="M169" s="155" t="str">
        <f t="shared" si="29"/>
        <v/>
      </c>
      <c r="T169" s="156">
        <f t="shared" si="30"/>
        <v>0</v>
      </c>
      <c r="Z169" s="157">
        <f t="shared" si="31"/>
        <v>0</v>
      </c>
      <c r="AE169" s="157">
        <f t="shared" si="32"/>
        <v>0</v>
      </c>
      <c r="AF169" s="158" t="e">
        <f t="shared" si="33"/>
        <v>#VALUE!</v>
      </c>
      <c r="AG169" s="159" t="e">
        <f t="shared" si="34"/>
        <v>#VALUE!</v>
      </c>
    </row>
    <row r="170" spans="3:33" x14ac:dyDescent="0.25">
      <c r="C170" s="136"/>
      <c r="D170" s="136"/>
      <c r="E170" s="136"/>
      <c r="F170" s="136"/>
      <c r="G170" s="136"/>
      <c r="H170" s="80" t="str">
        <f t="shared" si="24"/>
        <v/>
      </c>
      <c r="I170" s="80" t="str">
        <f t="shared" si="25"/>
        <v/>
      </c>
      <c r="J170" s="80" t="str">
        <f t="shared" si="26"/>
        <v/>
      </c>
      <c r="K170" s="80" t="str">
        <f t="shared" si="27"/>
        <v/>
      </c>
      <c r="L170" s="80" t="str">
        <f t="shared" si="28"/>
        <v/>
      </c>
      <c r="M170" s="155" t="str">
        <f t="shared" si="29"/>
        <v/>
      </c>
      <c r="T170" s="156">
        <f t="shared" si="30"/>
        <v>0</v>
      </c>
      <c r="Z170" s="157">
        <f t="shared" si="31"/>
        <v>0</v>
      </c>
      <c r="AE170" s="157">
        <f t="shared" si="32"/>
        <v>0</v>
      </c>
      <c r="AF170" s="158" t="e">
        <f t="shared" si="33"/>
        <v>#VALUE!</v>
      </c>
      <c r="AG170" s="159" t="e">
        <f t="shared" si="34"/>
        <v>#VALUE!</v>
      </c>
    </row>
    <row r="171" spans="3:33" x14ac:dyDescent="0.25">
      <c r="C171" s="136"/>
      <c r="D171" s="136"/>
      <c r="E171" s="136"/>
      <c r="F171" s="136"/>
      <c r="G171" s="136"/>
      <c r="H171" s="80" t="str">
        <f t="shared" si="24"/>
        <v/>
      </c>
      <c r="I171" s="80" t="str">
        <f t="shared" si="25"/>
        <v/>
      </c>
      <c r="J171" s="80" t="str">
        <f t="shared" si="26"/>
        <v/>
      </c>
      <c r="K171" s="80" t="str">
        <f t="shared" si="27"/>
        <v/>
      </c>
      <c r="L171" s="80" t="str">
        <f t="shared" si="28"/>
        <v/>
      </c>
      <c r="M171" s="155" t="str">
        <f t="shared" si="29"/>
        <v/>
      </c>
      <c r="T171" s="156">
        <f t="shared" si="30"/>
        <v>0</v>
      </c>
      <c r="Z171" s="157">
        <f t="shared" si="31"/>
        <v>0</v>
      </c>
      <c r="AE171" s="157">
        <f t="shared" si="32"/>
        <v>0</v>
      </c>
      <c r="AF171" s="158" t="e">
        <f t="shared" si="33"/>
        <v>#VALUE!</v>
      </c>
      <c r="AG171" s="159" t="e">
        <f t="shared" si="34"/>
        <v>#VALUE!</v>
      </c>
    </row>
    <row r="172" spans="3:33" x14ac:dyDescent="0.25">
      <c r="C172" s="136"/>
      <c r="D172" s="136"/>
      <c r="E172" s="136"/>
      <c r="F172" s="136"/>
      <c r="G172" s="136"/>
      <c r="H172" s="80" t="str">
        <f t="shared" si="24"/>
        <v/>
      </c>
      <c r="I172" s="80" t="str">
        <f t="shared" si="25"/>
        <v/>
      </c>
      <c r="J172" s="80" t="str">
        <f t="shared" si="26"/>
        <v/>
      </c>
      <c r="K172" s="80" t="str">
        <f t="shared" si="27"/>
        <v/>
      </c>
      <c r="L172" s="80" t="str">
        <f t="shared" si="28"/>
        <v/>
      </c>
      <c r="M172" s="155" t="str">
        <f t="shared" si="29"/>
        <v/>
      </c>
      <c r="T172" s="156">
        <f t="shared" si="30"/>
        <v>0</v>
      </c>
      <c r="Z172" s="157">
        <f t="shared" si="31"/>
        <v>0</v>
      </c>
      <c r="AE172" s="157">
        <f t="shared" si="32"/>
        <v>0</v>
      </c>
      <c r="AF172" s="158" t="e">
        <f t="shared" si="33"/>
        <v>#VALUE!</v>
      </c>
      <c r="AG172" s="159" t="e">
        <f t="shared" si="34"/>
        <v>#VALUE!</v>
      </c>
    </row>
    <row r="173" spans="3:33" x14ac:dyDescent="0.25">
      <c r="C173" s="136"/>
      <c r="D173" s="136"/>
      <c r="E173" s="136"/>
      <c r="F173" s="136"/>
      <c r="G173" s="136"/>
      <c r="H173" s="80" t="str">
        <f t="shared" si="24"/>
        <v/>
      </c>
      <c r="I173" s="80" t="str">
        <f t="shared" si="25"/>
        <v/>
      </c>
      <c r="J173" s="80" t="str">
        <f t="shared" si="26"/>
        <v/>
      </c>
      <c r="K173" s="80" t="str">
        <f t="shared" si="27"/>
        <v/>
      </c>
      <c r="L173" s="80" t="str">
        <f t="shared" si="28"/>
        <v/>
      </c>
      <c r="M173" s="155" t="str">
        <f t="shared" si="29"/>
        <v/>
      </c>
      <c r="T173" s="156">
        <f t="shared" si="30"/>
        <v>0</v>
      </c>
      <c r="Z173" s="157">
        <f t="shared" si="31"/>
        <v>0</v>
      </c>
      <c r="AE173" s="157">
        <f t="shared" si="32"/>
        <v>0</v>
      </c>
      <c r="AF173" s="158" t="e">
        <f t="shared" si="33"/>
        <v>#VALUE!</v>
      </c>
      <c r="AG173" s="159" t="e">
        <f t="shared" si="34"/>
        <v>#VALUE!</v>
      </c>
    </row>
    <row r="174" spans="3:33" x14ac:dyDescent="0.25">
      <c r="C174" s="136"/>
      <c r="D174" s="136"/>
      <c r="E174" s="136"/>
      <c r="F174" s="136"/>
      <c r="G174" s="136"/>
      <c r="H174" s="80" t="str">
        <f t="shared" si="24"/>
        <v/>
      </c>
      <c r="I174" s="80" t="str">
        <f t="shared" si="25"/>
        <v/>
      </c>
      <c r="J174" s="80" t="str">
        <f t="shared" si="26"/>
        <v/>
      </c>
      <c r="K174" s="80" t="str">
        <f t="shared" si="27"/>
        <v/>
      </c>
      <c r="L174" s="80" t="str">
        <f t="shared" si="28"/>
        <v/>
      </c>
      <c r="M174" s="155" t="str">
        <f t="shared" si="29"/>
        <v/>
      </c>
      <c r="T174" s="156">
        <f t="shared" si="30"/>
        <v>0</v>
      </c>
      <c r="Z174" s="157">
        <f t="shared" si="31"/>
        <v>0</v>
      </c>
      <c r="AE174" s="157">
        <f t="shared" si="32"/>
        <v>0</v>
      </c>
      <c r="AF174" s="158" t="e">
        <f t="shared" si="33"/>
        <v>#VALUE!</v>
      </c>
      <c r="AG174" s="159" t="e">
        <f t="shared" si="34"/>
        <v>#VALUE!</v>
      </c>
    </row>
    <row r="175" spans="3:33" x14ac:dyDescent="0.25">
      <c r="C175" s="136"/>
      <c r="D175" s="136"/>
      <c r="E175" s="136"/>
      <c r="F175" s="136"/>
      <c r="G175" s="136"/>
      <c r="H175" s="80" t="str">
        <f t="shared" si="24"/>
        <v/>
      </c>
      <c r="I175" s="80" t="str">
        <f t="shared" si="25"/>
        <v/>
      </c>
      <c r="J175" s="80" t="str">
        <f t="shared" si="26"/>
        <v/>
      </c>
      <c r="K175" s="80" t="str">
        <f t="shared" si="27"/>
        <v/>
      </c>
      <c r="L175" s="80" t="str">
        <f t="shared" si="28"/>
        <v/>
      </c>
      <c r="M175" s="155" t="str">
        <f t="shared" si="29"/>
        <v/>
      </c>
      <c r="T175" s="156">
        <f t="shared" si="30"/>
        <v>0</v>
      </c>
      <c r="Z175" s="157">
        <f t="shared" si="31"/>
        <v>0</v>
      </c>
      <c r="AE175" s="157">
        <f t="shared" si="32"/>
        <v>0</v>
      </c>
      <c r="AF175" s="158" t="e">
        <f t="shared" si="33"/>
        <v>#VALUE!</v>
      </c>
      <c r="AG175" s="159" t="e">
        <f t="shared" si="34"/>
        <v>#VALUE!</v>
      </c>
    </row>
    <row r="176" spans="3:33" x14ac:dyDescent="0.25">
      <c r="C176" s="136"/>
      <c r="D176" s="136"/>
      <c r="E176" s="136"/>
      <c r="F176" s="136"/>
      <c r="G176" s="136"/>
      <c r="H176" s="80" t="str">
        <f t="shared" si="24"/>
        <v/>
      </c>
      <c r="I176" s="80" t="str">
        <f t="shared" si="25"/>
        <v/>
      </c>
      <c r="J176" s="80" t="str">
        <f t="shared" si="26"/>
        <v/>
      </c>
      <c r="K176" s="80" t="str">
        <f t="shared" si="27"/>
        <v/>
      </c>
      <c r="L176" s="80" t="str">
        <f t="shared" si="28"/>
        <v/>
      </c>
      <c r="M176" s="155" t="str">
        <f t="shared" si="29"/>
        <v/>
      </c>
      <c r="T176" s="156">
        <f t="shared" si="30"/>
        <v>0</v>
      </c>
      <c r="Z176" s="157">
        <f t="shared" si="31"/>
        <v>0</v>
      </c>
      <c r="AE176" s="157">
        <f t="shared" si="32"/>
        <v>0</v>
      </c>
      <c r="AF176" s="158" t="e">
        <f t="shared" si="33"/>
        <v>#VALUE!</v>
      </c>
      <c r="AG176" s="159" t="e">
        <f t="shared" si="34"/>
        <v>#VALUE!</v>
      </c>
    </row>
    <row r="177" spans="3:33" x14ac:dyDescent="0.25">
      <c r="C177" s="136"/>
      <c r="D177" s="136"/>
      <c r="E177" s="136"/>
      <c r="F177" s="136"/>
      <c r="G177" s="136"/>
      <c r="H177" s="80" t="str">
        <f t="shared" si="24"/>
        <v/>
      </c>
      <c r="I177" s="80" t="str">
        <f t="shared" si="25"/>
        <v/>
      </c>
      <c r="J177" s="80" t="str">
        <f t="shared" si="26"/>
        <v/>
      </c>
      <c r="K177" s="80" t="str">
        <f t="shared" si="27"/>
        <v/>
      </c>
      <c r="L177" s="80" t="str">
        <f t="shared" si="28"/>
        <v/>
      </c>
      <c r="M177" s="155" t="str">
        <f t="shared" si="29"/>
        <v/>
      </c>
      <c r="T177" s="156">
        <f t="shared" si="30"/>
        <v>0</v>
      </c>
      <c r="Z177" s="157">
        <f t="shared" si="31"/>
        <v>0</v>
      </c>
      <c r="AE177" s="157">
        <f t="shared" si="32"/>
        <v>0</v>
      </c>
      <c r="AF177" s="158" t="e">
        <f t="shared" si="33"/>
        <v>#VALUE!</v>
      </c>
      <c r="AG177" s="159" t="e">
        <f t="shared" si="34"/>
        <v>#VALUE!</v>
      </c>
    </row>
    <row r="178" spans="3:33" x14ac:dyDescent="0.25">
      <c r="C178" s="136"/>
      <c r="D178" s="136"/>
      <c r="E178" s="136"/>
      <c r="F178" s="136"/>
      <c r="G178" s="136"/>
      <c r="H178" s="80" t="str">
        <f t="shared" si="24"/>
        <v/>
      </c>
      <c r="I178" s="80" t="str">
        <f t="shared" si="25"/>
        <v/>
      </c>
      <c r="J178" s="80" t="str">
        <f t="shared" si="26"/>
        <v/>
      </c>
      <c r="K178" s="80" t="str">
        <f t="shared" si="27"/>
        <v/>
      </c>
      <c r="L178" s="80" t="str">
        <f t="shared" si="28"/>
        <v/>
      </c>
      <c r="M178" s="155" t="str">
        <f t="shared" si="29"/>
        <v/>
      </c>
      <c r="T178" s="156">
        <f t="shared" si="30"/>
        <v>0</v>
      </c>
      <c r="Z178" s="157">
        <f t="shared" si="31"/>
        <v>0</v>
      </c>
      <c r="AE178" s="157">
        <f t="shared" si="32"/>
        <v>0</v>
      </c>
      <c r="AF178" s="158" t="e">
        <f t="shared" si="33"/>
        <v>#VALUE!</v>
      </c>
      <c r="AG178" s="159" t="e">
        <f t="shared" si="34"/>
        <v>#VALUE!</v>
      </c>
    </row>
    <row r="179" spans="3:33" x14ac:dyDescent="0.25">
      <c r="C179" s="136"/>
      <c r="D179" s="136"/>
      <c r="E179" s="136"/>
      <c r="F179" s="136"/>
      <c r="G179" s="136"/>
      <c r="H179" s="80" t="str">
        <f t="shared" si="24"/>
        <v/>
      </c>
      <c r="I179" s="80" t="str">
        <f t="shared" si="25"/>
        <v/>
      </c>
      <c r="J179" s="80" t="str">
        <f t="shared" si="26"/>
        <v/>
      </c>
      <c r="K179" s="80" t="str">
        <f t="shared" si="27"/>
        <v/>
      </c>
      <c r="L179" s="80" t="str">
        <f t="shared" si="28"/>
        <v/>
      </c>
      <c r="M179" s="155" t="str">
        <f t="shared" si="29"/>
        <v/>
      </c>
      <c r="T179" s="156">
        <f t="shared" si="30"/>
        <v>0</v>
      </c>
      <c r="Z179" s="157">
        <f t="shared" si="31"/>
        <v>0</v>
      </c>
      <c r="AE179" s="157">
        <f t="shared" si="32"/>
        <v>0</v>
      </c>
      <c r="AF179" s="158" t="e">
        <f t="shared" si="33"/>
        <v>#VALUE!</v>
      </c>
      <c r="AG179" s="159" t="e">
        <f t="shared" si="34"/>
        <v>#VALUE!</v>
      </c>
    </row>
    <row r="180" spans="3:33" x14ac:dyDescent="0.25">
      <c r="C180" s="136"/>
      <c r="D180" s="136"/>
      <c r="E180" s="136"/>
      <c r="F180" s="136"/>
      <c r="G180" s="136"/>
      <c r="H180" s="80" t="str">
        <f t="shared" si="24"/>
        <v/>
      </c>
      <c r="I180" s="80" t="str">
        <f t="shared" si="25"/>
        <v/>
      </c>
      <c r="J180" s="80" t="str">
        <f t="shared" si="26"/>
        <v/>
      </c>
      <c r="K180" s="80" t="str">
        <f t="shared" si="27"/>
        <v/>
      </c>
      <c r="L180" s="80" t="str">
        <f t="shared" si="28"/>
        <v/>
      </c>
      <c r="M180" s="155" t="str">
        <f t="shared" si="29"/>
        <v/>
      </c>
      <c r="T180" s="156">
        <f t="shared" si="30"/>
        <v>0</v>
      </c>
      <c r="Z180" s="157">
        <f t="shared" si="31"/>
        <v>0</v>
      </c>
      <c r="AE180" s="157">
        <f t="shared" si="32"/>
        <v>0</v>
      </c>
      <c r="AF180" s="158" t="e">
        <f t="shared" si="33"/>
        <v>#VALUE!</v>
      </c>
      <c r="AG180" s="159" t="e">
        <f t="shared" si="34"/>
        <v>#VALUE!</v>
      </c>
    </row>
    <row r="181" spans="3:33" x14ac:dyDescent="0.25">
      <c r="C181" s="136"/>
      <c r="D181" s="136"/>
      <c r="E181" s="136"/>
      <c r="F181" s="136"/>
      <c r="G181" s="136"/>
      <c r="H181" s="80" t="str">
        <f t="shared" si="24"/>
        <v/>
      </c>
      <c r="I181" s="80" t="str">
        <f t="shared" si="25"/>
        <v/>
      </c>
      <c r="J181" s="80" t="str">
        <f t="shared" si="26"/>
        <v/>
      </c>
      <c r="K181" s="80" t="str">
        <f t="shared" si="27"/>
        <v/>
      </c>
      <c r="L181" s="80" t="str">
        <f t="shared" si="28"/>
        <v/>
      </c>
      <c r="M181" s="155" t="str">
        <f t="shared" si="29"/>
        <v/>
      </c>
      <c r="T181" s="156">
        <f t="shared" si="30"/>
        <v>0</v>
      </c>
      <c r="Z181" s="157">
        <f t="shared" si="31"/>
        <v>0</v>
      </c>
      <c r="AE181" s="157">
        <f t="shared" si="32"/>
        <v>0</v>
      </c>
      <c r="AF181" s="158" t="e">
        <f t="shared" si="33"/>
        <v>#VALUE!</v>
      </c>
      <c r="AG181" s="159" t="e">
        <f t="shared" si="34"/>
        <v>#VALUE!</v>
      </c>
    </row>
    <row r="182" spans="3:33" x14ac:dyDescent="0.25">
      <c r="C182" s="136"/>
      <c r="D182" s="136"/>
      <c r="E182" s="136"/>
      <c r="F182" s="136"/>
      <c r="G182" s="136"/>
      <c r="H182" s="80" t="str">
        <f t="shared" si="24"/>
        <v/>
      </c>
      <c r="I182" s="80" t="str">
        <f t="shared" si="25"/>
        <v/>
      </c>
      <c r="J182" s="80" t="str">
        <f t="shared" si="26"/>
        <v/>
      </c>
      <c r="K182" s="80" t="str">
        <f t="shared" si="27"/>
        <v/>
      </c>
      <c r="L182" s="80" t="str">
        <f t="shared" si="28"/>
        <v/>
      </c>
      <c r="M182" s="155" t="str">
        <f t="shared" si="29"/>
        <v/>
      </c>
      <c r="T182" s="156">
        <f t="shared" si="30"/>
        <v>0</v>
      </c>
      <c r="Z182" s="157">
        <f t="shared" si="31"/>
        <v>0</v>
      </c>
      <c r="AE182" s="157">
        <f t="shared" si="32"/>
        <v>0</v>
      </c>
      <c r="AF182" s="158" t="e">
        <f t="shared" si="33"/>
        <v>#VALUE!</v>
      </c>
      <c r="AG182" s="159" t="e">
        <f t="shared" si="34"/>
        <v>#VALUE!</v>
      </c>
    </row>
    <row r="183" spans="3:33" x14ac:dyDescent="0.25">
      <c r="C183" s="136"/>
      <c r="D183" s="136"/>
      <c r="E183" s="136"/>
      <c r="F183" s="136"/>
      <c r="G183" s="136"/>
      <c r="H183" s="80" t="str">
        <f t="shared" si="24"/>
        <v/>
      </c>
      <c r="I183" s="80" t="str">
        <f t="shared" si="25"/>
        <v/>
      </c>
      <c r="J183" s="80" t="str">
        <f t="shared" si="26"/>
        <v/>
      </c>
      <c r="K183" s="80" t="str">
        <f t="shared" si="27"/>
        <v/>
      </c>
      <c r="L183" s="80" t="str">
        <f t="shared" si="28"/>
        <v/>
      </c>
      <c r="M183" s="155" t="str">
        <f t="shared" si="29"/>
        <v/>
      </c>
      <c r="T183" s="156">
        <f t="shared" si="30"/>
        <v>0</v>
      </c>
      <c r="Z183" s="157">
        <f t="shared" si="31"/>
        <v>0</v>
      </c>
      <c r="AE183" s="157">
        <f t="shared" si="32"/>
        <v>0</v>
      </c>
      <c r="AF183" s="158" t="e">
        <f t="shared" si="33"/>
        <v>#VALUE!</v>
      </c>
      <c r="AG183" s="159" t="e">
        <f t="shared" si="34"/>
        <v>#VALUE!</v>
      </c>
    </row>
    <row r="184" spans="3:33" x14ac:dyDescent="0.25">
      <c r="C184" s="136"/>
      <c r="D184" s="136"/>
      <c r="E184" s="136"/>
      <c r="F184" s="136"/>
      <c r="G184" s="136"/>
      <c r="H184" s="80" t="str">
        <f t="shared" si="24"/>
        <v/>
      </c>
      <c r="I184" s="80" t="str">
        <f t="shared" si="25"/>
        <v/>
      </c>
      <c r="J184" s="80" t="str">
        <f t="shared" si="26"/>
        <v/>
      </c>
      <c r="K184" s="80" t="str">
        <f t="shared" si="27"/>
        <v/>
      </c>
      <c r="L184" s="80" t="str">
        <f t="shared" si="28"/>
        <v/>
      </c>
      <c r="M184" s="155" t="str">
        <f t="shared" si="29"/>
        <v/>
      </c>
      <c r="T184" s="156">
        <f t="shared" si="30"/>
        <v>0</v>
      </c>
      <c r="Z184" s="157">
        <f t="shared" si="31"/>
        <v>0</v>
      </c>
      <c r="AE184" s="157">
        <f t="shared" si="32"/>
        <v>0</v>
      </c>
      <c r="AF184" s="158" t="e">
        <f t="shared" si="33"/>
        <v>#VALUE!</v>
      </c>
      <c r="AG184" s="159" t="e">
        <f t="shared" si="34"/>
        <v>#VALUE!</v>
      </c>
    </row>
    <row r="185" spans="3:33" x14ac:dyDescent="0.25">
      <c r="C185" s="136"/>
      <c r="D185" s="136"/>
      <c r="E185" s="136"/>
      <c r="F185" s="136"/>
      <c r="G185" s="136"/>
      <c r="H185" s="80" t="str">
        <f t="shared" si="24"/>
        <v/>
      </c>
      <c r="I185" s="80" t="str">
        <f t="shared" si="25"/>
        <v/>
      </c>
      <c r="J185" s="80" t="str">
        <f t="shared" si="26"/>
        <v/>
      </c>
      <c r="K185" s="80" t="str">
        <f t="shared" si="27"/>
        <v/>
      </c>
      <c r="L185" s="80" t="str">
        <f t="shared" si="28"/>
        <v/>
      </c>
      <c r="M185" s="155" t="str">
        <f t="shared" si="29"/>
        <v/>
      </c>
      <c r="T185" s="156">
        <f t="shared" si="30"/>
        <v>0</v>
      </c>
      <c r="Z185" s="157">
        <f t="shared" si="31"/>
        <v>0</v>
      </c>
      <c r="AE185" s="157">
        <f t="shared" si="32"/>
        <v>0</v>
      </c>
      <c r="AF185" s="158" t="e">
        <f t="shared" si="33"/>
        <v>#VALUE!</v>
      </c>
      <c r="AG185" s="159" t="e">
        <f t="shared" si="34"/>
        <v>#VALUE!</v>
      </c>
    </row>
    <row r="186" spans="3:33" x14ac:dyDescent="0.25">
      <c r="C186" s="136"/>
      <c r="D186" s="136"/>
      <c r="E186" s="136"/>
      <c r="F186" s="136"/>
      <c r="G186" s="136"/>
      <c r="H186" s="80" t="str">
        <f t="shared" si="24"/>
        <v/>
      </c>
      <c r="I186" s="80" t="str">
        <f t="shared" si="25"/>
        <v/>
      </c>
      <c r="J186" s="80" t="str">
        <f t="shared" si="26"/>
        <v/>
      </c>
      <c r="K186" s="80" t="str">
        <f t="shared" si="27"/>
        <v/>
      </c>
      <c r="L186" s="80" t="str">
        <f t="shared" si="28"/>
        <v/>
      </c>
      <c r="M186" s="155" t="str">
        <f t="shared" si="29"/>
        <v/>
      </c>
      <c r="T186" s="156">
        <f t="shared" si="30"/>
        <v>0</v>
      </c>
      <c r="Z186" s="157">
        <f t="shared" si="31"/>
        <v>0</v>
      </c>
      <c r="AE186" s="157">
        <f t="shared" si="32"/>
        <v>0</v>
      </c>
      <c r="AF186" s="158" t="e">
        <f t="shared" si="33"/>
        <v>#VALUE!</v>
      </c>
      <c r="AG186" s="159" t="e">
        <f t="shared" si="34"/>
        <v>#VALUE!</v>
      </c>
    </row>
    <row r="187" spans="3:33" x14ac:dyDescent="0.25">
      <c r="C187" s="136"/>
      <c r="D187" s="136"/>
      <c r="E187" s="136"/>
      <c r="F187" s="136"/>
      <c r="G187" s="136"/>
      <c r="H187" s="80" t="str">
        <f t="shared" si="24"/>
        <v/>
      </c>
      <c r="I187" s="80" t="str">
        <f t="shared" si="25"/>
        <v/>
      </c>
      <c r="J187" s="80" t="str">
        <f t="shared" si="26"/>
        <v/>
      </c>
      <c r="K187" s="80" t="str">
        <f t="shared" si="27"/>
        <v/>
      </c>
      <c r="L187" s="80" t="str">
        <f t="shared" si="28"/>
        <v/>
      </c>
      <c r="M187" s="155" t="str">
        <f t="shared" si="29"/>
        <v/>
      </c>
      <c r="T187" s="156">
        <f t="shared" si="30"/>
        <v>0</v>
      </c>
      <c r="Z187" s="157">
        <f t="shared" si="31"/>
        <v>0</v>
      </c>
      <c r="AE187" s="157">
        <f t="shared" si="32"/>
        <v>0</v>
      </c>
      <c r="AF187" s="158" t="e">
        <f t="shared" si="33"/>
        <v>#VALUE!</v>
      </c>
      <c r="AG187" s="159" t="e">
        <f t="shared" si="34"/>
        <v>#VALUE!</v>
      </c>
    </row>
    <row r="188" spans="3:33" x14ac:dyDescent="0.25">
      <c r="C188" s="136"/>
      <c r="D188" s="136"/>
      <c r="E188" s="136"/>
      <c r="F188" s="136"/>
      <c r="G188" s="136"/>
      <c r="H188" s="80" t="str">
        <f t="shared" si="24"/>
        <v/>
      </c>
      <c r="I188" s="80" t="str">
        <f t="shared" si="25"/>
        <v/>
      </c>
      <c r="J188" s="80" t="str">
        <f t="shared" si="26"/>
        <v/>
      </c>
      <c r="K188" s="80" t="str">
        <f t="shared" si="27"/>
        <v/>
      </c>
      <c r="L188" s="80" t="str">
        <f t="shared" si="28"/>
        <v/>
      </c>
      <c r="M188" s="155" t="str">
        <f t="shared" si="29"/>
        <v/>
      </c>
      <c r="T188" s="156">
        <f t="shared" si="30"/>
        <v>0</v>
      </c>
      <c r="Z188" s="157">
        <f t="shared" si="31"/>
        <v>0</v>
      </c>
      <c r="AE188" s="157">
        <f t="shared" si="32"/>
        <v>0</v>
      </c>
      <c r="AF188" s="158" t="e">
        <f t="shared" si="33"/>
        <v>#VALUE!</v>
      </c>
      <c r="AG188" s="159" t="e">
        <f t="shared" si="34"/>
        <v>#VALUE!</v>
      </c>
    </row>
    <row r="189" spans="3:33" x14ac:dyDescent="0.25">
      <c r="C189" s="136"/>
      <c r="D189" s="136"/>
      <c r="E189" s="136"/>
      <c r="F189" s="136"/>
      <c r="G189" s="136"/>
      <c r="H189" s="80" t="str">
        <f t="shared" si="24"/>
        <v/>
      </c>
      <c r="I189" s="80" t="str">
        <f t="shared" si="25"/>
        <v/>
      </c>
      <c r="J189" s="80" t="str">
        <f t="shared" si="26"/>
        <v/>
      </c>
      <c r="K189" s="80" t="str">
        <f t="shared" si="27"/>
        <v/>
      </c>
      <c r="L189" s="80" t="str">
        <f t="shared" si="28"/>
        <v/>
      </c>
      <c r="M189" s="155" t="str">
        <f t="shared" si="29"/>
        <v/>
      </c>
      <c r="T189" s="156">
        <f t="shared" si="30"/>
        <v>0</v>
      </c>
      <c r="Z189" s="157">
        <f t="shared" si="31"/>
        <v>0</v>
      </c>
      <c r="AE189" s="157">
        <f t="shared" si="32"/>
        <v>0</v>
      </c>
      <c r="AF189" s="158" t="e">
        <f t="shared" si="33"/>
        <v>#VALUE!</v>
      </c>
      <c r="AG189" s="159" t="e">
        <f t="shared" si="34"/>
        <v>#VALUE!</v>
      </c>
    </row>
    <row r="190" spans="3:33" x14ac:dyDescent="0.25">
      <c r="C190" s="136"/>
      <c r="D190" s="136"/>
      <c r="E190" s="136"/>
      <c r="F190" s="136"/>
      <c r="G190" s="136"/>
      <c r="H190" s="80" t="str">
        <f t="shared" si="24"/>
        <v/>
      </c>
      <c r="I190" s="80" t="str">
        <f t="shared" si="25"/>
        <v/>
      </c>
      <c r="J190" s="80" t="str">
        <f t="shared" si="26"/>
        <v/>
      </c>
      <c r="K190" s="80" t="str">
        <f t="shared" si="27"/>
        <v/>
      </c>
      <c r="L190" s="80" t="str">
        <f t="shared" si="28"/>
        <v/>
      </c>
      <c r="M190" s="155" t="str">
        <f t="shared" si="29"/>
        <v/>
      </c>
      <c r="T190" s="156">
        <f t="shared" si="30"/>
        <v>0</v>
      </c>
      <c r="Z190" s="157">
        <f t="shared" si="31"/>
        <v>0</v>
      </c>
      <c r="AE190" s="157">
        <f t="shared" si="32"/>
        <v>0</v>
      </c>
      <c r="AF190" s="158" t="e">
        <f t="shared" si="33"/>
        <v>#VALUE!</v>
      </c>
      <c r="AG190" s="159" t="e">
        <f t="shared" si="34"/>
        <v>#VALUE!</v>
      </c>
    </row>
    <row r="191" spans="3:33" x14ac:dyDescent="0.25">
      <c r="C191" s="136"/>
      <c r="D191" s="136"/>
      <c r="E191" s="136"/>
      <c r="F191" s="136"/>
      <c r="G191" s="136"/>
      <c r="H191" s="80" t="str">
        <f t="shared" si="24"/>
        <v/>
      </c>
      <c r="I191" s="80" t="str">
        <f t="shared" si="25"/>
        <v/>
      </c>
      <c r="J191" s="80" t="str">
        <f t="shared" si="26"/>
        <v/>
      </c>
      <c r="K191" s="80" t="str">
        <f t="shared" si="27"/>
        <v/>
      </c>
      <c r="L191" s="80" t="str">
        <f t="shared" si="28"/>
        <v/>
      </c>
      <c r="M191" s="155" t="str">
        <f t="shared" si="29"/>
        <v/>
      </c>
      <c r="T191" s="156">
        <f t="shared" si="30"/>
        <v>0</v>
      </c>
      <c r="Z191" s="157">
        <f t="shared" si="31"/>
        <v>0</v>
      </c>
      <c r="AE191" s="157">
        <f t="shared" si="32"/>
        <v>0</v>
      </c>
      <c r="AF191" s="158" t="e">
        <f t="shared" si="33"/>
        <v>#VALUE!</v>
      </c>
      <c r="AG191" s="159" t="e">
        <f t="shared" si="34"/>
        <v>#VALUE!</v>
      </c>
    </row>
    <row r="192" spans="3:33" x14ac:dyDescent="0.25">
      <c r="C192" s="136"/>
      <c r="D192" s="136"/>
      <c r="E192" s="136"/>
      <c r="F192" s="136"/>
      <c r="G192" s="136"/>
      <c r="H192" s="80" t="str">
        <f t="shared" si="24"/>
        <v/>
      </c>
      <c r="I192" s="80" t="str">
        <f t="shared" si="25"/>
        <v/>
      </c>
      <c r="J192" s="80" t="str">
        <f t="shared" si="26"/>
        <v/>
      </c>
      <c r="K192" s="80" t="str">
        <f t="shared" si="27"/>
        <v/>
      </c>
      <c r="L192" s="80" t="str">
        <f t="shared" si="28"/>
        <v/>
      </c>
      <c r="M192" s="155" t="str">
        <f t="shared" si="29"/>
        <v/>
      </c>
      <c r="T192" s="156">
        <f t="shared" si="30"/>
        <v>0</v>
      </c>
      <c r="Z192" s="157">
        <f t="shared" si="31"/>
        <v>0</v>
      </c>
      <c r="AE192" s="157">
        <f t="shared" si="32"/>
        <v>0</v>
      </c>
      <c r="AF192" s="158" t="e">
        <f t="shared" si="33"/>
        <v>#VALUE!</v>
      </c>
      <c r="AG192" s="159" t="e">
        <f t="shared" si="34"/>
        <v>#VALUE!</v>
      </c>
    </row>
    <row r="193" spans="3:33" x14ac:dyDescent="0.25">
      <c r="C193" s="136"/>
      <c r="D193" s="136"/>
      <c r="E193" s="136"/>
      <c r="F193" s="136"/>
      <c r="G193" s="136"/>
      <c r="H193" s="80" t="str">
        <f t="shared" si="24"/>
        <v/>
      </c>
      <c r="I193" s="80" t="str">
        <f t="shared" si="25"/>
        <v/>
      </c>
      <c r="J193" s="80" t="str">
        <f t="shared" si="26"/>
        <v/>
      </c>
      <c r="K193" s="80" t="str">
        <f t="shared" si="27"/>
        <v/>
      </c>
      <c r="L193" s="80" t="str">
        <f t="shared" si="28"/>
        <v/>
      </c>
      <c r="M193" s="155" t="str">
        <f t="shared" si="29"/>
        <v/>
      </c>
      <c r="T193" s="156">
        <f t="shared" si="30"/>
        <v>0</v>
      </c>
      <c r="Z193" s="157">
        <f t="shared" si="31"/>
        <v>0</v>
      </c>
      <c r="AE193" s="157">
        <f t="shared" si="32"/>
        <v>0</v>
      </c>
      <c r="AF193" s="158" t="e">
        <f t="shared" si="33"/>
        <v>#VALUE!</v>
      </c>
      <c r="AG193" s="159" t="e">
        <f t="shared" si="34"/>
        <v>#VALUE!</v>
      </c>
    </row>
    <row r="194" spans="3:33" x14ac:dyDescent="0.25">
      <c r="C194" s="136"/>
      <c r="D194" s="136"/>
      <c r="E194" s="136"/>
      <c r="F194" s="136"/>
      <c r="G194" s="136"/>
      <c r="H194" s="80" t="str">
        <f t="shared" si="24"/>
        <v/>
      </c>
      <c r="I194" s="80" t="str">
        <f t="shared" si="25"/>
        <v/>
      </c>
      <c r="J194" s="80" t="str">
        <f t="shared" si="26"/>
        <v/>
      </c>
      <c r="K194" s="80" t="str">
        <f t="shared" si="27"/>
        <v/>
      </c>
      <c r="L194" s="80" t="str">
        <f t="shared" si="28"/>
        <v/>
      </c>
      <c r="M194" s="155" t="str">
        <f t="shared" si="29"/>
        <v/>
      </c>
      <c r="T194" s="156">
        <f t="shared" si="30"/>
        <v>0</v>
      </c>
      <c r="Z194" s="157">
        <f t="shared" si="31"/>
        <v>0</v>
      </c>
      <c r="AE194" s="157">
        <f t="shared" si="32"/>
        <v>0</v>
      </c>
      <c r="AF194" s="158" t="e">
        <f t="shared" si="33"/>
        <v>#VALUE!</v>
      </c>
      <c r="AG194" s="159" t="e">
        <f t="shared" si="34"/>
        <v>#VALUE!</v>
      </c>
    </row>
    <row r="195" spans="3:33" x14ac:dyDescent="0.25">
      <c r="C195" s="136"/>
      <c r="D195" s="136"/>
      <c r="E195" s="136"/>
      <c r="F195" s="136"/>
      <c r="G195" s="136"/>
      <c r="H195" s="80" t="str">
        <f t="shared" ref="H195:H258" si="35">IF(C195="Mathématiques",4,IF(C195="Physique Chimie",3,IF(C195="SVT",3,IF(C195="Sciences de l'Ingénieur",2,IF(C195="Sciences Economiques et Sociales",1,IF(C195="Numérique et Sciences Informatiques",1,IF(C195="Langue et littérature étrangère",0,IF(C195="Humanité, littérature et philosophie",0,IF(C195="Histoire géo, géopolitique et sciences politiques",0,IF(C195="Ecologie, agronomie et territoire",0,IF(C195="Arts",0,"")))))))))))</f>
        <v/>
      </c>
      <c r="I195" s="80" t="str">
        <f t="shared" ref="I195:I258" si="36">IF(D195="Mathématiques",4,IF(D195="Physique Chimie",3,IF(D195="SVT",3,IF(D195="Sciences de l'Ingénieur",2,IF(D195="Sciences Economiques et Sociales",1,IF(D195="Numérique et Sciences Informatiques",1,IF(D195="Langue et littérature étrangère",0,IF(D195="Humanité, littérature et philosophie",0,IF(D195="Histoire géo, géopolitique et sciences politiques",0,IF(D195="Ecologie, agronomie et territoire",0,IF(D195="Arts",0,"")))))))))))</f>
        <v/>
      </c>
      <c r="J195" s="80" t="str">
        <f t="shared" ref="J195:J258" si="37">IF(E195="Bac S et SI",8,IF(E195="Bac ES spé maths",6,IF(E195="Bac ES",4,IF(E195="Bac L",1,""))))</f>
        <v/>
      </c>
      <c r="K195" s="80" t="str">
        <f t="shared" ref="K195:K258" si="38">IF(F195="Bac STL option Sciences Phys. Et Chimie Labo",2,IF(F195="Bac STL option Biotechnologies",1,IF(F195="Bac ST2S",1,IF(F195="Bac STI2D",1,IF(F195="Bac STMG",1,IF(F195="Bac STAV",1,""))))))</f>
        <v/>
      </c>
      <c r="L195" s="80" t="str">
        <f t="shared" ref="L195:L199" si="39">IF(G195="Bac Professionnel Optique",1,IF(G195="Autre Bac",1,IF(G195="Sans Bac",0,"")))</f>
        <v/>
      </c>
      <c r="M195" s="155" t="str">
        <f t="shared" ref="M195:M258" si="40">IF(H195&lt;&gt;"",1+H195+I195,IF(J195&lt;&gt;"",J195,IF(K195&lt;&gt;"",K195,IF(L195&lt;&gt;"",L195,""))))</f>
        <v/>
      </c>
      <c r="T195" s="156">
        <f t="shared" ref="T195:T258" si="41">(IF(N195&lt;&gt;"",1,0))+(IF(O195&lt;&gt;"",2,0)+(IF(P195&lt;&gt;"",1,0))+(IF(Q195&lt;&gt;"",1,0)+(IF(R195&lt;&gt;"",1,0)+(IF(S195&lt;&gt;"",2,0)))))</f>
        <v>0</v>
      </c>
      <c r="Z195" s="157">
        <f t="shared" ref="Z195:Z258" si="42">(IF(U195&lt;&gt;"",1,0))+(IF(V195&lt;&gt;"",1,0)+(IF(W195&lt;&gt;"",1,0))+(IF(X195&lt;&gt;"",1,0)+(IF(Y195&lt;&gt;"",1,0))))</f>
        <v>0</v>
      </c>
      <c r="AE195" s="157">
        <f t="shared" ref="AE195:AE258" si="43">(IF(AA195&lt;&gt;"",2,0)+(IF(AB195&lt;&gt;"",1,0))+(IF(AC195&lt;&gt;"",1,0)+(IF(AD195&lt;&gt;"",1,0))))</f>
        <v>0</v>
      </c>
      <c r="AF195" s="158" t="e">
        <f t="shared" ref="AF195:AF258" si="44">M195+T195+Z195+AE195</f>
        <v>#VALUE!</v>
      </c>
      <c r="AG195" s="159" t="e">
        <f t="shared" ref="AG195:AG258" si="45">IF(AF195=0," ",IF(AF195&gt;=$AJ$2,$AK$2,IF(AF195&lt;$AJ$2,$AK$3)))</f>
        <v>#VALUE!</v>
      </c>
    </row>
    <row r="196" spans="3:33" x14ac:dyDescent="0.25">
      <c r="C196" s="136"/>
      <c r="D196" s="136"/>
      <c r="E196" s="136"/>
      <c r="F196" s="136"/>
      <c r="G196" s="136"/>
      <c r="H196" s="80" t="str">
        <f t="shared" si="35"/>
        <v/>
      </c>
      <c r="I196" s="80" t="str">
        <f t="shared" si="36"/>
        <v/>
      </c>
      <c r="J196" s="80" t="str">
        <f t="shared" si="37"/>
        <v/>
      </c>
      <c r="K196" s="80" t="str">
        <f t="shared" si="38"/>
        <v/>
      </c>
      <c r="L196" s="80" t="str">
        <f t="shared" si="39"/>
        <v/>
      </c>
      <c r="M196" s="155" t="str">
        <f t="shared" si="40"/>
        <v/>
      </c>
      <c r="T196" s="156">
        <f t="shared" si="41"/>
        <v>0</v>
      </c>
      <c r="Z196" s="157">
        <f t="shared" si="42"/>
        <v>0</v>
      </c>
      <c r="AE196" s="157">
        <f t="shared" si="43"/>
        <v>0</v>
      </c>
      <c r="AF196" s="158" t="e">
        <f t="shared" si="44"/>
        <v>#VALUE!</v>
      </c>
      <c r="AG196" s="159" t="e">
        <f t="shared" si="45"/>
        <v>#VALUE!</v>
      </c>
    </row>
    <row r="197" spans="3:33" x14ac:dyDescent="0.25">
      <c r="C197" s="136"/>
      <c r="D197" s="136"/>
      <c r="E197" s="136"/>
      <c r="F197" s="136"/>
      <c r="G197" s="136"/>
      <c r="H197" s="80" t="str">
        <f t="shared" si="35"/>
        <v/>
      </c>
      <c r="I197" s="80" t="str">
        <f t="shared" si="36"/>
        <v/>
      </c>
      <c r="J197" s="80" t="str">
        <f t="shared" si="37"/>
        <v/>
      </c>
      <c r="K197" s="80" t="str">
        <f t="shared" si="38"/>
        <v/>
      </c>
      <c r="L197" s="80" t="str">
        <f t="shared" si="39"/>
        <v/>
      </c>
      <c r="M197" s="155" t="str">
        <f t="shared" si="40"/>
        <v/>
      </c>
      <c r="T197" s="156">
        <f t="shared" si="41"/>
        <v>0</v>
      </c>
      <c r="Z197" s="157">
        <f t="shared" si="42"/>
        <v>0</v>
      </c>
      <c r="AE197" s="157">
        <f t="shared" si="43"/>
        <v>0</v>
      </c>
      <c r="AF197" s="158" t="e">
        <f t="shared" si="44"/>
        <v>#VALUE!</v>
      </c>
      <c r="AG197" s="159" t="e">
        <f t="shared" si="45"/>
        <v>#VALUE!</v>
      </c>
    </row>
    <row r="198" spans="3:33" x14ac:dyDescent="0.25">
      <c r="C198" s="136"/>
      <c r="D198" s="136"/>
      <c r="E198" s="136"/>
      <c r="F198" s="136"/>
      <c r="G198" s="136"/>
      <c r="H198" s="80" t="str">
        <f t="shared" si="35"/>
        <v/>
      </c>
      <c r="I198" s="80" t="str">
        <f t="shared" si="36"/>
        <v/>
      </c>
      <c r="J198" s="80" t="str">
        <f t="shared" si="37"/>
        <v/>
      </c>
      <c r="K198" s="80" t="str">
        <f t="shared" si="38"/>
        <v/>
      </c>
      <c r="L198" s="80" t="str">
        <f t="shared" si="39"/>
        <v/>
      </c>
      <c r="M198" s="155" t="str">
        <f t="shared" si="40"/>
        <v/>
      </c>
      <c r="T198" s="156">
        <f t="shared" si="41"/>
        <v>0</v>
      </c>
      <c r="Z198" s="157">
        <f t="shared" si="42"/>
        <v>0</v>
      </c>
      <c r="AE198" s="157">
        <f t="shared" si="43"/>
        <v>0</v>
      </c>
      <c r="AF198" s="158" t="e">
        <f t="shared" si="44"/>
        <v>#VALUE!</v>
      </c>
      <c r="AG198" s="159" t="e">
        <f t="shared" si="45"/>
        <v>#VALUE!</v>
      </c>
    </row>
    <row r="199" spans="3:33" x14ac:dyDescent="0.25">
      <c r="C199" s="136"/>
      <c r="D199" s="136"/>
      <c r="E199" s="136"/>
      <c r="F199" s="136"/>
      <c r="G199" s="136"/>
      <c r="H199" s="80" t="str">
        <f t="shared" si="35"/>
        <v/>
      </c>
      <c r="I199" s="80" t="str">
        <f t="shared" si="36"/>
        <v/>
      </c>
      <c r="J199" s="80" t="str">
        <f t="shared" si="37"/>
        <v/>
      </c>
      <c r="K199" s="80" t="str">
        <f t="shared" si="38"/>
        <v/>
      </c>
      <c r="L199" s="80" t="str">
        <f t="shared" si="39"/>
        <v/>
      </c>
      <c r="M199" s="155" t="str">
        <f t="shared" si="40"/>
        <v/>
      </c>
      <c r="T199" s="156">
        <f t="shared" si="41"/>
        <v>0</v>
      </c>
      <c r="Z199" s="157">
        <f t="shared" si="42"/>
        <v>0</v>
      </c>
      <c r="AE199" s="157">
        <f t="shared" si="43"/>
        <v>0</v>
      </c>
      <c r="AF199" s="158" t="e">
        <f t="shared" si="44"/>
        <v>#VALUE!</v>
      </c>
      <c r="AG199" s="159" t="e">
        <f t="shared" si="45"/>
        <v>#VALUE!</v>
      </c>
    </row>
    <row r="200" spans="3:33" x14ac:dyDescent="0.25">
      <c r="C200" s="136"/>
      <c r="D200" s="136"/>
      <c r="E200" s="136"/>
      <c r="F200" s="136"/>
      <c r="G200" s="136"/>
      <c r="H200" s="80" t="str">
        <f t="shared" si="35"/>
        <v/>
      </c>
      <c r="I200" s="80" t="str">
        <f t="shared" si="36"/>
        <v/>
      </c>
      <c r="J200" s="80" t="str">
        <f t="shared" si="37"/>
        <v/>
      </c>
      <c r="K200" s="80" t="str">
        <f t="shared" si="38"/>
        <v/>
      </c>
      <c r="L200" s="80" t="str">
        <f t="shared" ref="L200:L231" si="46">IF(C200="Bac Professionnel Optique",1,IF(C200="Autre Bac",1,IF(C200="Sans Bac",0,"")))</f>
        <v/>
      </c>
      <c r="M200" s="155" t="str">
        <f t="shared" si="40"/>
        <v/>
      </c>
      <c r="T200" s="156">
        <f t="shared" si="41"/>
        <v>0</v>
      </c>
      <c r="Z200" s="157">
        <f t="shared" si="42"/>
        <v>0</v>
      </c>
      <c r="AE200" s="157">
        <f t="shared" si="43"/>
        <v>0</v>
      </c>
      <c r="AF200" s="158" t="e">
        <f t="shared" si="44"/>
        <v>#VALUE!</v>
      </c>
      <c r="AG200" s="159" t="e">
        <f t="shared" si="45"/>
        <v>#VALUE!</v>
      </c>
    </row>
    <row r="201" spans="3:33" x14ac:dyDescent="0.25">
      <c r="C201" s="136"/>
      <c r="D201" s="136"/>
      <c r="E201" s="136"/>
      <c r="F201" s="136"/>
      <c r="G201" s="136"/>
      <c r="H201" s="80" t="str">
        <f t="shared" si="35"/>
        <v/>
      </c>
      <c r="I201" s="80" t="str">
        <f t="shared" si="36"/>
        <v/>
      </c>
      <c r="J201" s="80" t="str">
        <f t="shared" si="37"/>
        <v/>
      </c>
      <c r="K201" s="80" t="str">
        <f t="shared" si="38"/>
        <v/>
      </c>
      <c r="L201" s="80" t="str">
        <f t="shared" si="46"/>
        <v/>
      </c>
      <c r="M201" s="155" t="str">
        <f t="shared" si="40"/>
        <v/>
      </c>
      <c r="T201" s="156">
        <f t="shared" si="41"/>
        <v>0</v>
      </c>
      <c r="Z201" s="157">
        <f t="shared" si="42"/>
        <v>0</v>
      </c>
      <c r="AE201" s="157">
        <f t="shared" si="43"/>
        <v>0</v>
      </c>
      <c r="AF201" s="158" t="e">
        <f t="shared" si="44"/>
        <v>#VALUE!</v>
      </c>
      <c r="AG201" s="159" t="e">
        <f t="shared" si="45"/>
        <v>#VALUE!</v>
      </c>
    </row>
    <row r="202" spans="3:33" x14ac:dyDescent="0.25">
      <c r="C202" s="136"/>
      <c r="D202" s="136"/>
      <c r="E202" s="136"/>
      <c r="F202" s="136"/>
      <c r="G202" s="136"/>
      <c r="H202" s="80" t="str">
        <f t="shared" si="35"/>
        <v/>
      </c>
      <c r="I202" s="80" t="str">
        <f t="shared" si="36"/>
        <v/>
      </c>
      <c r="J202" s="80" t="str">
        <f t="shared" si="37"/>
        <v/>
      </c>
      <c r="K202" s="80" t="str">
        <f t="shared" si="38"/>
        <v/>
      </c>
      <c r="L202" s="80" t="str">
        <f t="shared" si="46"/>
        <v/>
      </c>
      <c r="M202" s="155" t="str">
        <f t="shared" si="40"/>
        <v/>
      </c>
      <c r="T202" s="156">
        <f t="shared" si="41"/>
        <v>0</v>
      </c>
      <c r="Z202" s="157">
        <f t="shared" si="42"/>
        <v>0</v>
      </c>
      <c r="AE202" s="157">
        <f t="shared" si="43"/>
        <v>0</v>
      </c>
      <c r="AF202" s="158" t="e">
        <f t="shared" si="44"/>
        <v>#VALUE!</v>
      </c>
      <c r="AG202" s="159" t="e">
        <f t="shared" si="45"/>
        <v>#VALUE!</v>
      </c>
    </row>
    <row r="203" spans="3:33" x14ac:dyDescent="0.25">
      <c r="C203" s="136"/>
      <c r="D203" s="136"/>
      <c r="E203" s="136"/>
      <c r="F203" s="136"/>
      <c r="G203" s="136"/>
      <c r="H203" s="80" t="str">
        <f t="shared" si="35"/>
        <v/>
      </c>
      <c r="I203" s="80" t="str">
        <f t="shared" si="36"/>
        <v/>
      </c>
      <c r="J203" s="80" t="str">
        <f t="shared" si="37"/>
        <v/>
      </c>
      <c r="K203" s="80" t="str">
        <f t="shared" si="38"/>
        <v/>
      </c>
      <c r="L203" s="80" t="str">
        <f t="shared" si="46"/>
        <v/>
      </c>
      <c r="M203" s="155" t="str">
        <f t="shared" si="40"/>
        <v/>
      </c>
      <c r="T203" s="156">
        <f t="shared" si="41"/>
        <v>0</v>
      </c>
      <c r="Z203" s="157">
        <f t="shared" si="42"/>
        <v>0</v>
      </c>
      <c r="AE203" s="157">
        <f t="shared" si="43"/>
        <v>0</v>
      </c>
      <c r="AF203" s="158" t="e">
        <f t="shared" si="44"/>
        <v>#VALUE!</v>
      </c>
      <c r="AG203" s="159" t="e">
        <f t="shared" si="45"/>
        <v>#VALUE!</v>
      </c>
    </row>
    <row r="204" spans="3:33" x14ac:dyDescent="0.25">
      <c r="C204" s="136"/>
      <c r="D204" s="136"/>
      <c r="E204" s="136"/>
      <c r="F204" s="136"/>
      <c r="G204" s="136"/>
      <c r="H204" s="80" t="str">
        <f t="shared" si="35"/>
        <v/>
      </c>
      <c r="I204" s="80" t="str">
        <f t="shared" si="36"/>
        <v/>
      </c>
      <c r="J204" s="80" t="str">
        <f t="shared" si="37"/>
        <v/>
      </c>
      <c r="K204" s="80" t="str">
        <f t="shared" si="38"/>
        <v/>
      </c>
      <c r="L204" s="80" t="str">
        <f t="shared" si="46"/>
        <v/>
      </c>
      <c r="M204" s="155" t="str">
        <f t="shared" si="40"/>
        <v/>
      </c>
      <c r="T204" s="156">
        <f t="shared" si="41"/>
        <v>0</v>
      </c>
      <c r="Z204" s="157">
        <f t="shared" si="42"/>
        <v>0</v>
      </c>
      <c r="AE204" s="157">
        <f t="shared" si="43"/>
        <v>0</v>
      </c>
      <c r="AF204" s="158" t="e">
        <f t="shared" si="44"/>
        <v>#VALUE!</v>
      </c>
      <c r="AG204" s="159" t="e">
        <f t="shared" si="45"/>
        <v>#VALUE!</v>
      </c>
    </row>
    <row r="205" spans="3:33" x14ac:dyDescent="0.25">
      <c r="C205" s="136"/>
      <c r="D205" s="136"/>
      <c r="E205" s="136"/>
      <c r="F205" s="136"/>
      <c r="G205" s="136"/>
      <c r="H205" s="80" t="str">
        <f t="shared" si="35"/>
        <v/>
      </c>
      <c r="I205" s="80" t="str">
        <f t="shared" si="36"/>
        <v/>
      </c>
      <c r="J205" s="80" t="str">
        <f t="shared" si="37"/>
        <v/>
      </c>
      <c r="K205" s="80" t="str">
        <f t="shared" si="38"/>
        <v/>
      </c>
      <c r="L205" s="80" t="str">
        <f t="shared" si="46"/>
        <v/>
      </c>
      <c r="M205" s="155" t="str">
        <f t="shared" si="40"/>
        <v/>
      </c>
      <c r="T205" s="156">
        <f t="shared" si="41"/>
        <v>0</v>
      </c>
      <c r="Z205" s="157">
        <f t="shared" si="42"/>
        <v>0</v>
      </c>
      <c r="AE205" s="157">
        <f t="shared" si="43"/>
        <v>0</v>
      </c>
      <c r="AF205" s="158" t="e">
        <f t="shared" si="44"/>
        <v>#VALUE!</v>
      </c>
      <c r="AG205" s="159" t="e">
        <f t="shared" si="45"/>
        <v>#VALUE!</v>
      </c>
    </row>
    <row r="206" spans="3:33" x14ac:dyDescent="0.25">
      <c r="C206" s="136"/>
      <c r="D206" s="136"/>
      <c r="E206" s="136"/>
      <c r="F206" s="136"/>
      <c r="G206" s="136"/>
      <c r="H206" s="80" t="str">
        <f t="shared" si="35"/>
        <v/>
      </c>
      <c r="I206" s="80" t="str">
        <f t="shared" si="36"/>
        <v/>
      </c>
      <c r="J206" s="80" t="str">
        <f t="shared" si="37"/>
        <v/>
      </c>
      <c r="K206" s="80" t="str">
        <f t="shared" si="38"/>
        <v/>
      </c>
      <c r="L206" s="80" t="str">
        <f t="shared" si="46"/>
        <v/>
      </c>
      <c r="M206" s="155" t="str">
        <f t="shared" si="40"/>
        <v/>
      </c>
      <c r="T206" s="156">
        <f t="shared" si="41"/>
        <v>0</v>
      </c>
      <c r="Z206" s="157">
        <f t="shared" si="42"/>
        <v>0</v>
      </c>
      <c r="AE206" s="157">
        <f t="shared" si="43"/>
        <v>0</v>
      </c>
      <c r="AF206" s="158" t="e">
        <f t="shared" si="44"/>
        <v>#VALUE!</v>
      </c>
      <c r="AG206" s="159" t="e">
        <f t="shared" si="45"/>
        <v>#VALUE!</v>
      </c>
    </row>
    <row r="207" spans="3:33" x14ac:dyDescent="0.25">
      <c r="C207" s="136"/>
      <c r="D207" s="136"/>
      <c r="E207" s="136"/>
      <c r="F207" s="136"/>
      <c r="G207" s="136"/>
      <c r="H207" s="80" t="str">
        <f t="shared" si="35"/>
        <v/>
      </c>
      <c r="I207" s="80" t="str">
        <f t="shared" si="36"/>
        <v/>
      </c>
      <c r="J207" s="80" t="str">
        <f t="shared" si="37"/>
        <v/>
      </c>
      <c r="K207" s="80" t="str">
        <f t="shared" si="38"/>
        <v/>
      </c>
      <c r="L207" s="80" t="str">
        <f t="shared" si="46"/>
        <v/>
      </c>
      <c r="M207" s="155" t="str">
        <f t="shared" si="40"/>
        <v/>
      </c>
      <c r="T207" s="156">
        <f t="shared" si="41"/>
        <v>0</v>
      </c>
      <c r="Z207" s="157">
        <f t="shared" si="42"/>
        <v>0</v>
      </c>
      <c r="AE207" s="157">
        <f t="shared" si="43"/>
        <v>0</v>
      </c>
      <c r="AF207" s="158" t="e">
        <f t="shared" si="44"/>
        <v>#VALUE!</v>
      </c>
      <c r="AG207" s="159" t="e">
        <f t="shared" si="45"/>
        <v>#VALUE!</v>
      </c>
    </row>
    <row r="208" spans="3:33" x14ac:dyDescent="0.25">
      <c r="C208" s="136"/>
      <c r="D208" s="136"/>
      <c r="E208" s="136"/>
      <c r="F208" s="136"/>
      <c r="G208" s="136"/>
      <c r="H208" s="80" t="str">
        <f t="shared" si="35"/>
        <v/>
      </c>
      <c r="I208" s="80" t="str">
        <f t="shared" si="36"/>
        <v/>
      </c>
      <c r="J208" s="80" t="str">
        <f t="shared" si="37"/>
        <v/>
      </c>
      <c r="K208" s="80" t="str">
        <f t="shared" si="38"/>
        <v/>
      </c>
      <c r="L208" s="80" t="str">
        <f t="shared" si="46"/>
        <v/>
      </c>
      <c r="M208" s="155" t="str">
        <f t="shared" si="40"/>
        <v/>
      </c>
      <c r="T208" s="156">
        <f t="shared" si="41"/>
        <v>0</v>
      </c>
      <c r="Z208" s="157">
        <f t="shared" si="42"/>
        <v>0</v>
      </c>
      <c r="AE208" s="157">
        <f t="shared" si="43"/>
        <v>0</v>
      </c>
      <c r="AF208" s="158" t="e">
        <f t="shared" si="44"/>
        <v>#VALUE!</v>
      </c>
      <c r="AG208" s="159" t="e">
        <f t="shared" si="45"/>
        <v>#VALUE!</v>
      </c>
    </row>
    <row r="209" spans="3:33" x14ac:dyDescent="0.25">
      <c r="C209" s="136"/>
      <c r="D209" s="136"/>
      <c r="E209" s="136"/>
      <c r="F209" s="136"/>
      <c r="G209" s="136"/>
      <c r="H209" s="80" t="str">
        <f t="shared" si="35"/>
        <v/>
      </c>
      <c r="I209" s="80" t="str">
        <f t="shared" si="36"/>
        <v/>
      </c>
      <c r="J209" s="80" t="str">
        <f t="shared" si="37"/>
        <v/>
      </c>
      <c r="K209" s="80" t="str">
        <f t="shared" si="38"/>
        <v/>
      </c>
      <c r="L209" s="80" t="str">
        <f t="shared" si="46"/>
        <v/>
      </c>
      <c r="M209" s="155" t="str">
        <f t="shared" si="40"/>
        <v/>
      </c>
      <c r="T209" s="156">
        <f t="shared" si="41"/>
        <v>0</v>
      </c>
      <c r="Z209" s="157">
        <f t="shared" si="42"/>
        <v>0</v>
      </c>
      <c r="AE209" s="157">
        <f t="shared" si="43"/>
        <v>0</v>
      </c>
      <c r="AF209" s="158" t="e">
        <f t="shared" si="44"/>
        <v>#VALUE!</v>
      </c>
      <c r="AG209" s="159" t="e">
        <f t="shared" si="45"/>
        <v>#VALUE!</v>
      </c>
    </row>
    <row r="210" spans="3:33" x14ac:dyDescent="0.25">
      <c r="C210" s="136"/>
      <c r="D210" s="136"/>
      <c r="E210" s="136"/>
      <c r="F210" s="136"/>
      <c r="G210" s="136"/>
      <c r="H210" s="80" t="str">
        <f t="shared" si="35"/>
        <v/>
      </c>
      <c r="I210" s="80" t="str">
        <f t="shared" si="36"/>
        <v/>
      </c>
      <c r="J210" s="80" t="str">
        <f t="shared" si="37"/>
        <v/>
      </c>
      <c r="K210" s="80" t="str">
        <f t="shared" si="38"/>
        <v/>
      </c>
      <c r="L210" s="80" t="str">
        <f t="shared" si="46"/>
        <v/>
      </c>
      <c r="M210" s="155" t="str">
        <f t="shared" si="40"/>
        <v/>
      </c>
      <c r="T210" s="156">
        <f t="shared" si="41"/>
        <v>0</v>
      </c>
      <c r="Z210" s="157">
        <f t="shared" si="42"/>
        <v>0</v>
      </c>
      <c r="AE210" s="157">
        <f t="shared" si="43"/>
        <v>0</v>
      </c>
      <c r="AF210" s="158" t="e">
        <f t="shared" si="44"/>
        <v>#VALUE!</v>
      </c>
      <c r="AG210" s="159" t="e">
        <f t="shared" si="45"/>
        <v>#VALUE!</v>
      </c>
    </row>
    <row r="211" spans="3:33" x14ac:dyDescent="0.25">
      <c r="C211" s="136"/>
      <c r="D211" s="136"/>
      <c r="E211" s="136"/>
      <c r="F211" s="136"/>
      <c r="G211" s="136"/>
      <c r="H211" s="80" t="str">
        <f t="shared" si="35"/>
        <v/>
      </c>
      <c r="I211" s="80" t="str">
        <f t="shared" si="36"/>
        <v/>
      </c>
      <c r="J211" s="80" t="str">
        <f t="shared" si="37"/>
        <v/>
      </c>
      <c r="K211" s="80" t="str">
        <f t="shared" si="38"/>
        <v/>
      </c>
      <c r="L211" s="80" t="str">
        <f t="shared" si="46"/>
        <v/>
      </c>
      <c r="M211" s="155" t="str">
        <f t="shared" si="40"/>
        <v/>
      </c>
      <c r="T211" s="156">
        <f t="shared" si="41"/>
        <v>0</v>
      </c>
      <c r="Z211" s="157">
        <f t="shared" si="42"/>
        <v>0</v>
      </c>
      <c r="AE211" s="157">
        <f t="shared" si="43"/>
        <v>0</v>
      </c>
      <c r="AF211" s="158" t="e">
        <f t="shared" si="44"/>
        <v>#VALUE!</v>
      </c>
      <c r="AG211" s="159" t="e">
        <f t="shared" si="45"/>
        <v>#VALUE!</v>
      </c>
    </row>
    <row r="212" spans="3:33" x14ac:dyDescent="0.25">
      <c r="C212" s="136"/>
      <c r="D212" s="136"/>
      <c r="E212" s="136"/>
      <c r="F212" s="136"/>
      <c r="G212" s="136"/>
      <c r="H212" s="80" t="str">
        <f t="shared" si="35"/>
        <v/>
      </c>
      <c r="I212" s="80" t="str">
        <f t="shared" si="36"/>
        <v/>
      </c>
      <c r="J212" s="80" t="str">
        <f t="shared" si="37"/>
        <v/>
      </c>
      <c r="K212" s="80" t="str">
        <f t="shared" si="38"/>
        <v/>
      </c>
      <c r="L212" s="80" t="str">
        <f t="shared" si="46"/>
        <v/>
      </c>
      <c r="M212" s="155" t="str">
        <f t="shared" si="40"/>
        <v/>
      </c>
      <c r="T212" s="156">
        <f t="shared" si="41"/>
        <v>0</v>
      </c>
      <c r="Z212" s="157">
        <f t="shared" si="42"/>
        <v>0</v>
      </c>
      <c r="AE212" s="157">
        <f t="shared" si="43"/>
        <v>0</v>
      </c>
      <c r="AF212" s="158" t="e">
        <f t="shared" si="44"/>
        <v>#VALUE!</v>
      </c>
      <c r="AG212" s="159" t="e">
        <f t="shared" si="45"/>
        <v>#VALUE!</v>
      </c>
    </row>
    <row r="213" spans="3:33" x14ac:dyDescent="0.25">
      <c r="C213" s="136"/>
      <c r="D213" s="136"/>
      <c r="E213" s="136"/>
      <c r="F213" s="136"/>
      <c r="G213" s="136"/>
      <c r="H213" s="80" t="str">
        <f t="shared" si="35"/>
        <v/>
      </c>
      <c r="I213" s="80" t="str">
        <f t="shared" si="36"/>
        <v/>
      </c>
      <c r="J213" s="80" t="str">
        <f t="shared" si="37"/>
        <v/>
      </c>
      <c r="K213" s="80" t="str">
        <f t="shared" si="38"/>
        <v/>
      </c>
      <c r="L213" s="80" t="str">
        <f t="shared" si="46"/>
        <v/>
      </c>
      <c r="M213" s="155" t="str">
        <f t="shared" si="40"/>
        <v/>
      </c>
      <c r="T213" s="156">
        <f t="shared" si="41"/>
        <v>0</v>
      </c>
      <c r="Z213" s="157">
        <f t="shared" si="42"/>
        <v>0</v>
      </c>
      <c r="AE213" s="157">
        <f t="shared" si="43"/>
        <v>0</v>
      </c>
      <c r="AF213" s="158" t="e">
        <f t="shared" si="44"/>
        <v>#VALUE!</v>
      </c>
      <c r="AG213" s="159" t="e">
        <f t="shared" si="45"/>
        <v>#VALUE!</v>
      </c>
    </row>
    <row r="214" spans="3:33" x14ac:dyDescent="0.25">
      <c r="C214" s="136"/>
      <c r="D214" s="136"/>
      <c r="E214" s="136"/>
      <c r="F214" s="136"/>
      <c r="G214" s="136"/>
      <c r="H214" s="80" t="str">
        <f t="shared" si="35"/>
        <v/>
      </c>
      <c r="I214" s="80" t="str">
        <f t="shared" si="36"/>
        <v/>
      </c>
      <c r="J214" s="80" t="str">
        <f t="shared" si="37"/>
        <v/>
      </c>
      <c r="K214" s="80" t="str">
        <f t="shared" si="38"/>
        <v/>
      </c>
      <c r="L214" s="80" t="str">
        <f t="shared" si="46"/>
        <v/>
      </c>
      <c r="M214" s="155" t="str">
        <f t="shared" si="40"/>
        <v/>
      </c>
      <c r="T214" s="156">
        <f t="shared" si="41"/>
        <v>0</v>
      </c>
      <c r="Z214" s="157">
        <f t="shared" si="42"/>
        <v>0</v>
      </c>
      <c r="AE214" s="157">
        <f t="shared" si="43"/>
        <v>0</v>
      </c>
      <c r="AF214" s="158" t="e">
        <f t="shared" si="44"/>
        <v>#VALUE!</v>
      </c>
      <c r="AG214" s="159" t="e">
        <f t="shared" si="45"/>
        <v>#VALUE!</v>
      </c>
    </row>
    <row r="215" spans="3:33" x14ac:dyDescent="0.25">
      <c r="C215" s="136"/>
      <c r="D215" s="136"/>
      <c r="E215" s="136"/>
      <c r="F215" s="136"/>
      <c r="G215" s="136"/>
      <c r="H215" s="80" t="str">
        <f t="shared" si="35"/>
        <v/>
      </c>
      <c r="I215" s="80" t="str">
        <f t="shared" si="36"/>
        <v/>
      </c>
      <c r="J215" s="80" t="str">
        <f t="shared" si="37"/>
        <v/>
      </c>
      <c r="K215" s="80" t="str">
        <f t="shared" si="38"/>
        <v/>
      </c>
      <c r="L215" s="80" t="str">
        <f t="shared" si="46"/>
        <v/>
      </c>
      <c r="M215" s="155" t="str">
        <f t="shared" si="40"/>
        <v/>
      </c>
      <c r="T215" s="156">
        <f t="shared" si="41"/>
        <v>0</v>
      </c>
      <c r="Z215" s="157">
        <f t="shared" si="42"/>
        <v>0</v>
      </c>
      <c r="AE215" s="157">
        <f t="shared" si="43"/>
        <v>0</v>
      </c>
      <c r="AF215" s="158" t="e">
        <f t="shared" si="44"/>
        <v>#VALUE!</v>
      </c>
      <c r="AG215" s="159" t="e">
        <f t="shared" si="45"/>
        <v>#VALUE!</v>
      </c>
    </row>
    <row r="216" spans="3:33" x14ac:dyDescent="0.25">
      <c r="C216" s="136"/>
      <c r="D216" s="136"/>
      <c r="E216" s="136"/>
      <c r="F216" s="136"/>
      <c r="G216" s="136"/>
      <c r="H216" s="80" t="str">
        <f t="shared" si="35"/>
        <v/>
      </c>
      <c r="I216" s="80" t="str">
        <f t="shared" si="36"/>
        <v/>
      </c>
      <c r="J216" s="80" t="str">
        <f t="shared" si="37"/>
        <v/>
      </c>
      <c r="K216" s="80" t="str">
        <f t="shared" si="38"/>
        <v/>
      </c>
      <c r="L216" s="80" t="str">
        <f t="shared" si="46"/>
        <v/>
      </c>
      <c r="M216" s="155" t="str">
        <f t="shared" si="40"/>
        <v/>
      </c>
      <c r="T216" s="156">
        <f t="shared" si="41"/>
        <v>0</v>
      </c>
      <c r="Z216" s="157">
        <f t="shared" si="42"/>
        <v>0</v>
      </c>
      <c r="AE216" s="157">
        <f t="shared" si="43"/>
        <v>0</v>
      </c>
      <c r="AF216" s="158" t="e">
        <f t="shared" si="44"/>
        <v>#VALUE!</v>
      </c>
      <c r="AG216" s="159" t="e">
        <f t="shared" si="45"/>
        <v>#VALUE!</v>
      </c>
    </row>
    <row r="217" spans="3:33" x14ac:dyDescent="0.25">
      <c r="C217" s="136"/>
      <c r="D217" s="136"/>
      <c r="E217" s="136"/>
      <c r="F217" s="136"/>
      <c r="G217" s="136"/>
      <c r="H217" s="80" t="str">
        <f t="shared" si="35"/>
        <v/>
      </c>
      <c r="I217" s="80" t="str">
        <f t="shared" si="36"/>
        <v/>
      </c>
      <c r="J217" s="80" t="str">
        <f t="shared" si="37"/>
        <v/>
      </c>
      <c r="K217" s="80" t="str">
        <f t="shared" si="38"/>
        <v/>
      </c>
      <c r="L217" s="80" t="str">
        <f t="shared" si="46"/>
        <v/>
      </c>
      <c r="M217" s="155" t="str">
        <f t="shared" si="40"/>
        <v/>
      </c>
      <c r="T217" s="156">
        <f t="shared" si="41"/>
        <v>0</v>
      </c>
      <c r="Z217" s="157">
        <f t="shared" si="42"/>
        <v>0</v>
      </c>
      <c r="AE217" s="157">
        <f t="shared" si="43"/>
        <v>0</v>
      </c>
      <c r="AF217" s="158" t="e">
        <f t="shared" si="44"/>
        <v>#VALUE!</v>
      </c>
      <c r="AG217" s="159" t="e">
        <f t="shared" si="45"/>
        <v>#VALUE!</v>
      </c>
    </row>
    <row r="218" spans="3:33" x14ac:dyDescent="0.25">
      <c r="C218" s="136"/>
      <c r="D218" s="136"/>
      <c r="E218" s="136"/>
      <c r="F218" s="136"/>
      <c r="G218" s="136"/>
      <c r="H218" s="80" t="str">
        <f t="shared" si="35"/>
        <v/>
      </c>
      <c r="I218" s="80" t="str">
        <f t="shared" si="36"/>
        <v/>
      </c>
      <c r="J218" s="80" t="str">
        <f t="shared" si="37"/>
        <v/>
      </c>
      <c r="K218" s="80" t="str">
        <f t="shared" si="38"/>
        <v/>
      </c>
      <c r="L218" s="80" t="str">
        <f t="shared" si="46"/>
        <v/>
      </c>
      <c r="M218" s="155" t="str">
        <f t="shared" si="40"/>
        <v/>
      </c>
      <c r="T218" s="156">
        <f t="shared" si="41"/>
        <v>0</v>
      </c>
      <c r="Z218" s="157">
        <f t="shared" si="42"/>
        <v>0</v>
      </c>
      <c r="AE218" s="157">
        <f t="shared" si="43"/>
        <v>0</v>
      </c>
      <c r="AF218" s="158" t="e">
        <f t="shared" si="44"/>
        <v>#VALUE!</v>
      </c>
      <c r="AG218" s="159" t="e">
        <f t="shared" si="45"/>
        <v>#VALUE!</v>
      </c>
    </row>
    <row r="219" spans="3:33" x14ac:dyDescent="0.25">
      <c r="C219" s="136"/>
      <c r="D219" s="136"/>
      <c r="E219" s="136"/>
      <c r="F219" s="136"/>
      <c r="G219" s="136"/>
      <c r="H219" s="80" t="str">
        <f t="shared" si="35"/>
        <v/>
      </c>
      <c r="I219" s="80" t="str">
        <f t="shared" si="36"/>
        <v/>
      </c>
      <c r="J219" s="80" t="str">
        <f t="shared" si="37"/>
        <v/>
      </c>
      <c r="K219" s="80" t="str">
        <f t="shared" si="38"/>
        <v/>
      </c>
      <c r="L219" s="80" t="str">
        <f t="shared" si="46"/>
        <v/>
      </c>
      <c r="M219" s="155" t="str">
        <f t="shared" si="40"/>
        <v/>
      </c>
      <c r="T219" s="156">
        <f t="shared" si="41"/>
        <v>0</v>
      </c>
      <c r="Z219" s="157">
        <f t="shared" si="42"/>
        <v>0</v>
      </c>
      <c r="AE219" s="157">
        <f t="shared" si="43"/>
        <v>0</v>
      </c>
      <c r="AF219" s="158" t="e">
        <f t="shared" si="44"/>
        <v>#VALUE!</v>
      </c>
      <c r="AG219" s="159" t="e">
        <f t="shared" si="45"/>
        <v>#VALUE!</v>
      </c>
    </row>
    <row r="220" spans="3:33" x14ac:dyDescent="0.25">
      <c r="C220" s="136"/>
      <c r="D220" s="136"/>
      <c r="E220" s="136"/>
      <c r="F220" s="136"/>
      <c r="G220" s="136"/>
      <c r="H220" s="80" t="str">
        <f t="shared" si="35"/>
        <v/>
      </c>
      <c r="I220" s="80" t="str">
        <f t="shared" si="36"/>
        <v/>
      </c>
      <c r="J220" s="80" t="str">
        <f t="shared" si="37"/>
        <v/>
      </c>
      <c r="K220" s="80" t="str">
        <f t="shared" si="38"/>
        <v/>
      </c>
      <c r="L220" s="80" t="str">
        <f t="shared" si="46"/>
        <v/>
      </c>
      <c r="M220" s="155" t="str">
        <f t="shared" si="40"/>
        <v/>
      </c>
      <c r="T220" s="156">
        <f t="shared" si="41"/>
        <v>0</v>
      </c>
      <c r="Z220" s="157">
        <f t="shared" si="42"/>
        <v>0</v>
      </c>
      <c r="AE220" s="157">
        <f t="shared" si="43"/>
        <v>0</v>
      </c>
      <c r="AF220" s="158" t="e">
        <f t="shared" si="44"/>
        <v>#VALUE!</v>
      </c>
      <c r="AG220" s="159" t="e">
        <f t="shared" si="45"/>
        <v>#VALUE!</v>
      </c>
    </row>
    <row r="221" spans="3:33" x14ac:dyDescent="0.25">
      <c r="C221" s="136"/>
      <c r="D221" s="136"/>
      <c r="E221" s="136"/>
      <c r="F221" s="136"/>
      <c r="G221" s="136"/>
      <c r="H221" s="80" t="str">
        <f t="shared" si="35"/>
        <v/>
      </c>
      <c r="I221" s="80" t="str">
        <f t="shared" si="36"/>
        <v/>
      </c>
      <c r="J221" s="80" t="str">
        <f t="shared" si="37"/>
        <v/>
      </c>
      <c r="K221" s="80" t="str">
        <f t="shared" si="38"/>
        <v/>
      </c>
      <c r="L221" s="80" t="str">
        <f t="shared" si="46"/>
        <v/>
      </c>
      <c r="M221" s="155" t="str">
        <f t="shared" si="40"/>
        <v/>
      </c>
      <c r="T221" s="156">
        <f t="shared" si="41"/>
        <v>0</v>
      </c>
      <c r="Z221" s="157">
        <f t="shared" si="42"/>
        <v>0</v>
      </c>
      <c r="AE221" s="157">
        <f t="shared" si="43"/>
        <v>0</v>
      </c>
      <c r="AF221" s="158" t="e">
        <f t="shared" si="44"/>
        <v>#VALUE!</v>
      </c>
      <c r="AG221" s="159" t="e">
        <f t="shared" si="45"/>
        <v>#VALUE!</v>
      </c>
    </row>
    <row r="222" spans="3:33" x14ac:dyDescent="0.25">
      <c r="C222" s="136"/>
      <c r="D222" s="136"/>
      <c r="E222" s="136"/>
      <c r="F222" s="136"/>
      <c r="G222" s="136"/>
      <c r="H222" s="80" t="str">
        <f t="shared" si="35"/>
        <v/>
      </c>
      <c r="I222" s="80" t="str">
        <f t="shared" si="36"/>
        <v/>
      </c>
      <c r="J222" s="80" t="str">
        <f t="shared" si="37"/>
        <v/>
      </c>
      <c r="K222" s="80" t="str">
        <f t="shared" si="38"/>
        <v/>
      </c>
      <c r="L222" s="80" t="str">
        <f t="shared" si="46"/>
        <v/>
      </c>
      <c r="M222" s="155" t="str">
        <f t="shared" si="40"/>
        <v/>
      </c>
      <c r="T222" s="156">
        <f t="shared" si="41"/>
        <v>0</v>
      </c>
      <c r="Z222" s="157">
        <f t="shared" si="42"/>
        <v>0</v>
      </c>
      <c r="AE222" s="157">
        <f t="shared" si="43"/>
        <v>0</v>
      </c>
      <c r="AF222" s="158" t="e">
        <f t="shared" si="44"/>
        <v>#VALUE!</v>
      </c>
      <c r="AG222" s="159" t="e">
        <f t="shared" si="45"/>
        <v>#VALUE!</v>
      </c>
    </row>
    <row r="223" spans="3:33" x14ac:dyDescent="0.25">
      <c r="C223" s="136"/>
      <c r="D223" s="136"/>
      <c r="E223" s="136"/>
      <c r="F223" s="136"/>
      <c r="G223" s="136"/>
      <c r="H223" s="80" t="str">
        <f t="shared" si="35"/>
        <v/>
      </c>
      <c r="I223" s="80" t="str">
        <f t="shared" si="36"/>
        <v/>
      </c>
      <c r="J223" s="80" t="str">
        <f t="shared" si="37"/>
        <v/>
      </c>
      <c r="K223" s="80" t="str">
        <f t="shared" si="38"/>
        <v/>
      </c>
      <c r="L223" s="80" t="str">
        <f t="shared" si="46"/>
        <v/>
      </c>
      <c r="M223" s="155" t="str">
        <f t="shared" si="40"/>
        <v/>
      </c>
      <c r="T223" s="156">
        <f t="shared" si="41"/>
        <v>0</v>
      </c>
      <c r="Z223" s="157">
        <f t="shared" si="42"/>
        <v>0</v>
      </c>
      <c r="AE223" s="157">
        <f t="shared" si="43"/>
        <v>0</v>
      </c>
      <c r="AF223" s="158" t="e">
        <f t="shared" si="44"/>
        <v>#VALUE!</v>
      </c>
      <c r="AG223" s="159" t="e">
        <f t="shared" si="45"/>
        <v>#VALUE!</v>
      </c>
    </row>
    <row r="224" spans="3:33" x14ac:dyDescent="0.25">
      <c r="C224" s="136"/>
      <c r="D224" s="136"/>
      <c r="E224" s="136"/>
      <c r="F224" s="136"/>
      <c r="G224" s="136"/>
      <c r="H224" s="80" t="str">
        <f t="shared" si="35"/>
        <v/>
      </c>
      <c r="I224" s="80" t="str">
        <f t="shared" si="36"/>
        <v/>
      </c>
      <c r="J224" s="80" t="str">
        <f t="shared" si="37"/>
        <v/>
      </c>
      <c r="K224" s="80" t="str">
        <f t="shared" si="38"/>
        <v/>
      </c>
      <c r="L224" s="80" t="str">
        <f t="shared" si="46"/>
        <v/>
      </c>
      <c r="M224" s="155" t="str">
        <f t="shared" si="40"/>
        <v/>
      </c>
      <c r="T224" s="156">
        <f t="shared" si="41"/>
        <v>0</v>
      </c>
      <c r="Z224" s="157">
        <f t="shared" si="42"/>
        <v>0</v>
      </c>
      <c r="AE224" s="157">
        <f t="shared" si="43"/>
        <v>0</v>
      </c>
      <c r="AF224" s="158" t="e">
        <f t="shared" si="44"/>
        <v>#VALUE!</v>
      </c>
      <c r="AG224" s="159" t="e">
        <f t="shared" si="45"/>
        <v>#VALUE!</v>
      </c>
    </row>
    <row r="225" spans="3:33" x14ac:dyDescent="0.25">
      <c r="C225" s="136"/>
      <c r="D225" s="136"/>
      <c r="E225" s="136"/>
      <c r="F225" s="136"/>
      <c r="G225" s="136"/>
      <c r="H225" s="80" t="str">
        <f t="shared" si="35"/>
        <v/>
      </c>
      <c r="I225" s="80" t="str">
        <f t="shared" si="36"/>
        <v/>
      </c>
      <c r="J225" s="80" t="str">
        <f t="shared" si="37"/>
        <v/>
      </c>
      <c r="K225" s="80" t="str">
        <f t="shared" si="38"/>
        <v/>
      </c>
      <c r="L225" s="80" t="str">
        <f t="shared" si="46"/>
        <v/>
      </c>
      <c r="M225" s="155" t="str">
        <f t="shared" si="40"/>
        <v/>
      </c>
      <c r="T225" s="156">
        <f t="shared" si="41"/>
        <v>0</v>
      </c>
      <c r="Z225" s="157">
        <f t="shared" si="42"/>
        <v>0</v>
      </c>
      <c r="AE225" s="157">
        <f t="shared" si="43"/>
        <v>0</v>
      </c>
      <c r="AF225" s="158" t="e">
        <f t="shared" si="44"/>
        <v>#VALUE!</v>
      </c>
      <c r="AG225" s="159" t="e">
        <f t="shared" si="45"/>
        <v>#VALUE!</v>
      </c>
    </row>
    <row r="226" spans="3:33" x14ac:dyDescent="0.25">
      <c r="C226" s="136"/>
      <c r="D226" s="136"/>
      <c r="E226" s="136"/>
      <c r="F226" s="136"/>
      <c r="G226" s="136"/>
      <c r="H226" s="80" t="str">
        <f t="shared" si="35"/>
        <v/>
      </c>
      <c r="I226" s="80" t="str">
        <f t="shared" si="36"/>
        <v/>
      </c>
      <c r="J226" s="80" t="str">
        <f t="shared" si="37"/>
        <v/>
      </c>
      <c r="K226" s="80" t="str">
        <f t="shared" si="38"/>
        <v/>
      </c>
      <c r="L226" s="80" t="str">
        <f t="shared" si="46"/>
        <v/>
      </c>
      <c r="M226" s="155" t="str">
        <f t="shared" si="40"/>
        <v/>
      </c>
      <c r="T226" s="156">
        <f t="shared" si="41"/>
        <v>0</v>
      </c>
      <c r="Z226" s="157">
        <f t="shared" si="42"/>
        <v>0</v>
      </c>
      <c r="AE226" s="157">
        <f t="shared" si="43"/>
        <v>0</v>
      </c>
      <c r="AF226" s="158" t="e">
        <f t="shared" si="44"/>
        <v>#VALUE!</v>
      </c>
      <c r="AG226" s="159" t="e">
        <f t="shared" si="45"/>
        <v>#VALUE!</v>
      </c>
    </row>
    <row r="227" spans="3:33" x14ac:dyDescent="0.25">
      <c r="C227" s="136"/>
      <c r="D227" s="136"/>
      <c r="E227" s="136"/>
      <c r="F227" s="136"/>
      <c r="G227" s="136"/>
      <c r="H227" s="80" t="str">
        <f t="shared" si="35"/>
        <v/>
      </c>
      <c r="I227" s="80" t="str">
        <f t="shared" si="36"/>
        <v/>
      </c>
      <c r="J227" s="80" t="str">
        <f t="shared" si="37"/>
        <v/>
      </c>
      <c r="K227" s="80" t="str">
        <f t="shared" si="38"/>
        <v/>
      </c>
      <c r="L227" s="80" t="str">
        <f t="shared" si="46"/>
        <v/>
      </c>
      <c r="M227" s="155" t="str">
        <f t="shared" si="40"/>
        <v/>
      </c>
      <c r="T227" s="156">
        <f t="shared" si="41"/>
        <v>0</v>
      </c>
      <c r="Z227" s="157">
        <f t="shared" si="42"/>
        <v>0</v>
      </c>
      <c r="AE227" s="157">
        <f t="shared" si="43"/>
        <v>0</v>
      </c>
      <c r="AF227" s="158" t="e">
        <f t="shared" si="44"/>
        <v>#VALUE!</v>
      </c>
      <c r="AG227" s="159" t="e">
        <f t="shared" si="45"/>
        <v>#VALUE!</v>
      </c>
    </row>
    <row r="228" spans="3:33" x14ac:dyDescent="0.25">
      <c r="C228" s="136"/>
      <c r="D228" s="136"/>
      <c r="E228" s="136"/>
      <c r="F228" s="136"/>
      <c r="G228" s="136"/>
      <c r="H228" s="80" t="str">
        <f t="shared" si="35"/>
        <v/>
      </c>
      <c r="I228" s="80" t="str">
        <f t="shared" si="36"/>
        <v/>
      </c>
      <c r="J228" s="80" t="str">
        <f t="shared" si="37"/>
        <v/>
      </c>
      <c r="K228" s="80" t="str">
        <f t="shared" si="38"/>
        <v/>
      </c>
      <c r="L228" s="80" t="str">
        <f t="shared" si="46"/>
        <v/>
      </c>
      <c r="M228" s="155" t="str">
        <f t="shared" si="40"/>
        <v/>
      </c>
      <c r="T228" s="156">
        <f t="shared" si="41"/>
        <v>0</v>
      </c>
      <c r="Z228" s="157">
        <f t="shared" si="42"/>
        <v>0</v>
      </c>
      <c r="AE228" s="157">
        <f t="shared" si="43"/>
        <v>0</v>
      </c>
      <c r="AF228" s="158" t="e">
        <f t="shared" si="44"/>
        <v>#VALUE!</v>
      </c>
      <c r="AG228" s="159" t="e">
        <f t="shared" si="45"/>
        <v>#VALUE!</v>
      </c>
    </row>
    <row r="229" spans="3:33" x14ac:dyDescent="0.25">
      <c r="C229" s="136"/>
      <c r="D229" s="136"/>
      <c r="E229" s="136"/>
      <c r="F229" s="136"/>
      <c r="G229" s="136"/>
      <c r="H229" s="80" t="str">
        <f t="shared" si="35"/>
        <v/>
      </c>
      <c r="I229" s="80" t="str">
        <f t="shared" si="36"/>
        <v/>
      </c>
      <c r="J229" s="80" t="str">
        <f t="shared" si="37"/>
        <v/>
      </c>
      <c r="K229" s="80" t="str">
        <f t="shared" si="38"/>
        <v/>
      </c>
      <c r="L229" s="80" t="str">
        <f t="shared" si="46"/>
        <v/>
      </c>
      <c r="M229" s="155" t="str">
        <f t="shared" si="40"/>
        <v/>
      </c>
      <c r="T229" s="156">
        <f t="shared" si="41"/>
        <v>0</v>
      </c>
      <c r="Z229" s="157">
        <f t="shared" si="42"/>
        <v>0</v>
      </c>
      <c r="AE229" s="157">
        <f t="shared" si="43"/>
        <v>0</v>
      </c>
      <c r="AF229" s="158" t="e">
        <f t="shared" si="44"/>
        <v>#VALUE!</v>
      </c>
      <c r="AG229" s="159" t="e">
        <f t="shared" si="45"/>
        <v>#VALUE!</v>
      </c>
    </row>
    <row r="230" spans="3:33" x14ac:dyDescent="0.25">
      <c r="C230" s="136"/>
      <c r="D230" s="136"/>
      <c r="E230" s="136"/>
      <c r="F230" s="136"/>
      <c r="G230" s="136"/>
      <c r="H230" s="80" t="str">
        <f t="shared" si="35"/>
        <v/>
      </c>
      <c r="I230" s="80" t="str">
        <f t="shared" si="36"/>
        <v/>
      </c>
      <c r="J230" s="80" t="str">
        <f t="shared" si="37"/>
        <v/>
      </c>
      <c r="K230" s="80" t="str">
        <f t="shared" si="38"/>
        <v/>
      </c>
      <c r="L230" s="80" t="str">
        <f t="shared" si="46"/>
        <v/>
      </c>
      <c r="M230" s="155" t="str">
        <f t="shared" si="40"/>
        <v/>
      </c>
      <c r="T230" s="156">
        <f t="shared" si="41"/>
        <v>0</v>
      </c>
      <c r="Z230" s="157">
        <f t="shared" si="42"/>
        <v>0</v>
      </c>
      <c r="AE230" s="157">
        <f t="shared" si="43"/>
        <v>0</v>
      </c>
      <c r="AF230" s="158" t="e">
        <f t="shared" si="44"/>
        <v>#VALUE!</v>
      </c>
      <c r="AG230" s="159" t="e">
        <f t="shared" si="45"/>
        <v>#VALUE!</v>
      </c>
    </row>
    <row r="231" spans="3:33" x14ac:dyDescent="0.25">
      <c r="C231" s="136"/>
      <c r="D231" s="136"/>
      <c r="E231" s="136"/>
      <c r="F231" s="136"/>
      <c r="G231" s="136"/>
      <c r="H231" s="80" t="str">
        <f t="shared" si="35"/>
        <v/>
      </c>
      <c r="I231" s="80" t="str">
        <f t="shared" si="36"/>
        <v/>
      </c>
      <c r="J231" s="80" t="str">
        <f t="shared" si="37"/>
        <v/>
      </c>
      <c r="K231" s="80" t="str">
        <f t="shared" si="38"/>
        <v/>
      </c>
      <c r="L231" s="80" t="str">
        <f t="shared" si="46"/>
        <v/>
      </c>
      <c r="M231" s="155" t="str">
        <f t="shared" si="40"/>
        <v/>
      </c>
      <c r="T231" s="156">
        <f t="shared" si="41"/>
        <v>0</v>
      </c>
      <c r="Z231" s="157">
        <f t="shared" si="42"/>
        <v>0</v>
      </c>
      <c r="AE231" s="157">
        <f t="shared" si="43"/>
        <v>0</v>
      </c>
      <c r="AF231" s="158" t="e">
        <f t="shared" si="44"/>
        <v>#VALUE!</v>
      </c>
      <c r="AG231" s="159" t="e">
        <f t="shared" si="45"/>
        <v>#VALUE!</v>
      </c>
    </row>
    <row r="232" spans="3:33" x14ac:dyDescent="0.25">
      <c r="C232" s="136"/>
      <c r="D232" s="136"/>
      <c r="E232" s="136"/>
      <c r="F232" s="136"/>
      <c r="G232" s="136"/>
      <c r="H232" s="80" t="str">
        <f t="shared" si="35"/>
        <v/>
      </c>
      <c r="I232" s="80" t="str">
        <f t="shared" si="36"/>
        <v/>
      </c>
      <c r="J232" s="80" t="str">
        <f t="shared" si="37"/>
        <v/>
      </c>
      <c r="K232" s="80" t="str">
        <f t="shared" si="38"/>
        <v/>
      </c>
      <c r="L232" s="80" t="str">
        <f t="shared" ref="L232:L263" si="47">IF(C232="Bac Professionnel Optique",1,IF(C232="Autre Bac",1,IF(C232="Sans Bac",0,"")))</f>
        <v/>
      </c>
      <c r="M232" s="155" t="str">
        <f t="shared" si="40"/>
        <v/>
      </c>
      <c r="T232" s="156">
        <f t="shared" si="41"/>
        <v>0</v>
      </c>
      <c r="Z232" s="157">
        <f t="shared" si="42"/>
        <v>0</v>
      </c>
      <c r="AE232" s="157">
        <f t="shared" si="43"/>
        <v>0</v>
      </c>
      <c r="AF232" s="158" t="e">
        <f t="shared" si="44"/>
        <v>#VALUE!</v>
      </c>
      <c r="AG232" s="159" t="e">
        <f t="shared" si="45"/>
        <v>#VALUE!</v>
      </c>
    </row>
    <row r="233" spans="3:33" x14ac:dyDescent="0.25">
      <c r="C233" s="136"/>
      <c r="D233" s="136"/>
      <c r="E233" s="136"/>
      <c r="F233" s="136"/>
      <c r="G233" s="136"/>
      <c r="H233" s="80" t="str">
        <f t="shared" si="35"/>
        <v/>
      </c>
      <c r="I233" s="80" t="str">
        <f t="shared" si="36"/>
        <v/>
      </c>
      <c r="J233" s="80" t="str">
        <f t="shared" si="37"/>
        <v/>
      </c>
      <c r="K233" s="80" t="str">
        <f t="shared" si="38"/>
        <v/>
      </c>
      <c r="L233" s="80" t="str">
        <f t="shared" si="47"/>
        <v/>
      </c>
      <c r="M233" s="155" t="str">
        <f t="shared" si="40"/>
        <v/>
      </c>
      <c r="T233" s="156">
        <f t="shared" si="41"/>
        <v>0</v>
      </c>
      <c r="Z233" s="157">
        <f t="shared" si="42"/>
        <v>0</v>
      </c>
      <c r="AE233" s="157">
        <f t="shared" si="43"/>
        <v>0</v>
      </c>
      <c r="AF233" s="158" t="e">
        <f t="shared" si="44"/>
        <v>#VALUE!</v>
      </c>
      <c r="AG233" s="159" t="e">
        <f t="shared" si="45"/>
        <v>#VALUE!</v>
      </c>
    </row>
    <row r="234" spans="3:33" x14ac:dyDescent="0.25">
      <c r="C234" s="136"/>
      <c r="D234" s="136"/>
      <c r="E234" s="136"/>
      <c r="F234" s="136"/>
      <c r="G234" s="136"/>
      <c r="H234" s="80" t="str">
        <f t="shared" si="35"/>
        <v/>
      </c>
      <c r="I234" s="80" t="str">
        <f t="shared" si="36"/>
        <v/>
      </c>
      <c r="J234" s="80" t="str">
        <f t="shared" si="37"/>
        <v/>
      </c>
      <c r="K234" s="80" t="str">
        <f t="shared" si="38"/>
        <v/>
      </c>
      <c r="L234" s="80" t="str">
        <f t="shared" si="47"/>
        <v/>
      </c>
      <c r="M234" s="155" t="str">
        <f t="shared" si="40"/>
        <v/>
      </c>
      <c r="T234" s="156">
        <f t="shared" si="41"/>
        <v>0</v>
      </c>
      <c r="Z234" s="157">
        <f t="shared" si="42"/>
        <v>0</v>
      </c>
      <c r="AE234" s="157">
        <f t="shared" si="43"/>
        <v>0</v>
      </c>
      <c r="AF234" s="158" t="e">
        <f t="shared" si="44"/>
        <v>#VALUE!</v>
      </c>
      <c r="AG234" s="159" t="e">
        <f t="shared" si="45"/>
        <v>#VALUE!</v>
      </c>
    </row>
    <row r="235" spans="3:33" x14ac:dyDescent="0.25">
      <c r="C235" s="136"/>
      <c r="D235" s="136"/>
      <c r="E235" s="136"/>
      <c r="F235" s="136"/>
      <c r="G235" s="136"/>
      <c r="H235" s="80" t="str">
        <f t="shared" si="35"/>
        <v/>
      </c>
      <c r="I235" s="80" t="str">
        <f t="shared" si="36"/>
        <v/>
      </c>
      <c r="J235" s="80" t="str">
        <f t="shared" si="37"/>
        <v/>
      </c>
      <c r="K235" s="80" t="str">
        <f t="shared" si="38"/>
        <v/>
      </c>
      <c r="L235" s="80" t="str">
        <f t="shared" si="47"/>
        <v/>
      </c>
      <c r="M235" s="155" t="str">
        <f t="shared" si="40"/>
        <v/>
      </c>
      <c r="T235" s="156">
        <f t="shared" si="41"/>
        <v>0</v>
      </c>
      <c r="Z235" s="157">
        <f t="shared" si="42"/>
        <v>0</v>
      </c>
      <c r="AE235" s="157">
        <f t="shared" si="43"/>
        <v>0</v>
      </c>
      <c r="AF235" s="158" t="e">
        <f t="shared" si="44"/>
        <v>#VALUE!</v>
      </c>
      <c r="AG235" s="159" t="e">
        <f t="shared" si="45"/>
        <v>#VALUE!</v>
      </c>
    </row>
    <row r="236" spans="3:33" x14ac:dyDescent="0.25">
      <c r="C236" s="136"/>
      <c r="D236" s="136"/>
      <c r="E236" s="136"/>
      <c r="F236" s="136"/>
      <c r="G236" s="136"/>
      <c r="H236" s="80" t="str">
        <f t="shared" si="35"/>
        <v/>
      </c>
      <c r="I236" s="80" t="str">
        <f t="shared" si="36"/>
        <v/>
      </c>
      <c r="J236" s="80" t="str">
        <f t="shared" si="37"/>
        <v/>
      </c>
      <c r="K236" s="80" t="str">
        <f t="shared" si="38"/>
        <v/>
      </c>
      <c r="L236" s="80" t="str">
        <f t="shared" si="47"/>
        <v/>
      </c>
      <c r="M236" s="155" t="str">
        <f t="shared" si="40"/>
        <v/>
      </c>
      <c r="T236" s="156">
        <f t="shared" si="41"/>
        <v>0</v>
      </c>
      <c r="Z236" s="157">
        <f t="shared" si="42"/>
        <v>0</v>
      </c>
      <c r="AE236" s="157">
        <f t="shared" si="43"/>
        <v>0</v>
      </c>
      <c r="AF236" s="158" t="e">
        <f t="shared" si="44"/>
        <v>#VALUE!</v>
      </c>
      <c r="AG236" s="159" t="e">
        <f t="shared" si="45"/>
        <v>#VALUE!</v>
      </c>
    </row>
    <row r="237" spans="3:33" x14ac:dyDescent="0.25">
      <c r="C237" s="136"/>
      <c r="D237" s="136"/>
      <c r="E237" s="136"/>
      <c r="F237" s="136"/>
      <c r="G237" s="136"/>
      <c r="H237" s="80" t="str">
        <f t="shared" si="35"/>
        <v/>
      </c>
      <c r="I237" s="80" t="str">
        <f t="shared" si="36"/>
        <v/>
      </c>
      <c r="J237" s="80" t="str">
        <f t="shared" si="37"/>
        <v/>
      </c>
      <c r="K237" s="80" t="str">
        <f t="shared" si="38"/>
        <v/>
      </c>
      <c r="L237" s="80" t="str">
        <f t="shared" si="47"/>
        <v/>
      </c>
      <c r="M237" s="155" t="str">
        <f t="shared" si="40"/>
        <v/>
      </c>
      <c r="T237" s="156">
        <f t="shared" si="41"/>
        <v>0</v>
      </c>
      <c r="Z237" s="157">
        <f t="shared" si="42"/>
        <v>0</v>
      </c>
      <c r="AE237" s="157">
        <f t="shared" si="43"/>
        <v>0</v>
      </c>
      <c r="AF237" s="158" t="e">
        <f t="shared" si="44"/>
        <v>#VALUE!</v>
      </c>
      <c r="AG237" s="159" t="e">
        <f t="shared" si="45"/>
        <v>#VALUE!</v>
      </c>
    </row>
    <row r="238" spans="3:33" x14ac:dyDescent="0.25">
      <c r="C238" s="136"/>
      <c r="D238" s="136"/>
      <c r="E238" s="136"/>
      <c r="F238" s="136"/>
      <c r="G238" s="136"/>
      <c r="H238" s="80" t="str">
        <f t="shared" si="35"/>
        <v/>
      </c>
      <c r="I238" s="80" t="str">
        <f t="shared" si="36"/>
        <v/>
      </c>
      <c r="J238" s="80" t="str">
        <f t="shared" si="37"/>
        <v/>
      </c>
      <c r="K238" s="80" t="str">
        <f t="shared" si="38"/>
        <v/>
      </c>
      <c r="L238" s="80" t="str">
        <f t="shared" si="47"/>
        <v/>
      </c>
      <c r="M238" s="155" t="str">
        <f t="shared" si="40"/>
        <v/>
      </c>
      <c r="T238" s="156">
        <f t="shared" si="41"/>
        <v>0</v>
      </c>
      <c r="Z238" s="157">
        <f t="shared" si="42"/>
        <v>0</v>
      </c>
      <c r="AE238" s="157">
        <f t="shared" si="43"/>
        <v>0</v>
      </c>
      <c r="AF238" s="158" t="e">
        <f t="shared" si="44"/>
        <v>#VALUE!</v>
      </c>
      <c r="AG238" s="159" t="e">
        <f t="shared" si="45"/>
        <v>#VALUE!</v>
      </c>
    </row>
    <row r="239" spans="3:33" x14ac:dyDescent="0.25">
      <c r="C239" s="136"/>
      <c r="D239" s="136"/>
      <c r="E239" s="136"/>
      <c r="F239" s="136"/>
      <c r="G239" s="136"/>
      <c r="H239" s="80" t="str">
        <f t="shared" si="35"/>
        <v/>
      </c>
      <c r="I239" s="80" t="str">
        <f t="shared" si="36"/>
        <v/>
      </c>
      <c r="J239" s="80" t="str">
        <f t="shared" si="37"/>
        <v/>
      </c>
      <c r="K239" s="80" t="str">
        <f t="shared" si="38"/>
        <v/>
      </c>
      <c r="L239" s="80" t="str">
        <f t="shared" si="47"/>
        <v/>
      </c>
      <c r="M239" s="155" t="str">
        <f t="shared" si="40"/>
        <v/>
      </c>
      <c r="T239" s="156">
        <f t="shared" si="41"/>
        <v>0</v>
      </c>
      <c r="Z239" s="157">
        <f t="shared" si="42"/>
        <v>0</v>
      </c>
      <c r="AE239" s="157">
        <f t="shared" si="43"/>
        <v>0</v>
      </c>
      <c r="AF239" s="158" t="e">
        <f t="shared" si="44"/>
        <v>#VALUE!</v>
      </c>
      <c r="AG239" s="159" t="e">
        <f t="shared" si="45"/>
        <v>#VALUE!</v>
      </c>
    </row>
    <row r="240" spans="3:33" x14ac:dyDescent="0.25">
      <c r="C240" s="136"/>
      <c r="D240" s="136"/>
      <c r="E240" s="136"/>
      <c r="F240" s="136"/>
      <c r="G240" s="136"/>
      <c r="H240" s="80" t="str">
        <f t="shared" si="35"/>
        <v/>
      </c>
      <c r="I240" s="80" t="str">
        <f t="shared" si="36"/>
        <v/>
      </c>
      <c r="J240" s="80" t="str">
        <f t="shared" si="37"/>
        <v/>
      </c>
      <c r="K240" s="80" t="str">
        <f t="shared" si="38"/>
        <v/>
      </c>
      <c r="L240" s="80" t="str">
        <f t="shared" si="47"/>
        <v/>
      </c>
      <c r="M240" s="155" t="str">
        <f t="shared" si="40"/>
        <v/>
      </c>
      <c r="T240" s="156">
        <f t="shared" si="41"/>
        <v>0</v>
      </c>
      <c r="Z240" s="157">
        <f t="shared" si="42"/>
        <v>0</v>
      </c>
      <c r="AE240" s="157">
        <f t="shared" si="43"/>
        <v>0</v>
      </c>
      <c r="AF240" s="158" t="e">
        <f t="shared" si="44"/>
        <v>#VALUE!</v>
      </c>
      <c r="AG240" s="159" t="e">
        <f t="shared" si="45"/>
        <v>#VALUE!</v>
      </c>
    </row>
    <row r="241" spans="3:33" x14ac:dyDescent="0.25">
      <c r="C241" s="136"/>
      <c r="D241" s="136"/>
      <c r="E241" s="136"/>
      <c r="F241" s="136"/>
      <c r="G241" s="136"/>
      <c r="H241" s="80" t="str">
        <f t="shared" si="35"/>
        <v/>
      </c>
      <c r="I241" s="80" t="str">
        <f t="shared" si="36"/>
        <v/>
      </c>
      <c r="J241" s="80" t="str">
        <f t="shared" si="37"/>
        <v/>
      </c>
      <c r="K241" s="80" t="str">
        <f t="shared" si="38"/>
        <v/>
      </c>
      <c r="L241" s="80" t="str">
        <f t="shared" si="47"/>
        <v/>
      </c>
      <c r="M241" s="155" t="str">
        <f t="shared" si="40"/>
        <v/>
      </c>
      <c r="T241" s="156">
        <f t="shared" si="41"/>
        <v>0</v>
      </c>
      <c r="Z241" s="157">
        <f t="shared" si="42"/>
        <v>0</v>
      </c>
      <c r="AE241" s="157">
        <f t="shared" si="43"/>
        <v>0</v>
      </c>
      <c r="AF241" s="158" t="e">
        <f t="shared" si="44"/>
        <v>#VALUE!</v>
      </c>
      <c r="AG241" s="159" t="e">
        <f t="shared" si="45"/>
        <v>#VALUE!</v>
      </c>
    </row>
    <row r="242" spans="3:33" x14ac:dyDescent="0.25">
      <c r="C242" s="136"/>
      <c r="D242" s="136"/>
      <c r="E242" s="136"/>
      <c r="F242" s="136"/>
      <c r="G242" s="136"/>
      <c r="H242" s="80" t="str">
        <f t="shared" si="35"/>
        <v/>
      </c>
      <c r="I242" s="80" t="str">
        <f t="shared" si="36"/>
        <v/>
      </c>
      <c r="J242" s="80" t="str">
        <f t="shared" si="37"/>
        <v/>
      </c>
      <c r="K242" s="80" t="str">
        <f t="shared" si="38"/>
        <v/>
      </c>
      <c r="L242" s="80" t="str">
        <f t="shared" si="47"/>
        <v/>
      </c>
      <c r="M242" s="155" t="str">
        <f t="shared" si="40"/>
        <v/>
      </c>
      <c r="T242" s="156">
        <f t="shared" si="41"/>
        <v>0</v>
      </c>
      <c r="Z242" s="157">
        <f t="shared" si="42"/>
        <v>0</v>
      </c>
      <c r="AE242" s="157">
        <f t="shared" si="43"/>
        <v>0</v>
      </c>
      <c r="AF242" s="158" t="e">
        <f t="shared" si="44"/>
        <v>#VALUE!</v>
      </c>
      <c r="AG242" s="159" t="e">
        <f t="shared" si="45"/>
        <v>#VALUE!</v>
      </c>
    </row>
    <row r="243" spans="3:33" x14ac:dyDescent="0.25">
      <c r="C243" s="136"/>
      <c r="D243" s="136"/>
      <c r="E243" s="136"/>
      <c r="F243" s="136"/>
      <c r="G243" s="136"/>
      <c r="H243" s="80" t="str">
        <f t="shared" si="35"/>
        <v/>
      </c>
      <c r="I243" s="80" t="str">
        <f t="shared" si="36"/>
        <v/>
      </c>
      <c r="J243" s="80" t="str">
        <f t="shared" si="37"/>
        <v/>
      </c>
      <c r="K243" s="80" t="str">
        <f t="shared" si="38"/>
        <v/>
      </c>
      <c r="L243" s="80" t="str">
        <f t="shared" si="47"/>
        <v/>
      </c>
      <c r="M243" s="155" t="str">
        <f t="shared" si="40"/>
        <v/>
      </c>
      <c r="T243" s="156">
        <f t="shared" si="41"/>
        <v>0</v>
      </c>
      <c r="Z243" s="157">
        <f t="shared" si="42"/>
        <v>0</v>
      </c>
      <c r="AE243" s="157">
        <f t="shared" si="43"/>
        <v>0</v>
      </c>
      <c r="AF243" s="158" t="e">
        <f t="shared" si="44"/>
        <v>#VALUE!</v>
      </c>
      <c r="AG243" s="159" t="e">
        <f t="shared" si="45"/>
        <v>#VALUE!</v>
      </c>
    </row>
    <row r="244" spans="3:33" x14ac:dyDescent="0.25">
      <c r="C244" s="136"/>
      <c r="D244" s="136"/>
      <c r="E244" s="136"/>
      <c r="F244" s="136"/>
      <c r="G244" s="136"/>
      <c r="H244" s="80" t="str">
        <f t="shared" si="35"/>
        <v/>
      </c>
      <c r="I244" s="80" t="str">
        <f t="shared" si="36"/>
        <v/>
      </c>
      <c r="J244" s="80" t="str">
        <f t="shared" si="37"/>
        <v/>
      </c>
      <c r="K244" s="80" t="str">
        <f t="shared" si="38"/>
        <v/>
      </c>
      <c r="L244" s="80" t="str">
        <f t="shared" si="47"/>
        <v/>
      </c>
      <c r="M244" s="155" t="str">
        <f t="shared" si="40"/>
        <v/>
      </c>
      <c r="T244" s="156">
        <f t="shared" si="41"/>
        <v>0</v>
      </c>
      <c r="Z244" s="157">
        <f t="shared" si="42"/>
        <v>0</v>
      </c>
      <c r="AE244" s="157">
        <f t="shared" si="43"/>
        <v>0</v>
      </c>
      <c r="AF244" s="158" t="e">
        <f t="shared" si="44"/>
        <v>#VALUE!</v>
      </c>
      <c r="AG244" s="159" t="e">
        <f t="shared" si="45"/>
        <v>#VALUE!</v>
      </c>
    </row>
    <row r="245" spans="3:33" x14ac:dyDescent="0.25">
      <c r="C245" s="136"/>
      <c r="D245" s="136"/>
      <c r="E245" s="136"/>
      <c r="F245" s="136"/>
      <c r="G245" s="136"/>
      <c r="H245" s="80" t="str">
        <f t="shared" si="35"/>
        <v/>
      </c>
      <c r="I245" s="80" t="str">
        <f t="shared" si="36"/>
        <v/>
      </c>
      <c r="J245" s="80" t="str">
        <f t="shared" si="37"/>
        <v/>
      </c>
      <c r="K245" s="80" t="str">
        <f t="shared" si="38"/>
        <v/>
      </c>
      <c r="L245" s="80" t="str">
        <f t="shared" si="47"/>
        <v/>
      </c>
      <c r="M245" s="155" t="str">
        <f t="shared" si="40"/>
        <v/>
      </c>
      <c r="T245" s="156">
        <f t="shared" si="41"/>
        <v>0</v>
      </c>
      <c r="Z245" s="157">
        <f t="shared" si="42"/>
        <v>0</v>
      </c>
      <c r="AE245" s="157">
        <f t="shared" si="43"/>
        <v>0</v>
      </c>
      <c r="AF245" s="158" t="e">
        <f t="shared" si="44"/>
        <v>#VALUE!</v>
      </c>
      <c r="AG245" s="159" t="e">
        <f t="shared" si="45"/>
        <v>#VALUE!</v>
      </c>
    </row>
    <row r="246" spans="3:33" x14ac:dyDescent="0.25">
      <c r="C246" s="136"/>
      <c r="D246" s="136"/>
      <c r="E246" s="136"/>
      <c r="F246" s="136"/>
      <c r="G246" s="136"/>
      <c r="H246" s="80" t="str">
        <f t="shared" si="35"/>
        <v/>
      </c>
      <c r="I246" s="80" t="str">
        <f t="shared" si="36"/>
        <v/>
      </c>
      <c r="J246" s="80" t="str">
        <f t="shared" si="37"/>
        <v/>
      </c>
      <c r="K246" s="80" t="str">
        <f t="shared" si="38"/>
        <v/>
      </c>
      <c r="L246" s="80" t="str">
        <f t="shared" si="47"/>
        <v/>
      </c>
      <c r="M246" s="155" t="str">
        <f t="shared" si="40"/>
        <v/>
      </c>
      <c r="T246" s="156">
        <f t="shared" si="41"/>
        <v>0</v>
      </c>
      <c r="Z246" s="157">
        <f t="shared" si="42"/>
        <v>0</v>
      </c>
      <c r="AE246" s="157">
        <f t="shared" si="43"/>
        <v>0</v>
      </c>
      <c r="AF246" s="158" t="e">
        <f t="shared" si="44"/>
        <v>#VALUE!</v>
      </c>
      <c r="AG246" s="159" t="e">
        <f t="shared" si="45"/>
        <v>#VALUE!</v>
      </c>
    </row>
    <row r="247" spans="3:33" x14ac:dyDescent="0.25">
      <c r="C247" s="136"/>
      <c r="D247" s="136"/>
      <c r="E247" s="136"/>
      <c r="F247" s="136"/>
      <c r="G247" s="136"/>
      <c r="H247" s="80" t="str">
        <f t="shared" si="35"/>
        <v/>
      </c>
      <c r="I247" s="80" t="str">
        <f t="shared" si="36"/>
        <v/>
      </c>
      <c r="J247" s="80" t="str">
        <f t="shared" si="37"/>
        <v/>
      </c>
      <c r="K247" s="80" t="str">
        <f t="shared" si="38"/>
        <v/>
      </c>
      <c r="L247" s="80" t="str">
        <f t="shared" si="47"/>
        <v/>
      </c>
      <c r="M247" s="155" t="str">
        <f t="shared" si="40"/>
        <v/>
      </c>
      <c r="T247" s="156">
        <f t="shared" si="41"/>
        <v>0</v>
      </c>
      <c r="Z247" s="157">
        <f t="shared" si="42"/>
        <v>0</v>
      </c>
      <c r="AE247" s="157">
        <f t="shared" si="43"/>
        <v>0</v>
      </c>
      <c r="AF247" s="158" t="e">
        <f t="shared" si="44"/>
        <v>#VALUE!</v>
      </c>
      <c r="AG247" s="159" t="e">
        <f t="shared" si="45"/>
        <v>#VALUE!</v>
      </c>
    </row>
    <row r="248" spans="3:33" x14ac:dyDescent="0.25">
      <c r="C248" s="136"/>
      <c r="D248" s="136"/>
      <c r="E248" s="136"/>
      <c r="F248" s="136"/>
      <c r="G248" s="136"/>
      <c r="H248" s="80" t="str">
        <f t="shared" si="35"/>
        <v/>
      </c>
      <c r="I248" s="80" t="str">
        <f t="shared" si="36"/>
        <v/>
      </c>
      <c r="J248" s="80" t="str">
        <f t="shared" si="37"/>
        <v/>
      </c>
      <c r="K248" s="80" t="str">
        <f t="shared" si="38"/>
        <v/>
      </c>
      <c r="L248" s="80" t="str">
        <f t="shared" si="47"/>
        <v/>
      </c>
      <c r="M248" s="155" t="str">
        <f t="shared" si="40"/>
        <v/>
      </c>
      <c r="T248" s="156">
        <f t="shared" si="41"/>
        <v>0</v>
      </c>
      <c r="Z248" s="157">
        <f t="shared" si="42"/>
        <v>0</v>
      </c>
      <c r="AE248" s="157">
        <f t="shared" si="43"/>
        <v>0</v>
      </c>
      <c r="AF248" s="158" t="e">
        <f t="shared" si="44"/>
        <v>#VALUE!</v>
      </c>
      <c r="AG248" s="159" t="e">
        <f t="shared" si="45"/>
        <v>#VALUE!</v>
      </c>
    </row>
    <row r="249" spans="3:33" x14ac:dyDescent="0.25">
      <c r="C249" s="136"/>
      <c r="D249" s="136"/>
      <c r="E249" s="136"/>
      <c r="F249" s="136"/>
      <c r="G249" s="136"/>
      <c r="H249" s="80" t="str">
        <f t="shared" si="35"/>
        <v/>
      </c>
      <c r="I249" s="80" t="str">
        <f t="shared" si="36"/>
        <v/>
      </c>
      <c r="J249" s="80" t="str">
        <f t="shared" si="37"/>
        <v/>
      </c>
      <c r="K249" s="80" t="str">
        <f t="shared" si="38"/>
        <v/>
      </c>
      <c r="L249" s="80" t="str">
        <f t="shared" si="47"/>
        <v/>
      </c>
      <c r="M249" s="155" t="str">
        <f t="shared" si="40"/>
        <v/>
      </c>
      <c r="T249" s="156">
        <f t="shared" si="41"/>
        <v>0</v>
      </c>
      <c r="Z249" s="157">
        <f t="shared" si="42"/>
        <v>0</v>
      </c>
      <c r="AE249" s="157">
        <f t="shared" si="43"/>
        <v>0</v>
      </c>
      <c r="AF249" s="158" t="e">
        <f t="shared" si="44"/>
        <v>#VALUE!</v>
      </c>
      <c r="AG249" s="159" t="e">
        <f t="shared" si="45"/>
        <v>#VALUE!</v>
      </c>
    </row>
    <row r="250" spans="3:33" x14ac:dyDescent="0.25">
      <c r="C250" s="136"/>
      <c r="D250" s="136"/>
      <c r="E250" s="136"/>
      <c r="F250" s="136"/>
      <c r="G250" s="136"/>
      <c r="H250" s="80" t="str">
        <f t="shared" si="35"/>
        <v/>
      </c>
      <c r="I250" s="80" t="str">
        <f t="shared" si="36"/>
        <v/>
      </c>
      <c r="J250" s="80" t="str">
        <f t="shared" si="37"/>
        <v/>
      </c>
      <c r="K250" s="80" t="str">
        <f t="shared" si="38"/>
        <v/>
      </c>
      <c r="L250" s="80" t="str">
        <f t="shared" si="47"/>
        <v/>
      </c>
      <c r="M250" s="155" t="str">
        <f t="shared" si="40"/>
        <v/>
      </c>
      <c r="T250" s="156">
        <f t="shared" si="41"/>
        <v>0</v>
      </c>
      <c r="Z250" s="157">
        <f t="shared" si="42"/>
        <v>0</v>
      </c>
      <c r="AE250" s="157">
        <f t="shared" si="43"/>
        <v>0</v>
      </c>
      <c r="AF250" s="158" t="e">
        <f t="shared" si="44"/>
        <v>#VALUE!</v>
      </c>
      <c r="AG250" s="159" t="e">
        <f t="shared" si="45"/>
        <v>#VALUE!</v>
      </c>
    </row>
    <row r="251" spans="3:33" x14ac:dyDescent="0.25">
      <c r="C251" s="136"/>
      <c r="D251" s="136"/>
      <c r="E251" s="136"/>
      <c r="F251" s="136"/>
      <c r="G251" s="136"/>
      <c r="H251" s="80" t="str">
        <f t="shared" si="35"/>
        <v/>
      </c>
      <c r="I251" s="80" t="str">
        <f t="shared" si="36"/>
        <v/>
      </c>
      <c r="J251" s="80" t="str">
        <f t="shared" si="37"/>
        <v/>
      </c>
      <c r="K251" s="80" t="str">
        <f t="shared" si="38"/>
        <v/>
      </c>
      <c r="L251" s="80" t="str">
        <f t="shared" si="47"/>
        <v/>
      </c>
      <c r="M251" s="155" t="str">
        <f t="shared" si="40"/>
        <v/>
      </c>
      <c r="T251" s="156">
        <f t="shared" si="41"/>
        <v>0</v>
      </c>
      <c r="Z251" s="157">
        <f t="shared" si="42"/>
        <v>0</v>
      </c>
      <c r="AE251" s="157">
        <f t="shared" si="43"/>
        <v>0</v>
      </c>
      <c r="AF251" s="158" t="e">
        <f t="shared" si="44"/>
        <v>#VALUE!</v>
      </c>
      <c r="AG251" s="159" t="e">
        <f t="shared" si="45"/>
        <v>#VALUE!</v>
      </c>
    </row>
    <row r="252" spans="3:33" x14ac:dyDescent="0.25">
      <c r="C252" s="136"/>
      <c r="D252" s="136"/>
      <c r="E252" s="136"/>
      <c r="F252" s="136"/>
      <c r="G252" s="136"/>
      <c r="H252" s="80" t="str">
        <f t="shared" si="35"/>
        <v/>
      </c>
      <c r="I252" s="80" t="str">
        <f t="shared" si="36"/>
        <v/>
      </c>
      <c r="J252" s="80" t="str">
        <f t="shared" si="37"/>
        <v/>
      </c>
      <c r="K252" s="80" t="str">
        <f t="shared" si="38"/>
        <v/>
      </c>
      <c r="L252" s="80" t="str">
        <f t="shared" si="47"/>
        <v/>
      </c>
      <c r="M252" s="155" t="str">
        <f t="shared" si="40"/>
        <v/>
      </c>
      <c r="T252" s="156">
        <f t="shared" si="41"/>
        <v>0</v>
      </c>
      <c r="Z252" s="157">
        <f t="shared" si="42"/>
        <v>0</v>
      </c>
      <c r="AE252" s="157">
        <f t="shared" si="43"/>
        <v>0</v>
      </c>
      <c r="AF252" s="158" t="e">
        <f t="shared" si="44"/>
        <v>#VALUE!</v>
      </c>
      <c r="AG252" s="159" t="e">
        <f t="shared" si="45"/>
        <v>#VALUE!</v>
      </c>
    </row>
    <row r="253" spans="3:33" x14ac:dyDescent="0.25">
      <c r="C253" s="136"/>
      <c r="D253" s="136"/>
      <c r="E253" s="136"/>
      <c r="F253" s="136"/>
      <c r="G253" s="136"/>
      <c r="H253" s="80" t="str">
        <f t="shared" si="35"/>
        <v/>
      </c>
      <c r="I253" s="80" t="str">
        <f t="shared" si="36"/>
        <v/>
      </c>
      <c r="J253" s="80" t="str">
        <f t="shared" si="37"/>
        <v/>
      </c>
      <c r="K253" s="80" t="str">
        <f t="shared" si="38"/>
        <v/>
      </c>
      <c r="L253" s="80" t="str">
        <f t="shared" si="47"/>
        <v/>
      </c>
      <c r="M253" s="155" t="str">
        <f t="shared" si="40"/>
        <v/>
      </c>
      <c r="T253" s="156">
        <f t="shared" si="41"/>
        <v>0</v>
      </c>
      <c r="Z253" s="157">
        <f t="shared" si="42"/>
        <v>0</v>
      </c>
      <c r="AE253" s="157">
        <f t="shared" si="43"/>
        <v>0</v>
      </c>
      <c r="AF253" s="158" t="e">
        <f t="shared" si="44"/>
        <v>#VALUE!</v>
      </c>
      <c r="AG253" s="159" t="e">
        <f t="shared" si="45"/>
        <v>#VALUE!</v>
      </c>
    </row>
    <row r="254" spans="3:33" x14ac:dyDescent="0.25">
      <c r="C254" s="136"/>
      <c r="D254" s="136"/>
      <c r="E254" s="136"/>
      <c r="F254" s="136"/>
      <c r="G254" s="136"/>
      <c r="H254" s="80" t="str">
        <f t="shared" si="35"/>
        <v/>
      </c>
      <c r="I254" s="80" t="str">
        <f t="shared" si="36"/>
        <v/>
      </c>
      <c r="J254" s="80" t="str">
        <f t="shared" si="37"/>
        <v/>
      </c>
      <c r="K254" s="80" t="str">
        <f t="shared" si="38"/>
        <v/>
      </c>
      <c r="L254" s="80" t="str">
        <f t="shared" si="47"/>
        <v/>
      </c>
      <c r="M254" s="155" t="str">
        <f t="shared" si="40"/>
        <v/>
      </c>
      <c r="T254" s="156">
        <f t="shared" si="41"/>
        <v>0</v>
      </c>
      <c r="Z254" s="157">
        <f t="shared" si="42"/>
        <v>0</v>
      </c>
      <c r="AE254" s="157">
        <f t="shared" si="43"/>
        <v>0</v>
      </c>
      <c r="AF254" s="158" t="e">
        <f t="shared" si="44"/>
        <v>#VALUE!</v>
      </c>
      <c r="AG254" s="159" t="e">
        <f t="shared" si="45"/>
        <v>#VALUE!</v>
      </c>
    </row>
    <row r="255" spans="3:33" x14ac:dyDescent="0.25">
      <c r="C255" s="136"/>
      <c r="D255" s="136"/>
      <c r="E255" s="136"/>
      <c r="F255" s="136"/>
      <c r="G255" s="136"/>
      <c r="H255" s="80" t="str">
        <f t="shared" si="35"/>
        <v/>
      </c>
      <c r="I255" s="80" t="str">
        <f t="shared" si="36"/>
        <v/>
      </c>
      <c r="J255" s="80" t="str">
        <f t="shared" si="37"/>
        <v/>
      </c>
      <c r="K255" s="80" t="str">
        <f t="shared" si="38"/>
        <v/>
      </c>
      <c r="L255" s="80" t="str">
        <f t="shared" si="47"/>
        <v/>
      </c>
      <c r="M255" s="155" t="str">
        <f t="shared" si="40"/>
        <v/>
      </c>
      <c r="T255" s="156">
        <f t="shared" si="41"/>
        <v>0</v>
      </c>
      <c r="Z255" s="157">
        <f t="shared" si="42"/>
        <v>0</v>
      </c>
      <c r="AE255" s="157">
        <f t="shared" si="43"/>
        <v>0</v>
      </c>
      <c r="AF255" s="158" t="e">
        <f t="shared" si="44"/>
        <v>#VALUE!</v>
      </c>
      <c r="AG255" s="159" t="e">
        <f t="shared" si="45"/>
        <v>#VALUE!</v>
      </c>
    </row>
    <row r="256" spans="3:33" x14ac:dyDescent="0.25">
      <c r="C256" s="136"/>
      <c r="D256" s="136"/>
      <c r="E256" s="136"/>
      <c r="F256" s="136"/>
      <c r="G256" s="136"/>
      <c r="H256" s="80" t="str">
        <f t="shared" si="35"/>
        <v/>
      </c>
      <c r="I256" s="80" t="str">
        <f t="shared" si="36"/>
        <v/>
      </c>
      <c r="J256" s="80" t="str">
        <f t="shared" si="37"/>
        <v/>
      </c>
      <c r="K256" s="80" t="str">
        <f t="shared" si="38"/>
        <v/>
      </c>
      <c r="L256" s="80" t="str">
        <f t="shared" si="47"/>
        <v/>
      </c>
      <c r="M256" s="155" t="str">
        <f t="shared" si="40"/>
        <v/>
      </c>
      <c r="T256" s="156">
        <f t="shared" si="41"/>
        <v>0</v>
      </c>
      <c r="Z256" s="157">
        <f t="shared" si="42"/>
        <v>0</v>
      </c>
      <c r="AE256" s="157">
        <f t="shared" si="43"/>
        <v>0</v>
      </c>
      <c r="AF256" s="158" t="e">
        <f t="shared" si="44"/>
        <v>#VALUE!</v>
      </c>
      <c r="AG256" s="159" t="e">
        <f t="shared" si="45"/>
        <v>#VALUE!</v>
      </c>
    </row>
    <row r="257" spans="3:33" x14ac:dyDescent="0.25">
      <c r="C257" s="136"/>
      <c r="D257" s="136"/>
      <c r="E257" s="136"/>
      <c r="F257" s="136"/>
      <c r="G257" s="136"/>
      <c r="H257" s="80" t="str">
        <f t="shared" si="35"/>
        <v/>
      </c>
      <c r="I257" s="80" t="str">
        <f t="shared" si="36"/>
        <v/>
      </c>
      <c r="J257" s="80" t="str">
        <f t="shared" si="37"/>
        <v/>
      </c>
      <c r="K257" s="80" t="str">
        <f t="shared" si="38"/>
        <v/>
      </c>
      <c r="L257" s="80" t="str">
        <f t="shared" si="47"/>
        <v/>
      </c>
      <c r="M257" s="155" t="str">
        <f t="shared" si="40"/>
        <v/>
      </c>
      <c r="T257" s="156">
        <f t="shared" si="41"/>
        <v>0</v>
      </c>
      <c r="Z257" s="157">
        <f t="shared" si="42"/>
        <v>0</v>
      </c>
      <c r="AE257" s="157">
        <f t="shared" si="43"/>
        <v>0</v>
      </c>
      <c r="AF257" s="158" t="e">
        <f t="shared" si="44"/>
        <v>#VALUE!</v>
      </c>
      <c r="AG257" s="159" t="e">
        <f t="shared" si="45"/>
        <v>#VALUE!</v>
      </c>
    </row>
    <row r="258" spans="3:33" x14ac:dyDescent="0.25">
      <c r="C258" s="136"/>
      <c r="D258" s="136"/>
      <c r="E258" s="136"/>
      <c r="F258" s="136"/>
      <c r="G258" s="136"/>
      <c r="H258" s="80" t="str">
        <f t="shared" si="35"/>
        <v/>
      </c>
      <c r="I258" s="80" t="str">
        <f t="shared" si="36"/>
        <v/>
      </c>
      <c r="J258" s="80" t="str">
        <f t="shared" si="37"/>
        <v/>
      </c>
      <c r="K258" s="80" t="str">
        <f t="shared" si="38"/>
        <v/>
      </c>
      <c r="L258" s="80" t="str">
        <f t="shared" si="47"/>
        <v/>
      </c>
      <c r="M258" s="155" t="str">
        <f t="shared" si="40"/>
        <v/>
      </c>
      <c r="T258" s="156">
        <f t="shared" si="41"/>
        <v>0</v>
      </c>
      <c r="Z258" s="157">
        <f t="shared" si="42"/>
        <v>0</v>
      </c>
      <c r="AE258" s="157">
        <f t="shared" si="43"/>
        <v>0</v>
      </c>
      <c r="AF258" s="158" t="e">
        <f t="shared" si="44"/>
        <v>#VALUE!</v>
      </c>
      <c r="AG258" s="159" t="e">
        <f t="shared" si="45"/>
        <v>#VALUE!</v>
      </c>
    </row>
    <row r="259" spans="3:33" x14ac:dyDescent="0.25">
      <c r="C259" s="136"/>
      <c r="D259" s="136"/>
      <c r="E259" s="136"/>
      <c r="F259" s="136"/>
      <c r="G259" s="136"/>
      <c r="H259" s="80" t="str">
        <f t="shared" ref="H259:H322" si="48">IF(C259="Mathématiques",4,IF(C259="Physique Chimie",3,IF(C259="SVT",3,IF(C259="Sciences de l'Ingénieur",2,IF(C259="Sciences Economiques et Sociales",1,IF(C259="Numérique et Sciences Informatiques",1,IF(C259="Langue et littérature étrangère",0,IF(C259="Humanité, littérature et philosophie",0,IF(C259="Histoire géo, géopolitique et sciences politiques",0,IF(C259="Ecologie, agronomie et territoire",0,IF(C259="Arts",0,"")))))))))))</f>
        <v/>
      </c>
      <c r="I259" s="80" t="str">
        <f t="shared" ref="I259:I322" si="49">IF(D259="Mathématiques",4,IF(D259="Physique Chimie",3,IF(D259="SVT",3,IF(D259="Sciences de l'Ingénieur",2,IF(D259="Sciences Economiques et Sociales",1,IF(D259="Numérique et Sciences Informatiques",1,IF(D259="Langue et littérature étrangère",0,IF(D259="Humanité, littérature et philosophie",0,IF(D259="Histoire géo, géopolitique et sciences politiques",0,IF(D259="Ecologie, agronomie et territoire",0,IF(D259="Arts",0,"")))))))))))</f>
        <v/>
      </c>
      <c r="J259" s="80" t="str">
        <f t="shared" ref="J259:J322" si="50">IF(E259="Bac S et SI",8,IF(E259="Bac ES spé maths",6,IF(E259="Bac ES",4,IF(E259="Bac L",1,""))))</f>
        <v/>
      </c>
      <c r="K259" s="80" t="str">
        <f t="shared" ref="K259:K322" si="51">IF(F259="Bac STL option Sciences Phys. Et Chimie Labo",2,IF(F259="Bac STL option Biotechnologies",1,IF(F259="Bac ST2S",1,IF(F259="Bac STI2D",1,IF(F259="Bac STMG",1,IF(F259="Bac STAV",1,""))))))</f>
        <v/>
      </c>
      <c r="L259" s="80" t="str">
        <f t="shared" si="47"/>
        <v/>
      </c>
      <c r="M259" s="155" t="str">
        <f t="shared" ref="M259:M322" si="52">IF(H259&lt;&gt;"",1+H259+I259,IF(J259&lt;&gt;"",J259,IF(K259&lt;&gt;"",K259,IF(L259&lt;&gt;"",L259,""))))</f>
        <v/>
      </c>
      <c r="T259" s="156">
        <f t="shared" ref="T259:T322" si="53">(IF(N259&lt;&gt;"",1,0))+(IF(O259&lt;&gt;"",2,0)+(IF(P259&lt;&gt;"",1,0))+(IF(Q259&lt;&gt;"",1,0)+(IF(R259&lt;&gt;"",1,0)+(IF(S259&lt;&gt;"",2,0)))))</f>
        <v>0</v>
      </c>
      <c r="Z259" s="157">
        <f t="shared" ref="Z259:Z322" si="54">(IF(U259&lt;&gt;"",1,0))+(IF(V259&lt;&gt;"",1,0)+(IF(W259&lt;&gt;"",1,0))+(IF(X259&lt;&gt;"",1,0)+(IF(Y259&lt;&gt;"",1,0))))</f>
        <v>0</v>
      </c>
      <c r="AE259" s="157">
        <f t="shared" ref="AE259:AE322" si="55">(IF(AA259&lt;&gt;"",2,0)+(IF(AB259&lt;&gt;"",1,0))+(IF(AC259&lt;&gt;"",1,0)+(IF(AD259&lt;&gt;"",1,0))))</f>
        <v>0</v>
      </c>
      <c r="AF259" s="158" t="e">
        <f t="shared" ref="AF259:AF322" si="56">M259+T259+Z259+AE259</f>
        <v>#VALUE!</v>
      </c>
      <c r="AG259" s="159" t="e">
        <f t="shared" ref="AG259:AG322" si="57">IF(AF259=0," ",IF(AF259&gt;=$AJ$2,$AK$2,IF(AF259&lt;$AJ$2,$AK$3)))</f>
        <v>#VALUE!</v>
      </c>
    </row>
    <row r="260" spans="3:33" x14ac:dyDescent="0.25">
      <c r="C260" s="136"/>
      <c r="D260" s="136"/>
      <c r="E260" s="136"/>
      <c r="F260" s="136"/>
      <c r="G260" s="136"/>
      <c r="H260" s="80" t="str">
        <f t="shared" si="48"/>
        <v/>
      </c>
      <c r="I260" s="80" t="str">
        <f t="shared" si="49"/>
        <v/>
      </c>
      <c r="J260" s="80" t="str">
        <f t="shared" si="50"/>
        <v/>
      </c>
      <c r="K260" s="80" t="str">
        <f t="shared" si="51"/>
        <v/>
      </c>
      <c r="L260" s="80" t="str">
        <f t="shared" si="47"/>
        <v/>
      </c>
      <c r="M260" s="155" t="str">
        <f t="shared" si="52"/>
        <v/>
      </c>
      <c r="T260" s="156">
        <f t="shared" si="53"/>
        <v>0</v>
      </c>
      <c r="Z260" s="157">
        <f t="shared" si="54"/>
        <v>0</v>
      </c>
      <c r="AE260" s="157">
        <f t="shared" si="55"/>
        <v>0</v>
      </c>
      <c r="AF260" s="158" t="e">
        <f t="shared" si="56"/>
        <v>#VALUE!</v>
      </c>
      <c r="AG260" s="159" t="e">
        <f t="shared" si="57"/>
        <v>#VALUE!</v>
      </c>
    </row>
    <row r="261" spans="3:33" x14ac:dyDescent="0.25">
      <c r="C261" s="136"/>
      <c r="D261" s="136"/>
      <c r="E261" s="136"/>
      <c r="F261" s="136"/>
      <c r="G261" s="136"/>
      <c r="H261" s="80" t="str">
        <f t="shared" si="48"/>
        <v/>
      </c>
      <c r="I261" s="80" t="str">
        <f t="shared" si="49"/>
        <v/>
      </c>
      <c r="J261" s="80" t="str">
        <f t="shared" si="50"/>
        <v/>
      </c>
      <c r="K261" s="80" t="str">
        <f t="shared" si="51"/>
        <v/>
      </c>
      <c r="L261" s="80" t="str">
        <f t="shared" si="47"/>
        <v/>
      </c>
      <c r="M261" s="155" t="str">
        <f t="shared" si="52"/>
        <v/>
      </c>
      <c r="T261" s="156">
        <f t="shared" si="53"/>
        <v>0</v>
      </c>
      <c r="Z261" s="157">
        <f t="shared" si="54"/>
        <v>0</v>
      </c>
      <c r="AE261" s="157">
        <f t="shared" si="55"/>
        <v>0</v>
      </c>
      <c r="AF261" s="158" t="e">
        <f t="shared" si="56"/>
        <v>#VALUE!</v>
      </c>
      <c r="AG261" s="159" t="e">
        <f t="shared" si="57"/>
        <v>#VALUE!</v>
      </c>
    </row>
    <row r="262" spans="3:33" x14ac:dyDescent="0.25">
      <c r="C262" s="136"/>
      <c r="D262" s="136"/>
      <c r="E262" s="136"/>
      <c r="F262" s="136"/>
      <c r="G262" s="136"/>
      <c r="H262" s="80" t="str">
        <f t="shared" si="48"/>
        <v/>
      </c>
      <c r="I262" s="80" t="str">
        <f t="shared" si="49"/>
        <v/>
      </c>
      <c r="J262" s="80" t="str">
        <f t="shared" si="50"/>
        <v/>
      </c>
      <c r="K262" s="80" t="str">
        <f t="shared" si="51"/>
        <v/>
      </c>
      <c r="L262" s="80" t="str">
        <f t="shared" si="47"/>
        <v/>
      </c>
      <c r="M262" s="155" t="str">
        <f t="shared" si="52"/>
        <v/>
      </c>
      <c r="T262" s="156">
        <f t="shared" si="53"/>
        <v>0</v>
      </c>
      <c r="Z262" s="157">
        <f t="shared" si="54"/>
        <v>0</v>
      </c>
      <c r="AE262" s="157">
        <f t="shared" si="55"/>
        <v>0</v>
      </c>
      <c r="AF262" s="158" t="e">
        <f t="shared" si="56"/>
        <v>#VALUE!</v>
      </c>
      <c r="AG262" s="159" t="e">
        <f t="shared" si="57"/>
        <v>#VALUE!</v>
      </c>
    </row>
    <row r="263" spans="3:33" x14ac:dyDescent="0.25">
      <c r="C263" s="136"/>
      <c r="D263" s="136"/>
      <c r="E263" s="136"/>
      <c r="F263" s="136"/>
      <c r="G263" s="136"/>
      <c r="H263" s="80" t="str">
        <f t="shared" si="48"/>
        <v/>
      </c>
      <c r="I263" s="80" t="str">
        <f t="shared" si="49"/>
        <v/>
      </c>
      <c r="J263" s="80" t="str">
        <f t="shared" si="50"/>
        <v/>
      </c>
      <c r="K263" s="80" t="str">
        <f t="shared" si="51"/>
        <v/>
      </c>
      <c r="L263" s="80" t="str">
        <f t="shared" si="47"/>
        <v/>
      </c>
      <c r="M263" s="155" t="str">
        <f t="shared" si="52"/>
        <v/>
      </c>
      <c r="T263" s="156">
        <f t="shared" si="53"/>
        <v>0</v>
      </c>
      <c r="Z263" s="157">
        <f t="shared" si="54"/>
        <v>0</v>
      </c>
      <c r="AE263" s="157">
        <f t="shared" si="55"/>
        <v>0</v>
      </c>
      <c r="AF263" s="158" t="e">
        <f t="shared" si="56"/>
        <v>#VALUE!</v>
      </c>
      <c r="AG263" s="159" t="e">
        <f t="shared" si="57"/>
        <v>#VALUE!</v>
      </c>
    </row>
    <row r="264" spans="3:33" x14ac:dyDescent="0.25">
      <c r="C264" s="136"/>
      <c r="D264" s="136"/>
      <c r="E264" s="136"/>
      <c r="F264" s="136"/>
      <c r="G264" s="136"/>
      <c r="H264" s="80" t="str">
        <f t="shared" si="48"/>
        <v/>
      </c>
      <c r="I264" s="80" t="str">
        <f t="shared" si="49"/>
        <v/>
      </c>
      <c r="J264" s="80" t="str">
        <f t="shared" si="50"/>
        <v/>
      </c>
      <c r="K264" s="80" t="str">
        <f t="shared" si="51"/>
        <v/>
      </c>
      <c r="L264" s="80" t="str">
        <f t="shared" ref="L264:L299" si="58">IF(C264="Bac Professionnel Optique",1,IF(C264="Autre Bac",1,IF(C264="Sans Bac",0,"")))</f>
        <v/>
      </c>
      <c r="M264" s="155" t="str">
        <f t="shared" si="52"/>
        <v/>
      </c>
      <c r="T264" s="156">
        <f t="shared" si="53"/>
        <v>0</v>
      </c>
      <c r="Z264" s="157">
        <f t="shared" si="54"/>
        <v>0</v>
      </c>
      <c r="AE264" s="157">
        <f t="shared" si="55"/>
        <v>0</v>
      </c>
      <c r="AF264" s="158" t="e">
        <f t="shared" si="56"/>
        <v>#VALUE!</v>
      </c>
      <c r="AG264" s="159" t="e">
        <f t="shared" si="57"/>
        <v>#VALUE!</v>
      </c>
    </row>
    <row r="265" spans="3:33" x14ac:dyDescent="0.25">
      <c r="C265" s="136"/>
      <c r="D265" s="136"/>
      <c r="E265" s="136"/>
      <c r="F265" s="136"/>
      <c r="G265" s="136"/>
      <c r="H265" s="80" t="str">
        <f t="shared" si="48"/>
        <v/>
      </c>
      <c r="I265" s="80" t="str">
        <f t="shared" si="49"/>
        <v/>
      </c>
      <c r="J265" s="80" t="str">
        <f t="shared" si="50"/>
        <v/>
      </c>
      <c r="K265" s="80" t="str">
        <f t="shared" si="51"/>
        <v/>
      </c>
      <c r="L265" s="80" t="str">
        <f t="shared" si="58"/>
        <v/>
      </c>
      <c r="M265" s="155" t="str">
        <f t="shared" si="52"/>
        <v/>
      </c>
      <c r="T265" s="156">
        <f t="shared" si="53"/>
        <v>0</v>
      </c>
      <c r="Z265" s="157">
        <f t="shared" si="54"/>
        <v>0</v>
      </c>
      <c r="AE265" s="157">
        <f t="shared" si="55"/>
        <v>0</v>
      </c>
      <c r="AF265" s="158" t="e">
        <f t="shared" si="56"/>
        <v>#VALUE!</v>
      </c>
      <c r="AG265" s="159" t="e">
        <f t="shared" si="57"/>
        <v>#VALUE!</v>
      </c>
    </row>
    <row r="266" spans="3:33" x14ac:dyDescent="0.25">
      <c r="C266" s="136"/>
      <c r="D266" s="136"/>
      <c r="E266" s="136"/>
      <c r="F266" s="136"/>
      <c r="G266" s="136"/>
      <c r="H266" s="80" t="str">
        <f t="shared" si="48"/>
        <v/>
      </c>
      <c r="I266" s="80" t="str">
        <f t="shared" si="49"/>
        <v/>
      </c>
      <c r="J266" s="80" t="str">
        <f t="shared" si="50"/>
        <v/>
      </c>
      <c r="K266" s="80" t="str">
        <f t="shared" si="51"/>
        <v/>
      </c>
      <c r="L266" s="80" t="str">
        <f t="shared" si="58"/>
        <v/>
      </c>
      <c r="M266" s="155" t="str">
        <f t="shared" si="52"/>
        <v/>
      </c>
      <c r="T266" s="156">
        <f t="shared" si="53"/>
        <v>0</v>
      </c>
      <c r="Z266" s="157">
        <f t="shared" si="54"/>
        <v>0</v>
      </c>
      <c r="AE266" s="157">
        <f t="shared" si="55"/>
        <v>0</v>
      </c>
      <c r="AF266" s="158" t="e">
        <f t="shared" si="56"/>
        <v>#VALUE!</v>
      </c>
      <c r="AG266" s="159" t="e">
        <f t="shared" si="57"/>
        <v>#VALUE!</v>
      </c>
    </row>
    <row r="267" spans="3:33" x14ac:dyDescent="0.25">
      <c r="C267" s="136"/>
      <c r="D267" s="136"/>
      <c r="E267" s="136"/>
      <c r="F267" s="136"/>
      <c r="G267" s="136"/>
      <c r="H267" s="80" t="str">
        <f t="shared" si="48"/>
        <v/>
      </c>
      <c r="I267" s="80" t="str">
        <f t="shared" si="49"/>
        <v/>
      </c>
      <c r="J267" s="80" t="str">
        <f t="shared" si="50"/>
        <v/>
      </c>
      <c r="K267" s="80" t="str">
        <f t="shared" si="51"/>
        <v/>
      </c>
      <c r="L267" s="80" t="str">
        <f t="shared" si="58"/>
        <v/>
      </c>
      <c r="M267" s="155" t="str">
        <f t="shared" si="52"/>
        <v/>
      </c>
      <c r="T267" s="156">
        <f t="shared" si="53"/>
        <v>0</v>
      </c>
      <c r="Z267" s="157">
        <f t="shared" si="54"/>
        <v>0</v>
      </c>
      <c r="AE267" s="157">
        <f t="shared" si="55"/>
        <v>0</v>
      </c>
      <c r="AF267" s="158" t="e">
        <f t="shared" si="56"/>
        <v>#VALUE!</v>
      </c>
      <c r="AG267" s="159" t="e">
        <f t="shared" si="57"/>
        <v>#VALUE!</v>
      </c>
    </row>
    <row r="268" spans="3:33" x14ac:dyDescent="0.25">
      <c r="C268" s="136"/>
      <c r="D268" s="136"/>
      <c r="E268" s="136"/>
      <c r="F268" s="136"/>
      <c r="G268" s="136"/>
      <c r="H268" s="80" t="str">
        <f t="shared" si="48"/>
        <v/>
      </c>
      <c r="I268" s="80" t="str">
        <f t="shared" si="49"/>
        <v/>
      </c>
      <c r="J268" s="80" t="str">
        <f t="shared" si="50"/>
        <v/>
      </c>
      <c r="K268" s="80" t="str">
        <f t="shared" si="51"/>
        <v/>
      </c>
      <c r="L268" s="80" t="str">
        <f t="shared" si="58"/>
        <v/>
      </c>
      <c r="M268" s="155" t="str">
        <f t="shared" si="52"/>
        <v/>
      </c>
      <c r="T268" s="156">
        <f t="shared" si="53"/>
        <v>0</v>
      </c>
      <c r="Z268" s="157">
        <f t="shared" si="54"/>
        <v>0</v>
      </c>
      <c r="AE268" s="157">
        <f t="shared" si="55"/>
        <v>0</v>
      </c>
      <c r="AF268" s="158" t="e">
        <f t="shared" si="56"/>
        <v>#VALUE!</v>
      </c>
      <c r="AG268" s="159" t="e">
        <f t="shared" si="57"/>
        <v>#VALUE!</v>
      </c>
    </row>
    <row r="269" spans="3:33" x14ac:dyDescent="0.25">
      <c r="C269" s="136"/>
      <c r="D269" s="136"/>
      <c r="E269" s="136"/>
      <c r="F269" s="136"/>
      <c r="G269" s="136"/>
      <c r="H269" s="80" t="str">
        <f t="shared" si="48"/>
        <v/>
      </c>
      <c r="I269" s="80" t="str">
        <f t="shared" si="49"/>
        <v/>
      </c>
      <c r="J269" s="80" t="str">
        <f t="shared" si="50"/>
        <v/>
      </c>
      <c r="K269" s="80" t="str">
        <f t="shared" si="51"/>
        <v/>
      </c>
      <c r="L269" s="80" t="str">
        <f t="shared" si="58"/>
        <v/>
      </c>
      <c r="M269" s="155" t="str">
        <f t="shared" si="52"/>
        <v/>
      </c>
      <c r="T269" s="156">
        <f t="shared" si="53"/>
        <v>0</v>
      </c>
      <c r="Z269" s="157">
        <f t="shared" si="54"/>
        <v>0</v>
      </c>
      <c r="AE269" s="157">
        <f t="shared" si="55"/>
        <v>0</v>
      </c>
      <c r="AF269" s="158" t="e">
        <f t="shared" si="56"/>
        <v>#VALUE!</v>
      </c>
      <c r="AG269" s="159" t="e">
        <f t="shared" si="57"/>
        <v>#VALUE!</v>
      </c>
    </row>
    <row r="270" spans="3:33" x14ac:dyDescent="0.25">
      <c r="C270" s="136"/>
      <c r="D270" s="136"/>
      <c r="E270" s="136"/>
      <c r="F270" s="136"/>
      <c r="G270" s="136"/>
      <c r="H270" s="80" t="str">
        <f t="shared" si="48"/>
        <v/>
      </c>
      <c r="I270" s="80" t="str">
        <f t="shared" si="49"/>
        <v/>
      </c>
      <c r="J270" s="80" t="str">
        <f t="shared" si="50"/>
        <v/>
      </c>
      <c r="K270" s="80" t="str">
        <f t="shared" si="51"/>
        <v/>
      </c>
      <c r="L270" s="80" t="str">
        <f t="shared" si="58"/>
        <v/>
      </c>
      <c r="M270" s="155" t="str">
        <f t="shared" si="52"/>
        <v/>
      </c>
      <c r="T270" s="156">
        <f t="shared" si="53"/>
        <v>0</v>
      </c>
      <c r="Z270" s="157">
        <f t="shared" si="54"/>
        <v>0</v>
      </c>
      <c r="AE270" s="157">
        <f t="shared" si="55"/>
        <v>0</v>
      </c>
      <c r="AF270" s="158" t="e">
        <f t="shared" si="56"/>
        <v>#VALUE!</v>
      </c>
      <c r="AG270" s="159" t="e">
        <f t="shared" si="57"/>
        <v>#VALUE!</v>
      </c>
    </row>
    <row r="271" spans="3:33" x14ac:dyDescent="0.25">
      <c r="C271" s="136"/>
      <c r="D271" s="136"/>
      <c r="E271" s="136"/>
      <c r="F271" s="136"/>
      <c r="G271" s="136"/>
      <c r="H271" s="80" t="str">
        <f t="shared" si="48"/>
        <v/>
      </c>
      <c r="I271" s="80" t="str">
        <f t="shared" si="49"/>
        <v/>
      </c>
      <c r="J271" s="80" t="str">
        <f t="shared" si="50"/>
        <v/>
      </c>
      <c r="K271" s="80" t="str">
        <f t="shared" si="51"/>
        <v/>
      </c>
      <c r="L271" s="80" t="str">
        <f t="shared" si="58"/>
        <v/>
      </c>
      <c r="M271" s="155" t="str">
        <f t="shared" si="52"/>
        <v/>
      </c>
      <c r="T271" s="156">
        <f t="shared" si="53"/>
        <v>0</v>
      </c>
      <c r="Z271" s="157">
        <f t="shared" si="54"/>
        <v>0</v>
      </c>
      <c r="AE271" s="157">
        <f t="shared" si="55"/>
        <v>0</v>
      </c>
      <c r="AF271" s="158" t="e">
        <f t="shared" si="56"/>
        <v>#VALUE!</v>
      </c>
      <c r="AG271" s="159" t="e">
        <f t="shared" si="57"/>
        <v>#VALUE!</v>
      </c>
    </row>
    <row r="272" spans="3:33" x14ac:dyDescent="0.25">
      <c r="C272" s="136"/>
      <c r="D272" s="136"/>
      <c r="E272" s="136"/>
      <c r="F272" s="136"/>
      <c r="G272" s="136"/>
      <c r="H272" s="80" t="str">
        <f t="shared" si="48"/>
        <v/>
      </c>
      <c r="I272" s="80" t="str">
        <f t="shared" si="49"/>
        <v/>
      </c>
      <c r="J272" s="80" t="str">
        <f t="shared" si="50"/>
        <v/>
      </c>
      <c r="K272" s="80" t="str">
        <f t="shared" si="51"/>
        <v/>
      </c>
      <c r="L272" s="80" t="str">
        <f t="shared" si="58"/>
        <v/>
      </c>
      <c r="M272" s="155" t="str">
        <f t="shared" si="52"/>
        <v/>
      </c>
      <c r="T272" s="156">
        <f t="shared" si="53"/>
        <v>0</v>
      </c>
      <c r="Z272" s="157">
        <f t="shared" si="54"/>
        <v>0</v>
      </c>
      <c r="AE272" s="157">
        <f t="shared" si="55"/>
        <v>0</v>
      </c>
      <c r="AF272" s="158" t="e">
        <f t="shared" si="56"/>
        <v>#VALUE!</v>
      </c>
      <c r="AG272" s="159" t="e">
        <f t="shared" si="57"/>
        <v>#VALUE!</v>
      </c>
    </row>
    <row r="273" spans="3:33" x14ac:dyDescent="0.25">
      <c r="C273" s="136"/>
      <c r="D273" s="136"/>
      <c r="E273" s="136"/>
      <c r="F273" s="136"/>
      <c r="G273" s="136"/>
      <c r="H273" s="80" t="str">
        <f t="shared" si="48"/>
        <v/>
      </c>
      <c r="I273" s="80" t="str">
        <f t="shared" si="49"/>
        <v/>
      </c>
      <c r="J273" s="80" t="str">
        <f t="shared" si="50"/>
        <v/>
      </c>
      <c r="K273" s="80" t="str">
        <f t="shared" si="51"/>
        <v/>
      </c>
      <c r="L273" s="80" t="str">
        <f t="shared" si="58"/>
        <v/>
      </c>
      <c r="M273" s="155" t="str">
        <f t="shared" si="52"/>
        <v/>
      </c>
      <c r="T273" s="156">
        <f t="shared" si="53"/>
        <v>0</v>
      </c>
      <c r="Z273" s="157">
        <f t="shared" si="54"/>
        <v>0</v>
      </c>
      <c r="AE273" s="157">
        <f t="shared" si="55"/>
        <v>0</v>
      </c>
      <c r="AF273" s="158" t="e">
        <f t="shared" si="56"/>
        <v>#VALUE!</v>
      </c>
      <c r="AG273" s="159" t="e">
        <f t="shared" si="57"/>
        <v>#VALUE!</v>
      </c>
    </row>
    <row r="274" spans="3:33" x14ac:dyDescent="0.25">
      <c r="C274" s="136"/>
      <c r="D274" s="136"/>
      <c r="E274" s="136"/>
      <c r="F274" s="136"/>
      <c r="G274" s="136"/>
      <c r="H274" s="80" t="str">
        <f t="shared" si="48"/>
        <v/>
      </c>
      <c r="I274" s="80" t="str">
        <f t="shared" si="49"/>
        <v/>
      </c>
      <c r="J274" s="80" t="str">
        <f t="shared" si="50"/>
        <v/>
      </c>
      <c r="K274" s="80" t="str">
        <f t="shared" si="51"/>
        <v/>
      </c>
      <c r="L274" s="80" t="str">
        <f t="shared" si="58"/>
        <v/>
      </c>
      <c r="M274" s="155" t="str">
        <f t="shared" si="52"/>
        <v/>
      </c>
      <c r="T274" s="156">
        <f t="shared" si="53"/>
        <v>0</v>
      </c>
      <c r="Z274" s="157">
        <f t="shared" si="54"/>
        <v>0</v>
      </c>
      <c r="AE274" s="157">
        <f t="shared" si="55"/>
        <v>0</v>
      </c>
      <c r="AF274" s="158" t="e">
        <f t="shared" si="56"/>
        <v>#VALUE!</v>
      </c>
      <c r="AG274" s="159" t="e">
        <f t="shared" si="57"/>
        <v>#VALUE!</v>
      </c>
    </row>
    <row r="275" spans="3:33" x14ac:dyDescent="0.25">
      <c r="C275" s="136"/>
      <c r="D275" s="136"/>
      <c r="E275" s="136"/>
      <c r="F275" s="136"/>
      <c r="G275" s="136"/>
      <c r="H275" s="80" t="str">
        <f t="shared" si="48"/>
        <v/>
      </c>
      <c r="I275" s="80" t="str">
        <f t="shared" si="49"/>
        <v/>
      </c>
      <c r="J275" s="80" t="str">
        <f t="shared" si="50"/>
        <v/>
      </c>
      <c r="K275" s="80" t="str">
        <f t="shared" si="51"/>
        <v/>
      </c>
      <c r="L275" s="80" t="str">
        <f t="shared" si="58"/>
        <v/>
      </c>
      <c r="M275" s="155" t="str">
        <f t="shared" si="52"/>
        <v/>
      </c>
      <c r="T275" s="156">
        <f t="shared" si="53"/>
        <v>0</v>
      </c>
      <c r="Z275" s="157">
        <f t="shared" si="54"/>
        <v>0</v>
      </c>
      <c r="AE275" s="157">
        <f t="shared" si="55"/>
        <v>0</v>
      </c>
      <c r="AF275" s="158" t="e">
        <f t="shared" si="56"/>
        <v>#VALUE!</v>
      </c>
      <c r="AG275" s="159" t="e">
        <f t="shared" si="57"/>
        <v>#VALUE!</v>
      </c>
    </row>
    <row r="276" spans="3:33" x14ac:dyDescent="0.25">
      <c r="C276" s="136"/>
      <c r="D276" s="136"/>
      <c r="E276" s="136"/>
      <c r="F276" s="136"/>
      <c r="G276" s="136"/>
      <c r="H276" s="80" t="str">
        <f t="shared" si="48"/>
        <v/>
      </c>
      <c r="I276" s="80" t="str">
        <f t="shared" si="49"/>
        <v/>
      </c>
      <c r="J276" s="80" t="str">
        <f t="shared" si="50"/>
        <v/>
      </c>
      <c r="K276" s="80" t="str">
        <f t="shared" si="51"/>
        <v/>
      </c>
      <c r="L276" s="80" t="str">
        <f t="shared" si="58"/>
        <v/>
      </c>
      <c r="M276" s="155" t="str">
        <f t="shared" si="52"/>
        <v/>
      </c>
      <c r="T276" s="156">
        <f t="shared" si="53"/>
        <v>0</v>
      </c>
      <c r="Z276" s="157">
        <f t="shared" si="54"/>
        <v>0</v>
      </c>
      <c r="AE276" s="157">
        <f t="shared" si="55"/>
        <v>0</v>
      </c>
      <c r="AF276" s="158" t="e">
        <f t="shared" si="56"/>
        <v>#VALUE!</v>
      </c>
      <c r="AG276" s="159" t="e">
        <f t="shared" si="57"/>
        <v>#VALUE!</v>
      </c>
    </row>
    <row r="277" spans="3:33" x14ac:dyDescent="0.25">
      <c r="C277" s="136"/>
      <c r="D277" s="136"/>
      <c r="E277" s="136"/>
      <c r="F277" s="136"/>
      <c r="G277" s="136"/>
      <c r="H277" s="80" t="str">
        <f t="shared" si="48"/>
        <v/>
      </c>
      <c r="I277" s="80" t="str">
        <f t="shared" si="49"/>
        <v/>
      </c>
      <c r="J277" s="80" t="str">
        <f t="shared" si="50"/>
        <v/>
      </c>
      <c r="K277" s="80" t="str">
        <f t="shared" si="51"/>
        <v/>
      </c>
      <c r="L277" s="80" t="str">
        <f t="shared" si="58"/>
        <v/>
      </c>
      <c r="M277" s="155" t="str">
        <f t="shared" si="52"/>
        <v/>
      </c>
      <c r="T277" s="156">
        <f t="shared" si="53"/>
        <v>0</v>
      </c>
      <c r="Z277" s="157">
        <f t="shared" si="54"/>
        <v>0</v>
      </c>
      <c r="AE277" s="157">
        <f t="shared" si="55"/>
        <v>0</v>
      </c>
      <c r="AF277" s="158" t="e">
        <f t="shared" si="56"/>
        <v>#VALUE!</v>
      </c>
      <c r="AG277" s="159" t="e">
        <f t="shared" si="57"/>
        <v>#VALUE!</v>
      </c>
    </row>
    <row r="278" spans="3:33" x14ac:dyDescent="0.25">
      <c r="C278" s="136"/>
      <c r="D278" s="136"/>
      <c r="E278" s="136"/>
      <c r="F278" s="136"/>
      <c r="G278" s="136"/>
      <c r="H278" s="80" t="str">
        <f t="shared" si="48"/>
        <v/>
      </c>
      <c r="I278" s="80" t="str">
        <f t="shared" si="49"/>
        <v/>
      </c>
      <c r="J278" s="80" t="str">
        <f t="shared" si="50"/>
        <v/>
      </c>
      <c r="K278" s="80" t="str">
        <f t="shared" si="51"/>
        <v/>
      </c>
      <c r="L278" s="80" t="str">
        <f t="shared" si="58"/>
        <v/>
      </c>
      <c r="M278" s="155" t="str">
        <f t="shared" si="52"/>
        <v/>
      </c>
      <c r="T278" s="156">
        <f t="shared" si="53"/>
        <v>0</v>
      </c>
      <c r="Z278" s="157">
        <f t="shared" si="54"/>
        <v>0</v>
      </c>
      <c r="AE278" s="157">
        <f t="shared" si="55"/>
        <v>0</v>
      </c>
      <c r="AF278" s="158" t="e">
        <f t="shared" si="56"/>
        <v>#VALUE!</v>
      </c>
      <c r="AG278" s="159" t="e">
        <f t="shared" si="57"/>
        <v>#VALUE!</v>
      </c>
    </row>
    <row r="279" spans="3:33" x14ac:dyDescent="0.25">
      <c r="C279" s="136"/>
      <c r="D279" s="136"/>
      <c r="E279" s="136"/>
      <c r="F279" s="136"/>
      <c r="G279" s="136"/>
      <c r="H279" s="80" t="str">
        <f t="shared" si="48"/>
        <v/>
      </c>
      <c r="I279" s="80" t="str">
        <f t="shared" si="49"/>
        <v/>
      </c>
      <c r="J279" s="80" t="str">
        <f t="shared" si="50"/>
        <v/>
      </c>
      <c r="K279" s="80" t="str">
        <f t="shared" si="51"/>
        <v/>
      </c>
      <c r="L279" s="80" t="str">
        <f t="shared" si="58"/>
        <v/>
      </c>
      <c r="M279" s="155" t="str">
        <f t="shared" si="52"/>
        <v/>
      </c>
      <c r="T279" s="156">
        <f t="shared" si="53"/>
        <v>0</v>
      </c>
      <c r="Z279" s="157">
        <f t="shared" si="54"/>
        <v>0</v>
      </c>
      <c r="AE279" s="157">
        <f t="shared" si="55"/>
        <v>0</v>
      </c>
      <c r="AF279" s="158" t="e">
        <f t="shared" si="56"/>
        <v>#VALUE!</v>
      </c>
      <c r="AG279" s="159" t="e">
        <f t="shared" si="57"/>
        <v>#VALUE!</v>
      </c>
    </row>
    <row r="280" spans="3:33" x14ac:dyDescent="0.25">
      <c r="C280" s="136"/>
      <c r="D280" s="136"/>
      <c r="E280" s="136"/>
      <c r="F280" s="136"/>
      <c r="G280" s="136"/>
      <c r="H280" s="80" t="str">
        <f t="shared" si="48"/>
        <v/>
      </c>
      <c r="I280" s="80" t="str">
        <f t="shared" si="49"/>
        <v/>
      </c>
      <c r="J280" s="80" t="str">
        <f t="shared" si="50"/>
        <v/>
      </c>
      <c r="K280" s="80" t="str">
        <f t="shared" si="51"/>
        <v/>
      </c>
      <c r="L280" s="80" t="str">
        <f t="shared" si="58"/>
        <v/>
      </c>
      <c r="M280" s="155" t="str">
        <f t="shared" si="52"/>
        <v/>
      </c>
      <c r="T280" s="156">
        <f t="shared" si="53"/>
        <v>0</v>
      </c>
      <c r="Z280" s="157">
        <f t="shared" si="54"/>
        <v>0</v>
      </c>
      <c r="AE280" s="157">
        <f t="shared" si="55"/>
        <v>0</v>
      </c>
      <c r="AF280" s="158" t="e">
        <f t="shared" si="56"/>
        <v>#VALUE!</v>
      </c>
      <c r="AG280" s="159" t="e">
        <f t="shared" si="57"/>
        <v>#VALUE!</v>
      </c>
    </row>
    <row r="281" spans="3:33" x14ac:dyDescent="0.25">
      <c r="C281" s="136"/>
      <c r="D281" s="136"/>
      <c r="E281" s="136"/>
      <c r="F281" s="136"/>
      <c r="G281" s="136"/>
      <c r="H281" s="80" t="str">
        <f t="shared" si="48"/>
        <v/>
      </c>
      <c r="I281" s="80" t="str">
        <f t="shared" si="49"/>
        <v/>
      </c>
      <c r="J281" s="80" t="str">
        <f t="shared" si="50"/>
        <v/>
      </c>
      <c r="K281" s="80" t="str">
        <f t="shared" si="51"/>
        <v/>
      </c>
      <c r="L281" s="80" t="str">
        <f t="shared" si="58"/>
        <v/>
      </c>
      <c r="M281" s="155" t="str">
        <f t="shared" si="52"/>
        <v/>
      </c>
      <c r="T281" s="156">
        <f t="shared" si="53"/>
        <v>0</v>
      </c>
      <c r="Z281" s="157">
        <f t="shared" si="54"/>
        <v>0</v>
      </c>
      <c r="AE281" s="157">
        <f t="shared" si="55"/>
        <v>0</v>
      </c>
      <c r="AF281" s="158" t="e">
        <f t="shared" si="56"/>
        <v>#VALUE!</v>
      </c>
      <c r="AG281" s="159" t="e">
        <f t="shared" si="57"/>
        <v>#VALUE!</v>
      </c>
    </row>
    <row r="282" spans="3:33" x14ac:dyDescent="0.25">
      <c r="C282" s="136"/>
      <c r="D282" s="136"/>
      <c r="E282" s="136"/>
      <c r="F282" s="136"/>
      <c r="G282" s="136"/>
      <c r="H282" s="80" t="str">
        <f t="shared" si="48"/>
        <v/>
      </c>
      <c r="I282" s="80" t="str">
        <f t="shared" si="49"/>
        <v/>
      </c>
      <c r="J282" s="80" t="str">
        <f t="shared" si="50"/>
        <v/>
      </c>
      <c r="K282" s="80" t="str">
        <f t="shared" si="51"/>
        <v/>
      </c>
      <c r="L282" s="80" t="str">
        <f t="shared" si="58"/>
        <v/>
      </c>
      <c r="M282" s="155" t="str">
        <f t="shared" si="52"/>
        <v/>
      </c>
      <c r="T282" s="156">
        <f t="shared" si="53"/>
        <v>0</v>
      </c>
      <c r="Z282" s="157">
        <f t="shared" si="54"/>
        <v>0</v>
      </c>
      <c r="AE282" s="157">
        <f t="shared" si="55"/>
        <v>0</v>
      </c>
      <c r="AF282" s="158" t="e">
        <f t="shared" si="56"/>
        <v>#VALUE!</v>
      </c>
      <c r="AG282" s="159" t="e">
        <f t="shared" si="57"/>
        <v>#VALUE!</v>
      </c>
    </row>
    <row r="283" spans="3:33" x14ac:dyDescent="0.25">
      <c r="C283" s="136"/>
      <c r="D283" s="136"/>
      <c r="E283" s="136"/>
      <c r="F283" s="136"/>
      <c r="G283" s="136"/>
      <c r="H283" s="80" t="str">
        <f t="shared" si="48"/>
        <v/>
      </c>
      <c r="I283" s="80" t="str">
        <f t="shared" si="49"/>
        <v/>
      </c>
      <c r="J283" s="80" t="str">
        <f t="shared" si="50"/>
        <v/>
      </c>
      <c r="K283" s="80" t="str">
        <f t="shared" si="51"/>
        <v/>
      </c>
      <c r="L283" s="80" t="str">
        <f t="shared" si="58"/>
        <v/>
      </c>
      <c r="M283" s="155" t="str">
        <f t="shared" si="52"/>
        <v/>
      </c>
      <c r="T283" s="156">
        <f t="shared" si="53"/>
        <v>0</v>
      </c>
      <c r="Z283" s="157">
        <f t="shared" si="54"/>
        <v>0</v>
      </c>
      <c r="AE283" s="157">
        <f t="shared" si="55"/>
        <v>0</v>
      </c>
      <c r="AF283" s="158" t="e">
        <f t="shared" si="56"/>
        <v>#VALUE!</v>
      </c>
      <c r="AG283" s="159" t="e">
        <f t="shared" si="57"/>
        <v>#VALUE!</v>
      </c>
    </row>
    <row r="284" spans="3:33" x14ac:dyDescent="0.25">
      <c r="C284" s="136"/>
      <c r="D284" s="136"/>
      <c r="E284" s="136"/>
      <c r="F284" s="136"/>
      <c r="G284" s="136"/>
      <c r="H284" s="80" t="str">
        <f t="shared" si="48"/>
        <v/>
      </c>
      <c r="I284" s="80" t="str">
        <f t="shared" si="49"/>
        <v/>
      </c>
      <c r="J284" s="80" t="str">
        <f t="shared" si="50"/>
        <v/>
      </c>
      <c r="K284" s="80" t="str">
        <f t="shared" si="51"/>
        <v/>
      </c>
      <c r="L284" s="80" t="str">
        <f t="shared" si="58"/>
        <v/>
      </c>
      <c r="M284" s="155" t="str">
        <f t="shared" si="52"/>
        <v/>
      </c>
      <c r="T284" s="156">
        <f t="shared" si="53"/>
        <v>0</v>
      </c>
      <c r="Z284" s="157">
        <f t="shared" si="54"/>
        <v>0</v>
      </c>
      <c r="AE284" s="157">
        <f t="shared" si="55"/>
        <v>0</v>
      </c>
      <c r="AF284" s="158" t="e">
        <f t="shared" si="56"/>
        <v>#VALUE!</v>
      </c>
      <c r="AG284" s="159" t="e">
        <f t="shared" si="57"/>
        <v>#VALUE!</v>
      </c>
    </row>
    <row r="285" spans="3:33" x14ac:dyDescent="0.25">
      <c r="C285" s="136"/>
      <c r="D285" s="136"/>
      <c r="E285" s="136"/>
      <c r="F285" s="136"/>
      <c r="G285" s="136"/>
      <c r="H285" s="80" t="str">
        <f t="shared" si="48"/>
        <v/>
      </c>
      <c r="I285" s="80" t="str">
        <f t="shared" si="49"/>
        <v/>
      </c>
      <c r="J285" s="80" t="str">
        <f t="shared" si="50"/>
        <v/>
      </c>
      <c r="K285" s="80" t="str">
        <f t="shared" si="51"/>
        <v/>
      </c>
      <c r="L285" s="80" t="str">
        <f t="shared" si="58"/>
        <v/>
      </c>
      <c r="M285" s="155" t="str">
        <f t="shared" si="52"/>
        <v/>
      </c>
      <c r="T285" s="156">
        <f t="shared" si="53"/>
        <v>0</v>
      </c>
      <c r="Z285" s="157">
        <f t="shared" si="54"/>
        <v>0</v>
      </c>
      <c r="AE285" s="157">
        <f t="shared" si="55"/>
        <v>0</v>
      </c>
      <c r="AF285" s="158" t="e">
        <f t="shared" si="56"/>
        <v>#VALUE!</v>
      </c>
      <c r="AG285" s="159" t="e">
        <f t="shared" si="57"/>
        <v>#VALUE!</v>
      </c>
    </row>
    <row r="286" spans="3:33" x14ac:dyDescent="0.25">
      <c r="C286" s="136"/>
      <c r="D286" s="136"/>
      <c r="E286" s="136"/>
      <c r="F286" s="136"/>
      <c r="G286" s="136"/>
      <c r="H286" s="80" t="str">
        <f t="shared" si="48"/>
        <v/>
      </c>
      <c r="I286" s="80" t="str">
        <f t="shared" si="49"/>
        <v/>
      </c>
      <c r="J286" s="80" t="str">
        <f t="shared" si="50"/>
        <v/>
      </c>
      <c r="K286" s="80" t="str">
        <f t="shared" si="51"/>
        <v/>
      </c>
      <c r="L286" s="80" t="str">
        <f t="shared" si="58"/>
        <v/>
      </c>
      <c r="M286" s="155" t="str">
        <f t="shared" si="52"/>
        <v/>
      </c>
      <c r="T286" s="156">
        <f t="shared" si="53"/>
        <v>0</v>
      </c>
      <c r="Z286" s="157">
        <f t="shared" si="54"/>
        <v>0</v>
      </c>
      <c r="AE286" s="157">
        <f t="shared" si="55"/>
        <v>0</v>
      </c>
      <c r="AF286" s="158" t="e">
        <f t="shared" si="56"/>
        <v>#VALUE!</v>
      </c>
      <c r="AG286" s="159" t="e">
        <f t="shared" si="57"/>
        <v>#VALUE!</v>
      </c>
    </row>
    <row r="287" spans="3:33" x14ac:dyDescent="0.25">
      <c r="C287" s="136"/>
      <c r="D287" s="136"/>
      <c r="E287" s="136"/>
      <c r="F287" s="136"/>
      <c r="G287" s="136"/>
      <c r="H287" s="80" t="str">
        <f t="shared" si="48"/>
        <v/>
      </c>
      <c r="I287" s="80" t="str">
        <f t="shared" si="49"/>
        <v/>
      </c>
      <c r="J287" s="80" t="str">
        <f t="shared" si="50"/>
        <v/>
      </c>
      <c r="K287" s="80" t="str">
        <f t="shared" si="51"/>
        <v/>
      </c>
      <c r="L287" s="80" t="str">
        <f t="shared" si="58"/>
        <v/>
      </c>
      <c r="M287" s="155" t="str">
        <f t="shared" si="52"/>
        <v/>
      </c>
      <c r="T287" s="156">
        <f t="shared" si="53"/>
        <v>0</v>
      </c>
      <c r="Z287" s="157">
        <f t="shared" si="54"/>
        <v>0</v>
      </c>
      <c r="AE287" s="157">
        <f t="shared" si="55"/>
        <v>0</v>
      </c>
      <c r="AF287" s="158" t="e">
        <f t="shared" si="56"/>
        <v>#VALUE!</v>
      </c>
      <c r="AG287" s="159" t="e">
        <f t="shared" si="57"/>
        <v>#VALUE!</v>
      </c>
    </row>
    <row r="288" spans="3:33" x14ac:dyDescent="0.25">
      <c r="C288" s="136"/>
      <c r="D288" s="136"/>
      <c r="E288" s="136"/>
      <c r="F288" s="136"/>
      <c r="G288" s="136"/>
      <c r="H288" s="80" t="str">
        <f t="shared" si="48"/>
        <v/>
      </c>
      <c r="I288" s="80" t="str">
        <f t="shared" si="49"/>
        <v/>
      </c>
      <c r="J288" s="80" t="str">
        <f t="shared" si="50"/>
        <v/>
      </c>
      <c r="K288" s="80" t="str">
        <f t="shared" si="51"/>
        <v/>
      </c>
      <c r="L288" s="80" t="str">
        <f t="shared" si="58"/>
        <v/>
      </c>
      <c r="M288" s="155" t="str">
        <f t="shared" si="52"/>
        <v/>
      </c>
      <c r="T288" s="156">
        <f t="shared" si="53"/>
        <v>0</v>
      </c>
      <c r="Z288" s="157">
        <f t="shared" si="54"/>
        <v>0</v>
      </c>
      <c r="AE288" s="157">
        <f t="shared" si="55"/>
        <v>0</v>
      </c>
      <c r="AF288" s="158" t="e">
        <f t="shared" si="56"/>
        <v>#VALUE!</v>
      </c>
      <c r="AG288" s="159" t="e">
        <f t="shared" si="57"/>
        <v>#VALUE!</v>
      </c>
    </row>
    <row r="289" spans="3:33" x14ac:dyDescent="0.25">
      <c r="C289" s="136"/>
      <c r="D289" s="136"/>
      <c r="E289" s="136"/>
      <c r="F289" s="136"/>
      <c r="G289" s="136"/>
      <c r="H289" s="80" t="str">
        <f t="shared" si="48"/>
        <v/>
      </c>
      <c r="I289" s="80" t="str">
        <f t="shared" si="49"/>
        <v/>
      </c>
      <c r="J289" s="80" t="str">
        <f t="shared" si="50"/>
        <v/>
      </c>
      <c r="K289" s="80" t="str">
        <f t="shared" si="51"/>
        <v/>
      </c>
      <c r="L289" s="80" t="str">
        <f t="shared" si="58"/>
        <v/>
      </c>
      <c r="M289" s="155" t="str">
        <f t="shared" si="52"/>
        <v/>
      </c>
      <c r="T289" s="156">
        <f t="shared" si="53"/>
        <v>0</v>
      </c>
      <c r="Z289" s="157">
        <f t="shared" si="54"/>
        <v>0</v>
      </c>
      <c r="AE289" s="157">
        <f t="shared" si="55"/>
        <v>0</v>
      </c>
      <c r="AF289" s="158" t="e">
        <f t="shared" si="56"/>
        <v>#VALUE!</v>
      </c>
      <c r="AG289" s="159" t="e">
        <f t="shared" si="57"/>
        <v>#VALUE!</v>
      </c>
    </row>
    <row r="290" spans="3:33" x14ac:dyDescent="0.25">
      <c r="C290" s="136"/>
      <c r="D290" s="136"/>
      <c r="E290" s="136"/>
      <c r="F290" s="136"/>
      <c r="G290" s="136"/>
      <c r="H290" s="80" t="str">
        <f t="shared" si="48"/>
        <v/>
      </c>
      <c r="I290" s="80" t="str">
        <f t="shared" si="49"/>
        <v/>
      </c>
      <c r="J290" s="80" t="str">
        <f t="shared" si="50"/>
        <v/>
      </c>
      <c r="K290" s="80" t="str">
        <f t="shared" si="51"/>
        <v/>
      </c>
      <c r="L290" s="80" t="str">
        <f t="shared" si="58"/>
        <v/>
      </c>
      <c r="M290" s="155" t="str">
        <f t="shared" si="52"/>
        <v/>
      </c>
      <c r="T290" s="156">
        <f t="shared" si="53"/>
        <v>0</v>
      </c>
      <c r="Z290" s="157">
        <f t="shared" si="54"/>
        <v>0</v>
      </c>
      <c r="AE290" s="157">
        <f t="shared" si="55"/>
        <v>0</v>
      </c>
      <c r="AF290" s="158" t="e">
        <f t="shared" si="56"/>
        <v>#VALUE!</v>
      </c>
      <c r="AG290" s="159" t="e">
        <f t="shared" si="57"/>
        <v>#VALUE!</v>
      </c>
    </row>
    <row r="291" spans="3:33" x14ac:dyDescent="0.25">
      <c r="C291" s="136"/>
      <c r="D291" s="136"/>
      <c r="E291" s="136"/>
      <c r="F291" s="136"/>
      <c r="G291" s="136"/>
      <c r="H291" s="80" t="str">
        <f t="shared" si="48"/>
        <v/>
      </c>
      <c r="I291" s="80" t="str">
        <f t="shared" si="49"/>
        <v/>
      </c>
      <c r="J291" s="80" t="str">
        <f t="shared" si="50"/>
        <v/>
      </c>
      <c r="K291" s="80" t="str">
        <f t="shared" si="51"/>
        <v/>
      </c>
      <c r="L291" s="80" t="str">
        <f t="shared" si="58"/>
        <v/>
      </c>
      <c r="M291" s="155" t="str">
        <f t="shared" si="52"/>
        <v/>
      </c>
      <c r="T291" s="156">
        <f t="shared" si="53"/>
        <v>0</v>
      </c>
      <c r="Z291" s="157">
        <f t="shared" si="54"/>
        <v>0</v>
      </c>
      <c r="AE291" s="157">
        <f t="shared" si="55"/>
        <v>0</v>
      </c>
      <c r="AF291" s="158" t="e">
        <f t="shared" si="56"/>
        <v>#VALUE!</v>
      </c>
      <c r="AG291" s="159" t="e">
        <f t="shared" si="57"/>
        <v>#VALUE!</v>
      </c>
    </row>
    <row r="292" spans="3:33" x14ac:dyDescent="0.25">
      <c r="C292" s="136"/>
      <c r="D292" s="136"/>
      <c r="E292" s="136"/>
      <c r="F292" s="136"/>
      <c r="G292" s="136"/>
      <c r="H292" s="80" t="str">
        <f t="shared" si="48"/>
        <v/>
      </c>
      <c r="I292" s="80" t="str">
        <f t="shared" si="49"/>
        <v/>
      </c>
      <c r="J292" s="80" t="str">
        <f t="shared" si="50"/>
        <v/>
      </c>
      <c r="K292" s="80" t="str">
        <f t="shared" si="51"/>
        <v/>
      </c>
      <c r="L292" s="80" t="str">
        <f t="shared" si="58"/>
        <v/>
      </c>
      <c r="M292" s="155" t="str">
        <f t="shared" si="52"/>
        <v/>
      </c>
      <c r="T292" s="156">
        <f t="shared" si="53"/>
        <v>0</v>
      </c>
      <c r="Z292" s="157">
        <f t="shared" si="54"/>
        <v>0</v>
      </c>
      <c r="AE292" s="157">
        <f t="shared" si="55"/>
        <v>0</v>
      </c>
      <c r="AF292" s="158" t="e">
        <f t="shared" si="56"/>
        <v>#VALUE!</v>
      </c>
      <c r="AG292" s="159" t="e">
        <f t="shared" si="57"/>
        <v>#VALUE!</v>
      </c>
    </row>
    <row r="293" spans="3:33" x14ac:dyDescent="0.25">
      <c r="C293" s="136"/>
      <c r="D293" s="136"/>
      <c r="E293" s="136"/>
      <c r="F293" s="136"/>
      <c r="G293" s="136"/>
      <c r="H293" s="80" t="str">
        <f t="shared" si="48"/>
        <v/>
      </c>
      <c r="I293" s="80" t="str">
        <f t="shared" si="49"/>
        <v/>
      </c>
      <c r="J293" s="80" t="str">
        <f t="shared" si="50"/>
        <v/>
      </c>
      <c r="K293" s="80" t="str">
        <f t="shared" si="51"/>
        <v/>
      </c>
      <c r="L293" s="80" t="str">
        <f t="shared" si="58"/>
        <v/>
      </c>
      <c r="M293" s="155" t="str">
        <f t="shared" si="52"/>
        <v/>
      </c>
      <c r="T293" s="156">
        <f t="shared" si="53"/>
        <v>0</v>
      </c>
      <c r="Z293" s="157">
        <f t="shared" si="54"/>
        <v>0</v>
      </c>
      <c r="AE293" s="157">
        <f t="shared" si="55"/>
        <v>0</v>
      </c>
      <c r="AF293" s="158" t="e">
        <f t="shared" si="56"/>
        <v>#VALUE!</v>
      </c>
      <c r="AG293" s="159" t="e">
        <f t="shared" si="57"/>
        <v>#VALUE!</v>
      </c>
    </row>
    <row r="294" spans="3:33" x14ac:dyDescent="0.25">
      <c r="C294" s="136"/>
      <c r="D294" s="136"/>
      <c r="E294" s="136"/>
      <c r="F294" s="136"/>
      <c r="G294" s="136"/>
      <c r="H294" s="80" t="str">
        <f t="shared" si="48"/>
        <v/>
      </c>
      <c r="I294" s="80" t="str">
        <f t="shared" si="49"/>
        <v/>
      </c>
      <c r="J294" s="80" t="str">
        <f t="shared" si="50"/>
        <v/>
      </c>
      <c r="K294" s="80" t="str">
        <f t="shared" si="51"/>
        <v/>
      </c>
      <c r="L294" s="80" t="str">
        <f t="shared" si="58"/>
        <v/>
      </c>
      <c r="M294" s="155" t="str">
        <f t="shared" si="52"/>
        <v/>
      </c>
      <c r="T294" s="156">
        <f t="shared" si="53"/>
        <v>0</v>
      </c>
      <c r="Z294" s="157">
        <f t="shared" si="54"/>
        <v>0</v>
      </c>
      <c r="AE294" s="157">
        <f t="shared" si="55"/>
        <v>0</v>
      </c>
      <c r="AF294" s="158" t="e">
        <f t="shared" si="56"/>
        <v>#VALUE!</v>
      </c>
      <c r="AG294" s="159" t="e">
        <f t="shared" si="57"/>
        <v>#VALUE!</v>
      </c>
    </row>
    <row r="295" spans="3:33" x14ac:dyDescent="0.25">
      <c r="C295" s="136"/>
      <c r="D295" s="136"/>
      <c r="E295" s="136"/>
      <c r="F295" s="136"/>
      <c r="G295" s="136"/>
      <c r="H295" s="80" t="str">
        <f t="shared" si="48"/>
        <v/>
      </c>
      <c r="I295" s="80" t="str">
        <f t="shared" si="49"/>
        <v/>
      </c>
      <c r="J295" s="80" t="str">
        <f t="shared" si="50"/>
        <v/>
      </c>
      <c r="K295" s="80" t="str">
        <f t="shared" si="51"/>
        <v/>
      </c>
      <c r="L295" s="80" t="str">
        <f t="shared" si="58"/>
        <v/>
      </c>
      <c r="M295" s="155" t="str">
        <f t="shared" si="52"/>
        <v/>
      </c>
      <c r="T295" s="156">
        <f t="shared" si="53"/>
        <v>0</v>
      </c>
      <c r="Z295" s="157">
        <f t="shared" si="54"/>
        <v>0</v>
      </c>
      <c r="AE295" s="157">
        <f t="shared" si="55"/>
        <v>0</v>
      </c>
      <c r="AF295" s="158" t="e">
        <f t="shared" si="56"/>
        <v>#VALUE!</v>
      </c>
      <c r="AG295" s="159" t="e">
        <f t="shared" si="57"/>
        <v>#VALUE!</v>
      </c>
    </row>
    <row r="296" spans="3:33" x14ac:dyDescent="0.25">
      <c r="C296" s="136"/>
      <c r="D296" s="136"/>
      <c r="E296" s="136"/>
      <c r="F296" s="136"/>
      <c r="G296" s="136"/>
      <c r="H296" s="80" t="str">
        <f t="shared" si="48"/>
        <v/>
      </c>
      <c r="I296" s="80" t="str">
        <f t="shared" si="49"/>
        <v/>
      </c>
      <c r="J296" s="80" t="str">
        <f t="shared" si="50"/>
        <v/>
      </c>
      <c r="K296" s="80" t="str">
        <f t="shared" si="51"/>
        <v/>
      </c>
      <c r="L296" s="80" t="str">
        <f t="shared" si="58"/>
        <v/>
      </c>
      <c r="M296" s="155" t="str">
        <f t="shared" si="52"/>
        <v/>
      </c>
      <c r="T296" s="156">
        <f t="shared" si="53"/>
        <v>0</v>
      </c>
      <c r="Z296" s="157">
        <f t="shared" si="54"/>
        <v>0</v>
      </c>
      <c r="AE296" s="157">
        <f t="shared" si="55"/>
        <v>0</v>
      </c>
      <c r="AF296" s="158" t="e">
        <f t="shared" si="56"/>
        <v>#VALUE!</v>
      </c>
      <c r="AG296" s="159" t="e">
        <f t="shared" si="57"/>
        <v>#VALUE!</v>
      </c>
    </row>
    <row r="297" spans="3:33" x14ac:dyDescent="0.25">
      <c r="C297" s="136"/>
      <c r="D297" s="136"/>
      <c r="E297" s="136"/>
      <c r="F297" s="136"/>
      <c r="G297" s="136"/>
      <c r="H297" s="80" t="str">
        <f t="shared" si="48"/>
        <v/>
      </c>
      <c r="I297" s="80" t="str">
        <f t="shared" si="49"/>
        <v/>
      </c>
      <c r="J297" s="80" t="str">
        <f t="shared" si="50"/>
        <v/>
      </c>
      <c r="K297" s="80" t="str">
        <f t="shared" si="51"/>
        <v/>
      </c>
      <c r="L297" s="80" t="str">
        <f t="shared" si="58"/>
        <v/>
      </c>
      <c r="M297" s="155" t="str">
        <f t="shared" si="52"/>
        <v/>
      </c>
      <c r="T297" s="156">
        <f t="shared" si="53"/>
        <v>0</v>
      </c>
      <c r="Z297" s="157">
        <f t="shared" si="54"/>
        <v>0</v>
      </c>
      <c r="AE297" s="157">
        <f t="shared" si="55"/>
        <v>0</v>
      </c>
      <c r="AF297" s="158" t="e">
        <f t="shared" si="56"/>
        <v>#VALUE!</v>
      </c>
      <c r="AG297" s="159" t="e">
        <f t="shared" si="57"/>
        <v>#VALUE!</v>
      </c>
    </row>
    <row r="298" spans="3:33" x14ac:dyDescent="0.25">
      <c r="C298" s="136"/>
      <c r="D298" s="136"/>
      <c r="E298" s="136"/>
      <c r="F298" s="136"/>
      <c r="G298" s="136"/>
      <c r="H298" s="80" t="str">
        <f t="shared" si="48"/>
        <v/>
      </c>
      <c r="I298" s="80" t="str">
        <f t="shared" si="49"/>
        <v/>
      </c>
      <c r="J298" s="80" t="str">
        <f t="shared" si="50"/>
        <v/>
      </c>
      <c r="K298" s="80" t="str">
        <f t="shared" si="51"/>
        <v/>
      </c>
      <c r="L298" s="80" t="str">
        <f t="shared" si="58"/>
        <v/>
      </c>
      <c r="M298" s="155" t="str">
        <f t="shared" si="52"/>
        <v/>
      </c>
      <c r="T298" s="156">
        <f t="shared" si="53"/>
        <v>0</v>
      </c>
      <c r="Z298" s="157">
        <f t="shared" si="54"/>
        <v>0</v>
      </c>
      <c r="AE298" s="157">
        <f t="shared" si="55"/>
        <v>0</v>
      </c>
      <c r="AF298" s="158" t="e">
        <f t="shared" si="56"/>
        <v>#VALUE!</v>
      </c>
      <c r="AG298" s="159" t="e">
        <f t="shared" si="57"/>
        <v>#VALUE!</v>
      </c>
    </row>
    <row r="299" spans="3:33" x14ac:dyDescent="0.25">
      <c r="C299" s="136"/>
      <c r="D299" s="136"/>
      <c r="E299" s="136"/>
      <c r="F299" s="136"/>
      <c r="G299" s="136"/>
      <c r="H299" s="80" t="str">
        <f t="shared" si="48"/>
        <v/>
      </c>
      <c r="I299" s="80" t="str">
        <f t="shared" si="49"/>
        <v/>
      </c>
      <c r="J299" s="80" t="str">
        <f t="shared" si="50"/>
        <v/>
      </c>
      <c r="K299" s="80" t="str">
        <f t="shared" si="51"/>
        <v/>
      </c>
      <c r="L299" s="80" t="str">
        <f t="shared" si="58"/>
        <v/>
      </c>
      <c r="M299" s="155" t="str">
        <f t="shared" si="52"/>
        <v/>
      </c>
      <c r="T299" s="156">
        <f t="shared" si="53"/>
        <v>0</v>
      </c>
      <c r="Z299" s="157">
        <f t="shared" si="54"/>
        <v>0</v>
      </c>
      <c r="AE299" s="157">
        <f t="shared" si="55"/>
        <v>0</v>
      </c>
      <c r="AF299" s="158" t="e">
        <f t="shared" si="56"/>
        <v>#VALUE!</v>
      </c>
      <c r="AG299" s="159" t="e">
        <f t="shared" si="57"/>
        <v>#VALUE!</v>
      </c>
    </row>
    <row r="300" spans="3:33" x14ac:dyDescent="0.25">
      <c r="C300" s="136"/>
      <c r="D300" s="136"/>
      <c r="E300" s="136"/>
      <c r="F300" s="136"/>
      <c r="G300" s="136"/>
      <c r="H300" s="80" t="str">
        <f t="shared" si="48"/>
        <v/>
      </c>
      <c r="I300" s="80" t="str">
        <f t="shared" si="49"/>
        <v/>
      </c>
      <c r="J300" s="80" t="str">
        <f t="shared" si="50"/>
        <v/>
      </c>
      <c r="K300" s="80" t="str">
        <f t="shared" si="51"/>
        <v/>
      </c>
      <c r="L300" s="80" t="str">
        <f t="shared" ref="L300:L322" si="59">IF(G300="Bac Professionnel Optique",1,IF(G300="Autre Bac",1,IF(G300="Sans Bac",0,"")))</f>
        <v/>
      </c>
      <c r="M300" s="155" t="str">
        <f t="shared" si="52"/>
        <v/>
      </c>
      <c r="T300" s="156">
        <f t="shared" si="53"/>
        <v>0</v>
      </c>
      <c r="Z300" s="157">
        <f t="shared" si="54"/>
        <v>0</v>
      </c>
      <c r="AE300" s="157">
        <f t="shared" si="55"/>
        <v>0</v>
      </c>
      <c r="AF300" s="158" t="e">
        <f t="shared" si="56"/>
        <v>#VALUE!</v>
      </c>
      <c r="AG300" s="159" t="e">
        <f t="shared" si="57"/>
        <v>#VALUE!</v>
      </c>
    </row>
    <row r="301" spans="3:33" x14ac:dyDescent="0.25">
      <c r="C301" s="136"/>
      <c r="D301" s="136"/>
      <c r="E301" s="136"/>
      <c r="F301" s="136"/>
      <c r="G301" s="136"/>
      <c r="H301" s="80" t="str">
        <f t="shared" si="48"/>
        <v/>
      </c>
      <c r="I301" s="80" t="str">
        <f t="shared" si="49"/>
        <v/>
      </c>
      <c r="J301" s="80" t="str">
        <f t="shared" si="50"/>
        <v/>
      </c>
      <c r="K301" s="80" t="str">
        <f t="shared" si="51"/>
        <v/>
      </c>
      <c r="L301" s="80" t="str">
        <f t="shared" si="59"/>
        <v/>
      </c>
      <c r="M301" s="155" t="str">
        <f t="shared" si="52"/>
        <v/>
      </c>
      <c r="T301" s="156">
        <f t="shared" si="53"/>
        <v>0</v>
      </c>
      <c r="Z301" s="157">
        <f t="shared" si="54"/>
        <v>0</v>
      </c>
      <c r="AE301" s="157">
        <f t="shared" si="55"/>
        <v>0</v>
      </c>
      <c r="AF301" s="158" t="e">
        <f t="shared" si="56"/>
        <v>#VALUE!</v>
      </c>
      <c r="AG301" s="159" t="e">
        <f t="shared" si="57"/>
        <v>#VALUE!</v>
      </c>
    </row>
    <row r="302" spans="3:33" x14ac:dyDescent="0.25">
      <c r="C302" s="136"/>
      <c r="D302" s="136"/>
      <c r="E302" s="136"/>
      <c r="F302" s="136"/>
      <c r="G302" s="136"/>
      <c r="H302" s="80" t="str">
        <f t="shared" si="48"/>
        <v/>
      </c>
      <c r="I302" s="80" t="str">
        <f t="shared" si="49"/>
        <v/>
      </c>
      <c r="J302" s="80" t="str">
        <f t="shared" si="50"/>
        <v/>
      </c>
      <c r="K302" s="80" t="str">
        <f t="shared" si="51"/>
        <v/>
      </c>
      <c r="L302" s="80" t="str">
        <f t="shared" si="59"/>
        <v/>
      </c>
      <c r="M302" s="155" t="str">
        <f t="shared" si="52"/>
        <v/>
      </c>
      <c r="T302" s="156">
        <f t="shared" si="53"/>
        <v>0</v>
      </c>
      <c r="Z302" s="157">
        <f t="shared" si="54"/>
        <v>0</v>
      </c>
      <c r="AE302" s="157">
        <f t="shared" si="55"/>
        <v>0</v>
      </c>
      <c r="AF302" s="158" t="e">
        <f t="shared" si="56"/>
        <v>#VALUE!</v>
      </c>
      <c r="AG302" s="159" t="e">
        <f t="shared" si="57"/>
        <v>#VALUE!</v>
      </c>
    </row>
    <row r="303" spans="3:33" x14ac:dyDescent="0.25">
      <c r="C303" s="136"/>
      <c r="D303" s="136"/>
      <c r="E303" s="136"/>
      <c r="F303" s="136"/>
      <c r="G303" s="136"/>
      <c r="H303" s="80" t="str">
        <f t="shared" si="48"/>
        <v/>
      </c>
      <c r="I303" s="80" t="str">
        <f t="shared" si="49"/>
        <v/>
      </c>
      <c r="J303" s="80" t="str">
        <f t="shared" si="50"/>
        <v/>
      </c>
      <c r="K303" s="80" t="str">
        <f t="shared" si="51"/>
        <v/>
      </c>
      <c r="L303" s="80" t="str">
        <f t="shared" si="59"/>
        <v/>
      </c>
      <c r="M303" s="155" t="str">
        <f t="shared" si="52"/>
        <v/>
      </c>
      <c r="T303" s="156">
        <f t="shared" si="53"/>
        <v>0</v>
      </c>
      <c r="Z303" s="157">
        <f t="shared" si="54"/>
        <v>0</v>
      </c>
      <c r="AE303" s="157">
        <f t="shared" si="55"/>
        <v>0</v>
      </c>
      <c r="AF303" s="158" t="e">
        <f t="shared" si="56"/>
        <v>#VALUE!</v>
      </c>
      <c r="AG303" s="159" t="e">
        <f t="shared" si="57"/>
        <v>#VALUE!</v>
      </c>
    </row>
    <row r="304" spans="3:33" x14ac:dyDescent="0.25">
      <c r="C304" s="136"/>
      <c r="D304" s="136"/>
      <c r="E304" s="136"/>
      <c r="F304" s="136"/>
      <c r="G304" s="136"/>
      <c r="H304" s="80" t="str">
        <f t="shared" si="48"/>
        <v/>
      </c>
      <c r="I304" s="80" t="str">
        <f t="shared" si="49"/>
        <v/>
      </c>
      <c r="J304" s="80" t="str">
        <f t="shared" si="50"/>
        <v/>
      </c>
      <c r="K304" s="80" t="str">
        <f t="shared" si="51"/>
        <v/>
      </c>
      <c r="L304" s="80" t="str">
        <f t="shared" si="59"/>
        <v/>
      </c>
      <c r="M304" s="155" t="str">
        <f t="shared" si="52"/>
        <v/>
      </c>
      <c r="T304" s="156">
        <f t="shared" si="53"/>
        <v>0</v>
      </c>
      <c r="Z304" s="157">
        <f t="shared" si="54"/>
        <v>0</v>
      </c>
      <c r="AE304" s="157">
        <f t="shared" si="55"/>
        <v>0</v>
      </c>
      <c r="AF304" s="158" t="e">
        <f t="shared" si="56"/>
        <v>#VALUE!</v>
      </c>
      <c r="AG304" s="159" t="e">
        <f t="shared" si="57"/>
        <v>#VALUE!</v>
      </c>
    </row>
    <row r="305" spans="3:33" x14ac:dyDescent="0.25">
      <c r="C305" s="136"/>
      <c r="D305" s="136"/>
      <c r="E305" s="136"/>
      <c r="F305" s="136"/>
      <c r="G305" s="136"/>
      <c r="H305" s="80" t="str">
        <f t="shared" si="48"/>
        <v/>
      </c>
      <c r="I305" s="80" t="str">
        <f t="shared" si="49"/>
        <v/>
      </c>
      <c r="J305" s="80" t="str">
        <f t="shared" si="50"/>
        <v/>
      </c>
      <c r="K305" s="80" t="str">
        <f t="shared" si="51"/>
        <v/>
      </c>
      <c r="L305" s="80" t="str">
        <f t="shared" si="59"/>
        <v/>
      </c>
      <c r="M305" s="155" t="str">
        <f t="shared" si="52"/>
        <v/>
      </c>
      <c r="T305" s="156">
        <f t="shared" si="53"/>
        <v>0</v>
      </c>
      <c r="Z305" s="157">
        <f t="shared" si="54"/>
        <v>0</v>
      </c>
      <c r="AE305" s="157">
        <f t="shared" si="55"/>
        <v>0</v>
      </c>
      <c r="AF305" s="158" t="e">
        <f t="shared" si="56"/>
        <v>#VALUE!</v>
      </c>
      <c r="AG305" s="159" t="e">
        <f t="shared" si="57"/>
        <v>#VALUE!</v>
      </c>
    </row>
    <row r="306" spans="3:33" x14ac:dyDescent="0.25">
      <c r="C306" s="136"/>
      <c r="D306" s="136"/>
      <c r="E306" s="136"/>
      <c r="F306" s="136"/>
      <c r="G306" s="136"/>
      <c r="H306" s="80" t="str">
        <f t="shared" si="48"/>
        <v/>
      </c>
      <c r="I306" s="80" t="str">
        <f t="shared" si="49"/>
        <v/>
      </c>
      <c r="J306" s="80" t="str">
        <f t="shared" si="50"/>
        <v/>
      </c>
      <c r="K306" s="80" t="str">
        <f t="shared" si="51"/>
        <v/>
      </c>
      <c r="L306" s="80" t="str">
        <f t="shared" si="59"/>
        <v/>
      </c>
      <c r="M306" s="155" t="str">
        <f t="shared" si="52"/>
        <v/>
      </c>
      <c r="T306" s="156">
        <f t="shared" si="53"/>
        <v>0</v>
      </c>
      <c r="Z306" s="157">
        <f t="shared" si="54"/>
        <v>0</v>
      </c>
      <c r="AE306" s="157">
        <f t="shared" si="55"/>
        <v>0</v>
      </c>
      <c r="AF306" s="158" t="e">
        <f t="shared" si="56"/>
        <v>#VALUE!</v>
      </c>
      <c r="AG306" s="159" t="e">
        <f t="shared" si="57"/>
        <v>#VALUE!</v>
      </c>
    </row>
    <row r="307" spans="3:33" x14ac:dyDescent="0.25">
      <c r="C307" s="136"/>
      <c r="D307" s="136"/>
      <c r="E307" s="136"/>
      <c r="F307" s="136"/>
      <c r="G307" s="136"/>
      <c r="H307" s="80" t="str">
        <f t="shared" si="48"/>
        <v/>
      </c>
      <c r="I307" s="80" t="str">
        <f t="shared" si="49"/>
        <v/>
      </c>
      <c r="J307" s="80" t="str">
        <f t="shared" si="50"/>
        <v/>
      </c>
      <c r="K307" s="80" t="str">
        <f t="shared" si="51"/>
        <v/>
      </c>
      <c r="L307" s="80" t="str">
        <f t="shared" si="59"/>
        <v/>
      </c>
      <c r="M307" s="155" t="str">
        <f t="shared" si="52"/>
        <v/>
      </c>
      <c r="T307" s="156">
        <f t="shared" si="53"/>
        <v>0</v>
      </c>
      <c r="Z307" s="157">
        <f t="shared" si="54"/>
        <v>0</v>
      </c>
      <c r="AE307" s="157">
        <f t="shared" si="55"/>
        <v>0</v>
      </c>
      <c r="AF307" s="158" t="e">
        <f t="shared" si="56"/>
        <v>#VALUE!</v>
      </c>
      <c r="AG307" s="159" t="e">
        <f t="shared" si="57"/>
        <v>#VALUE!</v>
      </c>
    </row>
    <row r="308" spans="3:33" x14ac:dyDescent="0.25">
      <c r="C308" s="136"/>
      <c r="D308" s="136"/>
      <c r="E308" s="136"/>
      <c r="F308" s="136"/>
      <c r="G308" s="136"/>
      <c r="H308" s="80" t="str">
        <f t="shared" si="48"/>
        <v/>
      </c>
      <c r="I308" s="80" t="str">
        <f t="shared" si="49"/>
        <v/>
      </c>
      <c r="J308" s="80" t="str">
        <f t="shared" si="50"/>
        <v/>
      </c>
      <c r="K308" s="80" t="str">
        <f t="shared" si="51"/>
        <v/>
      </c>
      <c r="L308" s="80" t="str">
        <f t="shared" si="59"/>
        <v/>
      </c>
      <c r="M308" s="155" t="str">
        <f t="shared" si="52"/>
        <v/>
      </c>
      <c r="T308" s="156">
        <f t="shared" si="53"/>
        <v>0</v>
      </c>
      <c r="Z308" s="157">
        <f t="shared" si="54"/>
        <v>0</v>
      </c>
      <c r="AE308" s="157">
        <f t="shared" si="55"/>
        <v>0</v>
      </c>
      <c r="AF308" s="158" t="e">
        <f t="shared" si="56"/>
        <v>#VALUE!</v>
      </c>
      <c r="AG308" s="159" t="e">
        <f t="shared" si="57"/>
        <v>#VALUE!</v>
      </c>
    </row>
    <row r="309" spans="3:33" x14ac:dyDescent="0.25">
      <c r="C309" s="136"/>
      <c r="D309" s="136"/>
      <c r="E309" s="136"/>
      <c r="F309" s="136"/>
      <c r="G309" s="136"/>
      <c r="H309" s="80" t="str">
        <f t="shared" si="48"/>
        <v/>
      </c>
      <c r="I309" s="80" t="str">
        <f t="shared" si="49"/>
        <v/>
      </c>
      <c r="J309" s="80" t="str">
        <f t="shared" si="50"/>
        <v/>
      </c>
      <c r="K309" s="80" t="str">
        <f t="shared" si="51"/>
        <v/>
      </c>
      <c r="L309" s="80" t="str">
        <f t="shared" si="59"/>
        <v/>
      </c>
      <c r="M309" s="155" t="str">
        <f t="shared" si="52"/>
        <v/>
      </c>
      <c r="T309" s="156">
        <f t="shared" si="53"/>
        <v>0</v>
      </c>
      <c r="Z309" s="157">
        <f t="shared" si="54"/>
        <v>0</v>
      </c>
      <c r="AE309" s="157">
        <f t="shared" si="55"/>
        <v>0</v>
      </c>
      <c r="AF309" s="158" t="e">
        <f t="shared" si="56"/>
        <v>#VALUE!</v>
      </c>
      <c r="AG309" s="159" t="e">
        <f t="shared" si="57"/>
        <v>#VALUE!</v>
      </c>
    </row>
    <row r="310" spans="3:33" x14ac:dyDescent="0.25">
      <c r="C310" s="136"/>
      <c r="D310" s="136"/>
      <c r="E310" s="136"/>
      <c r="F310" s="136"/>
      <c r="G310" s="136"/>
      <c r="H310" s="80" t="str">
        <f t="shared" si="48"/>
        <v/>
      </c>
      <c r="I310" s="80" t="str">
        <f t="shared" si="49"/>
        <v/>
      </c>
      <c r="J310" s="80" t="str">
        <f t="shared" si="50"/>
        <v/>
      </c>
      <c r="K310" s="80" t="str">
        <f t="shared" si="51"/>
        <v/>
      </c>
      <c r="L310" s="80" t="str">
        <f t="shared" si="59"/>
        <v/>
      </c>
      <c r="M310" s="155" t="str">
        <f t="shared" si="52"/>
        <v/>
      </c>
      <c r="T310" s="156">
        <f t="shared" si="53"/>
        <v>0</v>
      </c>
      <c r="Z310" s="157">
        <f t="shared" si="54"/>
        <v>0</v>
      </c>
      <c r="AE310" s="157">
        <f t="shared" si="55"/>
        <v>0</v>
      </c>
      <c r="AF310" s="158" t="e">
        <f t="shared" si="56"/>
        <v>#VALUE!</v>
      </c>
      <c r="AG310" s="159" t="e">
        <f t="shared" si="57"/>
        <v>#VALUE!</v>
      </c>
    </row>
    <row r="311" spans="3:33" x14ac:dyDescent="0.25">
      <c r="C311" s="136"/>
      <c r="D311" s="136"/>
      <c r="E311" s="136"/>
      <c r="F311" s="136"/>
      <c r="G311" s="136"/>
      <c r="H311" s="80" t="str">
        <f t="shared" si="48"/>
        <v/>
      </c>
      <c r="I311" s="80" t="str">
        <f t="shared" si="49"/>
        <v/>
      </c>
      <c r="J311" s="80" t="str">
        <f t="shared" si="50"/>
        <v/>
      </c>
      <c r="K311" s="80" t="str">
        <f t="shared" si="51"/>
        <v/>
      </c>
      <c r="L311" s="80" t="str">
        <f t="shared" si="59"/>
        <v/>
      </c>
      <c r="M311" s="155" t="str">
        <f t="shared" si="52"/>
        <v/>
      </c>
      <c r="T311" s="156">
        <f t="shared" si="53"/>
        <v>0</v>
      </c>
      <c r="Z311" s="157">
        <f t="shared" si="54"/>
        <v>0</v>
      </c>
      <c r="AE311" s="157">
        <f t="shared" si="55"/>
        <v>0</v>
      </c>
      <c r="AF311" s="158" t="e">
        <f t="shared" si="56"/>
        <v>#VALUE!</v>
      </c>
      <c r="AG311" s="159" t="e">
        <f t="shared" si="57"/>
        <v>#VALUE!</v>
      </c>
    </row>
    <row r="312" spans="3:33" x14ac:dyDescent="0.25">
      <c r="C312" s="136"/>
      <c r="D312" s="136"/>
      <c r="E312" s="136"/>
      <c r="F312" s="136"/>
      <c r="G312" s="136"/>
      <c r="H312" s="80" t="str">
        <f t="shared" si="48"/>
        <v/>
      </c>
      <c r="I312" s="80" t="str">
        <f t="shared" si="49"/>
        <v/>
      </c>
      <c r="J312" s="80" t="str">
        <f t="shared" si="50"/>
        <v/>
      </c>
      <c r="K312" s="80" t="str">
        <f t="shared" si="51"/>
        <v/>
      </c>
      <c r="L312" s="80" t="str">
        <f t="shared" si="59"/>
        <v/>
      </c>
      <c r="M312" s="155" t="str">
        <f t="shared" si="52"/>
        <v/>
      </c>
      <c r="T312" s="156">
        <f t="shared" si="53"/>
        <v>0</v>
      </c>
      <c r="Z312" s="157">
        <f t="shared" si="54"/>
        <v>0</v>
      </c>
      <c r="AE312" s="157">
        <f t="shared" si="55"/>
        <v>0</v>
      </c>
      <c r="AF312" s="158" t="e">
        <f t="shared" si="56"/>
        <v>#VALUE!</v>
      </c>
      <c r="AG312" s="159" t="e">
        <f t="shared" si="57"/>
        <v>#VALUE!</v>
      </c>
    </row>
    <row r="313" spans="3:33" x14ac:dyDescent="0.25">
      <c r="C313" s="136"/>
      <c r="D313" s="136"/>
      <c r="E313" s="136"/>
      <c r="F313" s="136"/>
      <c r="G313" s="136"/>
      <c r="H313" s="80" t="str">
        <f t="shared" si="48"/>
        <v/>
      </c>
      <c r="I313" s="80" t="str">
        <f t="shared" si="49"/>
        <v/>
      </c>
      <c r="J313" s="80" t="str">
        <f t="shared" si="50"/>
        <v/>
      </c>
      <c r="K313" s="80" t="str">
        <f t="shared" si="51"/>
        <v/>
      </c>
      <c r="L313" s="80" t="str">
        <f t="shared" si="59"/>
        <v/>
      </c>
      <c r="M313" s="155" t="str">
        <f t="shared" si="52"/>
        <v/>
      </c>
      <c r="T313" s="156">
        <f t="shared" si="53"/>
        <v>0</v>
      </c>
      <c r="Z313" s="157">
        <f t="shared" si="54"/>
        <v>0</v>
      </c>
      <c r="AE313" s="157">
        <f t="shared" si="55"/>
        <v>0</v>
      </c>
      <c r="AF313" s="158" t="e">
        <f t="shared" si="56"/>
        <v>#VALUE!</v>
      </c>
      <c r="AG313" s="159" t="e">
        <f t="shared" si="57"/>
        <v>#VALUE!</v>
      </c>
    </row>
    <row r="314" spans="3:33" x14ac:dyDescent="0.25">
      <c r="C314" s="136"/>
      <c r="D314" s="136"/>
      <c r="E314" s="136"/>
      <c r="F314" s="136"/>
      <c r="G314" s="136"/>
      <c r="H314" s="80" t="str">
        <f t="shared" si="48"/>
        <v/>
      </c>
      <c r="I314" s="80" t="str">
        <f t="shared" si="49"/>
        <v/>
      </c>
      <c r="J314" s="80" t="str">
        <f t="shared" si="50"/>
        <v/>
      </c>
      <c r="K314" s="80" t="str">
        <f t="shared" si="51"/>
        <v/>
      </c>
      <c r="L314" s="80" t="str">
        <f t="shared" si="59"/>
        <v/>
      </c>
      <c r="M314" s="155" t="str">
        <f t="shared" si="52"/>
        <v/>
      </c>
      <c r="T314" s="156">
        <f t="shared" si="53"/>
        <v>0</v>
      </c>
      <c r="Z314" s="157">
        <f t="shared" si="54"/>
        <v>0</v>
      </c>
      <c r="AE314" s="157">
        <f t="shared" si="55"/>
        <v>0</v>
      </c>
      <c r="AF314" s="158" t="e">
        <f t="shared" si="56"/>
        <v>#VALUE!</v>
      </c>
      <c r="AG314" s="159" t="e">
        <f t="shared" si="57"/>
        <v>#VALUE!</v>
      </c>
    </row>
    <row r="315" spans="3:33" x14ac:dyDescent="0.25">
      <c r="C315" s="136"/>
      <c r="D315" s="136"/>
      <c r="E315" s="136"/>
      <c r="F315" s="136"/>
      <c r="G315" s="136"/>
      <c r="H315" s="80" t="str">
        <f t="shared" si="48"/>
        <v/>
      </c>
      <c r="I315" s="80" t="str">
        <f t="shared" si="49"/>
        <v/>
      </c>
      <c r="J315" s="80" t="str">
        <f t="shared" si="50"/>
        <v/>
      </c>
      <c r="K315" s="80" t="str">
        <f t="shared" si="51"/>
        <v/>
      </c>
      <c r="L315" s="80" t="str">
        <f t="shared" si="59"/>
        <v/>
      </c>
      <c r="M315" s="155" t="str">
        <f t="shared" si="52"/>
        <v/>
      </c>
      <c r="T315" s="156">
        <f t="shared" si="53"/>
        <v>0</v>
      </c>
      <c r="Z315" s="157">
        <f t="shared" si="54"/>
        <v>0</v>
      </c>
      <c r="AE315" s="157">
        <f t="shared" si="55"/>
        <v>0</v>
      </c>
      <c r="AF315" s="158" t="e">
        <f t="shared" si="56"/>
        <v>#VALUE!</v>
      </c>
      <c r="AG315" s="159" t="e">
        <f t="shared" si="57"/>
        <v>#VALUE!</v>
      </c>
    </row>
    <row r="316" spans="3:33" x14ac:dyDescent="0.25">
      <c r="C316" s="136"/>
      <c r="D316" s="136"/>
      <c r="E316" s="136"/>
      <c r="F316" s="136"/>
      <c r="G316" s="136"/>
      <c r="H316" s="80" t="str">
        <f t="shared" si="48"/>
        <v/>
      </c>
      <c r="I316" s="80" t="str">
        <f t="shared" si="49"/>
        <v/>
      </c>
      <c r="J316" s="80" t="str">
        <f t="shared" si="50"/>
        <v/>
      </c>
      <c r="K316" s="80" t="str">
        <f t="shared" si="51"/>
        <v/>
      </c>
      <c r="L316" s="80" t="str">
        <f t="shared" si="59"/>
        <v/>
      </c>
      <c r="M316" s="155" t="str">
        <f t="shared" si="52"/>
        <v/>
      </c>
      <c r="T316" s="156">
        <f t="shared" si="53"/>
        <v>0</v>
      </c>
      <c r="Z316" s="157">
        <f t="shared" si="54"/>
        <v>0</v>
      </c>
      <c r="AE316" s="157">
        <f t="shared" si="55"/>
        <v>0</v>
      </c>
      <c r="AF316" s="158" t="e">
        <f t="shared" si="56"/>
        <v>#VALUE!</v>
      </c>
      <c r="AG316" s="159" t="e">
        <f t="shared" si="57"/>
        <v>#VALUE!</v>
      </c>
    </row>
    <row r="317" spans="3:33" x14ac:dyDescent="0.25">
      <c r="C317" s="136"/>
      <c r="D317" s="136"/>
      <c r="E317" s="136"/>
      <c r="F317" s="136"/>
      <c r="G317" s="136"/>
      <c r="H317" s="80" t="str">
        <f t="shared" si="48"/>
        <v/>
      </c>
      <c r="I317" s="80" t="str">
        <f t="shared" si="49"/>
        <v/>
      </c>
      <c r="J317" s="80" t="str">
        <f t="shared" si="50"/>
        <v/>
      </c>
      <c r="K317" s="80" t="str">
        <f t="shared" si="51"/>
        <v/>
      </c>
      <c r="L317" s="80" t="str">
        <f t="shared" si="59"/>
        <v/>
      </c>
      <c r="M317" s="155" t="str">
        <f t="shared" si="52"/>
        <v/>
      </c>
      <c r="T317" s="156">
        <f t="shared" si="53"/>
        <v>0</v>
      </c>
      <c r="Z317" s="157">
        <f t="shared" si="54"/>
        <v>0</v>
      </c>
      <c r="AE317" s="157">
        <f t="shared" si="55"/>
        <v>0</v>
      </c>
      <c r="AF317" s="158" t="e">
        <f t="shared" si="56"/>
        <v>#VALUE!</v>
      </c>
      <c r="AG317" s="159" t="e">
        <f t="shared" si="57"/>
        <v>#VALUE!</v>
      </c>
    </row>
    <row r="318" spans="3:33" x14ac:dyDescent="0.25">
      <c r="C318" s="136"/>
      <c r="D318" s="136"/>
      <c r="E318" s="136"/>
      <c r="F318" s="136"/>
      <c r="G318" s="136"/>
      <c r="H318" s="80" t="str">
        <f t="shared" si="48"/>
        <v/>
      </c>
      <c r="I318" s="80" t="str">
        <f t="shared" si="49"/>
        <v/>
      </c>
      <c r="J318" s="80" t="str">
        <f t="shared" si="50"/>
        <v/>
      </c>
      <c r="K318" s="80" t="str">
        <f t="shared" si="51"/>
        <v/>
      </c>
      <c r="L318" s="80" t="str">
        <f t="shared" si="59"/>
        <v/>
      </c>
      <c r="M318" s="155" t="str">
        <f t="shared" si="52"/>
        <v/>
      </c>
      <c r="T318" s="156">
        <f t="shared" si="53"/>
        <v>0</v>
      </c>
      <c r="Z318" s="157">
        <f t="shared" si="54"/>
        <v>0</v>
      </c>
      <c r="AE318" s="157">
        <f t="shared" si="55"/>
        <v>0</v>
      </c>
      <c r="AF318" s="158" t="e">
        <f t="shared" si="56"/>
        <v>#VALUE!</v>
      </c>
      <c r="AG318" s="159" t="e">
        <f t="shared" si="57"/>
        <v>#VALUE!</v>
      </c>
    </row>
    <row r="319" spans="3:33" x14ac:dyDescent="0.25">
      <c r="C319" s="136"/>
      <c r="D319" s="136"/>
      <c r="E319" s="136"/>
      <c r="F319" s="136"/>
      <c r="G319" s="136"/>
      <c r="H319" s="80" t="str">
        <f t="shared" si="48"/>
        <v/>
      </c>
      <c r="I319" s="80" t="str">
        <f t="shared" si="49"/>
        <v/>
      </c>
      <c r="J319" s="80" t="str">
        <f t="shared" si="50"/>
        <v/>
      </c>
      <c r="K319" s="80" t="str">
        <f t="shared" si="51"/>
        <v/>
      </c>
      <c r="L319" s="80" t="str">
        <f t="shared" si="59"/>
        <v/>
      </c>
      <c r="M319" s="155" t="str">
        <f t="shared" si="52"/>
        <v/>
      </c>
      <c r="T319" s="156">
        <f t="shared" si="53"/>
        <v>0</v>
      </c>
      <c r="Z319" s="157">
        <f t="shared" si="54"/>
        <v>0</v>
      </c>
      <c r="AE319" s="157">
        <f t="shared" si="55"/>
        <v>0</v>
      </c>
      <c r="AF319" s="158" t="e">
        <f t="shared" si="56"/>
        <v>#VALUE!</v>
      </c>
      <c r="AG319" s="159" t="e">
        <f t="shared" si="57"/>
        <v>#VALUE!</v>
      </c>
    </row>
    <row r="320" spans="3:33" x14ac:dyDescent="0.25">
      <c r="C320" s="136"/>
      <c r="D320" s="136"/>
      <c r="E320" s="136"/>
      <c r="F320" s="136"/>
      <c r="G320" s="136"/>
      <c r="H320" s="80" t="str">
        <f t="shared" si="48"/>
        <v/>
      </c>
      <c r="I320" s="80" t="str">
        <f t="shared" si="49"/>
        <v/>
      </c>
      <c r="J320" s="80" t="str">
        <f t="shared" si="50"/>
        <v/>
      </c>
      <c r="K320" s="80" t="str">
        <f t="shared" si="51"/>
        <v/>
      </c>
      <c r="L320" s="80" t="str">
        <f t="shared" si="59"/>
        <v/>
      </c>
      <c r="M320" s="155" t="str">
        <f t="shared" si="52"/>
        <v/>
      </c>
      <c r="T320" s="156">
        <f t="shared" si="53"/>
        <v>0</v>
      </c>
      <c r="Z320" s="157">
        <f t="shared" si="54"/>
        <v>0</v>
      </c>
      <c r="AE320" s="157">
        <f t="shared" si="55"/>
        <v>0</v>
      </c>
      <c r="AF320" s="158" t="e">
        <f t="shared" si="56"/>
        <v>#VALUE!</v>
      </c>
      <c r="AG320" s="159" t="e">
        <f t="shared" si="57"/>
        <v>#VALUE!</v>
      </c>
    </row>
    <row r="321" spans="3:33" x14ac:dyDescent="0.25">
      <c r="C321" s="136"/>
      <c r="D321" s="136"/>
      <c r="E321" s="136"/>
      <c r="F321" s="136"/>
      <c r="G321" s="136"/>
      <c r="H321" s="80" t="str">
        <f t="shared" si="48"/>
        <v/>
      </c>
      <c r="I321" s="80" t="str">
        <f t="shared" si="49"/>
        <v/>
      </c>
      <c r="J321" s="80" t="str">
        <f t="shared" si="50"/>
        <v/>
      </c>
      <c r="K321" s="80" t="str">
        <f t="shared" si="51"/>
        <v/>
      </c>
      <c r="L321" s="80" t="str">
        <f t="shared" si="59"/>
        <v/>
      </c>
      <c r="M321" s="155" t="str">
        <f t="shared" si="52"/>
        <v/>
      </c>
      <c r="T321" s="156">
        <f t="shared" si="53"/>
        <v>0</v>
      </c>
      <c r="Z321" s="157">
        <f t="shared" si="54"/>
        <v>0</v>
      </c>
      <c r="AE321" s="157">
        <f t="shared" si="55"/>
        <v>0</v>
      </c>
      <c r="AF321" s="158" t="e">
        <f t="shared" si="56"/>
        <v>#VALUE!</v>
      </c>
      <c r="AG321" s="159" t="e">
        <f t="shared" si="57"/>
        <v>#VALUE!</v>
      </c>
    </row>
    <row r="322" spans="3:33" x14ac:dyDescent="0.25">
      <c r="C322" s="136"/>
      <c r="D322" s="136"/>
      <c r="E322" s="136"/>
      <c r="F322" s="136"/>
      <c r="G322" s="136"/>
      <c r="H322" s="80" t="str">
        <f t="shared" si="48"/>
        <v/>
      </c>
      <c r="I322" s="80" t="str">
        <f t="shared" si="49"/>
        <v/>
      </c>
      <c r="J322" s="80" t="str">
        <f t="shared" si="50"/>
        <v/>
      </c>
      <c r="K322" s="80" t="str">
        <f t="shared" si="51"/>
        <v/>
      </c>
      <c r="L322" s="80" t="str">
        <f t="shared" si="59"/>
        <v/>
      </c>
      <c r="M322" s="155" t="str">
        <f t="shared" si="52"/>
        <v/>
      </c>
      <c r="T322" s="156">
        <f t="shared" si="53"/>
        <v>0</v>
      </c>
      <c r="Z322" s="157">
        <f t="shared" si="54"/>
        <v>0</v>
      </c>
      <c r="AE322" s="157">
        <f t="shared" si="55"/>
        <v>0</v>
      </c>
      <c r="AF322" s="158" t="e">
        <f t="shared" si="56"/>
        <v>#VALUE!</v>
      </c>
      <c r="AG322" s="159" t="e">
        <f t="shared" si="57"/>
        <v>#VALUE!</v>
      </c>
    </row>
    <row r="323" spans="3:33" x14ac:dyDescent="0.25">
      <c r="C323" s="136"/>
      <c r="D323" s="136"/>
      <c r="E323" s="136"/>
      <c r="F323" s="136"/>
      <c r="G323" s="136"/>
      <c r="H323" s="80" t="str">
        <f t="shared" ref="H323:H386" si="60">IF(C323="Mathématiques",4,IF(C323="Physique Chimie",3,IF(C323="SVT",3,IF(C323="Sciences de l'Ingénieur",2,IF(C323="Sciences Economiques et Sociales",1,IF(C323="Numérique et Sciences Informatiques",1,IF(C323="Langue et littérature étrangère",0,IF(C323="Humanité, littérature et philosophie",0,IF(C323="Histoire géo, géopolitique et sciences politiques",0,IF(C323="Ecologie, agronomie et territoire",0,IF(C323="Arts",0,"")))))))))))</f>
        <v/>
      </c>
      <c r="I323" s="80" t="str">
        <f t="shared" ref="I323:I386" si="61">IF(D323="Mathématiques",4,IF(D323="Physique Chimie",3,IF(D323="SVT",3,IF(D323="Sciences de l'Ingénieur",2,IF(D323="Sciences Economiques et Sociales",1,IF(D323="Numérique et Sciences Informatiques",1,IF(D323="Langue et littérature étrangère",0,IF(D323="Humanité, littérature et philosophie",0,IF(D323="Histoire géo, géopolitique et sciences politiques",0,IF(D323="Ecologie, agronomie et territoire",0,IF(D323="Arts",0,"")))))))))))</f>
        <v/>
      </c>
      <c r="J323" s="80" t="str">
        <f t="shared" ref="J323:J386" si="62">IF(E323="Bac S et SI",8,IF(E323="Bac ES spé maths",6,IF(E323="Bac ES",4,IF(E323="Bac L",1,""))))</f>
        <v/>
      </c>
      <c r="K323" s="80" t="str">
        <f t="shared" ref="K323:K386" si="63">IF(F323="Bac STL option Sciences Phys. Et Chimie Labo",2,IF(F323="Bac STL option Biotechnologies",1,IF(F323="Bac ST2S",1,IF(F323="Bac STI2D",1,IF(F323="Bac STMG",1,IF(F323="Bac STAV",1,""))))))</f>
        <v/>
      </c>
      <c r="L323" s="80" t="str">
        <f t="shared" ref="L323:L386" si="64">IF(G323="Bac Professionnel Optique",1,IF(G323="Autre Bac",1,IF(G323="Sans Bac",0,"")))</f>
        <v/>
      </c>
      <c r="M323" s="155" t="str">
        <f t="shared" ref="M323:M386" si="65">IF(H323&lt;&gt;"",1+H323+I323,IF(J323&lt;&gt;"",J323,IF(K323&lt;&gt;"",K323,IF(L323&lt;&gt;"",L323,""))))</f>
        <v/>
      </c>
      <c r="T323" s="156">
        <f t="shared" ref="T323:T386" si="66">(IF(N323&lt;&gt;"",1,0))+(IF(O323&lt;&gt;"",2,0)+(IF(P323&lt;&gt;"",1,0))+(IF(Q323&lt;&gt;"",1,0)+(IF(R323&lt;&gt;"",1,0)+(IF(S323&lt;&gt;"",2,0)))))</f>
        <v>0</v>
      </c>
      <c r="Z323" s="157">
        <f t="shared" ref="Z323:Z386" si="67">(IF(U323&lt;&gt;"",1,0))+(IF(V323&lt;&gt;"",1,0)+(IF(W323&lt;&gt;"",1,0))+(IF(X323&lt;&gt;"",1,0)+(IF(Y323&lt;&gt;"",1,0))))</f>
        <v>0</v>
      </c>
      <c r="AE323" s="157">
        <f t="shared" ref="AE323:AE386" si="68">(IF(AA323&lt;&gt;"",2,0)+(IF(AB323&lt;&gt;"",1,0))+(IF(AC323&lt;&gt;"",1,0)+(IF(AD323&lt;&gt;"",1,0))))</f>
        <v>0</v>
      </c>
      <c r="AF323" s="158" t="e">
        <f t="shared" ref="AF323:AF386" si="69">M323+T323+Z323+AE323</f>
        <v>#VALUE!</v>
      </c>
      <c r="AG323" s="159" t="e">
        <f t="shared" ref="AG323:AG386" si="70">IF(AF323=0," ",IF(AF323&gt;=$AJ$2,$AK$2,IF(AF323&lt;$AJ$2,$AK$3)))</f>
        <v>#VALUE!</v>
      </c>
    </row>
    <row r="324" spans="3:33" x14ac:dyDescent="0.25">
      <c r="C324" s="136"/>
      <c r="D324" s="136"/>
      <c r="E324" s="136"/>
      <c r="F324" s="136"/>
      <c r="G324" s="136"/>
      <c r="H324" s="80" t="str">
        <f t="shared" si="60"/>
        <v/>
      </c>
      <c r="I324" s="80" t="str">
        <f t="shared" si="61"/>
        <v/>
      </c>
      <c r="J324" s="80" t="str">
        <f t="shared" si="62"/>
        <v/>
      </c>
      <c r="K324" s="80" t="str">
        <f t="shared" si="63"/>
        <v/>
      </c>
      <c r="L324" s="80" t="str">
        <f t="shared" si="64"/>
        <v/>
      </c>
      <c r="M324" s="155" t="str">
        <f t="shared" si="65"/>
        <v/>
      </c>
      <c r="T324" s="156">
        <f t="shared" si="66"/>
        <v>0</v>
      </c>
      <c r="Z324" s="157">
        <f t="shared" si="67"/>
        <v>0</v>
      </c>
      <c r="AE324" s="157">
        <f t="shared" si="68"/>
        <v>0</v>
      </c>
      <c r="AF324" s="158" t="e">
        <f t="shared" si="69"/>
        <v>#VALUE!</v>
      </c>
      <c r="AG324" s="159" t="e">
        <f t="shared" si="70"/>
        <v>#VALUE!</v>
      </c>
    </row>
    <row r="325" spans="3:33" x14ac:dyDescent="0.25">
      <c r="C325" s="136"/>
      <c r="D325" s="136"/>
      <c r="E325" s="136"/>
      <c r="F325" s="136"/>
      <c r="G325" s="136"/>
      <c r="H325" s="80" t="str">
        <f t="shared" si="60"/>
        <v/>
      </c>
      <c r="I325" s="80" t="str">
        <f t="shared" si="61"/>
        <v/>
      </c>
      <c r="J325" s="80" t="str">
        <f t="shared" si="62"/>
        <v/>
      </c>
      <c r="K325" s="80" t="str">
        <f t="shared" si="63"/>
        <v/>
      </c>
      <c r="L325" s="80" t="str">
        <f t="shared" si="64"/>
        <v/>
      </c>
      <c r="M325" s="155" t="str">
        <f t="shared" si="65"/>
        <v/>
      </c>
      <c r="T325" s="156">
        <f t="shared" si="66"/>
        <v>0</v>
      </c>
      <c r="Z325" s="157">
        <f t="shared" si="67"/>
        <v>0</v>
      </c>
      <c r="AE325" s="157">
        <f t="shared" si="68"/>
        <v>0</v>
      </c>
      <c r="AF325" s="158" t="e">
        <f t="shared" si="69"/>
        <v>#VALUE!</v>
      </c>
      <c r="AG325" s="159" t="e">
        <f t="shared" si="70"/>
        <v>#VALUE!</v>
      </c>
    </row>
    <row r="326" spans="3:33" x14ac:dyDescent="0.25">
      <c r="C326" s="136"/>
      <c r="D326" s="136"/>
      <c r="E326" s="136"/>
      <c r="F326" s="136"/>
      <c r="G326" s="136"/>
      <c r="H326" s="80" t="str">
        <f t="shared" si="60"/>
        <v/>
      </c>
      <c r="I326" s="80" t="str">
        <f t="shared" si="61"/>
        <v/>
      </c>
      <c r="J326" s="80" t="str">
        <f t="shared" si="62"/>
        <v/>
      </c>
      <c r="K326" s="80" t="str">
        <f t="shared" si="63"/>
        <v/>
      </c>
      <c r="L326" s="80" t="str">
        <f t="shared" si="64"/>
        <v/>
      </c>
      <c r="M326" s="155" t="str">
        <f t="shared" si="65"/>
        <v/>
      </c>
      <c r="T326" s="156">
        <f t="shared" si="66"/>
        <v>0</v>
      </c>
      <c r="Z326" s="157">
        <f t="shared" si="67"/>
        <v>0</v>
      </c>
      <c r="AE326" s="157">
        <f t="shared" si="68"/>
        <v>0</v>
      </c>
      <c r="AF326" s="158" t="e">
        <f t="shared" si="69"/>
        <v>#VALUE!</v>
      </c>
      <c r="AG326" s="159" t="e">
        <f t="shared" si="70"/>
        <v>#VALUE!</v>
      </c>
    </row>
    <row r="327" spans="3:33" x14ac:dyDescent="0.25">
      <c r="C327" s="136"/>
      <c r="D327" s="136"/>
      <c r="E327" s="136"/>
      <c r="F327" s="136"/>
      <c r="G327" s="136"/>
      <c r="H327" s="80" t="str">
        <f t="shared" si="60"/>
        <v/>
      </c>
      <c r="I327" s="80" t="str">
        <f t="shared" si="61"/>
        <v/>
      </c>
      <c r="J327" s="80" t="str">
        <f t="shared" si="62"/>
        <v/>
      </c>
      <c r="K327" s="80" t="str">
        <f t="shared" si="63"/>
        <v/>
      </c>
      <c r="L327" s="80" t="str">
        <f t="shared" si="64"/>
        <v/>
      </c>
      <c r="M327" s="155" t="str">
        <f t="shared" si="65"/>
        <v/>
      </c>
      <c r="T327" s="156">
        <f t="shared" si="66"/>
        <v>0</v>
      </c>
      <c r="Z327" s="157">
        <f t="shared" si="67"/>
        <v>0</v>
      </c>
      <c r="AE327" s="157">
        <f t="shared" si="68"/>
        <v>0</v>
      </c>
      <c r="AF327" s="158" t="e">
        <f t="shared" si="69"/>
        <v>#VALUE!</v>
      </c>
      <c r="AG327" s="159" t="e">
        <f t="shared" si="70"/>
        <v>#VALUE!</v>
      </c>
    </row>
    <row r="328" spans="3:33" x14ac:dyDescent="0.25">
      <c r="C328" s="136"/>
      <c r="D328" s="136"/>
      <c r="E328" s="136"/>
      <c r="F328" s="136"/>
      <c r="G328" s="136"/>
      <c r="H328" s="80" t="str">
        <f t="shared" si="60"/>
        <v/>
      </c>
      <c r="I328" s="80" t="str">
        <f t="shared" si="61"/>
        <v/>
      </c>
      <c r="J328" s="80" t="str">
        <f t="shared" si="62"/>
        <v/>
      </c>
      <c r="K328" s="80" t="str">
        <f t="shared" si="63"/>
        <v/>
      </c>
      <c r="L328" s="80" t="str">
        <f t="shared" si="64"/>
        <v/>
      </c>
      <c r="M328" s="155" t="str">
        <f t="shared" si="65"/>
        <v/>
      </c>
      <c r="T328" s="156">
        <f t="shared" si="66"/>
        <v>0</v>
      </c>
      <c r="Z328" s="157">
        <f t="shared" si="67"/>
        <v>0</v>
      </c>
      <c r="AE328" s="157">
        <f t="shared" si="68"/>
        <v>0</v>
      </c>
      <c r="AF328" s="158" t="e">
        <f t="shared" si="69"/>
        <v>#VALUE!</v>
      </c>
      <c r="AG328" s="159" t="e">
        <f t="shared" si="70"/>
        <v>#VALUE!</v>
      </c>
    </row>
    <row r="329" spans="3:33" x14ac:dyDescent="0.25">
      <c r="C329" s="136"/>
      <c r="D329" s="136"/>
      <c r="E329" s="136"/>
      <c r="F329" s="136"/>
      <c r="G329" s="136"/>
      <c r="H329" s="80" t="str">
        <f t="shared" si="60"/>
        <v/>
      </c>
      <c r="I329" s="80" t="str">
        <f t="shared" si="61"/>
        <v/>
      </c>
      <c r="J329" s="80" t="str">
        <f t="shared" si="62"/>
        <v/>
      </c>
      <c r="K329" s="80" t="str">
        <f t="shared" si="63"/>
        <v/>
      </c>
      <c r="L329" s="80" t="str">
        <f t="shared" si="64"/>
        <v/>
      </c>
      <c r="M329" s="155" t="str">
        <f t="shared" si="65"/>
        <v/>
      </c>
      <c r="T329" s="156">
        <f t="shared" si="66"/>
        <v>0</v>
      </c>
      <c r="Z329" s="157">
        <f t="shared" si="67"/>
        <v>0</v>
      </c>
      <c r="AE329" s="157">
        <f t="shared" si="68"/>
        <v>0</v>
      </c>
      <c r="AF329" s="158" t="e">
        <f t="shared" si="69"/>
        <v>#VALUE!</v>
      </c>
      <c r="AG329" s="159" t="e">
        <f t="shared" si="70"/>
        <v>#VALUE!</v>
      </c>
    </row>
    <row r="330" spans="3:33" x14ac:dyDescent="0.25">
      <c r="C330" s="136"/>
      <c r="D330" s="136"/>
      <c r="E330" s="136"/>
      <c r="F330" s="136"/>
      <c r="G330" s="136"/>
      <c r="H330" s="80" t="str">
        <f t="shared" si="60"/>
        <v/>
      </c>
      <c r="I330" s="80" t="str">
        <f t="shared" si="61"/>
        <v/>
      </c>
      <c r="J330" s="80" t="str">
        <f t="shared" si="62"/>
        <v/>
      </c>
      <c r="K330" s="80" t="str">
        <f t="shared" si="63"/>
        <v/>
      </c>
      <c r="L330" s="80" t="str">
        <f t="shared" si="64"/>
        <v/>
      </c>
      <c r="M330" s="155" t="str">
        <f t="shared" si="65"/>
        <v/>
      </c>
      <c r="T330" s="156">
        <f t="shared" si="66"/>
        <v>0</v>
      </c>
      <c r="Z330" s="157">
        <f t="shared" si="67"/>
        <v>0</v>
      </c>
      <c r="AE330" s="157">
        <f t="shared" si="68"/>
        <v>0</v>
      </c>
      <c r="AF330" s="158" t="e">
        <f t="shared" si="69"/>
        <v>#VALUE!</v>
      </c>
      <c r="AG330" s="159" t="e">
        <f t="shared" si="70"/>
        <v>#VALUE!</v>
      </c>
    </row>
    <row r="331" spans="3:33" x14ac:dyDescent="0.25">
      <c r="C331" s="136"/>
      <c r="D331" s="136"/>
      <c r="E331" s="136"/>
      <c r="F331" s="136"/>
      <c r="G331" s="136"/>
      <c r="H331" s="80" t="str">
        <f t="shared" si="60"/>
        <v/>
      </c>
      <c r="I331" s="80" t="str">
        <f t="shared" si="61"/>
        <v/>
      </c>
      <c r="J331" s="80" t="str">
        <f t="shared" si="62"/>
        <v/>
      </c>
      <c r="K331" s="80" t="str">
        <f t="shared" si="63"/>
        <v/>
      </c>
      <c r="L331" s="80" t="str">
        <f t="shared" si="64"/>
        <v/>
      </c>
      <c r="M331" s="155" t="str">
        <f t="shared" si="65"/>
        <v/>
      </c>
      <c r="T331" s="156">
        <f t="shared" si="66"/>
        <v>0</v>
      </c>
      <c r="Z331" s="157">
        <f t="shared" si="67"/>
        <v>0</v>
      </c>
      <c r="AE331" s="157">
        <f t="shared" si="68"/>
        <v>0</v>
      </c>
      <c r="AF331" s="158" t="e">
        <f t="shared" si="69"/>
        <v>#VALUE!</v>
      </c>
      <c r="AG331" s="159" t="e">
        <f t="shared" si="70"/>
        <v>#VALUE!</v>
      </c>
    </row>
    <row r="332" spans="3:33" x14ac:dyDescent="0.25">
      <c r="C332" s="136"/>
      <c r="D332" s="136"/>
      <c r="E332" s="136"/>
      <c r="F332" s="136"/>
      <c r="G332" s="136"/>
      <c r="H332" s="80" t="str">
        <f t="shared" si="60"/>
        <v/>
      </c>
      <c r="I332" s="80" t="str">
        <f t="shared" si="61"/>
        <v/>
      </c>
      <c r="J332" s="80" t="str">
        <f t="shared" si="62"/>
        <v/>
      </c>
      <c r="K332" s="80" t="str">
        <f t="shared" si="63"/>
        <v/>
      </c>
      <c r="L332" s="80" t="str">
        <f t="shared" si="64"/>
        <v/>
      </c>
      <c r="M332" s="155" t="str">
        <f t="shared" si="65"/>
        <v/>
      </c>
      <c r="T332" s="156">
        <f t="shared" si="66"/>
        <v>0</v>
      </c>
      <c r="Z332" s="157">
        <f t="shared" si="67"/>
        <v>0</v>
      </c>
      <c r="AE332" s="157">
        <f t="shared" si="68"/>
        <v>0</v>
      </c>
      <c r="AF332" s="158" t="e">
        <f t="shared" si="69"/>
        <v>#VALUE!</v>
      </c>
      <c r="AG332" s="159" t="e">
        <f t="shared" si="70"/>
        <v>#VALUE!</v>
      </c>
    </row>
    <row r="333" spans="3:33" x14ac:dyDescent="0.25">
      <c r="C333" s="136"/>
      <c r="D333" s="136"/>
      <c r="E333" s="136"/>
      <c r="F333" s="136"/>
      <c r="G333" s="136"/>
      <c r="H333" s="80" t="str">
        <f t="shared" si="60"/>
        <v/>
      </c>
      <c r="I333" s="80" t="str">
        <f t="shared" si="61"/>
        <v/>
      </c>
      <c r="J333" s="80" t="str">
        <f t="shared" si="62"/>
        <v/>
      </c>
      <c r="K333" s="80" t="str">
        <f t="shared" si="63"/>
        <v/>
      </c>
      <c r="L333" s="80" t="str">
        <f t="shared" si="64"/>
        <v/>
      </c>
      <c r="M333" s="155" t="str">
        <f t="shared" si="65"/>
        <v/>
      </c>
      <c r="T333" s="156">
        <f t="shared" si="66"/>
        <v>0</v>
      </c>
      <c r="Z333" s="157">
        <f t="shared" si="67"/>
        <v>0</v>
      </c>
      <c r="AE333" s="157">
        <f t="shared" si="68"/>
        <v>0</v>
      </c>
      <c r="AF333" s="158" t="e">
        <f t="shared" si="69"/>
        <v>#VALUE!</v>
      </c>
      <c r="AG333" s="159" t="e">
        <f t="shared" si="70"/>
        <v>#VALUE!</v>
      </c>
    </row>
    <row r="334" spans="3:33" x14ac:dyDescent="0.25">
      <c r="C334" s="136"/>
      <c r="D334" s="136"/>
      <c r="E334" s="136"/>
      <c r="F334" s="136"/>
      <c r="G334" s="136"/>
      <c r="H334" s="80" t="str">
        <f t="shared" si="60"/>
        <v/>
      </c>
      <c r="I334" s="80" t="str">
        <f t="shared" si="61"/>
        <v/>
      </c>
      <c r="J334" s="80" t="str">
        <f t="shared" si="62"/>
        <v/>
      </c>
      <c r="K334" s="80" t="str">
        <f t="shared" si="63"/>
        <v/>
      </c>
      <c r="L334" s="80" t="str">
        <f t="shared" si="64"/>
        <v/>
      </c>
      <c r="M334" s="155" t="str">
        <f t="shared" si="65"/>
        <v/>
      </c>
      <c r="T334" s="156">
        <f t="shared" si="66"/>
        <v>0</v>
      </c>
      <c r="Z334" s="157">
        <f t="shared" si="67"/>
        <v>0</v>
      </c>
      <c r="AE334" s="157">
        <f t="shared" si="68"/>
        <v>0</v>
      </c>
      <c r="AF334" s="158" t="e">
        <f t="shared" si="69"/>
        <v>#VALUE!</v>
      </c>
      <c r="AG334" s="159" t="e">
        <f t="shared" si="70"/>
        <v>#VALUE!</v>
      </c>
    </row>
    <row r="335" spans="3:33" x14ac:dyDescent="0.25">
      <c r="C335" s="136"/>
      <c r="D335" s="136"/>
      <c r="E335" s="136"/>
      <c r="F335" s="136"/>
      <c r="G335" s="136"/>
      <c r="H335" s="80" t="str">
        <f t="shared" si="60"/>
        <v/>
      </c>
      <c r="I335" s="80" t="str">
        <f t="shared" si="61"/>
        <v/>
      </c>
      <c r="J335" s="80" t="str">
        <f t="shared" si="62"/>
        <v/>
      </c>
      <c r="K335" s="80" t="str">
        <f t="shared" si="63"/>
        <v/>
      </c>
      <c r="L335" s="80" t="str">
        <f t="shared" si="64"/>
        <v/>
      </c>
      <c r="M335" s="155" t="str">
        <f t="shared" si="65"/>
        <v/>
      </c>
      <c r="T335" s="156">
        <f t="shared" si="66"/>
        <v>0</v>
      </c>
      <c r="Z335" s="157">
        <f t="shared" si="67"/>
        <v>0</v>
      </c>
      <c r="AE335" s="157">
        <f t="shared" si="68"/>
        <v>0</v>
      </c>
      <c r="AF335" s="158" t="e">
        <f t="shared" si="69"/>
        <v>#VALUE!</v>
      </c>
      <c r="AG335" s="159" t="e">
        <f t="shared" si="70"/>
        <v>#VALUE!</v>
      </c>
    </row>
    <row r="336" spans="3:33" x14ac:dyDescent="0.25">
      <c r="C336" s="136"/>
      <c r="D336" s="136"/>
      <c r="E336" s="136"/>
      <c r="F336" s="136"/>
      <c r="G336" s="136"/>
      <c r="H336" s="80" t="str">
        <f t="shared" si="60"/>
        <v/>
      </c>
      <c r="I336" s="80" t="str">
        <f t="shared" si="61"/>
        <v/>
      </c>
      <c r="J336" s="80" t="str">
        <f t="shared" si="62"/>
        <v/>
      </c>
      <c r="K336" s="80" t="str">
        <f t="shared" si="63"/>
        <v/>
      </c>
      <c r="L336" s="80" t="str">
        <f t="shared" si="64"/>
        <v/>
      </c>
      <c r="M336" s="155" t="str">
        <f t="shared" si="65"/>
        <v/>
      </c>
      <c r="T336" s="156">
        <f t="shared" si="66"/>
        <v>0</v>
      </c>
      <c r="Z336" s="157">
        <f t="shared" si="67"/>
        <v>0</v>
      </c>
      <c r="AE336" s="157">
        <f t="shared" si="68"/>
        <v>0</v>
      </c>
      <c r="AF336" s="158" t="e">
        <f t="shared" si="69"/>
        <v>#VALUE!</v>
      </c>
      <c r="AG336" s="159" t="e">
        <f t="shared" si="70"/>
        <v>#VALUE!</v>
      </c>
    </row>
    <row r="337" spans="3:33" x14ac:dyDescent="0.25">
      <c r="C337" s="136"/>
      <c r="D337" s="136"/>
      <c r="E337" s="136"/>
      <c r="F337" s="136"/>
      <c r="G337" s="136"/>
      <c r="H337" s="80" t="str">
        <f t="shared" si="60"/>
        <v/>
      </c>
      <c r="I337" s="80" t="str">
        <f t="shared" si="61"/>
        <v/>
      </c>
      <c r="J337" s="80" t="str">
        <f t="shared" si="62"/>
        <v/>
      </c>
      <c r="K337" s="80" t="str">
        <f t="shared" si="63"/>
        <v/>
      </c>
      <c r="L337" s="80" t="str">
        <f t="shared" si="64"/>
        <v/>
      </c>
      <c r="M337" s="155" t="str">
        <f t="shared" si="65"/>
        <v/>
      </c>
      <c r="T337" s="156">
        <f t="shared" si="66"/>
        <v>0</v>
      </c>
      <c r="Z337" s="157">
        <f t="shared" si="67"/>
        <v>0</v>
      </c>
      <c r="AE337" s="157">
        <f t="shared" si="68"/>
        <v>0</v>
      </c>
      <c r="AF337" s="158" t="e">
        <f t="shared" si="69"/>
        <v>#VALUE!</v>
      </c>
      <c r="AG337" s="159" t="e">
        <f t="shared" si="70"/>
        <v>#VALUE!</v>
      </c>
    </row>
    <row r="338" spans="3:33" x14ac:dyDescent="0.25">
      <c r="C338" s="136"/>
      <c r="D338" s="136"/>
      <c r="E338" s="136"/>
      <c r="F338" s="136"/>
      <c r="G338" s="136"/>
      <c r="H338" s="80" t="str">
        <f t="shared" si="60"/>
        <v/>
      </c>
      <c r="I338" s="80" t="str">
        <f t="shared" si="61"/>
        <v/>
      </c>
      <c r="J338" s="80" t="str">
        <f t="shared" si="62"/>
        <v/>
      </c>
      <c r="K338" s="80" t="str">
        <f t="shared" si="63"/>
        <v/>
      </c>
      <c r="L338" s="80" t="str">
        <f t="shared" si="64"/>
        <v/>
      </c>
      <c r="M338" s="155" t="str">
        <f t="shared" si="65"/>
        <v/>
      </c>
      <c r="T338" s="156">
        <f t="shared" si="66"/>
        <v>0</v>
      </c>
      <c r="Z338" s="157">
        <f t="shared" si="67"/>
        <v>0</v>
      </c>
      <c r="AE338" s="157">
        <f t="shared" si="68"/>
        <v>0</v>
      </c>
      <c r="AF338" s="158" t="e">
        <f t="shared" si="69"/>
        <v>#VALUE!</v>
      </c>
      <c r="AG338" s="159" t="e">
        <f t="shared" si="70"/>
        <v>#VALUE!</v>
      </c>
    </row>
    <row r="339" spans="3:33" x14ac:dyDescent="0.25">
      <c r="C339" s="136"/>
      <c r="D339" s="136"/>
      <c r="E339" s="136"/>
      <c r="F339" s="136"/>
      <c r="G339" s="136"/>
      <c r="H339" s="80" t="str">
        <f t="shared" si="60"/>
        <v/>
      </c>
      <c r="I339" s="80" t="str">
        <f t="shared" si="61"/>
        <v/>
      </c>
      <c r="J339" s="80" t="str">
        <f t="shared" si="62"/>
        <v/>
      </c>
      <c r="K339" s="80" t="str">
        <f t="shared" si="63"/>
        <v/>
      </c>
      <c r="L339" s="80" t="str">
        <f t="shared" si="64"/>
        <v/>
      </c>
      <c r="M339" s="155" t="str">
        <f t="shared" si="65"/>
        <v/>
      </c>
      <c r="T339" s="156">
        <f t="shared" si="66"/>
        <v>0</v>
      </c>
      <c r="Z339" s="157">
        <f t="shared" si="67"/>
        <v>0</v>
      </c>
      <c r="AE339" s="157">
        <f t="shared" si="68"/>
        <v>0</v>
      </c>
      <c r="AF339" s="158" t="e">
        <f t="shared" si="69"/>
        <v>#VALUE!</v>
      </c>
      <c r="AG339" s="159" t="e">
        <f t="shared" si="70"/>
        <v>#VALUE!</v>
      </c>
    </row>
    <row r="340" spans="3:33" x14ac:dyDescent="0.25">
      <c r="C340" s="136"/>
      <c r="D340" s="136"/>
      <c r="E340" s="136"/>
      <c r="F340" s="136"/>
      <c r="G340" s="136"/>
      <c r="H340" s="80" t="str">
        <f t="shared" si="60"/>
        <v/>
      </c>
      <c r="I340" s="80" t="str">
        <f t="shared" si="61"/>
        <v/>
      </c>
      <c r="J340" s="80" t="str">
        <f t="shared" si="62"/>
        <v/>
      </c>
      <c r="K340" s="80" t="str">
        <f t="shared" si="63"/>
        <v/>
      </c>
      <c r="L340" s="80" t="str">
        <f t="shared" si="64"/>
        <v/>
      </c>
      <c r="M340" s="155" t="str">
        <f t="shared" si="65"/>
        <v/>
      </c>
      <c r="T340" s="156">
        <f t="shared" si="66"/>
        <v>0</v>
      </c>
      <c r="Z340" s="157">
        <f t="shared" si="67"/>
        <v>0</v>
      </c>
      <c r="AE340" s="157">
        <f t="shared" si="68"/>
        <v>0</v>
      </c>
      <c r="AF340" s="158" t="e">
        <f t="shared" si="69"/>
        <v>#VALUE!</v>
      </c>
      <c r="AG340" s="159" t="e">
        <f t="shared" si="70"/>
        <v>#VALUE!</v>
      </c>
    </row>
    <row r="341" spans="3:33" x14ac:dyDescent="0.25">
      <c r="C341" s="136"/>
      <c r="D341" s="136"/>
      <c r="E341" s="136"/>
      <c r="F341" s="136"/>
      <c r="G341" s="136"/>
      <c r="H341" s="80" t="str">
        <f t="shared" si="60"/>
        <v/>
      </c>
      <c r="I341" s="80" t="str">
        <f t="shared" si="61"/>
        <v/>
      </c>
      <c r="J341" s="80" t="str">
        <f t="shared" si="62"/>
        <v/>
      </c>
      <c r="K341" s="80" t="str">
        <f t="shared" si="63"/>
        <v/>
      </c>
      <c r="L341" s="80" t="str">
        <f t="shared" si="64"/>
        <v/>
      </c>
      <c r="M341" s="155" t="str">
        <f t="shared" si="65"/>
        <v/>
      </c>
      <c r="T341" s="156">
        <f t="shared" si="66"/>
        <v>0</v>
      </c>
      <c r="Z341" s="157">
        <f t="shared" si="67"/>
        <v>0</v>
      </c>
      <c r="AE341" s="157">
        <f t="shared" si="68"/>
        <v>0</v>
      </c>
      <c r="AF341" s="158" t="e">
        <f t="shared" si="69"/>
        <v>#VALUE!</v>
      </c>
      <c r="AG341" s="159" t="e">
        <f t="shared" si="70"/>
        <v>#VALUE!</v>
      </c>
    </row>
    <row r="342" spans="3:33" x14ac:dyDescent="0.25">
      <c r="C342" s="136"/>
      <c r="D342" s="136"/>
      <c r="E342" s="136"/>
      <c r="F342" s="136"/>
      <c r="G342" s="136"/>
      <c r="H342" s="80" t="str">
        <f t="shared" si="60"/>
        <v/>
      </c>
      <c r="I342" s="80" t="str">
        <f t="shared" si="61"/>
        <v/>
      </c>
      <c r="J342" s="80" t="str">
        <f t="shared" si="62"/>
        <v/>
      </c>
      <c r="K342" s="80" t="str">
        <f t="shared" si="63"/>
        <v/>
      </c>
      <c r="L342" s="80" t="str">
        <f t="shared" si="64"/>
        <v/>
      </c>
      <c r="M342" s="155" t="str">
        <f t="shared" si="65"/>
        <v/>
      </c>
      <c r="T342" s="156">
        <f t="shared" si="66"/>
        <v>0</v>
      </c>
      <c r="Z342" s="157">
        <f t="shared" si="67"/>
        <v>0</v>
      </c>
      <c r="AE342" s="157">
        <f t="shared" si="68"/>
        <v>0</v>
      </c>
      <c r="AF342" s="158" t="e">
        <f t="shared" si="69"/>
        <v>#VALUE!</v>
      </c>
      <c r="AG342" s="159" t="e">
        <f t="shared" si="70"/>
        <v>#VALUE!</v>
      </c>
    </row>
    <row r="343" spans="3:33" x14ac:dyDescent="0.25">
      <c r="C343" s="136"/>
      <c r="D343" s="136"/>
      <c r="E343" s="136"/>
      <c r="F343" s="136"/>
      <c r="G343" s="136"/>
      <c r="H343" s="80" t="str">
        <f t="shared" si="60"/>
        <v/>
      </c>
      <c r="I343" s="80" t="str">
        <f t="shared" si="61"/>
        <v/>
      </c>
      <c r="J343" s="80" t="str">
        <f t="shared" si="62"/>
        <v/>
      </c>
      <c r="K343" s="80" t="str">
        <f t="shared" si="63"/>
        <v/>
      </c>
      <c r="L343" s="80" t="str">
        <f t="shared" si="64"/>
        <v/>
      </c>
      <c r="M343" s="155" t="str">
        <f t="shared" si="65"/>
        <v/>
      </c>
      <c r="T343" s="156">
        <f t="shared" si="66"/>
        <v>0</v>
      </c>
      <c r="Z343" s="157">
        <f t="shared" si="67"/>
        <v>0</v>
      </c>
      <c r="AE343" s="157">
        <f t="shared" si="68"/>
        <v>0</v>
      </c>
      <c r="AF343" s="158" t="e">
        <f t="shared" si="69"/>
        <v>#VALUE!</v>
      </c>
      <c r="AG343" s="159" t="e">
        <f t="shared" si="70"/>
        <v>#VALUE!</v>
      </c>
    </row>
    <row r="344" spans="3:33" x14ac:dyDescent="0.25">
      <c r="C344" s="136"/>
      <c r="D344" s="136"/>
      <c r="E344" s="136"/>
      <c r="F344" s="136"/>
      <c r="G344" s="136"/>
      <c r="H344" s="80" t="str">
        <f t="shared" si="60"/>
        <v/>
      </c>
      <c r="I344" s="80" t="str">
        <f t="shared" si="61"/>
        <v/>
      </c>
      <c r="J344" s="80" t="str">
        <f t="shared" si="62"/>
        <v/>
      </c>
      <c r="K344" s="80" t="str">
        <f t="shared" si="63"/>
        <v/>
      </c>
      <c r="L344" s="80" t="str">
        <f t="shared" si="64"/>
        <v/>
      </c>
      <c r="M344" s="155" t="str">
        <f t="shared" si="65"/>
        <v/>
      </c>
      <c r="T344" s="156">
        <f t="shared" si="66"/>
        <v>0</v>
      </c>
      <c r="Z344" s="157">
        <f t="shared" si="67"/>
        <v>0</v>
      </c>
      <c r="AE344" s="157">
        <f t="shared" si="68"/>
        <v>0</v>
      </c>
      <c r="AF344" s="158" t="e">
        <f t="shared" si="69"/>
        <v>#VALUE!</v>
      </c>
      <c r="AG344" s="159" t="e">
        <f t="shared" si="70"/>
        <v>#VALUE!</v>
      </c>
    </row>
    <row r="345" spans="3:33" x14ac:dyDescent="0.25">
      <c r="C345" s="136"/>
      <c r="D345" s="136"/>
      <c r="E345" s="136"/>
      <c r="F345" s="136"/>
      <c r="G345" s="136"/>
      <c r="H345" s="80" t="str">
        <f t="shared" si="60"/>
        <v/>
      </c>
      <c r="I345" s="80" t="str">
        <f t="shared" si="61"/>
        <v/>
      </c>
      <c r="J345" s="80" t="str">
        <f t="shared" si="62"/>
        <v/>
      </c>
      <c r="K345" s="80" t="str">
        <f t="shared" si="63"/>
        <v/>
      </c>
      <c r="L345" s="80" t="str">
        <f t="shared" si="64"/>
        <v/>
      </c>
      <c r="M345" s="155" t="str">
        <f t="shared" si="65"/>
        <v/>
      </c>
      <c r="T345" s="156">
        <f t="shared" si="66"/>
        <v>0</v>
      </c>
      <c r="Z345" s="157">
        <f t="shared" si="67"/>
        <v>0</v>
      </c>
      <c r="AE345" s="157">
        <f t="shared" si="68"/>
        <v>0</v>
      </c>
      <c r="AF345" s="158" t="e">
        <f t="shared" si="69"/>
        <v>#VALUE!</v>
      </c>
      <c r="AG345" s="159" t="e">
        <f t="shared" si="70"/>
        <v>#VALUE!</v>
      </c>
    </row>
    <row r="346" spans="3:33" x14ac:dyDescent="0.25">
      <c r="C346" s="136"/>
      <c r="D346" s="136"/>
      <c r="E346" s="136"/>
      <c r="F346" s="136"/>
      <c r="G346" s="136"/>
      <c r="H346" s="80" t="str">
        <f t="shared" si="60"/>
        <v/>
      </c>
      <c r="I346" s="80" t="str">
        <f t="shared" si="61"/>
        <v/>
      </c>
      <c r="J346" s="80" t="str">
        <f t="shared" si="62"/>
        <v/>
      </c>
      <c r="K346" s="80" t="str">
        <f t="shared" si="63"/>
        <v/>
      </c>
      <c r="L346" s="80" t="str">
        <f t="shared" si="64"/>
        <v/>
      </c>
      <c r="M346" s="155" t="str">
        <f t="shared" si="65"/>
        <v/>
      </c>
      <c r="T346" s="156">
        <f t="shared" si="66"/>
        <v>0</v>
      </c>
      <c r="Z346" s="157">
        <f t="shared" si="67"/>
        <v>0</v>
      </c>
      <c r="AE346" s="157">
        <f t="shared" si="68"/>
        <v>0</v>
      </c>
      <c r="AF346" s="158" t="e">
        <f t="shared" si="69"/>
        <v>#VALUE!</v>
      </c>
      <c r="AG346" s="159" t="e">
        <f t="shared" si="70"/>
        <v>#VALUE!</v>
      </c>
    </row>
    <row r="347" spans="3:33" x14ac:dyDescent="0.25">
      <c r="C347" s="136"/>
      <c r="D347" s="136"/>
      <c r="E347" s="136"/>
      <c r="F347" s="136"/>
      <c r="G347" s="136"/>
      <c r="H347" s="80" t="str">
        <f t="shared" si="60"/>
        <v/>
      </c>
      <c r="I347" s="80" t="str">
        <f t="shared" si="61"/>
        <v/>
      </c>
      <c r="J347" s="80" t="str">
        <f t="shared" si="62"/>
        <v/>
      </c>
      <c r="K347" s="80" t="str">
        <f t="shared" si="63"/>
        <v/>
      </c>
      <c r="L347" s="80" t="str">
        <f t="shared" si="64"/>
        <v/>
      </c>
      <c r="M347" s="155" t="str">
        <f t="shared" si="65"/>
        <v/>
      </c>
      <c r="T347" s="156">
        <f t="shared" si="66"/>
        <v>0</v>
      </c>
      <c r="Z347" s="157">
        <f t="shared" si="67"/>
        <v>0</v>
      </c>
      <c r="AE347" s="157">
        <f t="shared" si="68"/>
        <v>0</v>
      </c>
      <c r="AF347" s="158" t="e">
        <f t="shared" si="69"/>
        <v>#VALUE!</v>
      </c>
      <c r="AG347" s="159" t="e">
        <f t="shared" si="70"/>
        <v>#VALUE!</v>
      </c>
    </row>
    <row r="348" spans="3:33" x14ac:dyDescent="0.25">
      <c r="C348" s="136"/>
      <c r="D348" s="136"/>
      <c r="E348" s="136"/>
      <c r="F348" s="136"/>
      <c r="G348" s="136"/>
      <c r="H348" s="80" t="str">
        <f t="shared" si="60"/>
        <v/>
      </c>
      <c r="I348" s="80" t="str">
        <f t="shared" si="61"/>
        <v/>
      </c>
      <c r="J348" s="80" t="str">
        <f t="shared" si="62"/>
        <v/>
      </c>
      <c r="K348" s="80" t="str">
        <f t="shared" si="63"/>
        <v/>
      </c>
      <c r="L348" s="80" t="str">
        <f t="shared" si="64"/>
        <v/>
      </c>
      <c r="M348" s="155" t="str">
        <f t="shared" si="65"/>
        <v/>
      </c>
      <c r="T348" s="156">
        <f t="shared" si="66"/>
        <v>0</v>
      </c>
      <c r="Z348" s="157">
        <f t="shared" si="67"/>
        <v>0</v>
      </c>
      <c r="AE348" s="157">
        <f t="shared" si="68"/>
        <v>0</v>
      </c>
      <c r="AF348" s="158" t="e">
        <f t="shared" si="69"/>
        <v>#VALUE!</v>
      </c>
      <c r="AG348" s="159" t="e">
        <f t="shared" si="70"/>
        <v>#VALUE!</v>
      </c>
    </row>
    <row r="349" spans="3:33" x14ac:dyDescent="0.25">
      <c r="C349" s="136"/>
      <c r="D349" s="136"/>
      <c r="E349" s="136"/>
      <c r="F349" s="136"/>
      <c r="G349" s="136"/>
      <c r="H349" s="80" t="str">
        <f t="shared" si="60"/>
        <v/>
      </c>
      <c r="I349" s="80" t="str">
        <f t="shared" si="61"/>
        <v/>
      </c>
      <c r="J349" s="80" t="str">
        <f t="shared" si="62"/>
        <v/>
      </c>
      <c r="K349" s="80" t="str">
        <f t="shared" si="63"/>
        <v/>
      </c>
      <c r="L349" s="80" t="str">
        <f t="shared" si="64"/>
        <v/>
      </c>
      <c r="M349" s="155" t="str">
        <f t="shared" si="65"/>
        <v/>
      </c>
      <c r="T349" s="156">
        <f t="shared" si="66"/>
        <v>0</v>
      </c>
      <c r="Z349" s="157">
        <f t="shared" si="67"/>
        <v>0</v>
      </c>
      <c r="AE349" s="157">
        <f t="shared" si="68"/>
        <v>0</v>
      </c>
      <c r="AF349" s="158" t="e">
        <f t="shared" si="69"/>
        <v>#VALUE!</v>
      </c>
      <c r="AG349" s="159" t="e">
        <f t="shared" si="70"/>
        <v>#VALUE!</v>
      </c>
    </row>
    <row r="350" spans="3:33" x14ac:dyDescent="0.25">
      <c r="C350" s="136"/>
      <c r="D350" s="136"/>
      <c r="E350" s="136"/>
      <c r="F350" s="136"/>
      <c r="G350" s="136"/>
      <c r="H350" s="80" t="str">
        <f t="shared" si="60"/>
        <v/>
      </c>
      <c r="I350" s="80" t="str">
        <f t="shared" si="61"/>
        <v/>
      </c>
      <c r="J350" s="80" t="str">
        <f t="shared" si="62"/>
        <v/>
      </c>
      <c r="K350" s="80" t="str">
        <f t="shared" si="63"/>
        <v/>
      </c>
      <c r="L350" s="80" t="str">
        <f t="shared" si="64"/>
        <v/>
      </c>
      <c r="M350" s="155" t="str">
        <f t="shared" si="65"/>
        <v/>
      </c>
      <c r="T350" s="156">
        <f t="shared" si="66"/>
        <v>0</v>
      </c>
      <c r="Z350" s="157">
        <f t="shared" si="67"/>
        <v>0</v>
      </c>
      <c r="AE350" s="157">
        <f t="shared" si="68"/>
        <v>0</v>
      </c>
      <c r="AF350" s="158" t="e">
        <f t="shared" si="69"/>
        <v>#VALUE!</v>
      </c>
      <c r="AG350" s="159" t="e">
        <f t="shared" si="70"/>
        <v>#VALUE!</v>
      </c>
    </row>
    <row r="351" spans="3:33" x14ac:dyDescent="0.25">
      <c r="C351" s="136"/>
      <c r="D351" s="136"/>
      <c r="E351" s="136"/>
      <c r="F351" s="136"/>
      <c r="G351" s="136"/>
      <c r="H351" s="80" t="str">
        <f t="shared" si="60"/>
        <v/>
      </c>
      <c r="I351" s="80" t="str">
        <f t="shared" si="61"/>
        <v/>
      </c>
      <c r="J351" s="80" t="str">
        <f t="shared" si="62"/>
        <v/>
      </c>
      <c r="K351" s="80" t="str">
        <f t="shared" si="63"/>
        <v/>
      </c>
      <c r="L351" s="80" t="str">
        <f t="shared" si="64"/>
        <v/>
      </c>
      <c r="M351" s="155" t="str">
        <f t="shared" si="65"/>
        <v/>
      </c>
      <c r="T351" s="156">
        <f t="shared" si="66"/>
        <v>0</v>
      </c>
      <c r="Z351" s="157">
        <f t="shared" si="67"/>
        <v>0</v>
      </c>
      <c r="AE351" s="157">
        <f t="shared" si="68"/>
        <v>0</v>
      </c>
      <c r="AF351" s="158" t="e">
        <f t="shared" si="69"/>
        <v>#VALUE!</v>
      </c>
      <c r="AG351" s="159" t="e">
        <f t="shared" si="70"/>
        <v>#VALUE!</v>
      </c>
    </row>
    <row r="352" spans="3:33" x14ac:dyDescent="0.25">
      <c r="C352" s="136"/>
      <c r="D352" s="136"/>
      <c r="E352" s="136"/>
      <c r="F352" s="136"/>
      <c r="G352" s="136"/>
      <c r="H352" s="80" t="str">
        <f t="shared" si="60"/>
        <v/>
      </c>
      <c r="I352" s="80" t="str">
        <f t="shared" si="61"/>
        <v/>
      </c>
      <c r="J352" s="80" t="str">
        <f t="shared" si="62"/>
        <v/>
      </c>
      <c r="K352" s="80" t="str">
        <f t="shared" si="63"/>
        <v/>
      </c>
      <c r="L352" s="80" t="str">
        <f t="shared" si="64"/>
        <v/>
      </c>
      <c r="M352" s="155" t="str">
        <f t="shared" si="65"/>
        <v/>
      </c>
      <c r="T352" s="156">
        <f t="shared" si="66"/>
        <v>0</v>
      </c>
      <c r="Z352" s="157">
        <f t="shared" si="67"/>
        <v>0</v>
      </c>
      <c r="AE352" s="157">
        <f t="shared" si="68"/>
        <v>0</v>
      </c>
      <c r="AF352" s="158" t="e">
        <f t="shared" si="69"/>
        <v>#VALUE!</v>
      </c>
      <c r="AG352" s="159" t="e">
        <f t="shared" si="70"/>
        <v>#VALUE!</v>
      </c>
    </row>
    <row r="353" spans="3:33" x14ac:dyDescent="0.25">
      <c r="C353" s="136"/>
      <c r="D353" s="136"/>
      <c r="E353" s="136"/>
      <c r="F353" s="136"/>
      <c r="G353" s="136"/>
      <c r="H353" s="80" t="str">
        <f t="shared" si="60"/>
        <v/>
      </c>
      <c r="I353" s="80" t="str">
        <f t="shared" si="61"/>
        <v/>
      </c>
      <c r="J353" s="80" t="str">
        <f t="shared" si="62"/>
        <v/>
      </c>
      <c r="K353" s="80" t="str">
        <f t="shared" si="63"/>
        <v/>
      </c>
      <c r="L353" s="80" t="str">
        <f t="shared" si="64"/>
        <v/>
      </c>
      <c r="M353" s="155" t="str">
        <f t="shared" si="65"/>
        <v/>
      </c>
      <c r="T353" s="156">
        <f t="shared" si="66"/>
        <v>0</v>
      </c>
      <c r="Z353" s="157">
        <f t="shared" si="67"/>
        <v>0</v>
      </c>
      <c r="AE353" s="157">
        <f t="shared" si="68"/>
        <v>0</v>
      </c>
      <c r="AF353" s="158" t="e">
        <f t="shared" si="69"/>
        <v>#VALUE!</v>
      </c>
      <c r="AG353" s="159" t="e">
        <f t="shared" si="70"/>
        <v>#VALUE!</v>
      </c>
    </row>
    <row r="354" spans="3:33" x14ac:dyDescent="0.25">
      <c r="C354" s="136"/>
      <c r="D354" s="136"/>
      <c r="E354" s="136"/>
      <c r="F354" s="136"/>
      <c r="G354" s="136"/>
      <c r="H354" s="80" t="str">
        <f t="shared" si="60"/>
        <v/>
      </c>
      <c r="I354" s="80" t="str">
        <f t="shared" si="61"/>
        <v/>
      </c>
      <c r="J354" s="80" t="str">
        <f t="shared" si="62"/>
        <v/>
      </c>
      <c r="K354" s="80" t="str">
        <f t="shared" si="63"/>
        <v/>
      </c>
      <c r="L354" s="80" t="str">
        <f t="shared" si="64"/>
        <v/>
      </c>
      <c r="M354" s="155" t="str">
        <f t="shared" si="65"/>
        <v/>
      </c>
      <c r="T354" s="156">
        <f t="shared" si="66"/>
        <v>0</v>
      </c>
      <c r="Z354" s="157">
        <f t="shared" si="67"/>
        <v>0</v>
      </c>
      <c r="AE354" s="157">
        <f t="shared" si="68"/>
        <v>0</v>
      </c>
      <c r="AF354" s="158" t="e">
        <f t="shared" si="69"/>
        <v>#VALUE!</v>
      </c>
      <c r="AG354" s="159" t="e">
        <f t="shared" si="70"/>
        <v>#VALUE!</v>
      </c>
    </row>
    <row r="355" spans="3:33" x14ac:dyDescent="0.25">
      <c r="C355" s="136"/>
      <c r="D355" s="136"/>
      <c r="E355" s="136"/>
      <c r="F355" s="136"/>
      <c r="G355" s="136"/>
      <c r="H355" s="80" t="str">
        <f t="shared" si="60"/>
        <v/>
      </c>
      <c r="I355" s="80" t="str">
        <f t="shared" si="61"/>
        <v/>
      </c>
      <c r="J355" s="80" t="str">
        <f t="shared" si="62"/>
        <v/>
      </c>
      <c r="K355" s="80" t="str">
        <f t="shared" si="63"/>
        <v/>
      </c>
      <c r="L355" s="80" t="str">
        <f t="shared" si="64"/>
        <v/>
      </c>
      <c r="M355" s="155" t="str">
        <f t="shared" si="65"/>
        <v/>
      </c>
      <c r="T355" s="156">
        <f t="shared" si="66"/>
        <v>0</v>
      </c>
      <c r="Z355" s="157">
        <f t="shared" si="67"/>
        <v>0</v>
      </c>
      <c r="AE355" s="157">
        <f t="shared" si="68"/>
        <v>0</v>
      </c>
      <c r="AF355" s="158" t="e">
        <f t="shared" si="69"/>
        <v>#VALUE!</v>
      </c>
      <c r="AG355" s="159" t="e">
        <f t="shared" si="70"/>
        <v>#VALUE!</v>
      </c>
    </row>
    <row r="356" spans="3:33" x14ac:dyDescent="0.25">
      <c r="C356" s="136"/>
      <c r="D356" s="136"/>
      <c r="E356" s="136"/>
      <c r="F356" s="136"/>
      <c r="G356" s="136"/>
      <c r="H356" s="80" t="str">
        <f t="shared" si="60"/>
        <v/>
      </c>
      <c r="I356" s="80" t="str">
        <f t="shared" si="61"/>
        <v/>
      </c>
      <c r="J356" s="80" t="str">
        <f t="shared" si="62"/>
        <v/>
      </c>
      <c r="K356" s="80" t="str">
        <f t="shared" si="63"/>
        <v/>
      </c>
      <c r="L356" s="80" t="str">
        <f t="shared" si="64"/>
        <v/>
      </c>
      <c r="M356" s="155" t="str">
        <f t="shared" si="65"/>
        <v/>
      </c>
      <c r="T356" s="156">
        <f t="shared" si="66"/>
        <v>0</v>
      </c>
      <c r="Z356" s="157">
        <f t="shared" si="67"/>
        <v>0</v>
      </c>
      <c r="AE356" s="157">
        <f t="shared" si="68"/>
        <v>0</v>
      </c>
      <c r="AF356" s="158" t="e">
        <f t="shared" si="69"/>
        <v>#VALUE!</v>
      </c>
      <c r="AG356" s="159" t="e">
        <f t="shared" si="70"/>
        <v>#VALUE!</v>
      </c>
    </row>
    <row r="357" spans="3:33" x14ac:dyDescent="0.25">
      <c r="C357" s="136"/>
      <c r="D357" s="136"/>
      <c r="E357" s="136"/>
      <c r="F357" s="136"/>
      <c r="G357" s="136"/>
      <c r="H357" s="80" t="str">
        <f t="shared" si="60"/>
        <v/>
      </c>
      <c r="I357" s="80" t="str">
        <f t="shared" si="61"/>
        <v/>
      </c>
      <c r="J357" s="80" t="str">
        <f t="shared" si="62"/>
        <v/>
      </c>
      <c r="K357" s="80" t="str">
        <f t="shared" si="63"/>
        <v/>
      </c>
      <c r="L357" s="80" t="str">
        <f t="shared" si="64"/>
        <v/>
      </c>
      <c r="M357" s="155" t="str">
        <f t="shared" si="65"/>
        <v/>
      </c>
      <c r="T357" s="156">
        <f t="shared" si="66"/>
        <v>0</v>
      </c>
      <c r="Z357" s="157">
        <f t="shared" si="67"/>
        <v>0</v>
      </c>
      <c r="AE357" s="157">
        <f t="shared" si="68"/>
        <v>0</v>
      </c>
      <c r="AF357" s="158" t="e">
        <f t="shared" si="69"/>
        <v>#VALUE!</v>
      </c>
      <c r="AG357" s="159" t="e">
        <f t="shared" si="70"/>
        <v>#VALUE!</v>
      </c>
    </row>
    <row r="358" spans="3:33" x14ac:dyDescent="0.25">
      <c r="C358" s="136"/>
      <c r="D358" s="136"/>
      <c r="E358" s="136"/>
      <c r="F358" s="136"/>
      <c r="G358" s="136"/>
      <c r="H358" s="80" t="str">
        <f t="shared" si="60"/>
        <v/>
      </c>
      <c r="I358" s="80" t="str">
        <f t="shared" si="61"/>
        <v/>
      </c>
      <c r="J358" s="80" t="str">
        <f t="shared" si="62"/>
        <v/>
      </c>
      <c r="K358" s="80" t="str">
        <f t="shared" si="63"/>
        <v/>
      </c>
      <c r="L358" s="80" t="str">
        <f t="shared" si="64"/>
        <v/>
      </c>
      <c r="M358" s="155" t="str">
        <f t="shared" si="65"/>
        <v/>
      </c>
      <c r="T358" s="156">
        <f t="shared" si="66"/>
        <v>0</v>
      </c>
      <c r="Z358" s="157">
        <f t="shared" si="67"/>
        <v>0</v>
      </c>
      <c r="AE358" s="157">
        <f t="shared" si="68"/>
        <v>0</v>
      </c>
      <c r="AF358" s="158" t="e">
        <f t="shared" si="69"/>
        <v>#VALUE!</v>
      </c>
      <c r="AG358" s="159" t="e">
        <f t="shared" si="70"/>
        <v>#VALUE!</v>
      </c>
    </row>
    <row r="359" spans="3:33" x14ac:dyDescent="0.25">
      <c r="C359" s="136"/>
      <c r="D359" s="136"/>
      <c r="E359" s="136"/>
      <c r="F359" s="136"/>
      <c r="G359" s="136"/>
      <c r="H359" s="80" t="str">
        <f t="shared" si="60"/>
        <v/>
      </c>
      <c r="I359" s="80" t="str">
        <f t="shared" si="61"/>
        <v/>
      </c>
      <c r="J359" s="80" t="str">
        <f t="shared" si="62"/>
        <v/>
      </c>
      <c r="K359" s="80" t="str">
        <f t="shared" si="63"/>
        <v/>
      </c>
      <c r="L359" s="80" t="str">
        <f t="shared" si="64"/>
        <v/>
      </c>
      <c r="M359" s="155" t="str">
        <f t="shared" si="65"/>
        <v/>
      </c>
      <c r="T359" s="156">
        <f t="shared" si="66"/>
        <v>0</v>
      </c>
      <c r="Z359" s="157">
        <f t="shared" si="67"/>
        <v>0</v>
      </c>
      <c r="AE359" s="157">
        <f t="shared" si="68"/>
        <v>0</v>
      </c>
      <c r="AF359" s="158" t="e">
        <f t="shared" si="69"/>
        <v>#VALUE!</v>
      </c>
      <c r="AG359" s="159" t="e">
        <f t="shared" si="70"/>
        <v>#VALUE!</v>
      </c>
    </row>
    <row r="360" spans="3:33" x14ac:dyDescent="0.25">
      <c r="C360" s="136"/>
      <c r="D360" s="136"/>
      <c r="E360" s="136"/>
      <c r="F360" s="136"/>
      <c r="G360" s="136"/>
      <c r="H360" s="80" t="str">
        <f t="shared" si="60"/>
        <v/>
      </c>
      <c r="I360" s="80" t="str">
        <f t="shared" si="61"/>
        <v/>
      </c>
      <c r="J360" s="80" t="str">
        <f t="shared" si="62"/>
        <v/>
      </c>
      <c r="K360" s="80" t="str">
        <f t="shared" si="63"/>
        <v/>
      </c>
      <c r="L360" s="80" t="str">
        <f t="shared" si="64"/>
        <v/>
      </c>
      <c r="M360" s="155" t="str">
        <f t="shared" si="65"/>
        <v/>
      </c>
      <c r="T360" s="156">
        <f t="shared" si="66"/>
        <v>0</v>
      </c>
      <c r="Z360" s="157">
        <f t="shared" si="67"/>
        <v>0</v>
      </c>
      <c r="AE360" s="157">
        <f t="shared" si="68"/>
        <v>0</v>
      </c>
      <c r="AF360" s="158" t="e">
        <f t="shared" si="69"/>
        <v>#VALUE!</v>
      </c>
      <c r="AG360" s="159" t="e">
        <f t="shared" si="70"/>
        <v>#VALUE!</v>
      </c>
    </row>
    <row r="361" spans="3:33" x14ac:dyDescent="0.25">
      <c r="C361" s="136"/>
      <c r="D361" s="136"/>
      <c r="E361" s="136"/>
      <c r="F361" s="136"/>
      <c r="G361" s="136"/>
      <c r="H361" s="80" t="str">
        <f t="shared" si="60"/>
        <v/>
      </c>
      <c r="I361" s="80" t="str">
        <f t="shared" si="61"/>
        <v/>
      </c>
      <c r="J361" s="80" t="str">
        <f t="shared" si="62"/>
        <v/>
      </c>
      <c r="K361" s="80" t="str">
        <f t="shared" si="63"/>
        <v/>
      </c>
      <c r="L361" s="80" t="str">
        <f t="shared" si="64"/>
        <v/>
      </c>
      <c r="M361" s="155" t="str">
        <f t="shared" si="65"/>
        <v/>
      </c>
      <c r="T361" s="156">
        <f t="shared" si="66"/>
        <v>0</v>
      </c>
      <c r="Z361" s="157">
        <f t="shared" si="67"/>
        <v>0</v>
      </c>
      <c r="AE361" s="157">
        <f t="shared" si="68"/>
        <v>0</v>
      </c>
      <c r="AF361" s="158" t="e">
        <f t="shared" si="69"/>
        <v>#VALUE!</v>
      </c>
      <c r="AG361" s="159" t="e">
        <f t="shared" si="70"/>
        <v>#VALUE!</v>
      </c>
    </row>
    <row r="362" spans="3:33" x14ac:dyDescent="0.25">
      <c r="C362" s="136"/>
      <c r="D362" s="136"/>
      <c r="E362" s="136"/>
      <c r="F362" s="136"/>
      <c r="G362" s="136"/>
      <c r="H362" s="80" t="str">
        <f t="shared" si="60"/>
        <v/>
      </c>
      <c r="I362" s="80" t="str">
        <f t="shared" si="61"/>
        <v/>
      </c>
      <c r="J362" s="80" t="str">
        <f t="shared" si="62"/>
        <v/>
      </c>
      <c r="K362" s="80" t="str">
        <f t="shared" si="63"/>
        <v/>
      </c>
      <c r="L362" s="80" t="str">
        <f t="shared" si="64"/>
        <v/>
      </c>
      <c r="M362" s="155" t="str">
        <f t="shared" si="65"/>
        <v/>
      </c>
      <c r="T362" s="156">
        <f t="shared" si="66"/>
        <v>0</v>
      </c>
      <c r="Z362" s="157">
        <f t="shared" si="67"/>
        <v>0</v>
      </c>
      <c r="AE362" s="157">
        <f t="shared" si="68"/>
        <v>0</v>
      </c>
      <c r="AF362" s="158" t="e">
        <f t="shared" si="69"/>
        <v>#VALUE!</v>
      </c>
      <c r="AG362" s="159" t="e">
        <f t="shared" si="70"/>
        <v>#VALUE!</v>
      </c>
    </row>
    <row r="363" spans="3:33" x14ac:dyDescent="0.25">
      <c r="C363" s="136"/>
      <c r="D363" s="136"/>
      <c r="E363" s="136"/>
      <c r="F363" s="136"/>
      <c r="G363" s="136"/>
      <c r="H363" s="80" t="str">
        <f t="shared" si="60"/>
        <v/>
      </c>
      <c r="I363" s="80" t="str">
        <f t="shared" si="61"/>
        <v/>
      </c>
      <c r="J363" s="80" t="str">
        <f t="shared" si="62"/>
        <v/>
      </c>
      <c r="K363" s="80" t="str">
        <f t="shared" si="63"/>
        <v/>
      </c>
      <c r="L363" s="80" t="str">
        <f t="shared" si="64"/>
        <v/>
      </c>
      <c r="M363" s="155" t="str">
        <f t="shared" si="65"/>
        <v/>
      </c>
      <c r="T363" s="156">
        <f t="shared" si="66"/>
        <v>0</v>
      </c>
      <c r="Z363" s="157">
        <f t="shared" si="67"/>
        <v>0</v>
      </c>
      <c r="AE363" s="157">
        <f t="shared" si="68"/>
        <v>0</v>
      </c>
      <c r="AF363" s="158" t="e">
        <f t="shared" si="69"/>
        <v>#VALUE!</v>
      </c>
      <c r="AG363" s="159" t="e">
        <f t="shared" si="70"/>
        <v>#VALUE!</v>
      </c>
    </row>
    <row r="364" spans="3:33" x14ac:dyDescent="0.25">
      <c r="C364" s="136"/>
      <c r="D364" s="136"/>
      <c r="E364" s="136"/>
      <c r="F364" s="136"/>
      <c r="G364" s="136"/>
      <c r="H364" s="80" t="str">
        <f t="shared" si="60"/>
        <v/>
      </c>
      <c r="I364" s="80" t="str">
        <f t="shared" si="61"/>
        <v/>
      </c>
      <c r="J364" s="80" t="str">
        <f t="shared" si="62"/>
        <v/>
      </c>
      <c r="K364" s="80" t="str">
        <f t="shared" si="63"/>
        <v/>
      </c>
      <c r="L364" s="80" t="str">
        <f t="shared" si="64"/>
        <v/>
      </c>
      <c r="M364" s="155" t="str">
        <f t="shared" si="65"/>
        <v/>
      </c>
      <c r="T364" s="156">
        <f t="shared" si="66"/>
        <v>0</v>
      </c>
      <c r="Z364" s="157">
        <f t="shared" si="67"/>
        <v>0</v>
      </c>
      <c r="AE364" s="157">
        <f t="shared" si="68"/>
        <v>0</v>
      </c>
      <c r="AF364" s="158" t="e">
        <f t="shared" si="69"/>
        <v>#VALUE!</v>
      </c>
      <c r="AG364" s="159" t="e">
        <f t="shared" si="70"/>
        <v>#VALUE!</v>
      </c>
    </row>
    <row r="365" spans="3:33" x14ac:dyDescent="0.25">
      <c r="C365" s="136"/>
      <c r="D365" s="136"/>
      <c r="E365" s="136"/>
      <c r="F365" s="136"/>
      <c r="G365" s="136"/>
      <c r="H365" s="80" t="str">
        <f t="shared" si="60"/>
        <v/>
      </c>
      <c r="I365" s="80" t="str">
        <f t="shared" si="61"/>
        <v/>
      </c>
      <c r="J365" s="80" t="str">
        <f t="shared" si="62"/>
        <v/>
      </c>
      <c r="K365" s="80" t="str">
        <f t="shared" si="63"/>
        <v/>
      </c>
      <c r="L365" s="80" t="str">
        <f t="shared" si="64"/>
        <v/>
      </c>
      <c r="M365" s="155" t="str">
        <f t="shared" si="65"/>
        <v/>
      </c>
      <c r="T365" s="156">
        <f t="shared" si="66"/>
        <v>0</v>
      </c>
      <c r="Z365" s="157">
        <f t="shared" si="67"/>
        <v>0</v>
      </c>
      <c r="AE365" s="157">
        <f t="shared" si="68"/>
        <v>0</v>
      </c>
      <c r="AF365" s="158" t="e">
        <f t="shared" si="69"/>
        <v>#VALUE!</v>
      </c>
      <c r="AG365" s="159" t="e">
        <f t="shared" si="70"/>
        <v>#VALUE!</v>
      </c>
    </row>
    <row r="366" spans="3:33" x14ac:dyDescent="0.25">
      <c r="C366" s="136"/>
      <c r="D366" s="136"/>
      <c r="E366" s="136"/>
      <c r="F366" s="136"/>
      <c r="G366" s="136"/>
      <c r="H366" s="80" t="str">
        <f t="shared" si="60"/>
        <v/>
      </c>
      <c r="I366" s="80" t="str">
        <f t="shared" si="61"/>
        <v/>
      </c>
      <c r="J366" s="80" t="str">
        <f t="shared" si="62"/>
        <v/>
      </c>
      <c r="K366" s="80" t="str">
        <f t="shared" si="63"/>
        <v/>
      </c>
      <c r="L366" s="80" t="str">
        <f t="shared" si="64"/>
        <v/>
      </c>
      <c r="M366" s="155" t="str">
        <f t="shared" si="65"/>
        <v/>
      </c>
      <c r="T366" s="156">
        <f t="shared" si="66"/>
        <v>0</v>
      </c>
      <c r="Z366" s="157">
        <f t="shared" si="67"/>
        <v>0</v>
      </c>
      <c r="AE366" s="157">
        <f t="shared" si="68"/>
        <v>0</v>
      </c>
      <c r="AF366" s="158" t="e">
        <f t="shared" si="69"/>
        <v>#VALUE!</v>
      </c>
      <c r="AG366" s="159" t="e">
        <f t="shared" si="70"/>
        <v>#VALUE!</v>
      </c>
    </row>
    <row r="367" spans="3:33" x14ac:dyDescent="0.25">
      <c r="C367" s="136"/>
      <c r="D367" s="136"/>
      <c r="E367" s="136"/>
      <c r="F367" s="136"/>
      <c r="G367" s="136"/>
      <c r="H367" s="80" t="str">
        <f t="shared" si="60"/>
        <v/>
      </c>
      <c r="I367" s="80" t="str">
        <f t="shared" si="61"/>
        <v/>
      </c>
      <c r="J367" s="80" t="str">
        <f t="shared" si="62"/>
        <v/>
      </c>
      <c r="K367" s="80" t="str">
        <f t="shared" si="63"/>
        <v/>
      </c>
      <c r="L367" s="80" t="str">
        <f t="shared" si="64"/>
        <v/>
      </c>
      <c r="M367" s="155" t="str">
        <f t="shared" si="65"/>
        <v/>
      </c>
      <c r="T367" s="156">
        <f t="shared" si="66"/>
        <v>0</v>
      </c>
      <c r="Z367" s="157">
        <f t="shared" si="67"/>
        <v>0</v>
      </c>
      <c r="AE367" s="157">
        <f t="shared" si="68"/>
        <v>0</v>
      </c>
      <c r="AF367" s="158" t="e">
        <f t="shared" si="69"/>
        <v>#VALUE!</v>
      </c>
      <c r="AG367" s="159" t="e">
        <f t="shared" si="70"/>
        <v>#VALUE!</v>
      </c>
    </row>
    <row r="368" spans="3:33" x14ac:dyDescent="0.25">
      <c r="C368" s="136"/>
      <c r="D368" s="136"/>
      <c r="E368" s="136"/>
      <c r="F368" s="136"/>
      <c r="G368" s="136"/>
      <c r="H368" s="80" t="str">
        <f t="shared" si="60"/>
        <v/>
      </c>
      <c r="I368" s="80" t="str">
        <f t="shared" si="61"/>
        <v/>
      </c>
      <c r="J368" s="80" t="str">
        <f t="shared" si="62"/>
        <v/>
      </c>
      <c r="K368" s="80" t="str">
        <f t="shared" si="63"/>
        <v/>
      </c>
      <c r="L368" s="80" t="str">
        <f t="shared" si="64"/>
        <v/>
      </c>
      <c r="M368" s="155" t="str">
        <f t="shared" si="65"/>
        <v/>
      </c>
      <c r="T368" s="156">
        <f t="shared" si="66"/>
        <v>0</v>
      </c>
      <c r="Z368" s="157">
        <f t="shared" si="67"/>
        <v>0</v>
      </c>
      <c r="AE368" s="157">
        <f t="shared" si="68"/>
        <v>0</v>
      </c>
      <c r="AF368" s="158" t="e">
        <f t="shared" si="69"/>
        <v>#VALUE!</v>
      </c>
      <c r="AG368" s="159" t="e">
        <f t="shared" si="70"/>
        <v>#VALUE!</v>
      </c>
    </row>
    <row r="369" spans="3:33" x14ac:dyDescent="0.25">
      <c r="C369" s="136"/>
      <c r="D369" s="136"/>
      <c r="E369" s="136"/>
      <c r="F369" s="136"/>
      <c r="G369" s="136"/>
      <c r="H369" s="80" t="str">
        <f t="shared" si="60"/>
        <v/>
      </c>
      <c r="I369" s="80" t="str">
        <f t="shared" si="61"/>
        <v/>
      </c>
      <c r="J369" s="80" t="str">
        <f t="shared" si="62"/>
        <v/>
      </c>
      <c r="K369" s="80" t="str">
        <f t="shared" si="63"/>
        <v/>
      </c>
      <c r="L369" s="80" t="str">
        <f t="shared" si="64"/>
        <v/>
      </c>
      <c r="M369" s="155" t="str">
        <f t="shared" si="65"/>
        <v/>
      </c>
      <c r="T369" s="156">
        <f t="shared" si="66"/>
        <v>0</v>
      </c>
      <c r="Z369" s="157">
        <f t="shared" si="67"/>
        <v>0</v>
      </c>
      <c r="AE369" s="157">
        <f t="shared" si="68"/>
        <v>0</v>
      </c>
      <c r="AF369" s="158" t="e">
        <f t="shared" si="69"/>
        <v>#VALUE!</v>
      </c>
      <c r="AG369" s="159" t="e">
        <f t="shared" si="70"/>
        <v>#VALUE!</v>
      </c>
    </row>
    <row r="370" spans="3:33" x14ac:dyDescent="0.25">
      <c r="C370" s="136"/>
      <c r="D370" s="136"/>
      <c r="E370" s="136"/>
      <c r="F370" s="136"/>
      <c r="G370" s="136"/>
      <c r="H370" s="80" t="str">
        <f t="shared" si="60"/>
        <v/>
      </c>
      <c r="I370" s="80" t="str">
        <f t="shared" si="61"/>
        <v/>
      </c>
      <c r="J370" s="80" t="str">
        <f t="shared" si="62"/>
        <v/>
      </c>
      <c r="K370" s="80" t="str">
        <f t="shared" si="63"/>
        <v/>
      </c>
      <c r="L370" s="80" t="str">
        <f t="shared" si="64"/>
        <v/>
      </c>
      <c r="M370" s="155" t="str">
        <f t="shared" si="65"/>
        <v/>
      </c>
      <c r="T370" s="156">
        <f t="shared" si="66"/>
        <v>0</v>
      </c>
      <c r="Z370" s="157">
        <f t="shared" si="67"/>
        <v>0</v>
      </c>
      <c r="AE370" s="157">
        <f t="shared" si="68"/>
        <v>0</v>
      </c>
      <c r="AF370" s="158" t="e">
        <f t="shared" si="69"/>
        <v>#VALUE!</v>
      </c>
      <c r="AG370" s="159" t="e">
        <f t="shared" si="70"/>
        <v>#VALUE!</v>
      </c>
    </row>
    <row r="371" spans="3:33" x14ac:dyDescent="0.25">
      <c r="C371" s="136"/>
      <c r="D371" s="136"/>
      <c r="E371" s="136"/>
      <c r="F371" s="136"/>
      <c r="G371" s="136"/>
      <c r="H371" s="80" t="str">
        <f t="shared" si="60"/>
        <v/>
      </c>
      <c r="I371" s="80" t="str">
        <f t="shared" si="61"/>
        <v/>
      </c>
      <c r="J371" s="80" t="str">
        <f t="shared" si="62"/>
        <v/>
      </c>
      <c r="K371" s="80" t="str">
        <f t="shared" si="63"/>
        <v/>
      </c>
      <c r="L371" s="80" t="str">
        <f t="shared" si="64"/>
        <v/>
      </c>
      <c r="M371" s="155" t="str">
        <f t="shared" si="65"/>
        <v/>
      </c>
      <c r="T371" s="156">
        <f t="shared" si="66"/>
        <v>0</v>
      </c>
      <c r="Z371" s="157">
        <f t="shared" si="67"/>
        <v>0</v>
      </c>
      <c r="AE371" s="157">
        <f t="shared" si="68"/>
        <v>0</v>
      </c>
      <c r="AF371" s="158" t="e">
        <f t="shared" si="69"/>
        <v>#VALUE!</v>
      </c>
      <c r="AG371" s="159" t="e">
        <f t="shared" si="70"/>
        <v>#VALUE!</v>
      </c>
    </row>
    <row r="372" spans="3:33" x14ac:dyDescent="0.25">
      <c r="C372" s="136"/>
      <c r="D372" s="136"/>
      <c r="E372" s="136"/>
      <c r="F372" s="136"/>
      <c r="G372" s="136"/>
      <c r="H372" s="80" t="str">
        <f t="shared" si="60"/>
        <v/>
      </c>
      <c r="I372" s="80" t="str">
        <f t="shared" si="61"/>
        <v/>
      </c>
      <c r="J372" s="80" t="str">
        <f t="shared" si="62"/>
        <v/>
      </c>
      <c r="K372" s="80" t="str">
        <f t="shared" si="63"/>
        <v/>
      </c>
      <c r="L372" s="80" t="str">
        <f t="shared" si="64"/>
        <v/>
      </c>
      <c r="M372" s="155" t="str">
        <f t="shared" si="65"/>
        <v/>
      </c>
      <c r="T372" s="156">
        <f t="shared" si="66"/>
        <v>0</v>
      </c>
      <c r="Z372" s="157">
        <f t="shared" si="67"/>
        <v>0</v>
      </c>
      <c r="AE372" s="157">
        <f t="shared" si="68"/>
        <v>0</v>
      </c>
      <c r="AF372" s="158" t="e">
        <f t="shared" si="69"/>
        <v>#VALUE!</v>
      </c>
      <c r="AG372" s="159" t="e">
        <f t="shared" si="70"/>
        <v>#VALUE!</v>
      </c>
    </row>
    <row r="373" spans="3:33" x14ac:dyDescent="0.25">
      <c r="C373" s="136"/>
      <c r="D373" s="136"/>
      <c r="E373" s="136"/>
      <c r="F373" s="136"/>
      <c r="G373" s="136"/>
      <c r="H373" s="80" t="str">
        <f t="shared" si="60"/>
        <v/>
      </c>
      <c r="I373" s="80" t="str">
        <f t="shared" si="61"/>
        <v/>
      </c>
      <c r="J373" s="80" t="str">
        <f t="shared" si="62"/>
        <v/>
      </c>
      <c r="K373" s="80" t="str">
        <f t="shared" si="63"/>
        <v/>
      </c>
      <c r="L373" s="80" t="str">
        <f t="shared" si="64"/>
        <v/>
      </c>
      <c r="M373" s="155" t="str">
        <f t="shared" si="65"/>
        <v/>
      </c>
      <c r="T373" s="156">
        <f t="shared" si="66"/>
        <v>0</v>
      </c>
      <c r="Z373" s="157">
        <f t="shared" si="67"/>
        <v>0</v>
      </c>
      <c r="AE373" s="157">
        <f t="shared" si="68"/>
        <v>0</v>
      </c>
      <c r="AF373" s="158" t="e">
        <f t="shared" si="69"/>
        <v>#VALUE!</v>
      </c>
      <c r="AG373" s="159" t="e">
        <f t="shared" si="70"/>
        <v>#VALUE!</v>
      </c>
    </row>
    <row r="374" spans="3:33" x14ac:dyDescent="0.25">
      <c r="C374" s="136"/>
      <c r="D374" s="136"/>
      <c r="E374" s="136"/>
      <c r="F374" s="136"/>
      <c r="G374" s="136"/>
      <c r="H374" s="80" t="str">
        <f t="shared" si="60"/>
        <v/>
      </c>
      <c r="I374" s="80" t="str">
        <f t="shared" si="61"/>
        <v/>
      </c>
      <c r="J374" s="80" t="str">
        <f t="shared" si="62"/>
        <v/>
      </c>
      <c r="K374" s="80" t="str">
        <f t="shared" si="63"/>
        <v/>
      </c>
      <c r="L374" s="80" t="str">
        <f t="shared" si="64"/>
        <v/>
      </c>
      <c r="M374" s="155" t="str">
        <f t="shared" si="65"/>
        <v/>
      </c>
      <c r="T374" s="156">
        <f t="shared" si="66"/>
        <v>0</v>
      </c>
      <c r="Z374" s="157">
        <f t="shared" si="67"/>
        <v>0</v>
      </c>
      <c r="AE374" s="157">
        <f t="shared" si="68"/>
        <v>0</v>
      </c>
      <c r="AF374" s="158" t="e">
        <f t="shared" si="69"/>
        <v>#VALUE!</v>
      </c>
      <c r="AG374" s="159" t="e">
        <f t="shared" si="70"/>
        <v>#VALUE!</v>
      </c>
    </row>
    <row r="375" spans="3:33" x14ac:dyDescent="0.25">
      <c r="C375" s="136"/>
      <c r="D375" s="136"/>
      <c r="E375" s="136"/>
      <c r="F375" s="136"/>
      <c r="G375" s="136"/>
      <c r="H375" s="80" t="str">
        <f t="shared" si="60"/>
        <v/>
      </c>
      <c r="I375" s="80" t="str">
        <f t="shared" si="61"/>
        <v/>
      </c>
      <c r="J375" s="80" t="str">
        <f t="shared" si="62"/>
        <v/>
      </c>
      <c r="K375" s="80" t="str">
        <f t="shared" si="63"/>
        <v/>
      </c>
      <c r="L375" s="80" t="str">
        <f t="shared" si="64"/>
        <v/>
      </c>
      <c r="M375" s="155" t="str">
        <f t="shared" si="65"/>
        <v/>
      </c>
      <c r="T375" s="156">
        <f t="shared" si="66"/>
        <v>0</v>
      </c>
      <c r="Z375" s="157">
        <f t="shared" si="67"/>
        <v>0</v>
      </c>
      <c r="AE375" s="157">
        <f t="shared" si="68"/>
        <v>0</v>
      </c>
      <c r="AF375" s="158" t="e">
        <f t="shared" si="69"/>
        <v>#VALUE!</v>
      </c>
      <c r="AG375" s="159" t="e">
        <f t="shared" si="70"/>
        <v>#VALUE!</v>
      </c>
    </row>
    <row r="376" spans="3:33" x14ac:dyDescent="0.25">
      <c r="C376" s="136"/>
      <c r="D376" s="136"/>
      <c r="E376" s="136"/>
      <c r="F376" s="136"/>
      <c r="G376" s="136"/>
      <c r="H376" s="80" t="str">
        <f t="shared" si="60"/>
        <v/>
      </c>
      <c r="I376" s="80" t="str">
        <f t="shared" si="61"/>
        <v/>
      </c>
      <c r="J376" s="80" t="str">
        <f t="shared" si="62"/>
        <v/>
      </c>
      <c r="K376" s="80" t="str">
        <f t="shared" si="63"/>
        <v/>
      </c>
      <c r="L376" s="80" t="str">
        <f t="shared" si="64"/>
        <v/>
      </c>
      <c r="M376" s="155" t="str">
        <f t="shared" si="65"/>
        <v/>
      </c>
      <c r="T376" s="156">
        <f t="shared" si="66"/>
        <v>0</v>
      </c>
      <c r="Z376" s="157">
        <f t="shared" si="67"/>
        <v>0</v>
      </c>
      <c r="AE376" s="157">
        <f t="shared" si="68"/>
        <v>0</v>
      </c>
      <c r="AF376" s="158" t="e">
        <f t="shared" si="69"/>
        <v>#VALUE!</v>
      </c>
      <c r="AG376" s="159" t="e">
        <f t="shared" si="70"/>
        <v>#VALUE!</v>
      </c>
    </row>
    <row r="377" spans="3:33" x14ac:dyDescent="0.25">
      <c r="C377" s="136"/>
      <c r="D377" s="136"/>
      <c r="E377" s="136"/>
      <c r="F377" s="136"/>
      <c r="G377" s="136"/>
      <c r="H377" s="80" t="str">
        <f t="shared" si="60"/>
        <v/>
      </c>
      <c r="I377" s="80" t="str">
        <f t="shared" si="61"/>
        <v/>
      </c>
      <c r="J377" s="80" t="str">
        <f t="shared" si="62"/>
        <v/>
      </c>
      <c r="K377" s="80" t="str">
        <f t="shared" si="63"/>
        <v/>
      </c>
      <c r="L377" s="80" t="str">
        <f t="shared" si="64"/>
        <v/>
      </c>
      <c r="M377" s="155" t="str">
        <f t="shared" si="65"/>
        <v/>
      </c>
      <c r="T377" s="156">
        <f t="shared" si="66"/>
        <v>0</v>
      </c>
      <c r="Z377" s="157">
        <f t="shared" si="67"/>
        <v>0</v>
      </c>
      <c r="AE377" s="157">
        <f t="shared" si="68"/>
        <v>0</v>
      </c>
      <c r="AF377" s="158" t="e">
        <f t="shared" si="69"/>
        <v>#VALUE!</v>
      </c>
      <c r="AG377" s="159" t="e">
        <f t="shared" si="70"/>
        <v>#VALUE!</v>
      </c>
    </row>
    <row r="378" spans="3:33" x14ac:dyDescent="0.25">
      <c r="C378" s="136"/>
      <c r="D378" s="136"/>
      <c r="E378" s="136"/>
      <c r="F378" s="136"/>
      <c r="G378" s="136"/>
      <c r="H378" s="80" t="str">
        <f t="shared" si="60"/>
        <v/>
      </c>
      <c r="I378" s="80" t="str">
        <f t="shared" si="61"/>
        <v/>
      </c>
      <c r="J378" s="80" t="str">
        <f t="shared" si="62"/>
        <v/>
      </c>
      <c r="K378" s="80" t="str">
        <f t="shared" si="63"/>
        <v/>
      </c>
      <c r="L378" s="80" t="str">
        <f t="shared" si="64"/>
        <v/>
      </c>
      <c r="M378" s="155" t="str">
        <f t="shared" si="65"/>
        <v/>
      </c>
      <c r="T378" s="156">
        <f t="shared" si="66"/>
        <v>0</v>
      </c>
      <c r="Z378" s="157">
        <f t="shared" si="67"/>
        <v>0</v>
      </c>
      <c r="AE378" s="157">
        <f t="shared" si="68"/>
        <v>0</v>
      </c>
      <c r="AF378" s="158" t="e">
        <f t="shared" si="69"/>
        <v>#VALUE!</v>
      </c>
      <c r="AG378" s="159" t="e">
        <f t="shared" si="70"/>
        <v>#VALUE!</v>
      </c>
    </row>
    <row r="379" spans="3:33" x14ac:dyDescent="0.25">
      <c r="C379" s="136"/>
      <c r="D379" s="136"/>
      <c r="E379" s="136"/>
      <c r="F379" s="136"/>
      <c r="G379" s="136"/>
      <c r="H379" s="80" t="str">
        <f t="shared" si="60"/>
        <v/>
      </c>
      <c r="I379" s="80" t="str">
        <f t="shared" si="61"/>
        <v/>
      </c>
      <c r="J379" s="80" t="str">
        <f t="shared" si="62"/>
        <v/>
      </c>
      <c r="K379" s="80" t="str">
        <f t="shared" si="63"/>
        <v/>
      </c>
      <c r="L379" s="80" t="str">
        <f t="shared" si="64"/>
        <v/>
      </c>
      <c r="M379" s="155" t="str">
        <f t="shared" si="65"/>
        <v/>
      </c>
      <c r="T379" s="156">
        <f t="shared" si="66"/>
        <v>0</v>
      </c>
      <c r="Z379" s="157">
        <f t="shared" si="67"/>
        <v>0</v>
      </c>
      <c r="AE379" s="157">
        <f t="shared" si="68"/>
        <v>0</v>
      </c>
      <c r="AF379" s="158" t="e">
        <f t="shared" si="69"/>
        <v>#VALUE!</v>
      </c>
      <c r="AG379" s="159" t="e">
        <f t="shared" si="70"/>
        <v>#VALUE!</v>
      </c>
    </row>
    <row r="380" spans="3:33" x14ac:dyDescent="0.25">
      <c r="C380" s="136"/>
      <c r="D380" s="136"/>
      <c r="E380" s="136"/>
      <c r="F380" s="136"/>
      <c r="G380" s="136"/>
      <c r="H380" s="80" t="str">
        <f t="shared" si="60"/>
        <v/>
      </c>
      <c r="I380" s="80" t="str">
        <f t="shared" si="61"/>
        <v/>
      </c>
      <c r="J380" s="80" t="str">
        <f t="shared" si="62"/>
        <v/>
      </c>
      <c r="K380" s="80" t="str">
        <f t="shared" si="63"/>
        <v/>
      </c>
      <c r="L380" s="80" t="str">
        <f t="shared" si="64"/>
        <v/>
      </c>
      <c r="M380" s="155" t="str">
        <f t="shared" si="65"/>
        <v/>
      </c>
      <c r="T380" s="156">
        <f t="shared" si="66"/>
        <v>0</v>
      </c>
      <c r="Z380" s="157">
        <f t="shared" si="67"/>
        <v>0</v>
      </c>
      <c r="AE380" s="157">
        <f t="shared" si="68"/>
        <v>0</v>
      </c>
      <c r="AF380" s="158" t="e">
        <f t="shared" si="69"/>
        <v>#VALUE!</v>
      </c>
      <c r="AG380" s="159" t="e">
        <f t="shared" si="70"/>
        <v>#VALUE!</v>
      </c>
    </row>
    <row r="381" spans="3:33" x14ac:dyDescent="0.25">
      <c r="C381" s="136"/>
      <c r="D381" s="136"/>
      <c r="E381" s="136"/>
      <c r="F381" s="136"/>
      <c r="G381" s="136"/>
      <c r="H381" s="80" t="str">
        <f t="shared" si="60"/>
        <v/>
      </c>
      <c r="I381" s="80" t="str">
        <f t="shared" si="61"/>
        <v/>
      </c>
      <c r="J381" s="80" t="str">
        <f t="shared" si="62"/>
        <v/>
      </c>
      <c r="K381" s="80" t="str">
        <f t="shared" si="63"/>
        <v/>
      </c>
      <c r="L381" s="80" t="str">
        <f t="shared" si="64"/>
        <v/>
      </c>
      <c r="M381" s="155" t="str">
        <f t="shared" si="65"/>
        <v/>
      </c>
      <c r="T381" s="156">
        <f t="shared" si="66"/>
        <v>0</v>
      </c>
      <c r="Z381" s="157">
        <f t="shared" si="67"/>
        <v>0</v>
      </c>
      <c r="AE381" s="157">
        <f t="shared" si="68"/>
        <v>0</v>
      </c>
      <c r="AF381" s="158" t="e">
        <f t="shared" si="69"/>
        <v>#VALUE!</v>
      </c>
      <c r="AG381" s="159" t="e">
        <f t="shared" si="70"/>
        <v>#VALUE!</v>
      </c>
    </row>
    <row r="382" spans="3:33" x14ac:dyDescent="0.25">
      <c r="C382" s="136"/>
      <c r="D382" s="136"/>
      <c r="E382" s="136"/>
      <c r="F382" s="136"/>
      <c r="G382" s="136"/>
      <c r="H382" s="80" t="str">
        <f t="shared" si="60"/>
        <v/>
      </c>
      <c r="I382" s="80" t="str">
        <f t="shared" si="61"/>
        <v/>
      </c>
      <c r="J382" s="80" t="str">
        <f t="shared" si="62"/>
        <v/>
      </c>
      <c r="K382" s="80" t="str">
        <f t="shared" si="63"/>
        <v/>
      </c>
      <c r="L382" s="80" t="str">
        <f t="shared" si="64"/>
        <v/>
      </c>
      <c r="M382" s="155" t="str">
        <f t="shared" si="65"/>
        <v/>
      </c>
      <c r="T382" s="156">
        <f t="shared" si="66"/>
        <v>0</v>
      </c>
      <c r="Z382" s="157">
        <f t="shared" si="67"/>
        <v>0</v>
      </c>
      <c r="AE382" s="157">
        <f t="shared" si="68"/>
        <v>0</v>
      </c>
      <c r="AF382" s="158" t="e">
        <f t="shared" si="69"/>
        <v>#VALUE!</v>
      </c>
      <c r="AG382" s="159" t="e">
        <f t="shared" si="70"/>
        <v>#VALUE!</v>
      </c>
    </row>
    <row r="383" spans="3:33" x14ac:dyDescent="0.25">
      <c r="C383" s="136"/>
      <c r="D383" s="136"/>
      <c r="E383" s="136"/>
      <c r="F383" s="136"/>
      <c r="G383" s="136"/>
      <c r="H383" s="80" t="str">
        <f t="shared" si="60"/>
        <v/>
      </c>
      <c r="I383" s="80" t="str">
        <f t="shared" si="61"/>
        <v/>
      </c>
      <c r="J383" s="80" t="str">
        <f t="shared" si="62"/>
        <v/>
      </c>
      <c r="K383" s="80" t="str">
        <f t="shared" si="63"/>
        <v/>
      </c>
      <c r="L383" s="80" t="str">
        <f t="shared" si="64"/>
        <v/>
      </c>
      <c r="M383" s="155" t="str">
        <f t="shared" si="65"/>
        <v/>
      </c>
      <c r="T383" s="156">
        <f t="shared" si="66"/>
        <v>0</v>
      </c>
      <c r="Z383" s="157">
        <f t="shared" si="67"/>
        <v>0</v>
      </c>
      <c r="AE383" s="157">
        <f t="shared" si="68"/>
        <v>0</v>
      </c>
      <c r="AF383" s="158" t="e">
        <f t="shared" si="69"/>
        <v>#VALUE!</v>
      </c>
      <c r="AG383" s="159" t="e">
        <f t="shared" si="70"/>
        <v>#VALUE!</v>
      </c>
    </row>
    <row r="384" spans="3:33" x14ac:dyDescent="0.25">
      <c r="C384" s="136"/>
      <c r="D384" s="136"/>
      <c r="E384" s="136"/>
      <c r="F384" s="136"/>
      <c r="G384" s="136"/>
      <c r="H384" s="80" t="str">
        <f t="shared" si="60"/>
        <v/>
      </c>
      <c r="I384" s="80" t="str">
        <f t="shared" si="61"/>
        <v/>
      </c>
      <c r="J384" s="80" t="str">
        <f t="shared" si="62"/>
        <v/>
      </c>
      <c r="K384" s="80" t="str">
        <f t="shared" si="63"/>
        <v/>
      </c>
      <c r="L384" s="80" t="str">
        <f t="shared" si="64"/>
        <v/>
      </c>
      <c r="M384" s="155" t="str">
        <f t="shared" si="65"/>
        <v/>
      </c>
      <c r="T384" s="156">
        <f t="shared" si="66"/>
        <v>0</v>
      </c>
      <c r="Z384" s="157">
        <f t="shared" si="67"/>
        <v>0</v>
      </c>
      <c r="AE384" s="157">
        <f t="shared" si="68"/>
        <v>0</v>
      </c>
      <c r="AF384" s="158" t="e">
        <f t="shared" si="69"/>
        <v>#VALUE!</v>
      </c>
      <c r="AG384" s="159" t="e">
        <f t="shared" si="70"/>
        <v>#VALUE!</v>
      </c>
    </row>
    <row r="385" spans="3:33" x14ac:dyDescent="0.25">
      <c r="C385" s="136"/>
      <c r="D385" s="136"/>
      <c r="E385" s="136"/>
      <c r="F385" s="136"/>
      <c r="G385" s="136"/>
      <c r="H385" s="80" t="str">
        <f t="shared" si="60"/>
        <v/>
      </c>
      <c r="I385" s="80" t="str">
        <f t="shared" si="61"/>
        <v/>
      </c>
      <c r="J385" s="80" t="str">
        <f t="shared" si="62"/>
        <v/>
      </c>
      <c r="K385" s="80" t="str">
        <f t="shared" si="63"/>
        <v/>
      </c>
      <c r="L385" s="80" t="str">
        <f t="shared" si="64"/>
        <v/>
      </c>
      <c r="M385" s="155" t="str">
        <f t="shared" si="65"/>
        <v/>
      </c>
      <c r="T385" s="156">
        <f t="shared" si="66"/>
        <v>0</v>
      </c>
      <c r="Z385" s="157">
        <f t="shared" si="67"/>
        <v>0</v>
      </c>
      <c r="AE385" s="157">
        <f t="shared" si="68"/>
        <v>0</v>
      </c>
      <c r="AF385" s="158" t="e">
        <f t="shared" si="69"/>
        <v>#VALUE!</v>
      </c>
      <c r="AG385" s="159" t="e">
        <f t="shared" si="70"/>
        <v>#VALUE!</v>
      </c>
    </row>
    <row r="386" spans="3:33" x14ac:dyDescent="0.25">
      <c r="C386" s="136"/>
      <c r="D386" s="136"/>
      <c r="E386" s="136"/>
      <c r="F386" s="136"/>
      <c r="G386" s="136"/>
      <c r="H386" s="80" t="str">
        <f t="shared" si="60"/>
        <v/>
      </c>
      <c r="I386" s="80" t="str">
        <f t="shared" si="61"/>
        <v/>
      </c>
      <c r="J386" s="80" t="str">
        <f t="shared" si="62"/>
        <v/>
      </c>
      <c r="K386" s="80" t="str">
        <f t="shared" si="63"/>
        <v/>
      </c>
      <c r="L386" s="80" t="str">
        <f t="shared" si="64"/>
        <v/>
      </c>
      <c r="M386" s="155" t="str">
        <f t="shared" si="65"/>
        <v/>
      </c>
      <c r="T386" s="156">
        <f t="shared" si="66"/>
        <v>0</v>
      </c>
      <c r="Z386" s="157">
        <f t="shared" si="67"/>
        <v>0</v>
      </c>
      <c r="AE386" s="157">
        <f t="shared" si="68"/>
        <v>0</v>
      </c>
      <c r="AF386" s="158" t="e">
        <f t="shared" si="69"/>
        <v>#VALUE!</v>
      </c>
      <c r="AG386" s="159" t="e">
        <f t="shared" si="70"/>
        <v>#VALUE!</v>
      </c>
    </row>
    <row r="387" spans="3:33" x14ac:dyDescent="0.25">
      <c r="C387" s="136"/>
      <c r="D387" s="136"/>
      <c r="E387" s="136"/>
      <c r="F387" s="136"/>
      <c r="G387" s="136"/>
      <c r="H387" s="80" t="str">
        <f t="shared" ref="H387:H400" si="71">IF(C387="Mathématiques",4,IF(C387="Physique Chimie",3,IF(C387="SVT",3,IF(C387="Sciences de l'Ingénieur",2,IF(C387="Sciences Economiques et Sociales",1,IF(C387="Numérique et Sciences Informatiques",1,IF(C387="Langue et littérature étrangère",0,IF(C387="Humanité, littérature et philosophie",0,IF(C387="Histoire géo, géopolitique et sciences politiques",0,IF(C387="Ecologie, agronomie et territoire",0,IF(C387="Arts",0,"")))))))))))</f>
        <v/>
      </c>
      <c r="I387" s="80" t="str">
        <f t="shared" ref="I387:I400" si="72">IF(D387="Mathématiques",4,IF(D387="Physique Chimie",3,IF(D387="SVT",3,IF(D387="Sciences de l'Ingénieur",2,IF(D387="Sciences Economiques et Sociales",1,IF(D387="Numérique et Sciences Informatiques",1,IF(D387="Langue et littérature étrangère",0,IF(D387="Humanité, littérature et philosophie",0,IF(D387="Histoire géo, géopolitique et sciences politiques",0,IF(D387="Ecologie, agronomie et territoire",0,IF(D387="Arts",0,"")))))))))))</f>
        <v/>
      </c>
      <c r="J387" s="80" t="str">
        <f t="shared" ref="J387:J400" si="73">IF(E387="Bac S et SI",8,IF(E387="Bac ES spé maths",6,IF(E387="Bac ES",4,IF(E387="Bac L",1,""))))</f>
        <v/>
      </c>
      <c r="K387" s="80" t="str">
        <f t="shared" ref="K387:K400" si="74">IF(F387="Bac STL option Sciences Phys. Et Chimie Labo",2,IF(F387="Bac STL option Biotechnologies",1,IF(F387="Bac ST2S",1,IF(F387="Bac STI2D",1,IF(F387="Bac STMG",1,IF(F387="Bac STAV",1,""))))))</f>
        <v/>
      </c>
      <c r="L387" s="80" t="str">
        <f t="shared" ref="L387:L400" si="75">IF(G387="Bac Professionnel Optique",1,IF(G387="Autre Bac",1,IF(G387="Sans Bac",0,"")))</f>
        <v/>
      </c>
      <c r="M387" s="155" t="str">
        <f t="shared" ref="M387:M400" si="76">IF(H387&lt;&gt;"",1+H387+I387,IF(J387&lt;&gt;"",J387,IF(K387&lt;&gt;"",K387,IF(L387&lt;&gt;"",L387,""))))</f>
        <v/>
      </c>
      <c r="T387" s="156">
        <f t="shared" ref="T387:T400" si="77">(IF(N387&lt;&gt;"",1,0))+(IF(O387&lt;&gt;"",2,0)+(IF(P387&lt;&gt;"",1,0))+(IF(Q387&lt;&gt;"",1,0)+(IF(R387&lt;&gt;"",1,0)+(IF(S387&lt;&gt;"",2,0)))))</f>
        <v>0</v>
      </c>
      <c r="Z387" s="157">
        <f t="shared" ref="Z387:Z400" si="78">(IF(U387&lt;&gt;"",1,0))+(IF(V387&lt;&gt;"",1,0)+(IF(W387&lt;&gt;"",1,0))+(IF(X387&lt;&gt;"",1,0)+(IF(Y387&lt;&gt;"",1,0))))</f>
        <v>0</v>
      </c>
      <c r="AE387" s="157">
        <f t="shared" ref="AE387:AE400" si="79">(IF(AA387&lt;&gt;"",2,0)+(IF(AB387&lt;&gt;"",1,0))+(IF(AC387&lt;&gt;"",1,0)+(IF(AD387&lt;&gt;"",1,0))))</f>
        <v>0</v>
      </c>
      <c r="AF387" s="158" t="e">
        <f t="shared" ref="AF387:AF400" si="80">M387+T387+Z387+AE387</f>
        <v>#VALUE!</v>
      </c>
      <c r="AG387" s="159" t="e">
        <f t="shared" ref="AG387:AG400" si="81">IF(AF387=0," ",IF(AF387&gt;=$AJ$2,$AK$2,IF(AF387&lt;$AJ$2,$AK$3)))</f>
        <v>#VALUE!</v>
      </c>
    </row>
    <row r="388" spans="3:33" x14ac:dyDescent="0.25">
      <c r="C388" s="136"/>
      <c r="D388" s="136"/>
      <c r="E388" s="136"/>
      <c r="F388" s="136"/>
      <c r="G388" s="136"/>
      <c r="H388" s="80" t="str">
        <f t="shared" si="71"/>
        <v/>
      </c>
      <c r="I388" s="80" t="str">
        <f t="shared" si="72"/>
        <v/>
      </c>
      <c r="J388" s="80" t="str">
        <f t="shared" si="73"/>
        <v/>
      </c>
      <c r="K388" s="80" t="str">
        <f t="shared" si="74"/>
        <v/>
      </c>
      <c r="L388" s="80" t="str">
        <f t="shared" si="75"/>
        <v/>
      </c>
      <c r="M388" s="155" t="str">
        <f t="shared" si="76"/>
        <v/>
      </c>
      <c r="T388" s="156">
        <f t="shared" si="77"/>
        <v>0</v>
      </c>
      <c r="Z388" s="157">
        <f t="shared" si="78"/>
        <v>0</v>
      </c>
      <c r="AE388" s="157">
        <f t="shared" si="79"/>
        <v>0</v>
      </c>
      <c r="AF388" s="158" t="e">
        <f t="shared" si="80"/>
        <v>#VALUE!</v>
      </c>
      <c r="AG388" s="159" t="e">
        <f t="shared" si="81"/>
        <v>#VALUE!</v>
      </c>
    </row>
    <row r="389" spans="3:33" x14ac:dyDescent="0.25">
      <c r="C389" s="136"/>
      <c r="D389" s="136"/>
      <c r="E389" s="136"/>
      <c r="F389" s="136"/>
      <c r="G389" s="136"/>
      <c r="H389" s="80" t="str">
        <f t="shared" si="71"/>
        <v/>
      </c>
      <c r="I389" s="80" t="str">
        <f t="shared" si="72"/>
        <v/>
      </c>
      <c r="J389" s="80" t="str">
        <f t="shared" si="73"/>
        <v/>
      </c>
      <c r="K389" s="80" t="str">
        <f t="shared" si="74"/>
        <v/>
      </c>
      <c r="L389" s="80" t="str">
        <f t="shared" si="75"/>
        <v/>
      </c>
      <c r="M389" s="155" t="str">
        <f t="shared" si="76"/>
        <v/>
      </c>
      <c r="T389" s="156">
        <f t="shared" si="77"/>
        <v>0</v>
      </c>
      <c r="Z389" s="157">
        <f t="shared" si="78"/>
        <v>0</v>
      </c>
      <c r="AE389" s="157">
        <f t="shared" si="79"/>
        <v>0</v>
      </c>
      <c r="AF389" s="158" t="e">
        <f t="shared" si="80"/>
        <v>#VALUE!</v>
      </c>
      <c r="AG389" s="159" t="e">
        <f t="shared" si="81"/>
        <v>#VALUE!</v>
      </c>
    </row>
    <row r="390" spans="3:33" x14ac:dyDescent="0.25">
      <c r="C390" s="136"/>
      <c r="D390" s="136"/>
      <c r="E390" s="136"/>
      <c r="F390" s="136"/>
      <c r="G390" s="136"/>
      <c r="H390" s="80" t="str">
        <f t="shared" si="71"/>
        <v/>
      </c>
      <c r="I390" s="80" t="str">
        <f t="shared" si="72"/>
        <v/>
      </c>
      <c r="J390" s="80" t="str">
        <f t="shared" si="73"/>
        <v/>
      </c>
      <c r="K390" s="80" t="str">
        <f t="shared" si="74"/>
        <v/>
      </c>
      <c r="L390" s="80" t="str">
        <f t="shared" si="75"/>
        <v/>
      </c>
      <c r="M390" s="155" t="str">
        <f t="shared" si="76"/>
        <v/>
      </c>
      <c r="T390" s="156">
        <f t="shared" si="77"/>
        <v>0</v>
      </c>
      <c r="Z390" s="157">
        <f t="shared" si="78"/>
        <v>0</v>
      </c>
      <c r="AE390" s="157">
        <f t="shared" si="79"/>
        <v>0</v>
      </c>
      <c r="AF390" s="158" t="e">
        <f t="shared" si="80"/>
        <v>#VALUE!</v>
      </c>
      <c r="AG390" s="159" t="e">
        <f t="shared" si="81"/>
        <v>#VALUE!</v>
      </c>
    </row>
    <row r="391" spans="3:33" x14ac:dyDescent="0.25">
      <c r="C391" s="136"/>
      <c r="D391" s="136"/>
      <c r="E391" s="136"/>
      <c r="F391" s="136"/>
      <c r="G391" s="136"/>
      <c r="H391" s="80" t="str">
        <f t="shared" si="71"/>
        <v/>
      </c>
      <c r="I391" s="80" t="str">
        <f t="shared" si="72"/>
        <v/>
      </c>
      <c r="J391" s="80" t="str">
        <f t="shared" si="73"/>
        <v/>
      </c>
      <c r="K391" s="80" t="str">
        <f t="shared" si="74"/>
        <v/>
      </c>
      <c r="L391" s="80" t="str">
        <f t="shared" si="75"/>
        <v/>
      </c>
      <c r="M391" s="155" t="str">
        <f t="shared" si="76"/>
        <v/>
      </c>
      <c r="T391" s="156">
        <f t="shared" si="77"/>
        <v>0</v>
      </c>
      <c r="Z391" s="157">
        <f t="shared" si="78"/>
        <v>0</v>
      </c>
      <c r="AE391" s="157">
        <f t="shared" si="79"/>
        <v>0</v>
      </c>
      <c r="AF391" s="158" t="e">
        <f t="shared" si="80"/>
        <v>#VALUE!</v>
      </c>
      <c r="AG391" s="159" t="e">
        <f t="shared" si="81"/>
        <v>#VALUE!</v>
      </c>
    </row>
    <row r="392" spans="3:33" x14ac:dyDescent="0.25">
      <c r="C392" s="136"/>
      <c r="D392" s="136"/>
      <c r="E392" s="136"/>
      <c r="F392" s="136"/>
      <c r="G392" s="136"/>
      <c r="H392" s="80" t="str">
        <f t="shared" si="71"/>
        <v/>
      </c>
      <c r="I392" s="80" t="str">
        <f t="shared" si="72"/>
        <v/>
      </c>
      <c r="J392" s="80" t="str">
        <f t="shared" si="73"/>
        <v/>
      </c>
      <c r="K392" s="80" t="str">
        <f t="shared" si="74"/>
        <v/>
      </c>
      <c r="L392" s="80" t="str">
        <f t="shared" si="75"/>
        <v/>
      </c>
      <c r="M392" s="155" t="str">
        <f t="shared" si="76"/>
        <v/>
      </c>
      <c r="T392" s="156">
        <f t="shared" si="77"/>
        <v>0</v>
      </c>
      <c r="Z392" s="157">
        <f t="shared" si="78"/>
        <v>0</v>
      </c>
      <c r="AE392" s="157">
        <f t="shared" si="79"/>
        <v>0</v>
      </c>
      <c r="AF392" s="158" t="e">
        <f t="shared" si="80"/>
        <v>#VALUE!</v>
      </c>
      <c r="AG392" s="159" t="e">
        <f t="shared" si="81"/>
        <v>#VALUE!</v>
      </c>
    </row>
    <row r="393" spans="3:33" x14ac:dyDescent="0.25">
      <c r="C393" s="136"/>
      <c r="D393" s="136"/>
      <c r="E393" s="136"/>
      <c r="F393" s="136"/>
      <c r="G393" s="136"/>
      <c r="H393" s="80" t="str">
        <f t="shared" si="71"/>
        <v/>
      </c>
      <c r="I393" s="80" t="str">
        <f t="shared" si="72"/>
        <v/>
      </c>
      <c r="J393" s="80" t="str">
        <f t="shared" si="73"/>
        <v/>
      </c>
      <c r="K393" s="80" t="str">
        <f t="shared" si="74"/>
        <v/>
      </c>
      <c r="L393" s="80" t="str">
        <f t="shared" si="75"/>
        <v/>
      </c>
      <c r="M393" s="155" t="str">
        <f t="shared" si="76"/>
        <v/>
      </c>
      <c r="T393" s="156">
        <f t="shared" si="77"/>
        <v>0</v>
      </c>
      <c r="Z393" s="157">
        <f t="shared" si="78"/>
        <v>0</v>
      </c>
      <c r="AE393" s="157">
        <f t="shared" si="79"/>
        <v>0</v>
      </c>
      <c r="AF393" s="158" t="e">
        <f t="shared" si="80"/>
        <v>#VALUE!</v>
      </c>
      <c r="AG393" s="159" t="e">
        <f t="shared" si="81"/>
        <v>#VALUE!</v>
      </c>
    </row>
    <row r="394" spans="3:33" x14ac:dyDescent="0.25">
      <c r="C394" s="136"/>
      <c r="D394" s="136"/>
      <c r="E394" s="136"/>
      <c r="F394" s="136"/>
      <c r="G394" s="136"/>
      <c r="H394" s="80" t="str">
        <f t="shared" si="71"/>
        <v/>
      </c>
      <c r="I394" s="80" t="str">
        <f t="shared" si="72"/>
        <v/>
      </c>
      <c r="J394" s="80" t="str">
        <f t="shared" si="73"/>
        <v/>
      </c>
      <c r="K394" s="80" t="str">
        <f t="shared" si="74"/>
        <v/>
      </c>
      <c r="L394" s="80" t="str">
        <f t="shared" si="75"/>
        <v/>
      </c>
      <c r="M394" s="155" t="str">
        <f t="shared" si="76"/>
        <v/>
      </c>
      <c r="T394" s="156">
        <f t="shared" si="77"/>
        <v>0</v>
      </c>
      <c r="Z394" s="157">
        <f t="shared" si="78"/>
        <v>0</v>
      </c>
      <c r="AE394" s="157">
        <f t="shared" si="79"/>
        <v>0</v>
      </c>
      <c r="AF394" s="158" t="e">
        <f t="shared" si="80"/>
        <v>#VALUE!</v>
      </c>
      <c r="AG394" s="159" t="e">
        <f t="shared" si="81"/>
        <v>#VALUE!</v>
      </c>
    </row>
    <row r="395" spans="3:33" x14ac:dyDescent="0.25">
      <c r="C395" s="136"/>
      <c r="D395" s="136"/>
      <c r="E395" s="136"/>
      <c r="F395" s="136"/>
      <c r="G395" s="136"/>
      <c r="H395" s="80" t="str">
        <f t="shared" si="71"/>
        <v/>
      </c>
      <c r="I395" s="80" t="str">
        <f t="shared" si="72"/>
        <v/>
      </c>
      <c r="J395" s="80" t="str">
        <f t="shared" si="73"/>
        <v/>
      </c>
      <c r="K395" s="80" t="str">
        <f t="shared" si="74"/>
        <v/>
      </c>
      <c r="L395" s="80" t="str">
        <f t="shared" si="75"/>
        <v/>
      </c>
      <c r="M395" s="155" t="str">
        <f t="shared" si="76"/>
        <v/>
      </c>
      <c r="T395" s="156">
        <f t="shared" si="77"/>
        <v>0</v>
      </c>
      <c r="Z395" s="157">
        <f t="shared" si="78"/>
        <v>0</v>
      </c>
      <c r="AE395" s="157">
        <f t="shared" si="79"/>
        <v>0</v>
      </c>
      <c r="AF395" s="158" t="e">
        <f t="shared" si="80"/>
        <v>#VALUE!</v>
      </c>
      <c r="AG395" s="159" t="e">
        <f t="shared" si="81"/>
        <v>#VALUE!</v>
      </c>
    </row>
    <row r="396" spans="3:33" x14ac:dyDescent="0.25">
      <c r="C396" s="136"/>
      <c r="D396" s="136"/>
      <c r="E396" s="136"/>
      <c r="F396" s="136"/>
      <c r="G396" s="136"/>
      <c r="H396" s="80" t="str">
        <f t="shared" si="71"/>
        <v/>
      </c>
      <c r="I396" s="80" t="str">
        <f t="shared" si="72"/>
        <v/>
      </c>
      <c r="J396" s="80" t="str">
        <f t="shared" si="73"/>
        <v/>
      </c>
      <c r="K396" s="80" t="str">
        <f t="shared" si="74"/>
        <v/>
      </c>
      <c r="L396" s="80" t="str">
        <f t="shared" si="75"/>
        <v/>
      </c>
      <c r="M396" s="155" t="str">
        <f t="shared" si="76"/>
        <v/>
      </c>
      <c r="T396" s="156">
        <f t="shared" si="77"/>
        <v>0</v>
      </c>
      <c r="Z396" s="157">
        <f t="shared" si="78"/>
        <v>0</v>
      </c>
      <c r="AE396" s="157">
        <f t="shared" si="79"/>
        <v>0</v>
      </c>
      <c r="AF396" s="158" t="e">
        <f t="shared" si="80"/>
        <v>#VALUE!</v>
      </c>
      <c r="AG396" s="159" t="e">
        <f t="shared" si="81"/>
        <v>#VALUE!</v>
      </c>
    </row>
    <row r="397" spans="3:33" x14ac:dyDescent="0.25">
      <c r="C397" s="136"/>
      <c r="D397" s="136"/>
      <c r="E397" s="136"/>
      <c r="F397" s="136"/>
      <c r="G397" s="136"/>
      <c r="H397" s="80" t="str">
        <f t="shared" si="71"/>
        <v/>
      </c>
      <c r="I397" s="80" t="str">
        <f t="shared" si="72"/>
        <v/>
      </c>
      <c r="J397" s="80" t="str">
        <f t="shared" si="73"/>
        <v/>
      </c>
      <c r="K397" s="80" t="str">
        <f t="shared" si="74"/>
        <v/>
      </c>
      <c r="L397" s="80" t="str">
        <f t="shared" si="75"/>
        <v/>
      </c>
      <c r="M397" s="155" t="str">
        <f t="shared" si="76"/>
        <v/>
      </c>
      <c r="T397" s="156">
        <f t="shared" si="77"/>
        <v>0</v>
      </c>
      <c r="Z397" s="157">
        <f t="shared" si="78"/>
        <v>0</v>
      </c>
      <c r="AE397" s="157">
        <f t="shared" si="79"/>
        <v>0</v>
      </c>
      <c r="AF397" s="158" t="e">
        <f t="shared" si="80"/>
        <v>#VALUE!</v>
      </c>
      <c r="AG397" s="159" t="e">
        <f t="shared" si="81"/>
        <v>#VALUE!</v>
      </c>
    </row>
    <row r="398" spans="3:33" x14ac:dyDescent="0.25">
      <c r="C398" s="136"/>
      <c r="D398" s="136"/>
      <c r="E398" s="136"/>
      <c r="F398" s="136"/>
      <c r="G398" s="136"/>
      <c r="H398" s="80" t="str">
        <f t="shared" si="71"/>
        <v/>
      </c>
      <c r="I398" s="80" t="str">
        <f t="shared" si="72"/>
        <v/>
      </c>
      <c r="J398" s="80" t="str">
        <f t="shared" si="73"/>
        <v/>
      </c>
      <c r="K398" s="80" t="str">
        <f t="shared" si="74"/>
        <v/>
      </c>
      <c r="L398" s="80" t="str">
        <f t="shared" si="75"/>
        <v/>
      </c>
      <c r="M398" s="155" t="str">
        <f t="shared" si="76"/>
        <v/>
      </c>
      <c r="T398" s="156">
        <f t="shared" si="77"/>
        <v>0</v>
      </c>
      <c r="Z398" s="157">
        <f t="shared" si="78"/>
        <v>0</v>
      </c>
      <c r="AE398" s="157">
        <f t="shared" si="79"/>
        <v>0</v>
      </c>
      <c r="AF398" s="158" t="e">
        <f t="shared" si="80"/>
        <v>#VALUE!</v>
      </c>
      <c r="AG398" s="159" t="e">
        <f t="shared" si="81"/>
        <v>#VALUE!</v>
      </c>
    </row>
    <row r="399" spans="3:33" x14ac:dyDescent="0.25">
      <c r="C399" s="136"/>
      <c r="D399" s="136"/>
      <c r="E399" s="136"/>
      <c r="F399" s="136"/>
      <c r="G399" s="136"/>
      <c r="H399" s="80" t="str">
        <f t="shared" si="71"/>
        <v/>
      </c>
      <c r="I399" s="80" t="str">
        <f t="shared" si="72"/>
        <v/>
      </c>
      <c r="J399" s="80" t="str">
        <f t="shared" si="73"/>
        <v/>
      </c>
      <c r="K399" s="80" t="str">
        <f t="shared" si="74"/>
        <v/>
      </c>
      <c r="L399" s="80" t="str">
        <f t="shared" si="75"/>
        <v/>
      </c>
      <c r="M399" s="155" t="str">
        <f t="shared" si="76"/>
        <v/>
      </c>
      <c r="T399" s="156">
        <f t="shared" si="77"/>
        <v>0</v>
      </c>
      <c r="Z399" s="157">
        <f t="shared" si="78"/>
        <v>0</v>
      </c>
      <c r="AE399" s="157">
        <f t="shared" si="79"/>
        <v>0</v>
      </c>
      <c r="AF399" s="158" t="e">
        <f t="shared" si="80"/>
        <v>#VALUE!</v>
      </c>
      <c r="AG399" s="159" t="e">
        <f t="shared" si="81"/>
        <v>#VALUE!</v>
      </c>
    </row>
    <row r="400" spans="3:33" x14ac:dyDescent="0.25">
      <c r="C400" s="136"/>
      <c r="D400" s="136"/>
      <c r="E400" s="136"/>
      <c r="F400" s="136"/>
      <c r="G400" s="136"/>
      <c r="H400" s="80" t="str">
        <f t="shared" si="71"/>
        <v/>
      </c>
      <c r="I400" s="80" t="str">
        <f t="shared" si="72"/>
        <v/>
      </c>
      <c r="J400" s="80" t="str">
        <f t="shared" si="73"/>
        <v/>
      </c>
      <c r="K400" s="80" t="str">
        <f t="shared" si="74"/>
        <v/>
      </c>
      <c r="L400" s="80" t="str">
        <f t="shared" si="75"/>
        <v/>
      </c>
      <c r="M400" s="155" t="str">
        <f t="shared" si="76"/>
        <v/>
      </c>
      <c r="T400" s="156">
        <f t="shared" si="77"/>
        <v>0</v>
      </c>
      <c r="Z400" s="157">
        <f t="shared" si="78"/>
        <v>0</v>
      </c>
      <c r="AE400" s="157">
        <f t="shared" si="79"/>
        <v>0</v>
      </c>
      <c r="AF400" s="158" t="e">
        <f t="shared" si="80"/>
        <v>#VALUE!</v>
      </c>
      <c r="AG400" s="159" t="e">
        <f t="shared" si="81"/>
        <v>#VALUE!</v>
      </c>
    </row>
    <row r="401" spans="33:33" x14ac:dyDescent="0.25">
      <c r="AG401" s="159" t="str">
        <f t="shared" ref="AG401:AG436" si="82">IF(AF401=0," ",IF(AF401&gt;=$AJ$2,$AK$2,IF(AF401&lt;$AJ$2,$AK$3)))</f>
        <v xml:space="preserve"> </v>
      </c>
    </row>
    <row r="402" spans="33:33" x14ac:dyDescent="0.25">
      <c r="AG402" s="159" t="str">
        <f t="shared" si="82"/>
        <v xml:space="preserve"> </v>
      </c>
    </row>
    <row r="403" spans="33:33" x14ac:dyDescent="0.25">
      <c r="AG403" s="159" t="str">
        <f t="shared" si="82"/>
        <v xml:space="preserve"> </v>
      </c>
    </row>
    <row r="404" spans="33:33" x14ac:dyDescent="0.25">
      <c r="AG404" s="159" t="str">
        <f t="shared" si="82"/>
        <v xml:space="preserve"> </v>
      </c>
    </row>
    <row r="405" spans="33:33" x14ac:dyDescent="0.25">
      <c r="AG405" s="159" t="str">
        <f t="shared" si="82"/>
        <v xml:space="preserve"> </v>
      </c>
    </row>
    <row r="406" spans="33:33" x14ac:dyDescent="0.25">
      <c r="AG406" s="159" t="str">
        <f t="shared" si="82"/>
        <v xml:space="preserve"> </v>
      </c>
    </row>
    <row r="407" spans="33:33" x14ac:dyDescent="0.25">
      <c r="AG407" s="159" t="str">
        <f t="shared" si="82"/>
        <v xml:space="preserve"> </v>
      </c>
    </row>
    <row r="408" spans="33:33" x14ac:dyDescent="0.25">
      <c r="AG408" s="159" t="str">
        <f t="shared" si="82"/>
        <v xml:space="preserve"> </v>
      </c>
    </row>
    <row r="409" spans="33:33" x14ac:dyDescent="0.25">
      <c r="AG409" s="159" t="str">
        <f t="shared" si="82"/>
        <v xml:space="preserve"> </v>
      </c>
    </row>
    <row r="410" spans="33:33" x14ac:dyDescent="0.25">
      <c r="AG410" s="159" t="str">
        <f t="shared" si="82"/>
        <v xml:space="preserve"> </v>
      </c>
    </row>
    <row r="411" spans="33:33" x14ac:dyDescent="0.25">
      <c r="AG411" s="159" t="str">
        <f t="shared" si="82"/>
        <v xml:space="preserve"> </v>
      </c>
    </row>
    <row r="412" spans="33:33" x14ac:dyDescent="0.25">
      <c r="AG412" s="159" t="str">
        <f t="shared" si="82"/>
        <v xml:space="preserve"> </v>
      </c>
    </row>
    <row r="413" spans="33:33" x14ac:dyDescent="0.25">
      <c r="AG413" s="159" t="str">
        <f t="shared" si="82"/>
        <v xml:space="preserve"> </v>
      </c>
    </row>
    <row r="414" spans="33:33" x14ac:dyDescent="0.25">
      <c r="AG414" s="159" t="str">
        <f t="shared" si="82"/>
        <v xml:space="preserve"> </v>
      </c>
    </row>
    <row r="415" spans="33:33" x14ac:dyDescent="0.25">
      <c r="AG415" s="159" t="str">
        <f t="shared" si="82"/>
        <v xml:space="preserve"> </v>
      </c>
    </row>
    <row r="416" spans="33:33" x14ac:dyDescent="0.25">
      <c r="AG416" s="159" t="str">
        <f t="shared" si="82"/>
        <v xml:space="preserve"> </v>
      </c>
    </row>
    <row r="417" spans="33:33" x14ac:dyDescent="0.25">
      <c r="AG417" s="159" t="str">
        <f t="shared" si="82"/>
        <v xml:space="preserve"> </v>
      </c>
    </row>
    <row r="418" spans="33:33" x14ac:dyDescent="0.25">
      <c r="AG418" s="159" t="str">
        <f t="shared" si="82"/>
        <v xml:space="preserve"> </v>
      </c>
    </row>
    <row r="419" spans="33:33" x14ac:dyDescent="0.25">
      <c r="AG419" s="159" t="str">
        <f t="shared" si="82"/>
        <v xml:space="preserve"> </v>
      </c>
    </row>
    <row r="420" spans="33:33" x14ac:dyDescent="0.25">
      <c r="AG420" s="159" t="str">
        <f t="shared" si="82"/>
        <v xml:space="preserve"> </v>
      </c>
    </row>
    <row r="421" spans="33:33" x14ac:dyDescent="0.25">
      <c r="AG421" s="159" t="str">
        <f t="shared" si="82"/>
        <v xml:space="preserve"> </v>
      </c>
    </row>
    <row r="422" spans="33:33" x14ac:dyDescent="0.25">
      <c r="AG422" s="159" t="str">
        <f t="shared" si="82"/>
        <v xml:space="preserve"> </v>
      </c>
    </row>
    <row r="423" spans="33:33" x14ac:dyDescent="0.25">
      <c r="AG423" s="159" t="str">
        <f t="shared" si="82"/>
        <v xml:space="preserve"> </v>
      </c>
    </row>
    <row r="424" spans="33:33" x14ac:dyDescent="0.25">
      <c r="AG424" s="159" t="str">
        <f t="shared" si="82"/>
        <v xml:space="preserve"> </v>
      </c>
    </row>
    <row r="425" spans="33:33" x14ac:dyDescent="0.25">
      <c r="AG425" s="159" t="str">
        <f t="shared" si="82"/>
        <v xml:space="preserve"> </v>
      </c>
    </row>
    <row r="426" spans="33:33" x14ac:dyDescent="0.25">
      <c r="AG426" s="159" t="str">
        <f t="shared" si="82"/>
        <v xml:space="preserve"> </v>
      </c>
    </row>
    <row r="427" spans="33:33" x14ac:dyDescent="0.25">
      <c r="AG427" s="159" t="str">
        <f t="shared" si="82"/>
        <v xml:space="preserve"> </v>
      </c>
    </row>
    <row r="428" spans="33:33" x14ac:dyDescent="0.25">
      <c r="AG428" s="159" t="str">
        <f t="shared" si="82"/>
        <v xml:space="preserve"> </v>
      </c>
    </row>
    <row r="429" spans="33:33" x14ac:dyDescent="0.25">
      <c r="AG429" s="159" t="str">
        <f t="shared" si="82"/>
        <v xml:space="preserve"> </v>
      </c>
    </row>
    <row r="430" spans="33:33" x14ac:dyDescent="0.25">
      <c r="AG430" s="159" t="str">
        <f t="shared" si="82"/>
        <v xml:space="preserve"> </v>
      </c>
    </row>
    <row r="431" spans="33:33" x14ac:dyDescent="0.25">
      <c r="AG431" s="159" t="str">
        <f t="shared" si="82"/>
        <v xml:space="preserve"> </v>
      </c>
    </row>
    <row r="432" spans="33:33" x14ac:dyDescent="0.25">
      <c r="AG432" s="159" t="str">
        <f t="shared" si="82"/>
        <v xml:space="preserve"> </v>
      </c>
    </row>
    <row r="433" spans="33:33" x14ac:dyDescent="0.25">
      <c r="AG433" s="159" t="str">
        <f t="shared" si="82"/>
        <v xml:space="preserve"> </v>
      </c>
    </row>
    <row r="434" spans="33:33" x14ac:dyDescent="0.25">
      <c r="AG434" s="159" t="str">
        <f t="shared" si="82"/>
        <v xml:space="preserve"> </v>
      </c>
    </row>
    <row r="435" spans="33:33" x14ac:dyDescent="0.25">
      <c r="AG435" s="159" t="str">
        <f t="shared" si="82"/>
        <v xml:space="preserve"> </v>
      </c>
    </row>
    <row r="436" spans="33:33" x14ac:dyDescent="0.25">
      <c r="AG436" s="159" t="str">
        <f t="shared" si="82"/>
        <v xml:space="preserve"> </v>
      </c>
    </row>
  </sheetData>
  <sheetProtection selectLockedCells="1"/>
  <protectedRanges>
    <protectedRange sqref="AA1:AD1 AA3:AD1048576" name="Plage4"/>
    <protectedRange sqref="U1:Y1 U3:Y1048576" name="Plage3"/>
    <protectedRange sqref="N1:S1 N3:S1048576" name="Plage2"/>
    <protectedRange sqref="A401:L1048576 A1:L1 A2:G400" name="Plage1"/>
    <protectedRange sqref="H3:I400" name="Bac_1"/>
    <protectedRange sqref="J2:J400" name="Bac_2"/>
    <protectedRange sqref="K2:K400" name="Bac_3"/>
    <protectedRange sqref="L2:L400" name="Bac_4"/>
    <protectedRange sqref="H2:I2" name="Bac_2_1"/>
    <protectedRange sqref="N2" name="Scolarité_6"/>
    <protectedRange sqref="O2" name="Scolarité_7"/>
    <protectedRange sqref="P2" name="Scolarité_8"/>
    <protectedRange sqref="Q2" name="Scolarité_9"/>
    <protectedRange sqref="R2" name="Scolarité_10"/>
    <protectedRange sqref="S2" name="Scolarité_11"/>
  </protectedRanges>
  <dataConsolidate/>
  <phoneticPr fontId="17" type="noConversion"/>
  <conditionalFormatting sqref="AA2">
    <cfRule type="duplicateValues" dxfId="1" priority="2"/>
  </conditionalFormatting>
  <conditionalFormatting sqref="AB2">
    <cfRule type="duplicateValues" dxfId="0" priority="1"/>
  </conditionalFormatting>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r:uid="{2C4E33F3-F833-4FC9-B18F-B25E9E80B65C}">
          <x14:formula1>
            <xm:f>'fiche TSP'!$K$4:$K$14</xm:f>
          </x14:formula1>
          <xm:sqref>C38:D400</xm:sqref>
        </x14:dataValidation>
        <x14:dataValidation type="list" allowBlank="1" showInputMessage="1" showErrorMessage="1" xr:uid="{11A8521D-8782-4B4D-ABA8-747736617234}">
          <x14:formula1>
            <xm:f>'fiche TSP'!$M$3:$M$6</xm:f>
          </x14:formula1>
          <xm:sqref>E38:E400</xm:sqref>
        </x14:dataValidation>
        <x14:dataValidation type="list" allowBlank="1" showInputMessage="1" showErrorMessage="1" xr:uid="{E6D36E49-D9FC-4F6A-B6E0-2CF262F06B68}">
          <x14:formula1>
            <xm:f>'fiche TSP'!$M$7:$M$12</xm:f>
          </x14:formula1>
          <xm:sqref>F38:F400</xm:sqref>
        </x14:dataValidation>
        <x14:dataValidation type="list" allowBlank="1" showInputMessage="1" showErrorMessage="1" xr:uid="{F127EA4B-B753-44E8-BFA1-A0679222733F}">
          <x14:formula1>
            <xm:f>'fiche TSP'!$M$13:$M$15</xm:f>
          </x14:formula1>
          <xm:sqref>G38:G400</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942FB-F63C-4986-86E5-6C51972BAB85}">
  <sheetPr codeName="Feuil2">
    <tabColor rgb="FF00B050"/>
    <pageSetUpPr fitToPage="1"/>
  </sheetPr>
  <dimension ref="A1:N42"/>
  <sheetViews>
    <sheetView zoomScaleNormal="100" workbookViewId="0">
      <selection activeCell="D1" sqref="D1:G1"/>
    </sheetView>
  </sheetViews>
  <sheetFormatPr baseColWidth="10" defaultColWidth="11.42578125" defaultRowHeight="15" x14ac:dyDescent="0.25"/>
  <cols>
    <col min="1" max="1" width="3.7109375" style="7" bestFit="1" customWidth="1"/>
    <col min="2" max="2" width="10.7109375" style="7" bestFit="1" customWidth="1"/>
    <col min="3" max="3" width="13.85546875" style="7" customWidth="1"/>
    <col min="4" max="4" width="69.5703125" style="7" customWidth="1"/>
    <col min="5" max="5" width="10" style="7" customWidth="1"/>
    <col min="6" max="6" width="5.85546875" style="14" customWidth="1"/>
    <col min="7" max="7" width="1.28515625" style="7" customWidth="1"/>
    <col min="8" max="8" width="11.42578125" style="7"/>
    <col min="9" max="9" width="6.42578125" style="68" bestFit="1" customWidth="1"/>
    <col min="10" max="10" width="11.42578125" style="69"/>
    <col min="11" max="11" width="35.28515625" style="69" bestFit="1" customWidth="1"/>
    <col min="12" max="12" width="3.28515625" style="69" customWidth="1"/>
    <col min="13" max="13" width="37.28515625" style="69" bestFit="1" customWidth="1"/>
    <col min="14" max="14" width="3.28515625" style="69" customWidth="1"/>
    <col min="15" max="16384" width="11.42578125" style="7"/>
  </cols>
  <sheetData>
    <row r="1" spans="1:14" s="12" customFormat="1" ht="20.25" customHeight="1" x14ac:dyDescent="0.25">
      <c r="A1" s="65" t="s">
        <v>32</v>
      </c>
      <c r="B1" s="65"/>
      <c r="C1" s="65"/>
      <c r="D1" s="167"/>
      <c r="E1" s="167"/>
      <c r="F1" s="167"/>
      <c r="G1" s="167"/>
      <c r="I1" s="66"/>
      <c r="J1" s="67"/>
      <c r="K1" s="67"/>
      <c r="L1" s="67"/>
      <c r="M1" s="67"/>
      <c r="N1" s="67"/>
    </row>
    <row r="2" spans="1:14" ht="27" customHeight="1" x14ac:dyDescent="0.25">
      <c r="F2" s="13">
        <v>1</v>
      </c>
      <c r="K2" s="66"/>
      <c r="L2" s="66"/>
      <c r="M2" s="66"/>
    </row>
    <row r="3" spans="1:14" ht="15.95" customHeight="1" x14ac:dyDescent="0.25">
      <c r="A3" s="195" t="s">
        <v>19</v>
      </c>
      <c r="B3" s="195"/>
      <c r="C3" s="195"/>
      <c r="D3" s="195"/>
      <c r="E3" s="195"/>
      <c r="F3" s="195"/>
      <c r="G3" s="195"/>
      <c r="K3" s="76" t="s">
        <v>117</v>
      </c>
      <c r="L3" s="77">
        <v>1</v>
      </c>
      <c r="M3" s="72" t="s">
        <v>6</v>
      </c>
      <c r="N3" s="73">
        <v>8</v>
      </c>
    </row>
    <row r="4" spans="1:14" ht="15.95" customHeight="1" x14ac:dyDescent="0.25">
      <c r="C4" s="17"/>
      <c r="D4" s="81" t="s">
        <v>133</v>
      </c>
      <c r="E4" s="79"/>
      <c r="F4" s="14" t="s">
        <v>39</v>
      </c>
      <c r="K4" s="83" t="s">
        <v>123</v>
      </c>
      <c r="L4" s="77">
        <v>4</v>
      </c>
      <c r="M4" s="72" t="s">
        <v>48</v>
      </c>
      <c r="N4" s="73">
        <v>6</v>
      </c>
    </row>
    <row r="5" spans="1:14" ht="15.95" customHeight="1" x14ac:dyDescent="0.25">
      <c r="A5" s="213" t="s">
        <v>33</v>
      </c>
      <c r="B5" s="196" t="s">
        <v>118</v>
      </c>
      <c r="C5" s="62" t="s">
        <v>121</v>
      </c>
      <c r="D5" s="86"/>
      <c r="E5" s="84" t="str">
        <f>IF(D5="Mathématiques",4,IF(D5="Physique Chimie",3,IF(D5="SVT",3,IF(D5="Sciences de l'Ingénieur",2,IF(D5="Sciences Economiques et Sociales",1,IF(D5="Numérique et Sciences Informatiques",1,IF(D5="Biologie, Ecologie",0,IF(D5="Histoire-Géo, Géopolitique et Sciences Politiques",0,IF(D5="Langues, Littératures et Cultures Etrangères",0,IF(D5="Littérature, Langues et Cultures de l'Antiquité",0,IF(D5="Humanité, Littérature et Philosophie",0,IF(D5="Arts",0,""))))))))))))</f>
        <v/>
      </c>
      <c r="F5" s="199" t="str">
        <f>IF(E5&lt;&gt;"",1+E5+E6,IF(E7&lt;&gt;"",E7,IF(E8&lt;&gt;"",E8,IF(E9&lt;&gt;"",E9,""))))</f>
        <v/>
      </c>
      <c r="G5" s="212"/>
      <c r="K5" s="83" t="s">
        <v>126</v>
      </c>
      <c r="L5" s="77">
        <v>3</v>
      </c>
      <c r="M5" s="72" t="s">
        <v>7</v>
      </c>
      <c r="N5" s="73">
        <v>4</v>
      </c>
    </row>
    <row r="6" spans="1:14" ht="15.95" customHeight="1" x14ac:dyDescent="0.25">
      <c r="A6" s="214"/>
      <c r="B6" s="197"/>
      <c r="C6" s="82" t="s">
        <v>122</v>
      </c>
      <c r="D6" s="87"/>
      <c r="E6" s="85" t="str">
        <f>IF(D6="Mathématiques",4,IF(D6="Physique Chimie",3,IF(D6="SVT",3,IF(D6="Sciences de l'Ingénieur",2,IF(D6="Sciences Economiques et Sociales",1,IF(D6="Numérique et Sciences Informatiques",1,IF(D6="Biologie, Ecologie",0,IF(D6="Histoire-Géo, Géopolitique et Sciences Politiques",0,IF(D6="Langues, Littératures et Cultures Etrangères",0,IF(D6="Littérature, Langues et Cultures de l'Antiquité",0,IF(D6="Humanité, Littérature et Philosophie",0,IF(D6="Arts",0,""))))))))))))</f>
        <v/>
      </c>
      <c r="F6" s="200"/>
      <c r="G6" s="212"/>
      <c r="K6" s="83" t="s">
        <v>124</v>
      </c>
      <c r="L6" s="77">
        <v>3</v>
      </c>
      <c r="M6" s="72" t="s">
        <v>1</v>
      </c>
      <c r="N6" s="73">
        <v>1</v>
      </c>
    </row>
    <row r="7" spans="1:14" ht="15.95" customHeight="1" x14ac:dyDescent="0.25">
      <c r="A7" s="214"/>
      <c r="B7" s="198" t="s">
        <v>119</v>
      </c>
      <c r="C7" s="198"/>
      <c r="D7" s="87"/>
      <c r="E7" s="63" t="str">
        <f>IF(D7="Bac S et SI",8,IF(D7="Bac ES spé maths",6,IF(D7="Bac ES",4,IF(D7="Bac L",1,""))))</f>
        <v/>
      </c>
      <c r="F7" s="201"/>
      <c r="G7" s="212"/>
      <c r="H7" s="9"/>
      <c r="I7" s="70"/>
      <c r="J7" s="71"/>
      <c r="K7" s="83" t="s">
        <v>127</v>
      </c>
      <c r="L7" s="77">
        <v>2</v>
      </c>
      <c r="M7" s="72" t="s">
        <v>0</v>
      </c>
      <c r="N7" s="73">
        <v>2</v>
      </c>
    </row>
    <row r="8" spans="1:14" ht="15.95" customHeight="1" x14ac:dyDescent="0.25">
      <c r="A8" s="214"/>
      <c r="B8" s="193" t="s">
        <v>120</v>
      </c>
      <c r="C8" s="193"/>
      <c r="D8" s="88"/>
      <c r="E8" s="63" t="str">
        <f>IF(D8="Bac STL option Sciences Phys. Et Chimie Labo",2,IF(D8="Bac STL option Biotechnologies",1,IF(D8="Bac ST2S",1,IF(D8="Bac STI2D",1,IF(D8="Bac STMG",1,IF(D8="Bac STAV",1,""))))))</f>
        <v/>
      </c>
      <c r="F8" s="201"/>
      <c r="G8" s="212"/>
      <c r="H8" s="9"/>
      <c r="I8" s="70"/>
      <c r="J8" s="71"/>
      <c r="K8" s="83" t="s">
        <v>128</v>
      </c>
      <c r="L8" s="77">
        <v>1</v>
      </c>
      <c r="M8" s="72" t="s">
        <v>41</v>
      </c>
      <c r="N8" s="73">
        <v>1</v>
      </c>
    </row>
    <row r="9" spans="1:14" ht="15.95" customHeight="1" x14ac:dyDescent="0.25">
      <c r="A9" s="215"/>
      <c r="B9" s="193" t="s">
        <v>135</v>
      </c>
      <c r="C9" s="193"/>
      <c r="D9" s="88"/>
      <c r="E9" s="63" t="str">
        <f>IF(D9="Bac Professionnel Optique",1,IF(D9="Autre Bac",1,""))</f>
        <v/>
      </c>
      <c r="F9" s="202"/>
      <c r="G9" s="212"/>
      <c r="H9" s="9"/>
      <c r="I9" s="70"/>
      <c r="J9" s="71"/>
      <c r="K9" s="83" t="s">
        <v>129</v>
      </c>
      <c r="L9" s="77">
        <v>1</v>
      </c>
      <c r="M9" s="72" t="s">
        <v>2</v>
      </c>
      <c r="N9" s="73">
        <v>1</v>
      </c>
    </row>
    <row r="10" spans="1:14" ht="15.95" customHeight="1" x14ac:dyDescent="0.3">
      <c r="B10" s="9"/>
      <c r="C10" s="9"/>
      <c r="D10" s="9"/>
      <c r="E10" s="5"/>
      <c r="F10" s="6"/>
      <c r="G10" s="6"/>
      <c r="K10" s="83" t="s">
        <v>151</v>
      </c>
      <c r="L10" s="77">
        <v>0</v>
      </c>
      <c r="M10" s="72" t="s">
        <v>3</v>
      </c>
      <c r="N10" s="73">
        <v>1</v>
      </c>
    </row>
    <row r="11" spans="1:14" ht="15.95" customHeight="1" x14ac:dyDescent="0.3">
      <c r="C11" s="17"/>
      <c r="D11" s="17"/>
      <c r="E11" s="21" t="s">
        <v>132</v>
      </c>
      <c r="F11" s="2"/>
      <c r="G11" s="1"/>
      <c r="K11" s="83" t="s">
        <v>150</v>
      </c>
      <c r="L11" s="77">
        <v>0</v>
      </c>
      <c r="M11" s="72" t="s">
        <v>42</v>
      </c>
      <c r="N11" s="73">
        <v>1</v>
      </c>
    </row>
    <row r="12" spans="1:14" ht="15.95" customHeight="1" x14ac:dyDescent="0.25">
      <c r="A12" s="213" t="s">
        <v>21</v>
      </c>
      <c r="B12" s="192" t="s">
        <v>20</v>
      </c>
      <c r="C12" s="193"/>
      <c r="D12" s="194"/>
      <c r="E12" s="89"/>
      <c r="F12" s="18" t="str">
        <f>IF(E12&lt;&gt;"",1,"")</f>
        <v/>
      </c>
      <c r="G12"/>
      <c r="I12" s="73" t="s">
        <v>8</v>
      </c>
      <c r="K12" s="83" t="s">
        <v>155</v>
      </c>
      <c r="L12" s="77">
        <v>0</v>
      </c>
      <c r="M12" s="72" t="s">
        <v>4</v>
      </c>
      <c r="N12" s="73">
        <v>1</v>
      </c>
    </row>
    <row r="13" spans="1:14" ht="15.95" customHeight="1" x14ac:dyDescent="0.25">
      <c r="A13" s="214"/>
      <c r="B13" s="192" t="s">
        <v>157</v>
      </c>
      <c r="C13" s="193"/>
      <c r="D13" s="194"/>
      <c r="E13" s="89"/>
      <c r="F13" s="18" t="str">
        <f>IF(E13&lt;&gt;"",1,"")</f>
        <v/>
      </c>
      <c r="G13"/>
      <c r="I13" s="73" t="s">
        <v>8</v>
      </c>
      <c r="K13" s="83" t="s">
        <v>154</v>
      </c>
      <c r="L13" s="77">
        <v>0</v>
      </c>
      <c r="M13" s="72" t="s">
        <v>5</v>
      </c>
      <c r="N13" s="73">
        <v>1</v>
      </c>
    </row>
    <row r="14" spans="1:14" ht="15.95" customHeight="1" x14ac:dyDescent="0.25">
      <c r="A14" s="214"/>
      <c r="B14" s="192" t="s">
        <v>69</v>
      </c>
      <c r="C14" s="193"/>
      <c r="D14" s="194"/>
      <c r="E14" s="89"/>
      <c r="F14" s="18" t="str">
        <f>IF(E14&lt;&gt;"",1,"")</f>
        <v/>
      </c>
      <c r="G14"/>
      <c r="I14" s="73" t="s">
        <v>8</v>
      </c>
      <c r="K14" s="83" t="s">
        <v>149</v>
      </c>
      <c r="L14" s="77">
        <v>0</v>
      </c>
      <c r="M14" s="72" t="s">
        <v>43</v>
      </c>
      <c r="N14" s="73">
        <v>1</v>
      </c>
    </row>
    <row r="15" spans="1:14" ht="15.95" customHeight="1" x14ac:dyDescent="0.25">
      <c r="A15" s="214"/>
      <c r="B15" s="192" t="s">
        <v>25</v>
      </c>
      <c r="C15" s="193"/>
      <c r="D15" s="194"/>
      <c r="E15" s="89"/>
      <c r="F15" s="18" t="str">
        <f>IF(E15&lt;&gt;"",2,"")</f>
        <v/>
      </c>
      <c r="G15"/>
      <c r="I15" s="73" t="s">
        <v>13</v>
      </c>
      <c r="K15" s="83" t="s">
        <v>125</v>
      </c>
      <c r="L15" s="77">
        <v>0</v>
      </c>
    </row>
    <row r="16" spans="1:14" ht="15.95" customHeight="1" x14ac:dyDescent="0.25">
      <c r="A16" s="214"/>
      <c r="B16" s="203" t="s">
        <v>152</v>
      </c>
      <c r="C16" s="204"/>
      <c r="D16" s="205"/>
      <c r="E16" s="89"/>
      <c r="F16" s="18" t="str">
        <f>IF(E16&lt;&gt;"",1,"")</f>
        <v/>
      </c>
      <c r="G16"/>
      <c r="I16" s="73" t="s">
        <v>8</v>
      </c>
      <c r="K16" s="7"/>
      <c r="L16" s="7"/>
      <c r="M16" s="7"/>
      <c r="N16" s="7"/>
    </row>
    <row r="17" spans="1:9" ht="15.95" customHeight="1" x14ac:dyDescent="0.25">
      <c r="A17" s="214"/>
      <c r="B17" s="203" t="s">
        <v>68</v>
      </c>
      <c r="C17" s="204"/>
      <c r="D17" s="205"/>
      <c r="E17" s="89"/>
      <c r="F17" s="18" t="str">
        <f>IF(E17&lt;&gt;"",1,"")</f>
        <v/>
      </c>
      <c r="G17"/>
      <c r="I17" s="73" t="s">
        <v>8</v>
      </c>
    </row>
    <row r="18" spans="1:9" ht="15.95" customHeight="1" x14ac:dyDescent="0.25">
      <c r="A18" s="215"/>
      <c r="B18" s="192" t="s">
        <v>36</v>
      </c>
      <c r="C18" s="193"/>
      <c r="D18" s="194"/>
      <c r="E18" s="89"/>
      <c r="F18" s="18" t="str">
        <f>IF(E18&lt;&gt;"",2,"")</f>
        <v/>
      </c>
      <c r="G18"/>
      <c r="I18" s="73" t="s">
        <v>13</v>
      </c>
    </row>
    <row r="19" spans="1:9" ht="50.1" customHeight="1" x14ac:dyDescent="0.25"/>
    <row r="20" spans="1:9" ht="15.95" customHeight="1" x14ac:dyDescent="0.25">
      <c r="A20" s="195" t="s">
        <v>18</v>
      </c>
      <c r="B20" s="195"/>
      <c r="C20" s="195"/>
      <c r="D20" s="195"/>
      <c r="E20" s="195"/>
      <c r="F20" s="195"/>
      <c r="G20" s="195"/>
    </row>
    <row r="21" spans="1:9" ht="15.95" customHeight="1" x14ac:dyDescent="0.25">
      <c r="B21" s="64"/>
      <c r="C21" s="64"/>
      <c r="D21" s="64"/>
      <c r="E21" s="21" t="s">
        <v>132</v>
      </c>
      <c r="F21" s="64"/>
      <c r="G21" s="64"/>
    </row>
    <row r="22" spans="1:9" ht="15.95" customHeight="1" x14ac:dyDescent="0.25">
      <c r="A22" s="216" t="s">
        <v>130</v>
      </c>
      <c r="B22" s="192" t="s">
        <v>9</v>
      </c>
      <c r="C22" s="193"/>
      <c r="D22" s="194"/>
      <c r="E22" s="89"/>
      <c r="F22" s="18" t="str">
        <f>IF(E22&lt;&gt;"",1,"")</f>
        <v/>
      </c>
      <c r="G22"/>
      <c r="I22" s="73" t="s">
        <v>8</v>
      </c>
    </row>
    <row r="23" spans="1:9" ht="15.95" customHeight="1" x14ac:dyDescent="0.3">
      <c r="A23" s="217"/>
      <c r="B23" s="192" t="s">
        <v>10</v>
      </c>
      <c r="C23" s="193"/>
      <c r="D23" s="194"/>
      <c r="E23" s="89"/>
      <c r="F23" s="18" t="str">
        <f t="shared" ref="F23:F26" si="0">IF(E23&lt;&gt;"",1,"")</f>
        <v/>
      </c>
      <c r="G23" s="1"/>
      <c r="I23" s="73" t="s">
        <v>8</v>
      </c>
    </row>
    <row r="24" spans="1:9" ht="15.95" customHeight="1" x14ac:dyDescent="0.3">
      <c r="A24" s="217"/>
      <c r="B24" s="192" t="s">
        <v>11</v>
      </c>
      <c r="C24" s="193"/>
      <c r="D24" s="194"/>
      <c r="E24" s="89"/>
      <c r="F24" s="18" t="str">
        <f t="shared" si="0"/>
        <v/>
      </c>
      <c r="G24" s="1"/>
      <c r="I24" s="73" t="s">
        <v>8</v>
      </c>
    </row>
    <row r="25" spans="1:9" ht="15.95" customHeight="1" x14ac:dyDescent="0.3">
      <c r="A25" s="217"/>
      <c r="B25" s="192" t="s">
        <v>12</v>
      </c>
      <c r="C25" s="193"/>
      <c r="D25" s="194"/>
      <c r="E25" s="89"/>
      <c r="F25" s="18" t="str">
        <f t="shared" si="0"/>
        <v/>
      </c>
      <c r="G25" s="1"/>
      <c r="I25" s="73" t="s">
        <v>8</v>
      </c>
    </row>
    <row r="26" spans="1:9" ht="15.95" customHeight="1" x14ac:dyDescent="0.3">
      <c r="A26" s="218"/>
      <c r="B26" s="192" t="s">
        <v>29</v>
      </c>
      <c r="C26" s="193"/>
      <c r="D26" s="194"/>
      <c r="E26" s="89"/>
      <c r="F26" s="18" t="str">
        <f t="shared" si="0"/>
        <v/>
      </c>
      <c r="G26" s="1"/>
      <c r="I26" s="73" t="s">
        <v>8</v>
      </c>
    </row>
    <row r="27" spans="1:9" ht="15.95" customHeight="1" x14ac:dyDescent="0.3">
      <c r="E27" s="19"/>
      <c r="F27" s="20"/>
      <c r="G27" s="1"/>
      <c r="I27" s="20"/>
    </row>
    <row r="28" spans="1:9" ht="15.95" customHeight="1" x14ac:dyDescent="0.25">
      <c r="B28" s="64"/>
      <c r="C28" s="64"/>
      <c r="D28" s="64"/>
      <c r="E28" s="21" t="s">
        <v>132</v>
      </c>
      <c r="F28" s="64"/>
      <c r="G28" s="64"/>
    </row>
    <row r="29" spans="1:9" ht="15.95" customHeight="1" x14ac:dyDescent="0.25">
      <c r="A29" s="216" t="s">
        <v>131</v>
      </c>
      <c r="B29" s="192" t="s">
        <v>14</v>
      </c>
      <c r="C29" s="193"/>
      <c r="D29" s="194"/>
      <c r="E29" s="89"/>
      <c r="F29" s="18" t="str">
        <f>IF(E29&lt;&gt;"",2,"")</f>
        <v/>
      </c>
      <c r="G29"/>
      <c r="I29" s="73" t="s">
        <v>13</v>
      </c>
    </row>
    <row r="30" spans="1:9" ht="15.95" customHeight="1" x14ac:dyDescent="0.3">
      <c r="A30" s="217"/>
      <c r="B30" s="192" t="s">
        <v>15</v>
      </c>
      <c r="C30" s="193"/>
      <c r="D30" s="194"/>
      <c r="E30" s="89"/>
      <c r="F30" s="18" t="str">
        <f t="shared" ref="F30:F32" si="1">IF(E30&lt;&gt;"",1,"")</f>
        <v/>
      </c>
      <c r="G30" s="1"/>
      <c r="I30" s="73" t="s">
        <v>8</v>
      </c>
    </row>
    <row r="31" spans="1:9" ht="15.95" customHeight="1" x14ac:dyDescent="0.3">
      <c r="A31" s="217"/>
      <c r="B31" s="192" t="s">
        <v>16</v>
      </c>
      <c r="C31" s="193"/>
      <c r="D31" s="194"/>
      <c r="E31" s="89"/>
      <c r="F31" s="18" t="str">
        <f t="shared" si="1"/>
        <v/>
      </c>
      <c r="G31" s="1"/>
      <c r="I31" s="73" t="s">
        <v>8</v>
      </c>
    </row>
    <row r="32" spans="1:9" ht="15.95" customHeight="1" x14ac:dyDescent="0.3">
      <c r="A32" s="218"/>
      <c r="B32" s="192" t="s">
        <v>17</v>
      </c>
      <c r="C32" s="193"/>
      <c r="D32" s="194"/>
      <c r="E32" s="89"/>
      <c r="F32" s="18" t="str">
        <f t="shared" si="1"/>
        <v/>
      </c>
      <c r="G32" s="1"/>
      <c r="I32" s="73" t="s">
        <v>8</v>
      </c>
    </row>
    <row r="33" spans="1:14" ht="50.1" customHeight="1" x14ac:dyDescent="0.25">
      <c r="K33" s="74"/>
    </row>
    <row r="34" spans="1:14" ht="15.75" customHeight="1" x14ac:dyDescent="0.25">
      <c r="A34" s="195" t="s">
        <v>35</v>
      </c>
      <c r="B34" s="195"/>
      <c r="C34" s="195"/>
      <c r="D34" s="195"/>
      <c r="E34" s="195"/>
      <c r="F34" s="195"/>
      <c r="G34" s="195"/>
      <c r="K34" s="74"/>
    </row>
    <row r="35" spans="1:14" s="16" customFormat="1" ht="15.95" customHeight="1" x14ac:dyDescent="0.25">
      <c r="B35" s="10"/>
      <c r="C35" s="10"/>
      <c r="D35" s="10"/>
      <c r="E35" s="10"/>
      <c r="F35" s="10"/>
      <c r="G35" s="10"/>
      <c r="I35" s="75"/>
      <c r="J35" s="74"/>
      <c r="K35" s="74"/>
      <c r="L35" s="74"/>
      <c r="M35" s="74"/>
      <c r="N35" s="74"/>
    </row>
    <row r="36" spans="1:14" s="16" customFormat="1" ht="15.75" customHeight="1" x14ac:dyDescent="0.25">
      <c r="A36" s="206" t="s">
        <v>31</v>
      </c>
      <c r="B36" s="207"/>
      <c r="C36" s="207"/>
      <c r="D36" s="208"/>
      <c r="E36" s="219" t="s">
        <v>34</v>
      </c>
      <c r="F36" s="220"/>
      <c r="G36" s="221"/>
      <c r="I36" s="75"/>
      <c r="J36" s="74"/>
      <c r="K36" s="74"/>
      <c r="L36" s="74"/>
      <c r="M36" s="74"/>
      <c r="N36" s="74"/>
    </row>
    <row r="37" spans="1:14" ht="78.75" customHeight="1" x14ac:dyDescent="0.25">
      <c r="A37" s="209" t="str">
        <f>IF(E37&gt;=E40,F40,IF(E37&gt;=E41,F41,IF(E37&lt;E41,F42)))</f>
        <v>Pour répondre à votre besoin d'accéder aux métiers de la vision notamment opticien-lunetier, votre niveau de compétences actuel ne permettra pas un suivi correct de la formation de BTS Opticien Lunetier en alternance ou en formation initiale. Une année de remise à niveau via la formation de Prépa Technicien en Montage et Vente en Optique-Lunetterie est nécessaire afin d'acquérir les bases essentielles en sciences.</v>
      </c>
      <c r="B37" s="210"/>
      <c r="C37" s="210"/>
      <c r="D37" s="211"/>
      <c r="E37" s="4">
        <f>SUM(F5:F18,F22:F32)</f>
        <v>0</v>
      </c>
      <c r="F37" s="3" t="s">
        <v>30</v>
      </c>
      <c r="G37" s="221"/>
    </row>
    <row r="39" spans="1:14" ht="15.75" thickBot="1" x14ac:dyDescent="0.3"/>
    <row r="40" spans="1:14" ht="15.75" thickBot="1" x14ac:dyDescent="0.3">
      <c r="C40" s="23"/>
      <c r="D40" s="23" t="s">
        <v>44</v>
      </c>
      <c r="E40" s="24">
        <v>16</v>
      </c>
      <c r="F40" s="7" t="s">
        <v>63</v>
      </c>
    </row>
    <row r="41" spans="1:14" ht="15.75" thickBot="1" x14ac:dyDescent="0.3">
      <c r="C41" s="23"/>
      <c r="D41" s="23" t="s">
        <v>45</v>
      </c>
      <c r="E41" s="25">
        <v>12</v>
      </c>
      <c r="F41" s="7" t="s">
        <v>64</v>
      </c>
    </row>
    <row r="42" spans="1:14" x14ac:dyDescent="0.25">
      <c r="E42" s="26" t="s">
        <v>47</v>
      </c>
      <c r="F42" s="7" t="s">
        <v>134</v>
      </c>
    </row>
  </sheetData>
  <sheetProtection sheet="1" objects="1" scenarios="1" selectLockedCells="1"/>
  <protectedRanges>
    <protectedRange sqref="A1 C1:G1" name="Nom prénom"/>
    <protectedRange sqref="E12:E18" name="Scolarité"/>
    <protectedRange sqref="E22:E26" name="Entretien"/>
    <protectedRange sqref="E29:E32" name="Expérience pro"/>
    <protectedRange sqref="E8:E9" name="Bac"/>
    <protectedRange sqref="E40:E41" name="valeurs limites TOP1 TS1"/>
    <protectedRange sqref="E7" name="Bac_1"/>
    <protectedRange sqref="E5:E6" name="Bac_2"/>
  </protectedRanges>
  <mergeCells count="34">
    <mergeCell ref="A36:D36"/>
    <mergeCell ref="A37:D37"/>
    <mergeCell ref="G5:G9"/>
    <mergeCell ref="A5:A9"/>
    <mergeCell ref="A12:A18"/>
    <mergeCell ref="A22:A26"/>
    <mergeCell ref="A29:A32"/>
    <mergeCell ref="A34:G34"/>
    <mergeCell ref="B22:D22"/>
    <mergeCell ref="B23:D23"/>
    <mergeCell ref="B29:D29"/>
    <mergeCell ref="B30:D30"/>
    <mergeCell ref="B31:D31"/>
    <mergeCell ref="E36:F36"/>
    <mergeCell ref="G36:G37"/>
    <mergeCell ref="B32:D32"/>
    <mergeCell ref="D1:G1"/>
    <mergeCell ref="A20:G20"/>
    <mergeCell ref="B5:B6"/>
    <mergeCell ref="B9:C9"/>
    <mergeCell ref="B8:C8"/>
    <mergeCell ref="B7:C7"/>
    <mergeCell ref="B15:D15"/>
    <mergeCell ref="B12:D12"/>
    <mergeCell ref="F5:F9"/>
    <mergeCell ref="B17:D17"/>
    <mergeCell ref="B16:D16"/>
    <mergeCell ref="B26:D26"/>
    <mergeCell ref="B25:D25"/>
    <mergeCell ref="B24:D24"/>
    <mergeCell ref="B18:D18"/>
    <mergeCell ref="A3:G3"/>
    <mergeCell ref="B13:D13"/>
    <mergeCell ref="B14:D14"/>
  </mergeCells>
  <phoneticPr fontId="17" type="noConversion"/>
  <conditionalFormatting sqref="G25">
    <cfRule type="expression" dxfId="76" priority="27">
      <formula>F25=1</formula>
    </cfRule>
  </conditionalFormatting>
  <conditionalFormatting sqref="G12">
    <cfRule type="expression" dxfId="75" priority="24">
      <formula>$F$12=1</formula>
    </cfRule>
  </conditionalFormatting>
  <conditionalFormatting sqref="G14">
    <cfRule type="expression" dxfId="74" priority="23">
      <formula>$F$14=1</formula>
    </cfRule>
  </conditionalFormatting>
  <conditionalFormatting sqref="G15">
    <cfRule type="expression" dxfId="73" priority="22">
      <formula>$F$15=2</formula>
    </cfRule>
  </conditionalFormatting>
  <conditionalFormatting sqref="G16">
    <cfRule type="expression" dxfId="72" priority="21">
      <formula>$F$16=1</formula>
    </cfRule>
  </conditionalFormatting>
  <conditionalFormatting sqref="G17">
    <cfRule type="expression" dxfId="71" priority="20">
      <formula>$F$17=1</formula>
    </cfRule>
  </conditionalFormatting>
  <conditionalFormatting sqref="G18">
    <cfRule type="expression" dxfId="70" priority="19">
      <formula>$F$18=2</formula>
    </cfRule>
  </conditionalFormatting>
  <conditionalFormatting sqref="G36:G37">
    <cfRule type="expression" dxfId="69" priority="16">
      <formula>$E$37&lt;$E$40</formula>
    </cfRule>
    <cfRule type="expression" dxfId="68" priority="17">
      <formula>$E$37&gt;=$E$40</formula>
    </cfRule>
  </conditionalFormatting>
  <conditionalFormatting sqref="D5:D6">
    <cfRule type="duplicateValues" dxfId="67" priority="14"/>
  </conditionalFormatting>
  <conditionalFormatting sqref="G5">
    <cfRule type="expression" dxfId="66" priority="49" stopIfTrue="1">
      <formula>$F$5=8</formula>
    </cfRule>
  </conditionalFormatting>
  <conditionalFormatting sqref="E29:E30">
    <cfRule type="duplicateValues" dxfId="65" priority="13"/>
  </conditionalFormatting>
  <conditionalFormatting sqref="G13">
    <cfRule type="expression" dxfId="64" priority="10">
      <formula>$F$13=1</formula>
    </cfRule>
  </conditionalFormatting>
  <conditionalFormatting sqref="G22">
    <cfRule type="expression" dxfId="63" priority="9">
      <formula>$F$22=1</formula>
    </cfRule>
  </conditionalFormatting>
  <conditionalFormatting sqref="G24">
    <cfRule type="expression" dxfId="62" priority="8">
      <formula>F24=1</formula>
    </cfRule>
  </conditionalFormatting>
  <conditionalFormatting sqref="G26">
    <cfRule type="expression" dxfId="61" priority="7">
      <formula>F26=1</formula>
    </cfRule>
  </conditionalFormatting>
  <conditionalFormatting sqref="G23">
    <cfRule type="expression" dxfId="60" priority="5">
      <formula>F23=1</formula>
    </cfRule>
  </conditionalFormatting>
  <conditionalFormatting sqref="G32">
    <cfRule type="expression" dxfId="59" priority="4">
      <formula>F32=1</formula>
    </cfRule>
  </conditionalFormatting>
  <conditionalFormatting sqref="G29">
    <cfRule type="expression" dxfId="58" priority="3">
      <formula>$F$29=2</formula>
    </cfRule>
  </conditionalFormatting>
  <conditionalFormatting sqref="G31">
    <cfRule type="expression" dxfId="57" priority="2">
      <formula>F31=1</formula>
    </cfRule>
  </conditionalFormatting>
  <conditionalFormatting sqref="G30">
    <cfRule type="expression" dxfId="56" priority="1">
      <formula>F30=1</formula>
    </cfRule>
  </conditionalFormatting>
  <dataValidations count="4">
    <dataValidation type="list" allowBlank="1" showInputMessage="1" showErrorMessage="1" sqref="D8" xr:uid="{9B8DDD57-B0B9-4620-98A7-8738A66C4882}">
      <formula1>$M$7:$M$12</formula1>
    </dataValidation>
    <dataValidation type="list" allowBlank="1" showInputMessage="1" showErrorMessage="1" sqref="D7" xr:uid="{AE5E860A-9BF2-4FC3-8FF4-2D5FECDCE115}">
      <formula1>$M$3:$M$6</formula1>
    </dataValidation>
    <dataValidation type="list" allowBlank="1" showInputMessage="1" showErrorMessage="1" sqref="D9" xr:uid="{41F18C97-86D5-41D0-AEA7-9A970A599D0F}">
      <formula1>$M$13:$M$14</formula1>
    </dataValidation>
    <dataValidation type="list" allowBlank="1" showInputMessage="1" showErrorMessage="1" promptTitle="Choisissez" sqref="D5:D6" xr:uid="{F7B77784-AFEC-45CB-B93E-CD3B10915B0E}">
      <formula1>$K$4:$K$15</formula1>
    </dataValidation>
  </dataValidations>
  <printOptions horizontalCentered="1"/>
  <pageMargins left="0.39370078740157483" right="0.39370078740157483" top="1.0236220472440944" bottom="0.74803149606299213" header="0.31496062992125984" footer="0.31496062992125984"/>
  <pageSetup paperSize="9" scale="82" orientation="portrait" r:id="rId1"/>
  <headerFooter>
    <oddHeader xml:space="preserve">&amp;L&amp;G
&amp;R&amp;"-,Gras"&amp;K04-048POSITIONNEMENT A L'ENTREE EN FORMATION
BTS Opticien Lunetier </oddHeader>
  </headerFooter>
  <ignoredErrors>
    <ignoredError sqref="F15" formula="1"/>
  </ignoredErrors>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8C5B5E-8554-4F8D-8782-772093BB7184}">
  <sheetPr codeName="Feuil6"/>
  <dimension ref="A1:AL436"/>
  <sheetViews>
    <sheetView workbookViewId="0">
      <pane xSplit="2" ySplit="1" topLeftCell="C2" activePane="bottomRight" state="frozen"/>
      <selection pane="topRight" activeCell="C1" sqref="C1"/>
      <selection pane="bottomLeft" activeCell="A4" sqref="A4"/>
      <selection pane="bottomRight" activeCell="C2" sqref="C2"/>
    </sheetView>
  </sheetViews>
  <sheetFormatPr baseColWidth="10" defaultRowHeight="15" x14ac:dyDescent="0.25"/>
  <cols>
    <col min="1" max="2" width="11.42578125" style="135"/>
    <col min="3" max="4" width="20.5703125" style="137" customWidth="1"/>
    <col min="5" max="5" width="12" style="137" customWidth="1"/>
    <col min="6" max="6" width="12.140625" style="137" bestFit="1" customWidth="1"/>
    <col min="7" max="7" width="11.42578125" style="137" customWidth="1"/>
    <col min="8" max="9" width="9.5703125" style="164" hidden="1" customWidth="1"/>
    <col min="10" max="10" width="9.85546875" style="154" hidden="1" customWidth="1"/>
    <col min="11" max="11" width="7.5703125" style="154" hidden="1" customWidth="1"/>
    <col min="12" max="12" width="8.7109375" style="154" hidden="1" customWidth="1"/>
    <col min="13" max="13" width="6.28515625" style="156" customWidth="1"/>
    <col min="14" max="20" width="11.42578125" style="137"/>
    <col min="21" max="21" width="6.28515625" style="156" customWidth="1"/>
    <col min="22" max="26" width="11.42578125" style="137"/>
    <col min="27" max="27" width="6.28515625" style="157" customWidth="1"/>
    <col min="28" max="31" width="11.42578125" style="137"/>
    <col min="32" max="32" width="6.28515625" style="157" customWidth="1"/>
    <col min="33" max="33" width="11.42578125" style="158"/>
    <col min="34" max="34" width="19.28515625" style="159" customWidth="1"/>
    <col min="35" max="35" width="59.42578125" style="135" customWidth="1"/>
    <col min="36" max="36" width="22" style="135" customWidth="1"/>
    <col min="37" max="37" width="5.7109375" style="135" bestFit="1" customWidth="1"/>
    <col min="38" max="16384" width="11.42578125" style="135"/>
  </cols>
  <sheetData>
    <row r="1" spans="1:38" s="153" customFormat="1" ht="102.75" thickBot="1" x14ac:dyDescent="0.25">
      <c r="A1" s="143" t="s">
        <v>59</v>
      </c>
      <c r="B1" s="144" t="s">
        <v>50</v>
      </c>
      <c r="C1" s="78" t="s">
        <v>139</v>
      </c>
      <c r="D1" s="78" t="s">
        <v>140</v>
      </c>
      <c r="E1" s="78" t="s">
        <v>141</v>
      </c>
      <c r="F1" s="78" t="s">
        <v>148</v>
      </c>
      <c r="G1" s="161" t="s">
        <v>142</v>
      </c>
      <c r="H1" s="162" t="s">
        <v>143</v>
      </c>
      <c r="I1" s="162" t="s">
        <v>144</v>
      </c>
      <c r="J1" s="162" t="s">
        <v>145</v>
      </c>
      <c r="K1" s="145" t="s">
        <v>146</v>
      </c>
      <c r="L1" s="145" t="s">
        <v>147</v>
      </c>
      <c r="M1" s="147" t="s">
        <v>51</v>
      </c>
      <c r="N1" s="78" t="s">
        <v>20</v>
      </c>
      <c r="O1" s="78" t="s">
        <v>158</v>
      </c>
      <c r="P1" s="78" t="s">
        <v>27</v>
      </c>
      <c r="Q1" s="78" t="s">
        <v>25</v>
      </c>
      <c r="R1" s="78" t="s">
        <v>153</v>
      </c>
      <c r="S1" s="78" t="s">
        <v>26</v>
      </c>
      <c r="T1" s="78" t="s">
        <v>36</v>
      </c>
      <c r="U1" s="147" t="s">
        <v>52</v>
      </c>
      <c r="V1" s="148" t="s">
        <v>9</v>
      </c>
      <c r="W1" s="148" t="s">
        <v>10</v>
      </c>
      <c r="X1" s="148" t="s">
        <v>11</v>
      </c>
      <c r="Y1" s="148" t="s">
        <v>12</v>
      </c>
      <c r="Z1" s="148" t="s">
        <v>29</v>
      </c>
      <c r="AA1" s="149" t="s">
        <v>53</v>
      </c>
      <c r="AB1" s="148" t="s">
        <v>54</v>
      </c>
      <c r="AC1" s="148" t="s">
        <v>55</v>
      </c>
      <c r="AD1" s="148" t="s">
        <v>56</v>
      </c>
      <c r="AE1" s="148" t="s">
        <v>17</v>
      </c>
      <c r="AF1" s="150" t="s">
        <v>57</v>
      </c>
      <c r="AG1" s="151" t="s">
        <v>58</v>
      </c>
      <c r="AH1" s="152" t="s">
        <v>35</v>
      </c>
    </row>
    <row r="2" spans="1:38" ht="15.75" thickBot="1" x14ac:dyDescent="0.3">
      <c r="A2" s="135" t="s">
        <v>60</v>
      </c>
      <c r="B2" s="135" t="s">
        <v>73</v>
      </c>
      <c r="C2" s="136" t="s">
        <v>126</v>
      </c>
      <c r="D2" s="136" t="s">
        <v>129</v>
      </c>
      <c r="E2" s="136"/>
      <c r="F2" s="136"/>
      <c r="G2" s="136"/>
      <c r="H2" s="80">
        <f>IF(C2="Mathématiques",4,IF(C2="Physique Chimie",3,IF(C2="SVT",3,IF(C2="Sciences de l'Ingénieur",2,IF(C2="Sciences Economiques et Sociales",1,IF(C2="Numérique et Sciences Informatiques",1,IF(C2="Biologie, Ecologie",0,IF(C2="Histoire-Géo, Géopolitique et Sciences Politiques",0,IF(C2="Langues, Littératures et Cultures Etrangères",0,IF(C2="Littérature, Langues et Cultures de l'Antiquité",0,IF(C2="Humanité, Littérature et Philosophie",0,IF(C2="Arts",0,""))))))))))))</f>
        <v>3</v>
      </c>
      <c r="I2" s="80">
        <f>IF(D2="Mathématiques",4,IF(D2="Physique Chimie",3,IF(D2="SVT",3,IF(D2="Sciences de l'Ingénieur",2,IF(D2="Sciences Economiques et Sociales",1,IF(D2="Numérique et Sciences Informatiques",1,IF(D2="Biologie, Ecologie",0,IF(D2="Histoire-Géo, Géopolitique et Sciences Politiques",0,IF(D2="Langues, Littératures et Cultures Etrangères",0,IF(D2="Littérature, Langues et Cultures de l'Antiquité",0,IF(D2="Humanité, Littérature et Philosophie",0,IF(D2="Arts",0,""))))))))))))</f>
        <v>1</v>
      </c>
      <c r="J2" s="80" t="str">
        <f>IF(E2="Bac S et SI",8,IF(E2="Bac ES spé maths",6,IF(E2="Bac ES",4,IF(E2="Bac L",1,""))))</f>
        <v/>
      </c>
      <c r="K2" s="80" t="str">
        <f>IF(F2="Bac STL option Sciences Phys. Et Chimie Labo",2,IF(F2="Bac STL option Biotechnologies",1,IF(F2="Bac ST2S",1,IF(F2="Bac STI2D",1,IF(F2="Bac STMG",1,IF(F2="Bac STAV",1,""))))))</f>
        <v/>
      </c>
      <c r="L2" s="80" t="str">
        <f>IF(G2="Bac Professionnel Optique",1,IF(G2="Autre Bac",1,IF(G2="Sans Bac",0,"")))</f>
        <v/>
      </c>
      <c r="M2" s="163">
        <f>IF(H2&lt;&gt;"",1+H2+I2,IF(J2&lt;&gt;"",J2,IF(K2&lt;&gt;"",K2,IF(L2&lt;&gt;"",L2,""))))</f>
        <v>5</v>
      </c>
      <c r="N2" s="137" t="s">
        <v>49</v>
      </c>
      <c r="O2" s="137" t="s">
        <v>49</v>
      </c>
      <c r="Q2" s="137" t="s">
        <v>49</v>
      </c>
      <c r="R2" s="137" t="s">
        <v>49</v>
      </c>
      <c r="U2" s="156">
        <f>(IF(N2&lt;&gt;"",1,0))+(IF(O2&lt;&gt;"",1,0)+(IF(P2&lt;&gt;"",1,0)+(IF(Q2&lt;&gt;"",2,0))+(IF(R2&lt;&gt;"",1,0)+(IF(S2&lt;&gt;"",1,0)+(IF(T2&lt;&gt;"",2,0))))))</f>
        <v>5</v>
      </c>
      <c r="V2" s="137" t="s">
        <v>49</v>
      </c>
      <c r="W2" s="137" t="s">
        <v>49</v>
      </c>
      <c r="Z2" s="137" t="s">
        <v>49</v>
      </c>
      <c r="AA2" s="157">
        <f>(IF(V2&lt;&gt;"",1,0))+(IF(W2&lt;&gt;"",1,0)+(IF(X2&lt;&gt;"",1,0))+(IF(Y2&lt;&gt;"",1,0)+(IF(Z2&lt;&gt;"",1,0))))</f>
        <v>3</v>
      </c>
      <c r="AB2" s="137" t="s">
        <v>49</v>
      </c>
      <c r="AE2" s="137" t="s">
        <v>49</v>
      </c>
      <c r="AF2" s="157">
        <f>(IF(AB2&lt;&gt;"",2,0)+(IF(AC2&lt;&gt;"",1,0))+(IF(AD2&lt;&gt;"",1,0)+(IF(AE2&lt;&gt;"",1,0))))</f>
        <v>3</v>
      </c>
      <c r="AG2" s="158">
        <f>M2+U2+AA2+AF2</f>
        <v>16</v>
      </c>
      <c r="AH2" s="159" t="str">
        <f t="shared" ref="AH2" si="0">IF(AG2=0," ",IF(AG2&gt;=$AK$2,$AL$2,IF(AG2&gt;=$AK$3,$AL$3,IF(AG2&lt;$AK$3,$AL$4))))</f>
        <v>Pour répondre à votre besoin d'accéder aux métiers de la vision, notamment opticien-lunetier, votre niveau de compétences actuel est adapté à l'entrée en formation de BTS Opticien Lunetier, en alternance ou en formation initiale.</v>
      </c>
      <c r="AJ2" s="131" t="s">
        <v>44</v>
      </c>
      <c r="AK2" s="139">
        <v>16</v>
      </c>
      <c r="AL2" s="94" t="s">
        <v>65</v>
      </c>
    </row>
    <row r="3" spans="1:38" ht="15.75" thickBot="1" x14ac:dyDescent="0.3">
      <c r="A3" s="135" t="s">
        <v>49</v>
      </c>
      <c r="B3" s="135" t="s">
        <v>49</v>
      </c>
      <c r="C3" s="136"/>
      <c r="D3" s="136"/>
      <c r="E3" s="136"/>
      <c r="F3" s="136"/>
      <c r="G3" s="136" t="s">
        <v>5</v>
      </c>
      <c r="H3" s="80" t="str">
        <f t="shared" ref="H3:H66" si="1">IF(C3="Mathématiques",4,IF(C3="Physique Chimie",3,IF(C3="SVT",3,IF(C3="Sciences de l'Ingénieur",2,IF(C3="Sciences Economiques et Sociales",1,IF(C3="Numérique et Sciences Informatiques",1,IF(C3="Biologie, Ecologie",0,IF(C3="Histoire-Géo, Géopolitique et Sciences Politiques",0,IF(C3="Langues, Littératures et Cultures Etrangères",0,IF(C3="Littérature, Langues et Cultures de l'Antiquité",0,IF(C3="Humanité, Littérature et Philosophie",0,IF(C3="Arts",0,""))))))))))))</f>
        <v/>
      </c>
      <c r="I3" s="80" t="str">
        <f t="shared" ref="I3:I66" si="2">IF(D3="Mathématiques",4,IF(D3="Physique Chimie",3,IF(D3="SVT",3,IF(D3="Sciences de l'Ingénieur",2,IF(D3="Sciences Economiques et Sociales",1,IF(D3="Numérique et Sciences Informatiques",1,IF(D3="Biologie, Ecologie",0,IF(D3="Histoire-Géo, Géopolitique et Sciences Politiques",0,IF(D3="Langues, Littératures et Cultures Etrangères",0,IF(D3="Littérature, Langues et Cultures de l'Antiquité",0,IF(D3="Humanité, Littérature et Philosophie",0,IF(D3="Arts",0,""))))))))))))</f>
        <v/>
      </c>
      <c r="J3" s="80" t="str">
        <f t="shared" ref="J3:J66" si="3">IF(E3="Bac S et SI",8,IF(E3="Bac ES spé maths",6,IF(E3="Bac ES",4,IF(E3="Bac L",1,""))))</f>
        <v/>
      </c>
      <c r="K3" s="80" t="str">
        <f t="shared" ref="K3:K66" si="4">IF(F3="Bac STL option Sciences Phys. Et Chimie Labo",2,IF(F3="Bac STL option Biotechnologies",1,IF(F3="Bac ST2S",1,IF(F3="Bac STI2D",1,IF(F3="Bac STMG",1,IF(F3="Bac STAV",1,""))))))</f>
        <v/>
      </c>
      <c r="L3" s="80">
        <f t="shared" ref="L3:L66" si="5">IF(G3="Bac Professionnel Optique",1,IF(G3="Autre Bac",1,IF(G3="Sans Bac",0,"")))</f>
        <v>1</v>
      </c>
      <c r="M3" s="163">
        <f t="shared" ref="M3:M7" si="6">IF(H3&lt;&gt;"",1+H3+I3,IF(J3&lt;&gt;"",J3,IF(K3&lt;&gt;"",K3,IF(L3&lt;&gt;"",L3,""))))</f>
        <v>1</v>
      </c>
      <c r="N3" s="137" t="s">
        <v>49</v>
      </c>
      <c r="O3" s="137" t="s">
        <v>49</v>
      </c>
      <c r="P3" s="137" t="s">
        <v>49</v>
      </c>
      <c r="Q3" s="137" t="s">
        <v>49</v>
      </c>
      <c r="R3" s="137" t="s">
        <v>49</v>
      </c>
      <c r="S3" s="137" t="s">
        <v>49</v>
      </c>
      <c r="T3" s="137" t="s">
        <v>49</v>
      </c>
      <c r="U3" s="156">
        <f t="shared" ref="U3:U19" si="7">(IF(N3&lt;&gt;"",1,0))+(IF(O3&lt;&gt;"",1,0)+(IF(P3&lt;&gt;"",1,0)+(IF(Q3&lt;&gt;"",2,0))+(IF(R3&lt;&gt;"",1,0)+(IF(S3&lt;&gt;"",1,0)+(IF(T3&lt;&gt;"",2,0))))))</f>
        <v>9</v>
      </c>
      <c r="V3" s="137" t="s">
        <v>49</v>
      </c>
      <c r="W3" s="137" t="s">
        <v>49</v>
      </c>
      <c r="X3" s="137" t="s">
        <v>49</v>
      </c>
      <c r="Y3" s="137" t="s">
        <v>49</v>
      </c>
      <c r="Z3" s="137" t="s">
        <v>49</v>
      </c>
      <c r="AA3" s="157">
        <f t="shared" ref="AA3:AA66" si="8">(IF(V3&lt;&gt;"",1,0))+(IF(W3&lt;&gt;"",1,0)+(IF(X3&lt;&gt;"",1,0))+(IF(Y3&lt;&gt;"",1,0)+(IF(Z3&lt;&gt;"",1,0))))</f>
        <v>5</v>
      </c>
      <c r="AB3" s="137" t="s">
        <v>49</v>
      </c>
      <c r="AC3" s="137" t="s">
        <v>49</v>
      </c>
      <c r="AD3" s="137" t="s">
        <v>49</v>
      </c>
      <c r="AE3" s="137" t="s">
        <v>49</v>
      </c>
      <c r="AF3" s="157">
        <f t="shared" ref="AF3:AF66" si="9">(IF(AB3&lt;&gt;"",2,0)+(IF(AC3&lt;&gt;"",1,0))+(IF(AD3&lt;&gt;"",1,0)+(IF(AE3&lt;&gt;"",1,0))))</f>
        <v>5</v>
      </c>
      <c r="AG3" s="158">
        <f t="shared" ref="AG3:AG66" si="10">M3+U3+AA3+AF3</f>
        <v>20</v>
      </c>
      <c r="AH3" s="159" t="str">
        <f t="shared" ref="AH3:AH66" si="11">IF(AG3=0," ",IF(AG3&gt;=$AK$2,$AL$2,IF(AG3&gt;=$AK$3,$AL$3,IF(AG3&lt;$AK$3,$AL$4))))</f>
        <v>Pour répondre à votre besoin d'accéder aux métiers de la vision, notamment opticien-lunetier, votre niveau de compétences actuel est adapté à l'entrée en formation de BTS Opticien Lunetier, en alternance ou en formation initiale.</v>
      </c>
      <c r="AJ3" s="131" t="s">
        <v>45</v>
      </c>
      <c r="AK3" s="160">
        <v>12</v>
      </c>
      <c r="AL3" s="94" t="s">
        <v>66</v>
      </c>
    </row>
    <row r="4" spans="1:38" x14ac:dyDescent="0.25">
      <c r="C4" s="136"/>
      <c r="D4" s="136"/>
      <c r="E4" s="136"/>
      <c r="F4" s="136"/>
      <c r="G4" s="136"/>
      <c r="H4" s="80" t="str">
        <f t="shared" si="1"/>
        <v/>
      </c>
      <c r="I4" s="80" t="str">
        <f t="shared" si="2"/>
        <v/>
      </c>
      <c r="J4" s="80" t="str">
        <f t="shared" si="3"/>
        <v/>
      </c>
      <c r="K4" s="80" t="str">
        <f t="shared" si="4"/>
        <v/>
      </c>
      <c r="L4" s="80" t="str">
        <f t="shared" si="5"/>
        <v/>
      </c>
      <c r="M4" s="163" t="str">
        <f t="shared" si="6"/>
        <v/>
      </c>
      <c r="U4" s="156">
        <f t="shared" si="7"/>
        <v>0</v>
      </c>
      <c r="AA4" s="157">
        <f t="shared" si="8"/>
        <v>0</v>
      </c>
      <c r="AF4" s="157">
        <f t="shared" si="9"/>
        <v>0</v>
      </c>
      <c r="AG4" s="158" t="e">
        <f t="shared" si="10"/>
        <v>#VALUE!</v>
      </c>
      <c r="AH4" s="159" t="e">
        <f t="shared" si="11"/>
        <v>#VALUE!</v>
      </c>
      <c r="AJ4" s="140"/>
      <c r="AK4" s="166" t="s">
        <v>47</v>
      </c>
      <c r="AL4" s="165" t="s">
        <v>67</v>
      </c>
    </row>
    <row r="5" spans="1:38" x14ac:dyDescent="0.25">
      <c r="C5" s="136"/>
      <c r="D5" s="136"/>
      <c r="E5" s="136"/>
      <c r="F5" s="136"/>
      <c r="G5" s="136"/>
      <c r="H5" s="80" t="str">
        <f t="shared" si="1"/>
        <v/>
      </c>
      <c r="I5" s="80" t="str">
        <f t="shared" si="2"/>
        <v/>
      </c>
      <c r="J5" s="80" t="str">
        <f t="shared" si="3"/>
        <v/>
      </c>
      <c r="K5" s="80" t="str">
        <f t="shared" si="4"/>
        <v/>
      </c>
      <c r="L5" s="80" t="str">
        <f t="shared" si="5"/>
        <v/>
      </c>
      <c r="M5" s="163" t="str">
        <f t="shared" si="6"/>
        <v/>
      </c>
      <c r="U5" s="156">
        <f t="shared" si="7"/>
        <v>0</v>
      </c>
      <c r="AA5" s="157">
        <f t="shared" si="8"/>
        <v>0</v>
      </c>
      <c r="AF5" s="157">
        <f t="shared" si="9"/>
        <v>0</v>
      </c>
      <c r="AG5" s="158" t="e">
        <f t="shared" si="10"/>
        <v>#VALUE!</v>
      </c>
      <c r="AH5" s="159" t="e">
        <f t="shared" si="11"/>
        <v>#VALUE!</v>
      </c>
    </row>
    <row r="6" spans="1:38" x14ac:dyDescent="0.25">
      <c r="C6" s="136"/>
      <c r="D6" s="136"/>
      <c r="E6" s="136"/>
      <c r="F6" s="136"/>
      <c r="G6" s="136"/>
      <c r="H6" s="80" t="str">
        <f t="shared" si="1"/>
        <v/>
      </c>
      <c r="I6" s="80" t="str">
        <f t="shared" si="2"/>
        <v/>
      </c>
      <c r="J6" s="80" t="str">
        <f t="shared" si="3"/>
        <v/>
      </c>
      <c r="K6" s="80" t="str">
        <f t="shared" si="4"/>
        <v/>
      </c>
      <c r="L6" s="80" t="str">
        <f t="shared" si="5"/>
        <v/>
      </c>
      <c r="M6" s="163" t="str">
        <f t="shared" si="6"/>
        <v/>
      </c>
      <c r="U6" s="156">
        <f t="shared" si="7"/>
        <v>0</v>
      </c>
      <c r="AA6" s="157">
        <f t="shared" si="8"/>
        <v>0</v>
      </c>
      <c r="AF6" s="157">
        <f t="shared" si="9"/>
        <v>0</v>
      </c>
      <c r="AG6" s="158" t="e">
        <f t="shared" si="10"/>
        <v>#VALUE!</v>
      </c>
      <c r="AH6" s="159" t="e">
        <f t="shared" si="11"/>
        <v>#VALUE!</v>
      </c>
    </row>
    <row r="7" spans="1:38" x14ac:dyDescent="0.25">
      <c r="C7" s="136"/>
      <c r="D7" s="136"/>
      <c r="E7" s="136"/>
      <c r="F7" s="136"/>
      <c r="G7" s="136"/>
      <c r="H7" s="80" t="str">
        <f t="shared" si="1"/>
        <v/>
      </c>
      <c r="I7" s="80" t="str">
        <f t="shared" si="2"/>
        <v/>
      </c>
      <c r="J7" s="80" t="str">
        <f t="shared" si="3"/>
        <v/>
      </c>
      <c r="K7" s="80" t="str">
        <f t="shared" si="4"/>
        <v/>
      </c>
      <c r="L7" s="80" t="str">
        <f t="shared" si="5"/>
        <v/>
      </c>
      <c r="M7" s="163" t="str">
        <f t="shared" si="6"/>
        <v/>
      </c>
      <c r="U7" s="156">
        <f t="shared" si="7"/>
        <v>0</v>
      </c>
      <c r="AA7" s="157">
        <f t="shared" si="8"/>
        <v>0</v>
      </c>
      <c r="AF7" s="157">
        <f t="shared" si="9"/>
        <v>0</v>
      </c>
      <c r="AG7" s="158" t="e">
        <f t="shared" si="10"/>
        <v>#VALUE!</v>
      </c>
      <c r="AH7" s="159" t="e">
        <f t="shared" si="11"/>
        <v>#VALUE!</v>
      </c>
    </row>
    <row r="8" spans="1:38" x14ac:dyDescent="0.25">
      <c r="C8" s="136"/>
      <c r="D8" s="136"/>
      <c r="E8" s="136"/>
      <c r="F8" s="136"/>
      <c r="G8" s="136"/>
      <c r="H8" s="80" t="str">
        <f t="shared" si="1"/>
        <v/>
      </c>
      <c r="I8" s="80" t="str">
        <f t="shared" si="2"/>
        <v/>
      </c>
      <c r="J8" s="80" t="str">
        <f t="shared" si="3"/>
        <v/>
      </c>
      <c r="K8" s="80" t="str">
        <f t="shared" si="4"/>
        <v/>
      </c>
      <c r="L8" s="80" t="str">
        <f t="shared" si="5"/>
        <v/>
      </c>
      <c r="M8" s="163" t="str">
        <f t="shared" ref="M8:M66" si="12">IF(H8&lt;&gt;"",1+H8+I8,IF(J8&lt;&gt;"",J8,IF(K8&lt;&gt;"",K8,IF(L8&lt;&gt;"",L8,""))))</f>
        <v/>
      </c>
      <c r="U8" s="156">
        <f t="shared" si="7"/>
        <v>0</v>
      </c>
      <c r="AA8" s="157">
        <f t="shared" si="8"/>
        <v>0</v>
      </c>
      <c r="AF8" s="157">
        <f t="shared" si="9"/>
        <v>0</v>
      </c>
      <c r="AG8" s="158" t="e">
        <f t="shared" si="10"/>
        <v>#VALUE!</v>
      </c>
      <c r="AH8" s="159" t="e">
        <f t="shared" si="11"/>
        <v>#VALUE!</v>
      </c>
    </row>
    <row r="9" spans="1:38" x14ac:dyDescent="0.25">
      <c r="C9" s="136"/>
      <c r="D9" s="136"/>
      <c r="E9" s="136"/>
      <c r="F9" s="136"/>
      <c r="G9" s="136"/>
      <c r="H9" s="80" t="str">
        <f t="shared" si="1"/>
        <v/>
      </c>
      <c r="I9" s="80" t="str">
        <f t="shared" si="2"/>
        <v/>
      </c>
      <c r="J9" s="80" t="str">
        <f t="shared" si="3"/>
        <v/>
      </c>
      <c r="K9" s="80" t="str">
        <f t="shared" si="4"/>
        <v/>
      </c>
      <c r="L9" s="80" t="str">
        <f t="shared" si="5"/>
        <v/>
      </c>
      <c r="M9" s="163" t="str">
        <f t="shared" si="12"/>
        <v/>
      </c>
      <c r="U9" s="156">
        <f t="shared" si="7"/>
        <v>0</v>
      </c>
      <c r="AA9" s="157">
        <f t="shared" si="8"/>
        <v>0</v>
      </c>
      <c r="AF9" s="157">
        <f t="shared" si="9"/>
        <v>0</v>
      </c>
      <c r="AG9" s="158" t="e">
        <f t="shared" si="10"/>
        <v>#VALUE!</v>
      </c>
      <c r="AH9" s="159" t="e">
        <f t="shared" si="11"/>
        <v>#VALUE!</v>
      </c>
    </row>
    <row r="10" spans="1:38" x14ac:dyDescent="0.25">
      <c r="C10" s="136"/>
      <c r="D10" s="136"/>
      <c r="E10" s="136"/>
      <c r="F10" s="136"/>
      <c r="G10" s="136"/>
      <c r="H10" s="80" t="str">
        <f t="shared" si="1"/>
        <v/>
      </c>
      <c r="I10" s="80" t="str">
        <f t="shared" si="2"/>
        <v/>
      </c>
      <c r="J10" s="80" t="str">
        <f t="shared" si="3"/>
        <v/>
      </c>
      <c r="K10" s="80" t="str">
        <f t="shared" si="4"/>
        <v/>
      </c>
      <c r="L10" s="80" t="str">
        <f t="shared" si="5"/>
        <v/>
      </c>
      <c r="M10" s="163" t="str">
        <f t="shared" si="12"/>
        <v/>
      </c>
      <c r="U10" s="156">
        <f t="shared" si="7"/>
        <v>0</v>
      </c>
      <c r="AA10" s="157">
        <f t="shared" si="8"/>
        <v>0</v>
      </c>
      <c r="AF10" s="157">
        <f t="shared" si="9"/>
        <v>0</v>
      </c>
      <c r="AG10" s="158" t="e">
        <f t="shared" si="10"/>
        <v>#VALUE!</v>
      </c>
      <c r="AH10" s="159" t="e">
        <f t="shared" si="11"/>
        <v>#VALUE!</v>
      </c>
    </row>
    <row r="11" spans="1:38" x14ac:dyDescent="0.25">
      <c r="C11" s="136"/>
      <c r="D11" s="136"/>
      <c r="E11" s="136"/>
      <c r="F11" s="136"/>
      <c r="G11" s="136"/>
      <c r="H11" s="80" t="str">
        <f t="shared" si="1"/>
        <v/>
      </c>
      <c r="I11" s="80" t="str">
        <f t="shared" si="2"/>
        <v/>
      </c>
      <c r="J11" s="80" t="str">
        <f t="shared" si="3"/>
        <v/>
      </c>
      <c r="K11" s="80" t="str">
        <f t="shared" si="4"/>
        <v/>
      </c>
      <c r="L11" s="80" t="str">
        <f t="shared" si="5"/>
        <v/>
      </c>
      <c r="M11" s="163" t="str">
        <f t="shared" si="12"/>
        <v/>
      </c>
      <c r="U11" s="156">
        <f t="shared" si="7"/>
        <v>0</v>
      </c>
      <c r="AA11" s="157">
        <f t="shared" si="8"/>
        <v>0</v>
      </c>
      <c r="AF11" s="157">
        <f t="shared" si="9"/>
        <v>0</v>
      </c>
      <c r="AG11" s="158" t="e">
        <f t="shared" si="10"/>
        <v>#VALUE!</v>
      </c>
      <c r="AH11" s="159" t="e">
        <f t="shared" si="11"/>
        <v>#VALUE!</v>
      </c>
    </row>
    <row r="12" spans="1:38" x14ac:dyDescent="0.25">
      <c r="C12" s="136"/>
      <c r="D12" s="136"/>
      <c r="E12" s="136"/>
      <c r="F12" s="136"/>
      <c r="G12" s="136"/>
      <c r="H12" s="80" t="str">
        <f t="shared" si="1"/>
        <v/>
      </c>
      <c r="I12" s="80" t="str">
        <f t="shared" si="2"/>
        <v/>
      </c>
      <c r="J12" s="80" t="str">
        <f t="shared" si="3"/>
        <v/>
      </c>
      <c r="K12" s="80" t="str">
        <f t="shared" si="4"/>
        <v/>
      </c>
      <c r="L12" s="80" t="str">
        <f t="shared" si="5"/>
        <v/>
      </c>
      <c r="M12" s="163" t="str">
        <f t="shared" si="12"/>
        <v/>
      </c>
      <c r="U12" s="156">
        <f t="shared" si="7"/>
        <v>0</v>
      </c>
      <c r="AA12" s="157">
        <f t="shared" si="8"/>
        <v>0</v>
      </c>
      <c r="AF12" s="157">
        <f t="shared" si="9"/>
        <v>0</v>
      </c>
      <c r="AG12" s="158" t="e">
        <f t="shared" si="10"/>
        <v>#VALUE!</v>
      </c>
      <c r="AH12" s="159" t="e">
        <f t="shared" si="11"/>
        <v>#VALUE!</v>
      </c>
    </row>
    <row r="13" spans="1:38" x14ac:dyDescent="0.25">
      <c r="C13" s="136"/>
      <c r="D13" s="136"/>
      <c r="E13" s="136"/>
      <c r="F13" s="136"/>
      <c r="G13" s="136"/>
      <c r="H13" s="80" t="str">
        <f t="shared" si="1"/>
        <v/>
      </c>
      <c r="I13" s="80" t="str">
        <f t="shared" si="2"/>
        <v/>
      </c>
      <c r="J13" s="80" t="str">
        <f t="shared" si="3"/>
        <v/>
      </c>
      <c r="K13" s="80" t="str">
        <f t="shared" si="4"/>
        <v/>
      </c>
      <c r="L13" s="80" t="str">
        <f t="shared" si="5"/>
        <v/>
      </c>
      <c r="M13" s="163" t="str">
        <f t="shared" si="12"/>
        <v/>
      </c>
      <c r="U13" s="156">
        <f t="shared" si="7"/>
        <v>0</v>
      </c>
      <c r="AA13" s="157">
        <f t="shared" si="8"/>
        <v>0</v>
      </c>
      <c r="AF13" s="157">
        <f t="shared" si="9"/>
        <v>0</v>
      </c>
      <c r="AG13" s="158" t="e">
        <f t="shared" si="10"/>
        <v>#VALUE!</v>
      </c>
      <c r="AH13" s="159" t="e">
        <f t="shared" si="11"/>
        <v>#VALUE!</v>
      </c>
    </row>
    <row r="14" spans="1:38" x14ac:dyDescent="0.25">
      <c r="C14" s="136"/>
      <c r="D14" s="136"/>
      <c r="E14" s="136"/>
      <c r="F14" s="136"/>
      <c r="G14" s="136"/>
      <c r="H14" s="80" t="str">
        <f t="shared" si="1"/>
        <v/>
      </c>
      <c r="I14" s="80" t="str">
        <f t="shared" si="2"/>
        <v/>
      </c>
      <c r="J14" s="80" t="str">
        <f t="shared" si="3"/>
        <v/>
      </c>
      <c r="K14" s="80" t="str">
        <f t="shared" si="4"/>
        <v/>
      </c>
      <c r="L14" s="80" t="str">
        <f t="shared" si="5"/>
        <v/>
      </c>
      <c r="M14" s="163" t="str">
        <f t="shared" si="12"/>
        <v/>
      </c>
      <c r="U14" s="156">
        <f t="shared" si="7"/>
        <v>0</v>
      </c>
      <c r="AA14" s="157">
        <f t="shared" si="8"/>
        <v>0</v>
      </c>
      <c r="AF14" s="157">
        <f t="shared" si="9"/>
        <v>0</v>
      </c>
      <c r="AG14" s="158" t="e">
        <f t="shared" si="10"/>
        <v>#VALUE!</v>
      </c>
      <c r="AH14" s="159" t="e">
        <f t="shared" si="11"/>
        <v>#VALUE!</v>
      </c>
    </row>
    <row r="15" spans="1:38" x14ac:dyDescent="0.25">
      <c r="C15" s="136"/>
      <c r="D15" s="136"/>
      <c r="E15" s="136"/>
      <c r="F15" s="136"/>
      <c r="G15" s="136"/>
      <c r="H15" s="80" t="str">
        <f t="shared" si="1"/>
        <v/>
      </c>
      <c r="I15" s="80" t="str">
        <f t="shared" si="2"/>
        <v/>
      </c>
      <c r="J15" s="80" t="str">
        <f t="shared" si="3"/>
        <v/>
      </c>
      <c r="K15" s="80" t="str">
        <f t="shared" si="4"/>
        <v/>
      </c>
      <c r="L15" s="80" t="str">
        <f t="shared" si="5"/>
        <v/>
      </c>
      <c r="M15" s="163" t="str">
        <f t="shared" si="12"/>
        <v/>
      </c>
      <c r="U15" s="156">
        <f t="shared" si="7"/>
        <v>0</v>
      </c>
      <c r="AA15" s="157">
        <f t="shared" si="8"/>
        <v>0</v>
      </c>
      <c r="AF15" s="157">
        <f t="shared" si="9"/>
        <v>0</v>
      </c>
      <c r="AG15" s="158" t="e">
        <f t="shared" si="10"/>
        <v>#VALUE!</v>
      </c>
      <c r="AH15" s="159" t="e">
        <f t="shared" si="11"/>
        <v>#VALUE!</v>
      </c>
    </row>
    <row r="16" spans="1:38" x14ac:dyDescent="0.25">
      <c r="C16" s="136"/>
      <c r="D16" s="136"/>
      <c r="E16" s="136"/>
      <c r="F16" s="136"/>
      <c r="G16" s="136"/>
      <c r="H16" s="80" t="str">
        <f t="shared" si="1"/>
        <v/>
      </c>
      <c r="I16" s="80" t="str">
        <f t="shared" si="2"/>
        <v/>
      </c>
      <c r="J16" s="80" t="str">
        <f t="shared" si="3"/>
        <v/>
      </c>
      <c r="K16" s="80" t="str">
        <f t="shared" si="4"/>
        <v/>
      </c>
      <c r="L16" s="80" t="str">
        <f t="shared" si="5"/>
        <v/>
      </c>
      <c r="M16" s="163" t="str">
        <f t="shared" si="12"/>
        <v/>
      </c>
      <c r="U16" s="156">
        <f t="shared" si="7"/>
        <v>0</v>
      </c>
      <c r="AA16" s="157">
        <f t="shared" si="8"/>
        <v>0</v>
      </c>
      <c r="AF16" s="157">
        <f t="shared" si="9"/>
        <v>0</v>
      </c>
      <c r="AG16" s="158" t="e">
        <f t="shared" si="10"/>
        <v>#VALUE!</v>
      </c>
      <c r="AH16" s="159" t="e">
        <f t="shared" si="11"/>
        <v>#VALUE!</v>
      </c>
    </row>
    <row r="17" spans="3:34" x14ac:dyDescent="0.25">
      <c r="C17" s="136"/>
      <c r="D17" s="136"/>
      <c r="E17" s="136"/>
      <c r="F17" s="136"/>
      <c r="G17" s="136"/>
      <c r="H17" s="80" t="str">
        <f t="shared" si="1"/>
        <v/>
      </c>
      <c r="I17" s="80" t="str">
        <f t="shared" si="2"/>
        <v/>
      </c>
      <c r="J17" s="80" t="str">
        <f t="shared" si="3"/>
        <v/>
      </c>
      <c r="K17" s="80" t="str">
        <f t="shared" si="4"/>
        <v/>
      </c>
      <c r="L17" s="80" t="str">
        <f t="shared" si="5"/>
        <v/>
      </c>
      <c r="M17" s="163" t="str">
        <f t="shared" si="12"/>
        <v/>
      </c>
      <c r="U17" s="156">
        <f t="shared" si="7"/>
        <v>0</v>
      </c>
      <c r="AA17" s="157">
        <f t="shared" si="8"/>
        <v>0</v>
      </c>
      <c r="AF17" s="157">
        <f t="shared" si="9"/>
        <v>0</v>
      </c>
      <c r="AG17" s="158" t="e">
        <f t="shared" si="10"/>
        <v>#VALUE!</v>
      </c>
      <c r="AH17" s="159" t="e">
        <f t="shared" si="11"/>
        <v>#VALUE!</v>
      </c>
    </row>
    <row r="18" spans="3:34" x14ac:dyDescent="0.25">
      <c r="C18" s="136"/>
      <c r="D18" s="136"/>
      <c r="E18" s="136"/>
      <c r="F18" s="136"/>
      <c r="G18" s="136"/>
      <c r="H18" s="80" t="str">
        <f t="shared" si="1"/>
        <v/>
      </c>
      <c r="I18" s="80" t="str">
        <f t="shared" si="2"/>
        <v/>
      </c>
      <c r="J18" s="80" t="str">
        <f t="shared" si="3"/>
        <v/>
      </c>
      <c r="K18" s="80" t="str">
        <f t="shared" si="4"/>
        <v/>
      </c>
      <c r="L18" s="80" t="str">
        <f t="shared" si="5"/>
        <v/>
      </c>
      <c r="M18" s="163" t="str">
        <f t="shared" si="12"/>
        <v/>
      </c>
      <c r="U18" s="156">
        <f t="shared" si="7"/>
        <v>0</v>
      </c>
      <c r="AA18" s="157">
        <f t="shared" si="8"/>
        <v>0</v>
      </c>
      <c r="AF18" s="157">
        <f t="shared" si="9"/>
        <v>0</v>
      </c>
      <c r="AG18" s="158" t="e">
        <f t="shared" si="10"/>
        <v>#VALUE!</v>
      </c>
      <c r="AH18" s="159" t="e">
        <f t="shared" si="11"/>
        <v>#VALUE!</v>
      </c>
    </row>
    <row r="19" spans="3:34" x14ac:dyDescent="0.25">
      <c r="C19" s="136"/>
      <c r="D19" s="136"/>
      <c r="E19" s="136"/>
      <c r="F19" s="136"/>
      <c r="G19" s="136"/>
      <c r="H19" s="80" t="str">
        <f t="shared" si="1"/>
        <v/>
      </c>
      <c r="I19" s="80" t="str">
        <f t="shared" si="2"/>
        <v/>
      </c>
      <c r="J19" s="80" t="str">
        <f t="shared" si="3"/>
        <v/>
      </c>
      <c r="K19" s="80" t="str">
        <f t="shared" si="4"/>
        <v/>
      </c>
      <c r="L19" s="80" t="str">
        <f t="shared" si="5"/>
        <v/>
      </c>
      <c r="M19" s="163" t="str">
        <f t="shared" si="12"/>
        <v/>
      </c>
      <c r="U19" s="156">
        <f t="shared" si="7"/>
        <v>0</v>
      </c>
      <c r="AA19" s="157">
        <f t="shared" si="8"/>
        <v>0</v>
      </c>
      <c r="AF19" s="157">
        <f t="shared" si="9"/>
        <v>0</v>
      </c>
      <c r="AG19" s="158" t="e">
        <f t="shared" si="10"/>
        <v>#VALUE!</v>
      </c>
      <c r="AH19" s="159" t="e">
        <f t="shared" si="11"/>
        <v>#VALUE!</v>
      </c>
    </row>
    <row r="20" spans="3:34" x14ac:dyDescent="0.25">
      <c r="C20" s="136"/>
      <c r="D20" s="136"/>
      <c r="E20" s="136"/>
      <c r="F20" s="136"/>
      <c r="G20" s="136"/>
      <c r="H20" s="80" t="str">
        <f t="shared" si="1"/>
        <v/>
      </c>
      <c r="I20" s="80" t="str">
        <f t="shared" si="2"/>
        <v/>
      </c>
      <c r="J20" s="80" t="str">
        <f t="shared" si="3"/>
        <v/>
      </c>
      <c r="K20" s="80" t="str">
        <f t="shared" si="4"/>
        <v/>
      </c>
      <c r="L20" s="80" t="str">
        <f t="shared" si="5"/>
        <v/>
      </c>
      <c r="M20" s="163" t="str">
        <f t="shared" si="12"/>
        <v/>
      </c>
      <c r="U20" s="156">
        <f t="shared" ref="U20:U66" si="13">(IF(N20&lt;&gt;"",1,0))+(IF(P20&lt;&gt;"",2,0)+(IF(Q20&lt;&gt;"",1,0))+(IF(R20&lt;&gt;"",1,0)+(IF(S20&lt;&gt;"",1,0)+(IF(T20&lt;&gt;"",2,0)))))</f>
        <v>0</v>
      </c>
      <c r="AA20" s="157">
        <f t="shared" si="8"/>
        <v>0</v>
      </c>
      <c r="AF20" s="157">
        <f t="shared" si="9"/>
        <v>0</v>
      </c>
      <c r="AG20" s="158" t="e">
        <f t="shared" si="10"/>
        <v>#VALUE!</v>
      </c>
      <c r="AH20" s="159" t="e">
        <f t="shared" si="11"/>
        <v>#VALUE!</v>
      </c>
    </row>
    <row r="21" spans="3:34" x14ac:dyDescent="0.25">
      <c r="C21" s="136"/>
      <c r="D21" s="136"/>
      <c r="E21" s="136"/>
      <c r="F21" s="136"/>
      <c r="G21" s="136"/>
      <c r="H21" s="80" t="str">
        <f t="shared" si="1"/>
        <v/>
      </c>
      <c r="I21" s="80" t="str">
        <f t="shared" si="2"/>
        <v/>
      </c>
      <c r="J21" s="80" t="str">
        <f t="shared" si="3"/>
        <v/>
      </c>
      <c r="K21" s="80" t="str">
        <f t="shared" si="4"/>
        <v/>
      </c>
      <c r="L21" s="80" t="str">
        <f t="shared" si="5"/>
        <v/>
      </c>
      <c r="M21" s="163" t="str">
        <f t="shared" si="12"/>
        <v/>
      </c>
      <c r="U21" s="156">
        <f t="shared" si="13"/>
        <v>0</v>
      </c>
      <c r="AA21" s="157">
        <f t="shared" si="8"/>
        <v>0</v>
      </c>
      <c r="AF21" s="157">
        <f t="shared" si="9"/>
        <v>0</v>
      </c>
      <c r="AG21" s="158" t="e">
        <f t="shared" si="10"/>
        <v>#VALUE!</v>
      </c>
      <c r="AH21" s="159" t="e">
        <f t="shared" si="11"/>
        <v>#VALUE!</v>
      </c>
    </row>
    <row r="22" spans="3:34" x14ac:dyDescent="0.25">
      <c r="C22" s="136"/>
      <c r="D22" s="136"/>
      <c r="E22" s="136"/>
      <c r="F22" s="136"/>
      <c r="G22" s="136"/>
      <c r="H22" s="80" t="str">
        <f t="shared" si="1"/>
        <v/>
      </c>
      <c r="I22" s="80" t="str">
        <f t="shared" si="2"/>
        <v/>
      </c>
      <c r="J22" s="80" t="str">
        <f t="shared" si="3"/>
        <v/>
      </c>
      <c r="K22" s="80" t="str">
        <f t="shared" si="4"/>
        <v/>
      </c>
      <c r="L22" s="80" t="str">
        <f t="shared" si="5"/>
        <v/>
      </c>
      <c r="M22" s="163" t="str">
        <f t="shared" si="12"/>
        <v/>
      </c>
      <c r="U22" s="156">
        <f t="shared" si="13"/>
        <v>0</v>
      </c>
      <c r="AA22" s="157">
        <f t="shared" si="8"/>
        <v>0</v>
      </c>
      <c r="AF22" s="157">
        <f t="shared" si="9"/>
        <v>0</v>
      </c>
      <c r="AG22" s="158" t="e">
        <f t="shared" si="10"/>
        <v>#VALUE!</v>
      </c>
      <c r="AH22" s="159" t="e">
        <f t="shared" si="11"/>
        <v>#VALUE!</v>
      </c>
    </row>
    <row r="23" spans="3:34" x14ac:dyDescent="0.25">
      <c r="C23" s="136"/>
      <c r="D23" s="136"/>
      <c r="E23" s="136"/>
      <c r="F23" s="136"/>
      <c r="G23" s="136"/>
      <c r="H23" s="80" t="str">
        <f t="shared" si="1"/>
        <v/>
      </c>
      <c r="I23" s="80" t="str">
        <f t="shared" si="2"/>
        <v/>
      </c>
      <c r="J23" s="80" t="str">
        <f t="shared" si="3"/>
        <v/>
      </c>
      <c r="K23" s="80" t="str">
        <f t="shared" si="4"/>
        <v/>
      </c>
      <c r="L23" s="80" t="str">
        <f t="shared" si="5"/>
        <v/>
      </c>
      <c r="M23" s="163" t="str">
        <f t="shared" si="12"/>
        <v/>
      </c>
      <c r="U23" s="156">
        <f t="shared" si="13"/>
        <v>0</v>
      </c>
      <c r="AA23" s="157">
        <f t="shared" si="8"/>
        <v>0</v>
      </c>
      <c r="AF23" s="157">
        <f t="shared" si="9"/>
        <v>0</v>
      </c>
      <c r="AG23" s="158" t="e">
        <f t="shared" si="10"/>
        <v>#VALUE!</v>
      </c>
      <c r="AH23" s="159" t="e">
        <f t="shared" si="11"/>
        <v>#VALUE!</v>
      </c>
    </row>
    <row r="24" spans="3:34" x14ac:dyDescent="0.25">
      <c r="C24" s="136"/>
      <c r="D24" s="136"/>
      <c r="E24" s="136"/>
      <c r="F24" s="136"/>
      <c r="G24" s="136"/>
      <c r="H24" s="80" t="str">
        <f t="shared" si="1"/>
        <v/>
      </c>
      <c r="I24" s="80" t="str">
        <f t="shared" si="2"/>
        <v/>
      </c>
      <c r="J24" s="80" t="str">
        <f t="shared" si="3"/>
        <v/>
      </c>
      <c r="K24" s="80" t="str">
        <f t="shared" si="4"/>
        <v/>
      </c>
      <c r="L24" s="80" t="str">
        <f t="shared" si="5"/>
        <v/>
      </c>
      <c r="M24" s="163" t="str">
        <f t="shared" si="12"/>
        <v/>
      </c>
      <c r="U24" s="156">
        <f t="shared" si="13"/>
        <v>0</v>
      </c>
      <c r="AA24" s="157">
        <f t="shared" si="8"/>
        <v>0</v>
      </c>
      <c r="AF24" s="157">
        <f t="shared" si="9"/>
        <v>0</v>
      </c>
      <c r="AG24" s="158" t="e">
        <f t="shared" si="10"/>
        <v>#VALUE!</v>
      </c>
      <c r="AH24" s="159" t="e">
        <f t="shared" si="11"/>
        <v>#VALUE!</v>
      </c>
    </row>
    <row r="25" spans="3:34" x14ac:dyDescent="0.25">
      <c r="C25" s="136"/>
      <c r="D25" s="136"/>
      <c r="E25" s="136"/>
      <c r="F25" s="136"/>
      <c r="G25" s="136"/>
      <c r="H25" s="80" t="str">
        <f t="shared" si="1"/>
        <v/>
      </c>
      <c r="I25" s="80" t="str">
        <f t="shared" si="2"/>
        <v/>
      </c>
      <c r="J25" s="80" t="str">
        <f t="shared" si="3"/>
        <v/>
      </c>
      <c r="K25" s="80" t="str">
        <f t="shared" si="4"/>
        <v/>
      </c>
      <c r="L25" s="80" t="str">
        <f t="shared" si="5"/>
        <v/>
      </c>
      <c r="M25" s="163" t="str">
        <f t="shared" si="12"/>
        <v/>
      </c>
      <c r="U25" s="156">
        <f t="shared" si="13"/>
        <v>0</v>
      </c>
      <c r="AA25" s="157">
        <f t="shared" si="8"/>
        <v>0</v>
      </c>
      <c r="AF25" s="157">
        <f t="shared" si="9"/>
        <v>0</v>
      </c>
      <c r="AG25" s="158" t="e">
        <f t="shared" si="10"/>
        <v>#VALUE!</v>
      </c>
      <c r="AH25" s="159" t="e">
        <f t="shared" si="11"/>
        <v>#VALUE!</v>
      </c>
    </row>
    <row r="26" spans="3:34" x14ac:dyDescent="0.25">
      <c r="C26" s="136"/>
      <c r="D26" s="136"/>
      <c r="E26" s="136"/>
      <c r="F26" s="136"/>
      <c r="G26" s="136"/>
      <c r="H26" s="80" t="str">
        <f t="shared" si="1"/>
        <v/>
      </c>
      <c r="I26" s="80" t="str">
        <f t="shared" si="2"/>
        <v/>
      </c>
      <c r="J26" s="80" t="str">
        <f t="shared" si="3"/>
        <v/>
      </c>
      <c r="K26" s="80" t="str">
        <f t="shared" si="4"/>
        <v/>
      </c>
      <c r="L26" s="80" t="str">
        <f t="shared" si="5"/>
        <v/>
      </c>
      <c r="M26" s="163" t="str">
        <f t="shared" si="12"/>
        <v/>
      </c>
      <c r="U26" s="156">
        <f t="shared" si="13"/>
        <v>0</v>
      </c>
      <c r="AA26" s="157">
        <f t="shared" si="8"/>
        <v>0</v>
      </c>
      <c r="AF26" s="157">
        <f t="shared" si="9"/>
        <v>0</v>
      </c>
      <c r="AG26" s="158" t="e">
        <f t="shared" si="10"/>
        <v>#VALUE!</v>
      </c>
      <c r="AH26" s="159" t="e">
        <f t="shared" si="11"/>
        <v>#VALUE!</v>
      </c>
    </row>
    <row r="27" spans="3:34" x14ac:dyDescent="0.25">
      <c r="C27" s="136"/>
      <c r="D27" s="136"/>
      <c r="E27" s="136"/>
      <c r="F27" s="136"/>
      <c r="G27" s="136"/>
      <c r="H27" s="80" t="str">
        <f t="shared" si="1"/>
        <v/>
      </c>
      <c r="I27" s="80" t="str">
        <f t="shared" si="2"/>
        <v/>
      </c>
      <c r="J27" s="80" t="str">
        <f t="shared" si="3"/>
        <v/>
      </c>
      <c r="K27" s="80" t="str">
        <f t="shared" si="4"/>
        <v/>
      </c>
      <c r="L27" s="80" t="str">
        <f t="shared" si="5"/>
        <v/>
      </c>
      <c r="M27" s="163" t="str">
        <f t="shared" si="12"/>
        <v/>
      </c>
      <c r="U27" s="156">
        <f t="shared" si="13"/>
        <v>0</v>
      </c>
      <c r="AA27" s="157">
        <f t="shared" si="8"/>
        <v>0</v>
      </c>
      <c r="AF27" s="157">
        <f t="shared" si="9"/>
        <v>0</v>
      </c>
      <c r="AG27" s="158" t="e">
        <f t="shared" si="10"/>
        <v>#VALUE!</v>
      </c>
      <c r="AH27" s="159" t="e">
        <f t="shared" si="11"/>
        <v>#VALUE!</v>
      </c>
    </row>
    <row r="28" spans="3:34" x14ac:dyDescent="0.25">
      <c r="C28" s="136"/>
      <c r="D28" s="136"/>
      <c r="E28" s="136"/>
      <c r="F28" s="136"/>
      <c r="G28" s="136"/>
      <c r="H28" s="80" t="str">
        <f t="shared" si="1"/>
        <v/>
      </c>
      <c r="I28" s="80" t="str">
        <f t="shared" si="2"/>
        <v/>
      </c>
      <c r="J28" s="80" t="str">
        <f t="shared" si="3"/>
        <v/>
      </c>
      <c r="K28" s="80" t="str">
        <f t="shared" si="4"/>
        <v/>
      </c>
      <c r="L28" s="80" t="str">
        <f t="shared" si="5"/>
        <v/>
      </c>
      <c r="M28" s="163" t="str">
        <f t="shared" si="12"/>
        <v/>
      </c>
      <c r="U28" s="156">
        <f t="shared" si="13"/>
        <v>0</v>
      </c>
      <c r="AA28" s="157">
        <f t="shared" si="8"/>
        <v>0</v>
      </c>
      <c r="AF28" s="157">
        <f t="shared" si="9"/>
        <v>0</v>
      </c>
      <c r="AG28" s="158" t="e">
        <f t="shared" si="10"/>
        <v>#VALUE!</v>
      </c>
      <c r="AH28" s="159" t="e">
        <f t="shared" si="11"/>
        <v>#VALUE!</v>
      </c>
    </row>
    <row r="29" spans="3:34" x14ac:dyDescent="0.25">
      <c r="C29" s="136"/>
      <c r="D29" s="136"/>
      <c r="E29" s="136"/>
      <c r="F29" s="136"/>
      <c r="G29" s="136"/>
      <c r="H29" s="80" t="str">
        <f t="shared" si="1"/>
        <v/>
      </c>
      <c r="I29" s="80" t="str">
        <f t="shared" si="2"/>
        <v/>
      </c>
      <c r="J29" s="80" t="str">
        <f t="shared" si="3"/>
        <v/>
      </c>
      <c r="K29" s="80" t="str">
        <f t="shared" si="4"/>
        <v/>
      </c>
      <c r="L29" s="80" t="str">
        <f t="shared" si="5"/>
        <v/>
      </c>
      <c r="M29" s="163" t="str">
        <f t="shared" si="12"/>
        <v/>
      </c>
      <c r="U29" s="156">
        <f t="shared" si="13"/>
        <v>0</v>
      </c>
      <c r="AA29" s="157">
        <f t="shared" si="8"/>
        <v>0</v>
      </c>
      <c r="AF29" s="157">
        <f t="shared" si="9"/>
        <v>0</v>
      </c>
      <c r="AG29" s="158" t="e">
        <f t="shared" si="10"/>
        <v>#VALUE!</v>
      </c>
      <c r="AH29" s="159" t="e">
        <f t="shared" si="11"/>
        <v>#VALUE!</v>
      </c>
    </row>
    <row r="30" spans="3:34" x14ac:dyDescent="0.25">
      <c r="C30" s="136"/>
      <c r="D30" s="136"/>
      <c r="E30" s="136"/>
      <c r="F30" s="136"/>
      <c r="G30" s="136"/>
      <c r="H30" s="80" t="str">
        <f t="shared" si="1"/>
        <v/>
      </c>
      <c r="I30" s="80" t="str">
        <f t="shared" si="2"/>
        <v/>
      </c>
      <c r="J30" s="80" t="str">
        <f t="shared" si="3"/>
        <v/>
      </c>
      <c r="K30" s="80" t="str">
        <f t="shared" si="4"/>
        <v/>
      </c>
      <c r="L30" s="80" t="str">
        <f t="shared" si="5"/>
        <v/>
      </c>
      <c r="M30" s="163" t="str">
        <f t="shared" si="12"/>
        <v/>
      </c>
      <c r="U30" s="156">
        <f t="shared" si="13"/>
        <v>0</v>
      </c>
      <c r="AA30" s="157">
        <f t="shared" si="8"/>
        <v>0</v>
      </c>
      <c r="AF30" s="157">
        <f t="shared" si="9"/>
        <v>0</v>
      </c>
      <c r="AG30" s="158" t="e">
        <f t="shared" si="10"/>
        <v>#VALUE!</v>
      </c>
      <c r="AH30" s="159" t="e">
        <f t="shared" si="11"/>
        <v>#VALUE!</v>
      </c>
    </row>
    <row r="31" spans="3:34" x14ac:dyDescent="0.25">
      <c r="C31" s="136"/>
      <c r="D31" s="136"/>
      <c r="E31" s="136"/>
      <c r="F31" s="136"/>
      <c r="G31" s="136"/>
      <c r="H31" s="80" t="str">
        <f t="shared" si="1"/>
        <v/>
      </c>
      <c r="I31" s="80" t="str">
        <f t="shared" si="2"/>
        <v/>
      </c>
      <c r="J31" s="80" t="str">
        <f t="shared" si="3"/>
        <v/>
      </c>
      <c r="K31" s="80" t="str">
        <f t="shared" si="4"/>
        <v/>
      </c>
      <c r="L31" s="80" t="str">
        <f t="shared" si="5"/>
        <v/>
      </c>
      <c r="M31" s="163" t="str">
        <f t="shared" si="12"/>
        <v/>
      </c>
      <c r="U31" s="156">
        <f t="shared" si="13"/>
        <v>0</v>
      </c>
      <c r="AA31" s="157">
        <f t="shared" si="8"/>
        <v>0</v>
      </c>
      <c r="AF31" s="157">
        <f t="shared" si="9"/>
        <v>0</v>
      </c>
      <c r="AG31" s="158" t="e">
        <f t="shared" si="10"/>
        <v>#VALUE!</v>
      </c>
      <c r="AH31" s="159" t="e">
        <f t="shared" si="11"/>
        <v>#VALUE!</v>
      </c>
    </row>
    <row r="32" spans="3:34" x14ac:dyDescent="0.25">
      <c r="C32" s="136"/>
      <c r="D32" s="136"/>
      <c r="E32" s="136"/>
      <c r="F32" s="136"/>
      <c r="G32" s="136"/>
      <c r="H32" s="80" t="str">
        <f t="shared" si="1"/>
        <v/>
      </c>
      <c r="I32" s="80" t="str">
        <f t="shared" si="2"/>
        <v/>
      </c>
      <c r="J32" s="80" t="str">
        <f t="shared" si="3"/>
        <v/>
      </c>
      <c r="K32" s="80" t="str">
        <f t="shared" si="4"/>
        <v/>
      </c>
      <c r="L32" s="80" t="str">
        <f t="shared" si="5"/>
        <v/>
      </c>
      <c r="M32" s="163" t="str">
        <f t="shared" si="12"/>
        <v/>
      </c>
      <c r="U32" s="156">
        <f t="shared" si="13"/>
        <v>0</v>
      </c>
      <c r="AA32" s="157">
        <f t="shared" si="8"/>
        <v>0</v>
      </c>
      <c r="AF32" s="157">
        <f t="shared" si="9"/>
        <v>0</v>
      </c>
      <c r="AG32" s="158" t="e">
        <f t="shared" si="10"/>
        <v>#VALUE!</v>
      </c>
      <c r="AH32" s="159" t="e">
        <f t="shared" si="11"/>
        <v>#VALUE!</v>
      </c>
    </row>
    <row r="33" spans="3:34" x14ac:dyDescent="0.25">
      <c r="C33" s="136"/>
      <c r="D33" s="136"/>
      <c r="E33" s="136"/>
      <c r="F33" s="136"/>
      <c r="G33" s="136"/>
      <c r="H33" s="80" t="str">
        <f t="shared" si="1"/>
        <v/>
      </c>
      <c r="I33" s="80" t="str">
        <f t="shared" si="2"/>
        <v/>
      </c>
      <c r="J33" s="80" t="str">
        <f t="shared" si="3"/>
        <v/>
      </c>
      <c r="K33" s="80" t="str">
        <f t="shared" si="4"/>
        <v/>
      </c>
      <c r="L33" s="80" t="str">
        <f t="shared" si="5"/>
        <v/>
      </c>
      <c r="M33" s="163" t="str">
        <f t="shared" si="12"/>
        <v/>
      </c>
      <c r="U33" s="156">
        <f t="shared" si="13"/>
        <v>0</v>
      </c>
      <c r="AA33" s="157">
        <f t="shared" si="8"/>
        <v>0</v>
      </c>
      <c r="AF33" s="157">
        <f t="shared" si="9"/>
        <v>0</v>
      </c>
      <c r="AG33" s="158" t="e">
        <f t="shared" si="10"/>
        <v>#VALUE!</v>
      </c>
      <c r="AH33" s="159" t="e">
        <f t="shared" si="11"/>
        <v>#VALUE!</v>
      </c>
    </row>
    <row r="34" spans="3:34" x14ac:dyDescent="0.25">
      <c r="C34" s="136"/>
      <c r="D34" s="136"/>
      <c r="E34" s="136"/>
      <c r="F34" s="136"/>
      <c r="G34" s="136"/>
      <c r="H34" s="80" t="str">
        <f t="shared" si="1"/>
        <v/>
      </c>
      <c r="I34" s="80" t="str">
        <f t="shared" si="2"/>
        <v/>
      </c>
      <c r="J34" s="80" t="str">
        <f t="shared" si="3"/>
        <v/>
      </c>
      <c r="K34" s="80" t="str">
        <f t="shared" si="4"/>
        <v/>
      </c>
      <c r="L34" s="80" t="str">
        <f t="shared" si="5"/>
        <v/>
      </c>
      <c r="M34" s="163" t="str">
        <f t="shared" si="12"/>
        <v/>
      </c>
      <c r="U34" s="156">
        <f t="shared" si="13"/>
        <v>0</v>
      </c>
      <c r="AA34" s="157">
        <f t="shared" si="8"/>
        <v>0</v>
      </c>
      <c r="AF34" s="157">
        <f t="shared" si="9"/>
        <v>0</v>
      </c>
      <c r="AG34" s="158" t="e">
        <f t="shared" si="10"/>
        <v>#VALUE!</v>
      </c>
      <c r="AH34" s="159" t="e">
        <f t="shared" si="11"/>
        <v>#VALUE!</v>
      </c>
    </row>
    <row r="35" spans="3:34" x14ac:dyDescent="0.25">
      <c r="C35" s="136"/>
      <c r="D35" s="136"/>
      <c r="E35" s="136"/>
      <c r="F35" s="136"/>
      <c r="G35" s="136"/>
      <c r="H35" s="80" t="str">
        <f t="shared" si="1"/>
        <v/>
      </c>
      <c r="I35" s="80" t="str">
        <f t="shared" si="2"/>
        <v/>
      </c>
      <c r="J35" s="80" t="str">
        <f t="shared" si="3"/>
        <v/>
      </c>
      <c r="K35" s="80" t="str">
        <f t="shared" si="4"/>
        <v/>
      </c>
      <c r="L35" s="80" t="str">
        <f t="shared" si="5"/>
        <v/>
      </c>
      <c r="M35" s="163" t="str">
        <f t="shared" si="12"/>
        <v/>
      </c>
      <c r="U35" s="156">
        <f t="shared" si="13"/>
        <v>0</v>
      </c>
      <c r="AA35" s="157">
        <f t="shared" si="8"/>
        <v>0</v>
      </c>
      <c r="AF35" s="157">
        <f t="shared" si="9"/>
        <v>0</v>
      </c>
      <c r="AG35" s="158" t="e">
        <f t="shared" si="10"/>
        <v>#VALUE!</v>
      </c>
      <c r="AH35" s="159" t="e">
        <f t="shared" si="11"/>
        <v>#VALUE!</v>
      </c>
    </row>
    <row r="36" spans="3:34" x14ac:dyDescent="0.25">
      <c r="C36" s="136"/>
      <c r="D36" s="136"/>
      <c r="E36" s="136"/>
      <c r="F36" s="136"/>
      <c r="G36" s="136"/>
      <c r="H36" s="80" t="str">
        <f t="shared" si="1"/>
        <v/>
      </c>
      <c r="I36" s="80" t="str">
        <f t="shared" si="2"/>
        <v/>
      </c>
      <c r="J36" s="80" t="str">
        <f t="shared" si="3"/>
        <v/>
      </c>
      <c r="K36" s="80" t="str">
        <f t="shared" si="4"/>
        <v/>
      </c>
      <c r="L36" s="80" t="str">
        <f t="shared" si="5"/>
        <v/>
      </c>
      <c r="M36" s="163" t="str">
        <f t="shared" si="12"/>
        <v/>
      </c>
      <c r="U36" s="156">
        <f t="shared" si="13"/>
        <v>0</v>
      </c>
      <c r="AA36" s="157">
        <f t="shared" si="8"/>
        <v>0</v>
      </c>
      <c r="AF36" s="157">
        <f t="shared" si="9"/>
        <v>0</v>
      </c>
      <c r="AG36" s="158" t="e">
        <f t="shared" si="10"/>
        <v>#VALUE!</v>
      </c>
      <c r="AH36" s="159" t="e">
        <f t="shared" si="11"/>
        <v>#VALUE!</v>
      </c>
    </row>
    <row r="37" spans="3:34" x14ac:dyDescent="0.25">
      <c r="C37" s="136"/>
      <c r="D37" s="136"/>
      <c r="E37" s="136"/>
      <c r="F37" s="136"/>
      <c r="G37" s="136"/>
      <c r="H37" s="80" t="str">
        <f t="shared" si="1"/>
        <v/>
      </c>
      <c r="I37" s="80" t="str">
        <f t="shared" si="2"/>
        <v/>
      </c>
      <c r="J37" s="80" t="str">
        <f t="shared" si="3"/>
        <v/>
      </c>
      <c r="K37" s="80" t="str">
        <f t="shared" si="4"/>
        <v/>
      </c>
      <c r="L37" s="80" t="str">
        <f t="shared" si="5"/>
        <v/>
      </c>
      <c r="M37" s="163" t="str">
        <f t="shared" si="12"/>
        <v/>
      </c>
      <c r="U37" s="156">
        <f t="shared" si="13"/>
        <v>0</v>
      </c>
      <c r="AA37" s="157">
        <f t="shared" si="8"/>
        <v>0</v>
      </c>
      <c r="AF37" s="157">
        <f t="shared" si="9"/>
        <v>0</v>
      </c>
      <c r="AG37" s="158" t="e">
        <f t="shared" si="10"/>
        <v>#VALUE!</v>
      </c>
      <c r="AH37" s="159" t="e">
        <f t="shared" si="11"/>
        <v>#VALUE!</v>
      </c>
    </row>
    <row r="38" spans="3:34" x14ac:dyDescent="0.25">
      <c r="C38" s="136"/>
      <c r="D38" s="136"/>
      <c r="E38" s="136"/>
      <c r="F38" s="136"/>
      <c r="G38" s="136"/>
      <c r="H38" s="80" t="str">
        <f t="shared" si="1"/>
        <v/>
      </c>
      <c r="I38" s="80" t="str">
        <f t="shared" si="2"/>
        <v/>
      </c>
      <c r="J38" s="80" t="str">
        <f t="shared" si="3"/>
        <v/>
      </c>
      <c r="K38" s="80" t="str">
        <f t="shared" si="4"/>
        <v/>
      </c>
      <c r="L38" s="80" t="str">
        <f t="shared" si="5"/>
        <v/>
      </c>
      <c r="M38" s="163" t="str">
        <f t="shared" si="12"/>
        <v/>
      </c>
      <c r="U38" s="156">
        <f t="shared" si="13"/>
        <v>0</v>
      </c>
      <c r="AA38" s="157">
        <f t="shared" si="8"/>
        <v>0</v>
      </c>
      <c r="AF38" s="157">
        <f t="shared" si="9"/>
        <v>0</v>
      </c>
      <c r="AG38" s="158" t="e">
        <f t="shared" si="10"/>
        <v>#VALUE!</v>
      </c>
      <c r="AH38" s="159" t="e">
        <f t="shared" si="11"/>
        <v>#VALUE!</v>
      </c>
    </row>
    <row r="39" spans="3:34" x14ac:dyDescent="0.25">
      <c r="C39" s="136"/>
      <c r="D39" s="136"/>
      <c r="E39" s="136"/>
      <c r="F39" s="136"/>
      <c r="G39" s="136"/>
      <c r="H39" s="80" t="str">
        <f t="shared" si="1"/>
        <v/>
      </c>
      <c r="I39" s="80" t="str">
        <f t="shared" si="2"/>
        <v/>
      </c>
      <c r="J39" s="80" t="str">
        <f t="shared" si="3"/>
        <v/>
      </c>
      <c r="K39" s="80" t="str">
        <f t="shared" si="4"/>
        <v/>
      </c>
      <c r="L39" s="80" t="str">
        <f t="shared" si="5"/>
        <v/>
      </c>
      <c r="M39" s="163" t="str">
        <f t="shared" si="12"/>
        <v/>
      </c>
      <c r="U39" s="156">
        <f t="shared" si="13"/>
        <v>0</v>
      </c>
      <c r="AA39" s="157">
        <f t="shared" si="8"/>
        <v>0</v>
      </c>
      <c r="AF39" s="157">
        <f t="shared" si="9"/>
        <v>0</v>
      </c>
      <c r="AG39" s="158" t="e">
        <f t="shared" si="10"/>
        <v>#VALUE!</v>
      </c>
      <c r="AH39" s="159" t="e">
        <f t="shared" si="11"/>
        <v>#VALUE!</v>
      </c>
    </row>
    <row r="40" spans="3:34" x14ac:dyDescent="0.25">
      <c r="C40" s="136"/>
      <c r="D40" s="136"/>
      <c r="E40" s="136"/>
      <c r="F40" s="136"/>
      <c r="G40" s="136"/>
      <c r="H40" s="80" t="str">
        <f t="shared" si="1"/>
        <v/>
      </c>
      <c r="I40" s="80" t="str">
        <f t="shared" si="2"/>
        <v/>
      </c>
      <c r="J40" s="80" t="str">
        <f t="shared" si="3"/>
        <v/>
      </c>
      <c r="K40" s="80" t="str">
        <f t="shared" si="4"/>
        <v/>
      </c>
      <c r="L40" s="80" t="str">
        <f t="shared" si="5"/>
        <v/>
      </c>
      <c r="M40" s="163" t="str">
        <f t="shared" si="12"/>
        <v/>
      </c>
      <c r="U40" s="156">
        <f t="shared" si="13"/>
        <v>0</v>
      </c>
      <c r="AA40" s="157">
        <f t="shared" si="8"/>
        <v>0</v>
      </c>
      <c r="AF40" s="157">
        <f t="shared" si="9"/>
        <v>0</v>
      </c>
      <c r="AG40" s="158" t="e">
        <f t="shared" si="10"/>
        <v>#VALUE!</v>
      </c>
      <c r="AH40" s="159" t="e">
        <f t="shared" si="11"/>
        <v>#VALUE!</v>
      </c>
    </row>
    <row r="41" spans="3:34" x14ac:dyDescent="0.25">
      <c r="C41" s="136"/>
      <c r="D41" s="136"/>
      <c r="E41" s="136"/>
      <c r="F41" s="136"/>
      <c r="G41" s="136"/>
      <c r="H41" s="80" t="str">
        <f t="shared" si="1"/>
        <v/>
      </c>
      <c r="I41" s="80" t="str">
        <f t="shared" si="2"/>
        <v/>
      </c>
      <c r="J41" s="80" t="str">
        <f t="shared" si="3"/>
        <v/>
      </c>
      <c r="K41" s="80" t="str">
        <f t="shared" si="4"/>
        <v/>
      </c>
      <c r="L41" s="80" t="str">
        <f t="shared" si="5"/>
        <v/>
      </c>
      <c r="M41" s="163" t="str">
        <f t="shared" si="12"/>
        <v/>
      </c>
      <c r="U41" s="156">
        <f t="shared" si="13"/>
        <v>0</v>
      </c>
      <c r="AA41" s="157">
        <f t="shared" si="8"/>
        <v>0</v>
      </c>
      <c r="AF41" s="157">
        <f t="shared" si="9"/>
        <v>0</v>
      </c>
      <c r="AG41" s="158" t="e">
        <f t="shared" si="10"/>
        <v>#VALUE!</v>
      </c>
      <c r="AH41" s="159" t="e">
        <f t="shared" si="11"/>
        <v>#VALUE!</v>
      </c>
    </row>
    <row r="42" spans="3:34" x14ac:dyDescent="0.25">
      <c r="C42" s="136"/>
      <c r="D42" s="136"/>
      <c r="E42" s="136"/>
      <c r="F42" s="136"/>
      <c r="G42" s="136"/>
      <c r="H42" s="80" t="str">
        <f t="shared" si="1"/>
        <v/>
      </c>
      <c r="I42" s="80" t="str">
        <f t="shared" si="2"/>
        <v/>
      </c>
      <c r="J42" s="80" t="str">
        <f t="shared" si="3"/>
        <v/>
      </c>
      <c r="K42" s="80" t="str">
        <f t="shared" si="4"/>
        <v/>
      </c>
      <c r="L42" s="80" t="str">
        <f t="shared" si="5"/>
        <v/>
      </c>
      <c r="M42" s="163" t="str">
        <f t="shared" si="12"/>
        <v/>
      </c>
      <c r="U42" s="156">
        <f t="shared" si="13"/>
        <v>0</v>
      </c>
      <c r="AA42" s="157">
        <f t="shared" si="8"/>
        <v>0</v>
      </c>
      <c r="AF42" s="157">
        <f t="shared" si="9"/>
        <v>0</v>
      </c>
      <c r="AG42" s="158" t="e">
        <f t="shared" si="10"/>
        <v>#VALUE!</v>
      </c>
      <c r="AH42" s="159" t="e">
        <f t="shared" si="11"/>
        <v>#VALUE!</v>
      </c>
    </row>
    <row r="43" spans="3:34" x14ac:dyDescent="0.25">
      <c r="C43" s="136"/>
      <c r="D43" s="136"/>
      <c r="E43" s="136"/>
      <c r="F43" s="136"/>
      <c r="G43" s="136"/>
      <c r="H43" s="80" t="str">
        <f t="shared" si="1"/>
        <v/>
      </c>
      <c r="I43" s="80" t="str">
        <f t="shared" si="2"/>
        <v/>
      </c>
      <c r="J43" s="80" t="str">
        <f t="shared" si="3"/>
        <v/>
      </c>
      <c r="K43" s="80" t="str">
        <f t="shared" si="4"/>
        <v/>
      </c>
      <c r="L43" s="80" t="str">
        <f t="shared" si="5"/>
        <v/>
      </c>
      <c r="M43" s="163" t="str">
        <f t="shared" si="12"/>
        <v/>
      </c>
      <c r="U43" s="156">
        <f t="shared" si="13"/>
        <v>0</v>
      </c>
      <c r="AA43" s="157">
        <f t="shared" si="8"/>
        <v>0</v>
      </c>
      <c r="AF43" s="157">
        <f t="shared" si="9"/>
        <v>0</v>
      </c>
      <c r="AG43" s="158" t="e">
        <f t="shared" si="10"/>
        <v>#VALUE!</v>
      </c>
      <c r="AH43" s="159" t="e">
        <f t="shared" si="11"/>
        <v>#VALUE!</v>
      </c>
    </row>
    <row r="44" spans="3:34" x14ac:dyDescent="0.25">
      <c r="C44" s="136"/>
      <c r="D44" s="136"/>
      <c r="E44" s="136"/>
      <c r="F44" s="136"/>
      <c r="G44" s="136"/>
      <c r="H44" s="80" t="str">
        <f t="shared" si="1"/>
        <v/>
      </c>
      <c r="I44" s="80" t="str">
        <f t="shared" si="2"/>
        <v/>
      </c>
      <c r="J44" s="80" t="str">
        <f t="shared" si="3"/>
        <v/>
      </c>
      <c r="K44" s="80" t="str">
        <f t="shared" si="4"/>
        <v/>
      </c>
      <c r="L44" s="80" t="str">
        <f t="shared" si="5"/>
        <v/>
      </c>
      <c r="M44" s="163" t="str">
        <f t="shared" si="12"/>
        <v/>
      </c>
      <c r="U44" s="156">
        <f t="shared" si="13"/>
        <v>0</v>
      </c>
      <c r="AA44" s="157">
        <f t="shared" si="8"/>
        <v>0</v>
      </c>
      <c r="AF44" s="157">
        <f t="shared" si="9"/>
        <v>0</v>
      </c>
      <c r="AG44" s="158" t="e">
        <f t="shared" si="10"/>
        <v>#VALUE!</v>
      </c>
      <c r="AH44" s="159" t="e">
        <f t="shared" si="11"/>
        <v>#VALUE!</v>
      </c>
    </row>
    <row r="45" spans="3:34" x14ac:dyDescent="0.25">
      <c r="C45" s="136"/>
      <c r="D45" s="136"/>
      <c r="E45" s="136"/>
      <c r="F45" s="136"/>
      <c r="G45" s="136"/>
      <c r="H45" s="80" t="str">
        <f t="shared" si="1"/>
        <v/>
      </c>
      <c r="I45" s="80" t="str">
        <f t="shared" si="2"/>
        <v/>
      </c>
      <c r="J45" s="80" t="str">
        <f t="shared" si="3"/>
        <v/>
      </c>
      <c r="K45" s="80" t="str">
        <f t="shared" si="4"/>
        <v/>
      </c>
      <c r="L45" s="80" t="str">
        <f t="shared" si="5"/>
        <v/>
      </c>
      <c r="M45" s="163" t="str">
        <f t="shared" si="12"/>
        <v/>
      </c>
      <c r="U45" s="156">
        <f t="shared" si="13"/>
        <v>0</v>
      </c>
      <c r="AA45" s="157">
        <f t="shared" si="8"/>
        <v>0</v>
      </c>
      <c r="AF45" s="157">
        <f t="shared" si="9"/>
        <v>0</v>
      </c>
      <c r="AG45" s="158" t="e">
        <f t="shared" si="10"/>
        <v>#VALUE!</v>
      </c>
      <c r="AH45" s="159" t="e">
        <f t="shared" si="11"/>
        <v>#VALUE!</v>
      </c>
    </row>
    <row r="46" spans="3:34" x14ac:dyDescent="0.25">
      <c r="C46" s="136"/>
      <c r="D46" s="136"/>
      <c r="E46" s="136"/>
      <c r="F46" s="136"/>
      <c r="G46" s="136"/>
      <c r="H46" s="80" t="str">
        <f t="shared" si="1"/>
        <v/>
      </c>
      <c r="I46" s="80" t="str">
        <f t="shared" si="2"/>
        <v/>
      </c>
      <c r="J46" s="80" t="str">
        <f t="shared" si="3"/>
        <v/>
      </c>
      <c r="K46" s="80" t="str">
        <f t="shared" si="4"/>
        <v/>
      </c>
      <c r="L46" s="80" t="str">
        <f t="shared" si="5"/>
        <v/>
      </c>
      <c r="M46" s="163" t="str">
        <f t="shared" si="12"/>
        <v/>
      </c>
      <c r="U46" s="156">
        <f t="shared" si="13"/>
        <v>0</v>
      </c>
      <c r="AA46" s="157">
        <f t="shared" si="8"/>
        <v>0</v>
      </c>
      <c r="AF46" s="157">
        <f t="shared" si="9"/>
        <v>0</v>
      </c>
      <c r="AG46" s="158" t="e">
        <f t="shared" si="10"/>
        <v>#VALUE!</v>
      </c>
      <c r="AH46" s="159" t="e">
        <f t="shared" si="11"/>
        <v>#VALUE!</v>
      </c>
    </row>
    <row r="47" spans="3:34" x14ac:dyDescent="0.25">
      <c r="C47" s="136"/>
      <c r="D47" s="136"/>
      <c r="E47" s="136"/>
      <c r="F47" s="136"/>
      <c r="G47" s="136"/>
      <c r="H47" s="80" t="str">
        <f t="shared" si="1"/>
        <v/>
      </c>
      <c r="I47" s="80" t="str">
        <f t="shared" si="2"/>
        <v/>
      </c>
      <c r="J47" s="80" t="str">
        <f t="shared" si="3"/>
        <v/>
      </c>
      <c r="K47" s="80" t="str">
        <f t="shared" si="4"/>
        <v/>
      </c>
      <c r="L47" s="80" t="str">
        <f t="shared" si="5"/>
        <v/>
      </c>
      <c r="M47" s="163" t="str">
        <f t="shared" si="12"/>
        <v/>
      </c>
      <c r="U47" s="156">
        <f t="shared" si="13"/>
        <v>0</v>
      </c>
      <c r="AA47" s="157">
        <f t="shared" si="8"/>
        <v>0</v>
      </c>
      <c r="AF47" s="157">
        <f t="shared" si="9"/>
        <v>0</v>
      </c>
      <c r="AG47" s="158" t="e">
        <f t="shared" si="10"/>
        <v>#VALUE!</v>
      </c>
      <c r="AH47" s="159" t="e">
        <f t="shared" si="11"/>
        <v>#VALUE!</v>
      </c>
    </row>
    <row r="48" spans="3:34" x14ac:dyDescent="0.25">
      <c r="C48" s="136"/>
      <c r="D48" s="136"/>
      <c r="E48" s="136"/>
      <c r="F48" s="136"/>
      <c r="G48" s="136"/>
      <c r="H48" s="80" t="str">
        <f t="shared" si="1"/>
        <v/>
      </c>
      <c r="I48" s="80" t="str">
        <f t="shared" si="2"/>
        <v/>
      </c>
      <c r="J48" s="80" t="str">
        <f t="shared" si="3"/>
        <v/>
      </c>
      <c r="K48" s="80" t="str">
        <f t="shared" si="4"/>
        <v/>
      </c>
      <c r="L48" s="80" t="str">
        <f t="shared" si="5"/>
        <v/>
      </c>
      <c r="M48" s="163" t="str">
        <f t="shared" si="12"/>
        <v/>
      </c>
      <c r="U48" s="156">
        <f t="shared" si="13"/>
        <v>0</v>
      </c>
      <c r="AA48" s="157">
        <f t="shared" si="8"/>
        <v>0</v>
      </c>
      <c r="AF48" s="157">
        <f t="shared" si="9"/>
        <v>0</v>
      </c>
      <c r="AG48" s="158" t="e">
        <f t="shared" si="10"/>
        <v>#VALUE!</v>
      </c>
      <c r="AH48" s="159" t="e">
        <f t="shared" si="11"/>
        <v>#VALUE!</v>
      </c>
    </row>
    <row r="49" spans="3:34" x14ac:dyDescent="0.25">
      <c r="C49" s="136"/>
      <c r="D49" s="136"/>
      <c r="E49" s="136"/>
      <c r="F49" s="136"/>
      <c r="G49" s="136"/>
      <c r="H49" s="80" t="str">
        <f t="shared" si="1"/>
        <v/>
      </c>
      <c r="I49" s="80" t="str">
        <f t="shared" si="2"/>
        <v/>
      </c>
      <c r="J49" s="80" t="str">
        <f t="shared" si="3"/>
        <v/>
      </c>
      <c r="K49" s="80" t="str">
        <f t="shared" si="4"/>
        <v/>
      </c>
      <c r="L49" s="80" t="str">
        <f t="shared" si="5"/>
        <v/>
      </c>
      <c r="M49" s="163" t="str">
        <f t="shared" si="12"/>
        <v/>
      </c>
      <c r="U49" s="156">
        <f t="shared" si="13"/>
        <v>0</v>
      </c>
      <c r="AA49" s="157">
        <f t="shared" si="8"/>
        <v>0</v>
      </c>
      <c r="AF49" s="157">
        <f t="shared" si="9"/>
        <v>0</v>
      </c>
      <c r="AG49" s="158" t="e">
        <f t="shared" si="10"/>
        <v>#VALUE!</v>
      </c>
      <c r="AH49" s="159" t="e">
        <f t="shared" si="11"/>
        <v>#VALUE!</v>
      </c>
    </row>
    <row r="50" spans="3:34" x14ac:dyDescent="0.25">
      <c r="C50" s="136"/>
      <c r="D50" s="136"/>
      <c r="E50" s="136"/>
      <c r="F50" s="136"/>
      <c r="G50" s="136"/>
      <c r="H50" s="80" t="str">
        <f t="shared" si="1"/>
        <v/>
      </c>
      <c r="I50" s="80" t="str">
        <f t="shared" si="2"/>
        <v/>
      </c>
      <c r="J50" s="80" t="str">
        <f t="shared" si="3"/>
        <v/>
      </c>
      <c r="K50" s="80" t="str">
        <f t="shared" si="4"/>
        <v/>
      </c>
      <c r="L50" s="80" t="str">
        <f t="shared" si="5"/>
        <v/>
      </c>
      <c r="M50" s="163" t="str">
        <f t="shared" si="12"/>
        <v/>
      </c>
      <c r="U50" s="156">
        <f t="shared" si="13"/>
        <v>0</v>
      </c>
      <c r="AA50" s="157">
        <f t="shared" si="8"/>
        <v>0</v>
      </c>
      <c r="AF50" s="157">
        <f t="shared" si="9"/>
        <v>0</v>
      </c>
      <c r="AG50" s="158" t="e">
        <f t="shared" si="10"/>
        <v>#VALUE!</v>
      </c>
      <c r="AH50" s="159" t="e">
        <f t="shared" si="11"/>
        <v>#VALUE!</v>
      </c>
    </row>
    <row r="51" spans="3:34" x14ac:dyDescent="0.25">
      <c r="C51" s="136"/>
      <c r="D51" s="136"/>
      <c r="E51" s="136"/>
      <c r="F51" s="136"/>
      <c r="G51" s="136"/>
      <c r="H51" s="80" t="str">
        <f t="shared" si="1"/>
        <v/>
      </c>
      <c r="I51" s="80" t="str">
        <f t="shared" si="2"/>
        <v/>
      </c>
      <c r="J51" s="80" t="str">
        <f t="shared" si="3"/>
        <v/>
      </c>
      <c r="K51" s="80" t="str">
        <f t="shared" si="4"/>
        <v/>
      </c>
      <c r="L51" s="80" t="str">
        <f t="shared" si="5"/>
        <v/>
      </c>
      <c r="M51" s="163" t="str">
        <f t="shared" si="12"/>
        <v/>
      </c>
      <c r="U51" s="156">
        <f t="shared" si="13"/>
        <v>0</v>
      </c>
      <c r="AA51" s="157">
        <f t="shared" si="8"/>
        <v>0</v>
      </c>
      <c r="AF51" s="157">
        <f t="shared" si="9"/>
        <v>0</v>
      </c>
      <c r="AG51" s="158" t="e">
        <f t="shared" si="10"/>
        <v>#VALUE!</v>
      </c>
      <c r="AH51" s="159" t="e">
        <f t="shared" si="11"/>
        <v>#VALUE!</v>
      </c>
    </row>
    <row r="52" spans="3:34" x14ac:dyDescent="0.25">
      <c r="C52" s="136"/>
      <c r="D52" s="136"/>
      <c r="E52" s="136"/>
      <c r="F52" s="136"/>
      <c r="G52" s="136"/>
      <c r="H52" s="80" t="str">
        <f t="shared" si="1"/>
        <v/>
      </c>
      <c r="I52" s="80" t="str">
        <f t="shared" si="2"/>
        <v/>
      </c>
      <c r="J52" s="80" t="str">
        <f t="shared" si="3"/>
        <v/>
      </c>
      <c r="K52" s="80" t="str">
        <f t="shared" si="4"/>
        <v/>
      </c>
      <c r="L52" s="80" t="str">
        <f t="shared" si="5"/>
        <v/>
      </c>
      <c r="M52" s="163" t="str">
        <f t="shared" si="12"/>
        <v/>
      </c>
      <c r="U52" s="156">
        <f t="shared" si="13"/>
        <v>0</v>
      </c>
      <c r="AA52" s="157">
        <f t="shared" si="8"/>
        <v>0</v>
      </c>
      <c r="AF52" s="157">
        <f t="shared" si="9"/>
        <v>0</v>
      </c>
      <c r="AG52" s="158" t="e">
        <f t="shared" si="10"/>
        <v>#VALUE!</v>
      </c>
      <c r="AH52" s="159" t="e">
        <f t="shared" si="11"/>
        <v>#VALUE!</v>
      </c>
    </row>
    <row r="53" spans="3:34" x14ac:dyDescent="0.25">
      <c r="C53" s="136"/>
      <c r="D53" s="136"/>
      <c r="E53" s="136"/>
      <c r="F53" s="136"/>
      <c r="G53" s="136"/>
      <c r="H53" s="80" t="str">
        <f t="shared" si="1"/>
        <v/>
      </c>
      <c r="I53" s="80" t="str">
        <f t="shared" si="2"/>
        <v/>
      </c>
      <c r="J53" s="80" t="str">
        <f t="shared" si="3"/>
        <v/>
      </c>
      <c r="K53" s="80" t="str">
        <f t="shared" si="4"/>
        <v/>
      </c>
      <c r="L53" s="80" t="str">
        <f t="shared" si="5"/>
        <v/>
      </c>
      <c r="M53" s="163" t="str">
        <f t="shared" si="12"/>
        <v/>
      </c>
      <c r="U53" s="156">
        <f t="shared" si="13"/>
        <v>0</v>
      </c>
      <c r="AA53" s="157">
        <f t="shared" si="8"/>
        <v>0</v>
      </c>
      <c r="AF53" s="157">
        <f t="shared" si="9"/>
        <v>0</v>
      </c>
      <c r="AG53" s="158" t="e">
        <f t="shared" si="10"/>
        <v>#VALUE!</v>
      </c>
      <c r="AH53" s="159" t="e">
        <f t="shared" si="11"/>
        <v>#VALUE!</v>
      </c>
    </row>
    <row r="54" spans="3:34" x14ac:dyDescent="0.25">
      <c r="C54" s="136"/>
      <c r="D54" s="136"/>
      <c r="E54" s="136"/>
      <c r="F54" s="136"/>
      <c r="G54" s="136"/>
      <c r="H54" s="80" t="str">
        <f t="shared" si="1"/>
        <v/>
      </c>
      <c r="I54" s="80" t="str">
        <f t="shared" si="2"/>
        <v/>
      </c>
      <c r="J54" s="80" t="str">
        <f t="shared" si="3"/>
        <v/>
      </c>
      <c r="K54" s="80" t="str">
        <f t="shared" si="4"/>
        <v/>
      </c>
      <c r="L54" s="80" t="str">
        <f t="shared" si="5"/>
        <v/>
      </c>
      <c r="M54" s="163" t="str">
        <f t="shared" si="12"/>
        <v/>
      </c>
      <c r="U54" s="156">
        <f t="shared" si="13"/>
        <v>0</v>
      </c>
      <c r="AA54" s="157">
        <f t="shared" si="8"/>
        <v>0</v>
      </c>
      <c r="AF54" s="157">
        <f t="shared" si="9"/>
        <v>0</v>
      </c>
      <c r="AG54" s="158" t="e">
        <f t="shared" si="10"/>
        <v>#VALUE!</v>
      </c>
      <c r="AH54" s="159" t="e">
        <f t="shared" si="11"/>
        <v>#VALUE!</v>
      </c>
    </row>
    <row r="55" spans="3:34" x14ac:dyDescent="0.25">
      <c r="C55" s="136"/>
      <c r="D55" s="136"/>
      <c r="E55" s="136"/>
      <c r="F55" s="136"/>
      <c r="G55" s="136"/>
      <c r="H55" s="80" t="str">
        <f t="shared" si="1"/>
        <v/>
      </c>
      <c r="I55" s="80" t="str">
        <f t="shared" si="2"/>
        <v/>
      </c>
      <c r="J55" s="80" t="str">
        <f t="shared" si="3"/>
        <v/>
      </c>
      <c r="K55" s="80" t="str">
        <f t="shared" si="4"/>
        <v/>
      </c>
      <c r="L55" s="80" t="str">
        <f t="shared" si="5"/>
        <v/>
      </c>
      <c r="M55" s="163" t="str">
        <f t="shared" si="12"/>
        <v/>
      </c>
      <c r="U55" s="156">
        <f t="shared" si="13"/>
        <v>0</v>
      </c>
      <c r="AA55" s="157">
        <f t="shared" si="8"/>
        <v>0</v>
      </c>
      <c r="AF55" s="157">
        <f t="shared" si="9"/>
        <v>0</v>
      </c>
      <c r="AG55" s="158" t="e">
        <f t="shared" si="10"/>
        <v>#VALUE!</v>
      </c>
      <c r="AH55" s="159" t="e">
        <f t="shared" si="11"/>
        <v>#VALUE!</v>
      </c>
    </row>
    <row r="56" spans="3:34" x14ac:dyDescent="0.25">
      <c r="C56" s="136"/>
      <c r="D56" s="136"/>
      <c r="E56" s="136"/>
      <c r="F56" s="136"/>
      <c r="G56" s="136"/>
      <c r="H56" s="80" t="str">
        <f t="shared" si="1"/>
        <v/>
      </c>
      <c r="I56" s="80" t="str">
        <f t="shared" si="2"/>
        <v/>
      </c>
      <c r="J56" s="80" t="str">
        <f t="shared" si="3"/>
        <v/>
      </c>
      <c r="K56" s="80" t="str">
        <f t="shared" si="4"/>
        <v/>
      </c>
      <c r="L56" s="80" t="str">
        <f t="shared" si="5"/>
        <v/>
      </c>
      <c r="M56" s="163" t="str">
        <f t="shared" si="12"/>
        <v/>
      </c>
      <c r="U56" s="156">
        <f t="shared" si="13"/>
        <v>0</v>
      </c>
      <c r="AA56" s="157">
        <f t="shared" si="8"/>
        <v>0</v>
      </c>
      <c r="AF56" s="157">
        <f t="shared" si="9"/>
        <v>0</v>
      </c>
      <c r="AG56" s="158" t="e">
        <f t="shared" si="10"/>
        <v>#VALUE!</v>
      </c>
      <c r="AH56" s="159" t="e">
        <f t="shared" si="11"/>
        <v>#VALUE!</v>
      </c>
    </row>
    <row r="57" spans="3:34" x14ac:dyDescent="0.25">
      <c r="C57" s="136"/>
      <c r="D57" s="136"/>
      <c r="E57" s="136"/>
      <c r="F57" s="136"/>
      <c r="G57" s="136"/>
      <c r="H57" s="80" t="str">
        <f t="shared" si="1"/>
        <v/>
      </c>
      <c r="I57" s="80" t="str">
        <f t="shared" si="2"/>
        <v/>
      </c>
      <c r="J57" s="80" t="str">
        <f t="shared" si="3"/>
        <v/>
      </c>
      <c r="K57" s="80" t="str">
        <f t="shared" si="4"/>
        <v/>
      </c>
      <c r="L57" s="80" t="str">
        <f t="shared" si="5"/>
        <v/>
      </c>
      <c r="M57" s="163" t="str">
        <f t="shared" si="12"/>
        <v/>
      </c>
      <c r="U57" s="156">
        <f t="shared" si="13"/>
        <v>0</v>
      </c>
      <c r="AA57" s="157">
        <f t="shared" si="8"/>
        <v>0</v>
      </c>
      <c r="AF57" s="157">
        <f t="shared" si="9"/>
        <v>0</v>
      </c>
      <c r="AG57" s="158" t="e">
        <f t="shared" si="10"/>
        <v>#VALUE!</v>
      </c>
      <c r="AH57" s="159" t="e">
        <f t="shared" si="11"/>
        <v>#VALUE!</v>
      </c>
    </row>
    <row r="58" spans="3:34" x14ac:dyDescent="0.25">
      <c r="C58" s="136"/>
      <c r="D58" s="136"/>
      <c r="E58" s="136"/>
      <c r="F58" s="136"/>
      <c r="G58" s="136"/>
      <c r="H58" s="80" t="str">
        <f t="shared" si="1"/>
        <v/>
      </c>
      <c r="I58" s="80" t="str">
        <f t="shared" si="2"/>
        <v/>
      </c>
      <c r="J58" s="80" t="str">
        <f t="shared" si="3"/>
        <v/>
      </c>
      <c r="K58" s="80" t="str">
        <f t="shared" si="4"/>
        <v/>
      </c>
      <c r="L58" s="80" t="str">
        <f t="shared" si="5"/>
        <v/>
      </c>
      <c r="M58" s="163" t="str">
        <f t="shared" si="12"/>
        <v/>
      </c>
      <c r="U58" s="156">
        <f t="shared" si="13"/>
        <v>0</v>
      </c>
      <c r="AA58" s="157">
        <f t="shared" si="8"/>
        <v>0</v>
      </c>
      <c r="AF58" s="157">
        <f t="shared" si="9"/>
        <v>0</v>
      </c>
      <c r="AG58" s="158" t="e">
        <f t="shared" si="10"/>
        <v>#VALUE!</v>
      </c>
      <c r="AH58" s="159" t="e">
        <f t="shared" si="11"/>
        <v>#VALUE!</v>
      </c>
    </row>
    <row r="59" spans="3:34" x14ac:dyDescent="0.25">
      <c r="C59" s="136"/>
      <c r="D59" s="136"/>
      <c r="E59" s="136"/>
      <c r="F59" s="136"/>
      <c r="G59" s="136"/>
      <c r="H59" s="80" t="str">
        <f t="shared" si="1"/>
        <v/>
      </c>
      <c r="I59" s="80" t="str">
        <f t="shared" si="2"/>
        <v/>
      </c>
      <c r="J59" s="80" t="str">
        <f t="shared" si="3"/>
        <v/>
      </c>
      <c r="K59" s="80" t="str">
        <f t="shared" si="4"/>
        <v/>
      </c>
      <c r="L59" s="80" t="str">
        <f t="shared" si="5"/>
        <v/>
      </c>
      <c r="M59" s="163" t="str">
        <f t="shared" si="12"/>
        <v/>
      </c>
      <c r="U59" s="156">
        <f t="shared" si="13"/>
        <v>0</v>
      </c>
      <c r="AA59" s="157">
        <f t="shared" si="8"/>
        <v>0</v>
      </c>
      <c r="AF59" s="157">
        <f t="shared" si="9"/>
        <v>0</v>
      </c>
      <c r="AG59" s="158" t="e">
        <f t="shared" si="10"/>
        <v>#VALUE!</v>
      </c>
      <c r="AH59" s="159" t="e">
        <f t="shared" si="11"/>
        <v>#VALUE!</v>
      </c>
    </row>
    <row r="60" spans="3:34" x14ac:dyDescent="0.25">
      <c r="C60" s="136"/>
      <c r="D60" s="136"/>
      <c r="E60" s="136"/>
      <c r="F60" s="136"/>
      <c r="G60" s="136"/>
      <c r="H60" s="80" t="str">
        <f t="shared" si="1"/>
        <v/>
      </c>
      <c r="I60" s="80" t="str">
        <f t="shared" si="2"/>
        <v/>
      </c>
      <c r="J60" s="80" t="str">
        <f t="shared" si="3"/>
        <v/>
      </c>
      <c r="K60" s="80" t="str">
        <f t="shared" si="4"/>
        <v/>
      </c>
      <c r="L60" s="80" t="str">
        <f t="shared" si="5"/>
        <v/>
      </c>
      <c r="M60" s="163" t="str">
        <f t="shared" si="12"/>
        <v/>
      </c>
      <c r="U60" s="156">
        <f t="shared" si="13"/>
        <v>0</v>
      </c>
      <c r="AA60" s="157">
        <f t="shared" si="8"/>
        <v>0</v>
      </c>
      <c r="AF60" s="157">
        <f t="shared" si="9"/>
        <v>0</v>
      </c>
      <c r="AG60" s="158" t="e">
        <f t="shared" si="10"/>
        <v>#VALUE!</v>
      </c>
      <c r="AH60" s="159" t="e">
        <f t="shared" si="11"/>
        <v>#VALUE!</v>
      </c>
    </row>
    <row r="61" spans="3:34" x14ac:dyDescent="0.25">
      <c r="C61" s="136"/>
      <c r="D61" s="136"/>
      <c r="E61" s="136"/>
      <c r="F61" s="136"/>
      <c r="G61" s="136"/>
      <c r="H61" s="80" t="str">
        <f t="shared" si="1"/>
        <v/>
      </c>
      <c r="I61" s="80" t="str">
        <f t="shared" si="2"/>
        <v/>
      </c>
      <c r="J61" s="80" t="str">
        <f t="shared" si="3"/>
        <v/>
      </c>
      <c r="K61" s="80" t="str">
        <f t="shared" si="4"/>
        <v/>
      </c>
      <c r="L61" s="80" t="str">
        <f t="shared" si="5"/>
        <v/>
      </c>
      <c r="M61" s="163" t="str">
        <f t="shared" si="12"/>
        <v/>
      </c>
      <c r="U61" s="156">
        <f t="shared" si="13"/>
        <v>0</v>
      </c>
      <c r="AA61" s="157">
        <f t="shared" si="8"/>
        <v>0</v>
      </c>
      <c r="AF61" s="157">
        <f t="shared" si="9"/>
        <v>0</v>
      </c>
      <c r="AG61" s="158" t="e">
        <f t="shared" si="10"/>
        <v>#VALUE!</v>
      </c>
      <c r="AH61" s="159" t="e">
        <f t="shared" si="11"/>
        <v>#VALUE!</v>
      </c>
    </row>
    <row r="62" spans="3:34" x14ac:dyDescent="0.25">
      <c r="C62" s="136"/>
      <c r="D62" s="136"/>
      <c r="E62" s="136"/>
      <c r="F62" s="136"/>
      <c r="G62" s="136"/>
      <c r="H62" s="80" t="str">
        <f t="shared" si="1"/>
        <v/>
      </c>
      <c r="I62" s="80" t="str">
        <f t="shared" si="2"/>
        <v/>
      </c>
      <c r="J62" s="80" t="str">
        <f t="shared" si="3"/>
        <v/>
      </c>
      <c r="K62" s="80" t="str">
        <f t="shared" si="4"/>
        <v/>
      </c>
      <c r="L62" s="80" t="str">
        <f t="shared" si="5"/>
        <v/>
      </c>
      <c r="M62" s="163" t="str">
        <f t="shared" si="12"/>
        <v/>
      </c>
      <c r="U62" s="156">
        <f t="shared" si="13"/>
        <v>0</v>
      </c>
      <c r="AA62" s="157">
        <f t="shared" si="8"/>
        <v>0</v>
      </c>
      <c r="AF62" s="157">
        <f t="shared" si="9"/>
        <v>0</v>
      </c>
      <c r="AG62" s="158" t="e">
        <f t="shared" si="10"/>
        <v>#VALUE!</v>
      </c>
      <c r="AH62" s="159" t="e">
        <f t="shared" si="11"/>
        <v>#VALUE!</v>
      </c>
    </row>
    <row r="63" spans="3:34" x14ac:dyDescent="0.25">
      <c r="C63" s="136"/>
      <c r="D63" s="136"/>
      <c r="E63" s="136"/>
      <c r="F63" s="136"/>
      <c r="G63" s="136"/>
      <c r="H63" s="80" t="str">
        <f t="shared" si="1"/>
        <v/>
      </c>
      <c r="I63" s="80" t="str">
        <f t="shared" si="2"/>
        <v/>
      </c>
      <c r="J63" s="80" t="str">
        <f t="shared" si="3"/>
        <v/>
      </c>
      <c r="K63" s="80" t="str">
        <f t="shared" si="4"/>
        <v/>
      </c>
      <c r="L63" s="80" t="str">
        <f t="shared" si="5"/>
        <v/>
      </c>
      <c r="M63" s="163" t="str">
        <f t="shared" si="12"/>
        <v/>
      </c>
      <c r="U63" s="156">
        <f t="shared" si="13"/>
        <v>0</v>
      </c>
      <c r="AA63" s="157">
        <f t="shared" si="8"/>
        <v>0</v>
      </c>
      <c r="AF63" s="157">
        <f t="shared" si="9"/>
        <v>0</v>
      </c>
      <c r="AG63" s="158" t="e">
        <f t="shared" si="10"/>
        <v>#VALUE!</v>
      </c>
      <c r="AH63" s="159" t="e">
        <f t="shared" si="11"/>
        <v>#VALUE!</v>
      </c>
    </row>
    <row r="64" spans="3:34" x14ac:dyDescent="0.25">
      <c r="C64" s="136"/>
      <c r="D64" s="136"/>
      <c r="E64" s="136"/>
      <c r="F64" s="136"/>
      <c r="G64" s="136"/>
      <c r="H64" s="80" t="str">
        <f t="shared" si="1"/>
        <v/>
      </c>
      <c r="I64" s="80" t="str">
        <f t="shared" si="2"/>
        <v/>
      </c>
      <c r="J64" s="80" t="str">
        <f t="shared" si="3"/>
        <v/>
      </c>
      <c r="K64" s="80" t="str">
        <f t="shared" si="4"/>
        <v/>
      </c>
      <c r="L64" s="80" t="str">
        <f t="shared" si="5"/>
        <v/>
      </c>
      <c r="M64" s="163" t="str">
        <f t="shared" si="12"/>
        <v/>
      </c>
      <c r="U64" s="156">
        <f t="shared" si="13"/>
        <v>0</v>
      </c>
      <c r="AA64" s="157">
        <f t="shared" si="8"/>
        <v>0</v>
      </c>
      <c r="AF64" s="157">
        <f t="shared" si="9"/>
        <v>0</v>
      </c>
      <c r="AG64" s="158" t="e">
        <f t="shared" si="10"/>
        <v>#VALUE!</v>
      </c>
      <c r="AH64" s="159" t="e">
        <f t="shared" si="11"/>
        <v>#VALUE!</v>
      </c>
    </row>
    <row r="65" spans="3:34" x14ac:dyDescent="0.25">
      <c r="C65" s="136"/>
      <c r="D65" s="136"/>
      <c r="E65" s="136"/>
      <c r="F65" s="136"/>
      <c r="G65" s="136"/>
      <c r="H65" s="80" t="str">
        <f t="shared" si="1"/>
        <v/>
      </c>
      <c r="I65" s="80" t="str">
        <f t="shared" si="2"/>
        <v/>
      </c>
      <c r="J65" s="80" t="str">
        <f t="shared" si="3"/>
        <v/>
      </c>
      <c r="K65" s="80" t="str">
        <f t="shared" si="4"/>
        <v/>
      </c>
      <c r="L65" s="80" t="str">
        <f t="shared" si="5"/>
        <v/>
      </c>
      <c r="M65" s="163" t="str">
        <f t="shared" si="12"/>
        <v/>
      </c>
      <c r="U65" s="156">
        <f t="shared" si="13"/>
        <v>0</v>
      </c>
      <c r="AA65" s="157">
        <f t="shared" si="8"/>
        <v>0</v>
      </c>
      <c r="AF65" s="157">
        <f t="shared" si="9"/>
        <v>0</v>
      </c>
      <c r="AG65" s="158" t="e">
        <f t="shared" si="10"/>
        <v>#VALUE!</v>
      </c>
      <c r="AH65" s="159" t="e">
        <f t="shared" si="11"/>
        <v>#VALUE!</v>
      </c>
    </row>
    <row r="66" spans="3:34" x14ac:dyDescent="0.25">
      <c r="C66" s="136"/>
      <c r="D66" s="136"/>
      <c r="E66" s="136"/>
      <c r="F66" s="136"/>
      <c r="G66" s="136"/>
      <c r="H66" s="80" t="str">
        <f t="shared" si="1"/>
        <v/>
      </c>
      <c r="I66" s="80" t="str">
        <f t="shared" si="2"/>
        <v/>
      </c>
      <c r="J66" s="80" t="str">
        <f t="shared" si="3"/>
        <v/>
      </c>
      <c r="K66" s="80" t="str">
        <f t="shared" si="4"/>
        <v/>
      </c>
      <c r="L66" s="80" t="str">
        <f t="shared" si="5"/>
        <v/>
      </c>
      <c r="M66" s="163" t="str">
        <f t="shared" si="12"/>
        <v/>
      </c>
      <c r="U66" s="156">
        <f t="shared" si="13"/>
        <v>0</v>
      </c>
      <c r="AA66" s="157">
        <f t="shared" si="8"/>
        <v>0</v>
      </c>
      <c r="AF66" s="157">
        <f t="shared" si="9"/>
        <v>0</v>
      </c>
      <c r="AG66" s="158" t="e">
        <f t="shared" si="10"/>
        <v>#VALUE!</v>
      </c>
      <c r="AH66" s="159" t="e">
        <f t="shared" si="11"/>
        <v>#VALUE!</v>
      </c>
    </row>
    <row r="67" spans="3:34" x14ac:dyDescent="0.25">
      <c r="C67" s="136"/>
      <c r="D67" s="136"/>
      <c r="E67" s="136"/>
      <c r="F67" s="136"/>
      <c r="G67" s="136"/>
      <c r="H67" s="80" t="str">
        <f t="shared" ref="H67:H130" si="14">IF(C67="Mathématiques",4,IF(C67="Physique Chimie",3,IF(C67="SVT",3,IF(C67="Sciences de l'Ingénieur",2,IF(C67="Sciences Economiques et Sociales",1,IF(C67="Numérique et Sciences Informatiques",1,IF(C67="Biologie, Ecologie",0,IF(C67="Histoire-Géo, Géopolitique et Sciences Politiques",0,IF(C67="Langues, Littératures et Cultures Etrangères",0,IF(C67="Littérature, Langues et Cultures de l'Antiquité",0,IF(C67="Humanité, Littérature et Philosophie",0,IF(C67="Arts",0,""))))))))))))</f>
        <v/>
      </c>
      <c r="I67" s="80" t="str">
        <f t="shared" ref="I67:I130" si="15">IF(D67="Mathématiques",4,IF(D67="Physique Chimie",3,IF(D67="SVT",3,IF(D67="Sciences de l'Ingénieur",2,IF(D67="Sciences Economiques et Sociales",1,IF(D67="Numérique et Sciences Informatiques",1,IF(D67="Biologie, Ecologie",0,IF(D67="Histoire-Géo, Géopolitique et Sciences Politiques",0,IF(D67="Langues, Littératures et Cultures Etrangères",0,IF(D67="Littérature, Langues et Cultures de l'Antiquité",0,IF(D67="Humanité, Littérature et Philosophie",0,IF(D67="Arts",0,""))))))))))))</f>
        <v/>
      </c>
      <c r="J67" s="80" t="str">
        <f t="shared" ref="J67:J130" si="16">IF(E67="Bac S et SI",8,IF(E67="Bac ES spé maths",6,IF(E67="Bac ES",4,IF(E67="Bac L",1,""))))</f>
        <v/>
      </c>
      <c r="K67" s="80" t="str">
        <f t="shared" ref="K67:K130" si="17">IF(F67="Bac STL option Sciences Phys. Et Chimie Labo",2,IF(F67="Bac STL option Biotechnologies",1,IF(F67="Bac ST2S",1,IF(F67="Bac STI2D",1,IF(F67="Bac STMG",1,IF(F67="Bac STAV",1,""))))))</f>
        <v/>
      </c>
      <c r="L67" s="80" t="str">
        <f t="shared" ref="L67:L130" si="18">IF(G67="Bac Professionnel Optique",1,IF(G67="Autre Bac",1,IF(G67="Sans Bac",0,"")))</f>
        <v/>
      </c>
      <c r="M67" s="163" t="str">
        <f t="shared" ref="M67:M130" si="19">IF(H67&lt;&gt;"",1+H67+I67,IF(J67&lt;&gt;"",J67,IF(K67&lt;&gt;"",K67,IF(L67&lt;&gt;"",L67,""))))</f>
        <v/>
      </c>
      <c r="U67" s="156">
        <f t="shared" ref="U67:U130" si="20">(IF(N67&lt;&gt;"",1,0))+(IF(P67&lt;&gt;"",2,0)+(IF(Q67&lt;&gt;"",1,0))+(IF(R67&lt;&gt;"",1,0)+(IF(S67&lt;&gt;"",1,0)+(IF(T67&lt;&gt;"",2,0)))))</f>
        <v>0</v>
      </c>
      <c r="AA67" s="157">
        <f t="shared" ref="AA67:AA130" si="21">(IF(V67&lt;&gt;"",1,0))+(IF(W67&lt;&gt;"",1,0)+(IF(X67&lt;&gt;"",1,0))+(IF(Y67&lt;&gt;"",1,0)+(IF(Z67&lt;&gt;"",1,0))))</f>
        <v>0</v>
      </c>
      <c r="AF67" s="157">
        <f t="shared" ref="AF67:AF130" si="22">(IF(AB67&lt;&gt;"",2,0)+(IF(AC67&lt;&gt;"",1,0))+(IF(AD67&lt;&gt;"",1,0)+(IF(AE67&lt;&gt;"",1,0))))</f>
        <v>0</v>
      </c>
      <c r="AG67" s="158" t="e">
        <f t="shared" ref="AG67:AG130" si="23">M67+U67+AA67+AF67</f>
        <v>#VALUE!</v>
      </c>
      <c r="AH67" s="159" t="e">
        <f t="shared" ref="AH67:AH130" si="24">IF(AG67=0," ",IF(AG67&gt;=$AK$2,$AL$2,IF(AG67&gt;=$AK$3,$AL$3,IF(AG67&lt;$AK$3,$AL$4))))</f>
        <v>#VALUE!</v>
      </c>
    </row>
    <row r="68" spans="3:34" x14ac:dyDescent="0.25">
      <c r="C68" s="136"/>
      <c r="D68" s="136"/>
      <c r="E68" s="136"/>
      <c r="F68" s="136"/>
      <c r="G68" s="136"/>
      <c r="H68" s="80" t="str">
        <f t="shared" si="14"/>
        <v/>
      </c>
      <c r="I68" s="80" t="str">
        <f t="shared" si="15"/>
        <v/>
      </c>
      <c r="J68" s="80" t="str">
        <f t="shared" si="16"/>
        <v/>
      </c>
      <c r="K68" s="80" t="str">
        <f t="shared" si="17"/>
        <v/>
      </c>
      <c r="L68" s="80" t="str">
        <f t="shared" si="18"/>
        <v/>
      </c>
      <c r="M68" s="163" t="str">
        <f t="shared" si="19"/>
        <v/>
      </c>
      <c r="U68" s="156">
        <f t="shared" si="20"/>
        <v>0</v>
      </c>
      <c r="AA68" s="157">
        <f t="shared" si="21"/>
        <v>0</v>
      </c>
      <c r="AF68" s="157">
        <f t="shared" si="22"/>
        <v>0</v>
      </c>
      <c r="AG68" s="158" t="e">
        <f t="shared" si="23"/>
        <v>#VALUE!</v>
      </c>
      <c r="AH68" s="159" t="e">
        <f t="shared" si="24"/>
        <v>#VALUE!</v>
      </c>
    </row>
    <row r="69" spans="3:34" x14ac:dyDescent="0.25">
      <c r="C69" s="136"/>
      <c r="D69" s="136"/>
      <c r="E69" s="136"/>
      <c r="F69" s="136"/>
      <c r="G69" s="136"/>
      <c r="H69" s="80" t="str">
        <f t="shared" si="14"/>
        <v/>
      </c>
      <c r="I69" s="80" t="str">
        <f t="shared" si="15"/>
        <v/>
      </c>
      <c r="J69" s="80" t="str">
        <f t="shared" si="16"/>
        <v/>
      </c>
      <c r="K69" s="80" t="str">
        <f t="shared" si="17"/>
        <v/>
      </c>
      <c r="L69" s="80" t="str">
        <f t="shared" si="18"/>
        <v/>
      </c>
      <c r="M69" s="163" t="str">
        <f t="shared" si="19"/>
        <v/>
      </c>
      <c r="U69" s="156">
        <f t="shared" si="20"/>
        <v>0</v>
      </c>
      <c r="AA69" s="157">
        <f t="shared" si="21"/>
        <v>0</v>
      </c>
      <c r="AF69" s="157">
        <f t="shared" si="22"/>
        <v>0</v>
      </c>
      <c r="AG69" s="158" t="e">
        <f t="shared" si="23"/>
        <v>#VALUE!</v>
      </c>
      <c r="AH69" s="159" t="e">
        <f t="shared" si="24"/>
        <v>#VALUE!</v>
      </c>
    </row>
    <row r="70" spans="3:34" x14ac:dyDescent="0.25">
      <c r="C70" s="136"/>
      <c r="D70" s="136"/>
      <c r="E70" s="136"/>
      <c r="F70" s="136"/>
      <c r="G70" s="136"/>
      <c r="H70" s="80" t="str">
        <f t="shared" si="14"/>
        <v/>
      </c>
      <c r="I70" s="80" t="str">
        <f t="shared" si="15"/>
        <v/>
      </c>
      <c r="J70" s="80" t="str">
        <f t="shared" si="16"/>
        <v/>
      </c>
      <c r="K70" s="80" t="str">
        <f t="shared" si="17"/>
        <v/>
      </c>
      <c r="L70" s="80" t="str">
        <f t="shared" si="18"/>
        <v/>
      </c>
      <c r="M70" s="163" t="str">
        <f t="shared" si="19"/>
        <v/>
      </c>
      <c r="U70" s="156">
        <f t="shared" si="20"/>
        <v>0</v>
      </c>
      <c r="AA70" s="157">
        <f t="shared" si="21"/>
        <v>0</v>
      </c>
      <c r="AF70" s="157">
        <f t="shared" si="22"/>
        <v>0</v>
      </c>
      <c r="AG70" s="158" t="e">
        <f t="shared" si="23"/>
        <v>#VALUE!</v>
      </c>
      <c r="AH70" s="159" t="e">
        <f t="shared" si="24"/>
        <v>#VALUE!</v>
      </c>
    </row>
    <row r="71" spans="3:34" x14ac:dyDescent="0.25">
      <c r="C71" s="136"/>
      <c r="D71" s="136"/>
      <c r="E71" s="136"/>
      <c r="F71" s="136"/>
      <c r="G71" s="136"/>
      <c r="H71" s="80" t="str">
        <f t="shared" si="14"/>
        <v/>
      </c>
      <c r="I71" s="80" t="str">
        <f t="shared" si="15"/>
        <v/>
      </c>
      <c r="J71" s="80" t="str">
        <f t="shared" si="16"/>
        <v/>
      </c>
      <c r="K71" s="80" t="str">
        <f t="shared" si="17"/>
        <v/>
      </c>
      <c r="L71" s="80" t="str">
        <f t="shared" si="18"/>
        <v/>
      </c>
      <c r="M71" s="163" t="str">
        <f t="shared" si="19"/>
        <v/>
      </c>
      <c r="U71" s="156">
        <f t="shared" si="20"/>
        <v>0</v>
      </c>
      <c r="AA71" s="157">
        <f t="shared" si="21"/>
        <v>0</v>
      </c>
      <c r="AF71" s="157">
        <f t="shared" si="22"/>
        <v>0</v>
      </c>
      <c r="AG71" s="158" t="e">
        <f t="shared" si="23"/>
        <v>#VALUE!</v>
      </c>
      <c r="AH71" s="159" t="e">
        <f t="shared" si="24"/>
        <v>#VALUE!</v>
      </c>
    </row>
    <row r="72" spans="3:34" x14ac:dyDescent="0.25">
      <c r="C72" s="136"/>
      <c r="D72" s="136"/>
      <c r="E72" s="136"/>
      <c r="F72" s="136"/>
      <c r="G72" s="136"/>
      <c r="H72" s="80" t="str">
        <f t="shared" si="14"/>
        <v/>
      </c>
      <c r="I72" s="80" t="str">
        <f t="shared" si="15"/>
        <v/>
      </c>
      <c r="J72" s="80" t="str">
        <f t="shared" si="16"/>
        <v/>
      </c>
      <c r="K72" s="80" t="str">
        <f t="shared" si="17"/>
        <v/>
      </c>
      <c r="L72" s="80" t="str">
        <f t="shared" si="18"/>
        <v/>
      </c>
      <c r="M72" s="163" t="str">
        <f t="shared" si="19"/>
        <v/>
      </c>
      <c r="U72" s="156">
        <f t="shared" si="20"/>
        <v>0</v>
      </c>
      <c r="AA72" s="157">
        <f t="shared" si="21"/>
        <v>0</v>
      </c>
      <c r="AF72" s="157">
        <f t="shared" si="22"/>
        <v>0</v>
      </c>
      <c r="AG72" s="158" t="e">
        <f t="shared" si="23"/>
        <v>#VALUE!</v>
      </c>
      <c r="AH72" s="159" t="e">
        <f t="shared" si="24"/>
        <v>#VALUE!</v>
      </c>
    </row>
    <row r="73" spans="3:34" x14ac:dyDescent="0.25">
      <c r="C73" s="136"/>
      <c r="D73" s="136"/>
      <c r="E73" s="136"/>
      <c r="F73" s="136"/>
      <c r="G73" s="136"/>
      <c r="H73" s="80" t="str">
        <f t="shared" si="14"/>
        <v/>
      </c>
      <c r="I73" s="80" t="str">
        <f t="shared" si="15"/>
        <v/>
      </c>
      <c r="J73" s="80" t="str">
        <f t="shared" si="16"/>
        <v/>
      </c>
      <c r="K73" s="80" t="str">
        <f t="shared" si="17"/>
        <v/>
      </c>
      <c r="L73" s="80" t="str">
        <f t="shared" si="18"/>
        <v/>
      </c>
      <c r="M73" s="163" t="str">
        <f t="shared" si="19"/>
        <v/>
      </c>
      <c r="U73" s="156">
        <f t="shared" si="20"/>
        <v>0</v>
      </c>
      <c r="AA73" s="157">
        <f t="shared" si="21"/>
        <v>0</v>
      </c>
      <c r="AF73" s="157">
        <f t="shared" si="22"/>
        <v>0</v>
      </c>
      <c r="AG73" s="158" t="e">
        <f t="shared" si="23"/>
        <v>#VALUE!</v>
      </c>
      <c r="AH73" s="159" t="e">
        <f t="shared" si="24"/>
        <v>#VALUE!</v>
      </c>
    </row>
    <row r="74" spans="3:34" x14ac:dyDescent="0.25">
      <c r="C74" s="136"/>
      <c r="D74" s="136"/>
      <c r="E74" s="136"/>
      <c r="F74" s="136"/>
      <c r="G74" s="136"/>
      <c r="H74" s="80" t="str">
        <f t="shared" si="14"/>
        <v/>
      </c>
      <c r="I74" s="80" t="str">
        <f t="shared" si="15"/>
        <v/>
      </c>
      <c r="J74" s="80" t="str">
        <f t="shared" si="16"/>
        <v/>
      </c>
      <c r="K74" s="80" t="str">
        <f t="shared" si="17"/>
        <v/>
      </c>
      <c r="L74" s="80" t="str">
        <f t="shared" si="18"/>
        <v/>
      </c>
      <c r="M74" s="163" t="str">
        <f t="shared" si="19"/>
        <v/>
      </c>
      <c r="U74" s="156">
        <f t="shared" si="20"/>
        <v>0</v>
      </c>
      <c r="AA74" s="157">
        <f t="shared" si="21"/>
        <v>0</v>
      </c>
      <c r="AF74" s="157">
        <f t="shared" si="22"/>
        <v>0</v>
      </c>
      <c r="AG74" s="158" t="e">
        <f t="shared" si="23"/>
        <v>#VALUE!</v>
      </c>
      <c r="AH74" s="159" t="e">
        <f t="shared" si="24"/>
        <v>#VALUE!</v>
      </c>
    </row>
    <row r="75" spans="3:34" x14ac:dyDescent="0.25">
      <c r="C75" s="136"/>
      <c r="D75" s="136"/>
      <c r="E75" s="136"/>
      <c r="F75" s="136"/>
      <c r="G75" s="136"/>
      <c r="H75" s="80" t="str">
        <f t="shared" si="14"/>
        <v/>
      </c>
      <c r="I75" s="80" t="str">
        <f t="shared" si="15"/>
        <v/>
      </c>
      <c r="J75" s="80" t="str">
        <f t="shared" si="16"/>
        <v/>
      </c>
      <c r="K75" s="80" t="str">
        <f t="shared" si="17"/>
        <v/>
      </c>
      <c r="L75" s="80" t="str">
        <f t="shared" si="18"/>
        <v/>
      </c>
      <c r="M75" s="163" t="str">
        <f t="shared" si="19"/>
        <v/>
      </c>
      <c r="U75" s="156">
        <f t="shared" si="20"/>
        <v>0</v>
      </c>
      <c r="AA75" s="157">
        <f t="shared" si="21"/>
        <v>0</v>
      </c>
      <c r="AF75" s="157">
        <f t="shared" si="22"/>
        <v>0</v>
      </c>
      <c r="AG75" s="158" t="e">
        <f t="shared" si="23"/>
        <v>#VALUE!</v>
      </c>
      <c r="AH75" s="159" t="e">
        <f t="shared" si="24"/>
        <v>#VALUE!</v>
      </c>
    </row>
    <row r="76" spans="3:34" x14ac:dyDescent="0.25">
      <c r="C76" s="136"/>
      <c r="D76" s="136"/>
      <c r="E76" s="136"/>
      <c r="F76" s="136"/>
      <c r="G76" s="136"/>
      <c r="H76" s="80" t="str">
        <f t="shared" si="14"/>
        <v/>
      </c>
      <c r="I76" s="80" t="str">
        <f t="shared" si="15"/>
        <v/>
      </c>
      <c r="J76" s="80" t="str">
        <f t="shared" si="16"/>
        <v/>
      </c>
      <c r="K76" s="80" t="str">
        <f t="shared" si="17"/>
        <v/>
      </c>
      <c r="L76" s="80" t="str">
        <f t="shared" si="18"/>
        <v/>
      </c>
      <c r="M76" s="163" t="str">
        <f t="shared" si="19"/>
        <v/>
      </c>
      <c r="U76" s="156">
        <f t="shared" si="20"/>
        <v>0</v>
      </c>
      <c r="AA76" s="157">
        <f t="shared" si="21"/>
        <v>0</v>
      </c>
      <c r="AF76" s="157">
        <f t="shared" si="22"/>
        <v>0</v>
      </c>
      <c r="AG76" s="158" t="e">
        <f t="shared" si="23"/>
        <v>#VALUE!</v>
      </c>
      <c r="AH76" s="159" t="e">
        <f t="shared" si="24"/>
        <v>#VALUE!</v>
      </c>
    </row>
    <row r="77" spans="3:34" x14ac:dyDescent="0.25">
      <c r="C77" s="136"/>
      <c r="D77" s="136"/>
      <c r="E77" s="136"/>
      <c r="F77" s="136"/>
      <c r="G77" s="136"/>
      <c r="H77" s="80" t="str">
        <f t="shared" si="14"/>
        <v/>
      </c>
      <c r="I77" s="80" t="str">
        <f t="shared" si="15"/>
        <v/>
      </c>
      <c r="J77" s="80" t="str">
        <f t="shared" si="16"/>
        <v/>
      </c>
      <c r="K77" s="80" t="str">
        <f t="shared" si="17"/>
        <v/>
      </c>
      <c r="L77" s="80" t="str">
        <f t="shared" si="18"/>
        <v/>
      </c>
      <c r="M77" s="163" t="str">
        <f t="shared" si="19"/>
        <v/>
      </c>
      <c r="U77" s="156">
        <f t="shared" si="20"/>
        <v>0</v>
      </c>
      <c r="AA77" s="157">
        <f t="shared" si="21"/>
        <v>0</v>
      </c>
      <c r="AF77" s="157">
        <f t="shared" si="22"/>
        <v>0</v>
      </c>
      <c r="AG77" s="158" t="e">
        <f t="shared" si="23"/>
        <v>#VALUE!</v>
      </c>
      <c r="AH77" s="159" t="e">
        <f t="shared" si="24"/>
        <v>#VALUE!</v>
      </c>
    </row>
    <row r="78" spans="3:34" x14ac:dyDescent="0.25">
      <c r="C78" s="136"/>
      <c r="D78" s="136"/>
      <c r="E78" s="136"/>
      <c r="F78" s="136"/>
      <c r="G78" s="136"/>
      <c r="H78" s="80" t="str">
        <f t="shared" si="14"/>
        <v/>
      </c>
      <c r="I78" s="80" t="str">
        <f t="shared" si="15"/>
        <v/>
      </c>
      <c r="J78" s="80" t="str">
        <f t="shared" si="16"/>
        <v/>
      </c>
      <c r="K78" s="80" t="str">
        <f t="shared" si="17"/>
        <v/>
      </c>
      <c r="L78" s="80" t="str">
        <f t="shared" si="18"/>
        <v/>
      </c>
      <c r="M78" s="163" t="str">
        <f t="shared" si="19"/>
        <v/>
      </c>
      <c r="U78" s="156">
        <f t="shared" si="20"/>
        <v>0</v>
      </c>
      <c r="AA78" s="157">
        <f t="shared" si="21"/>
        <v>0</v>
      </c>
      <c r="AF78" s="157">
        <f t="shared" si="22"/>
        <v>0</v>
      </c>
      <c r="AG78" s="158" t="e">
        <f t="shared" si="23"/>
        <v>#VALUE!</v>
      </c>
      <c r="AH78" s="159" t="e">
        <f t="shared" si="24"/>
        <v>#VALUE!</v>
      </c>
    </row>
    <row r="79" spans="3:34" x14ac:dyDescent="0.25">
      <c r="C79" s="136"/>
      <c r="D79" s="136"/>
      <c r="E79" s="136"/>
      <c r="F79" s="136"/>
      <c r="G79" s="136"/>
      <c r="H79" s="80" t="str">
        <f t="shared" si="14"/>
        <v/>
      </c>
      <c r="I79" s="80" t="str">
        <f t="shared" si="15"/>
        <v/>
      </c>
      <c r="J79" s="80" t="str">
        <f t="shared" si="16"/>
        <v/>
      </c>
      <c r="K79" s="80" t="str">
        <f t="shared" si="17"/>
        <v/>
      </c>
      <c r="L79" s="80" t="str">
        <f t="shared" si="18"/>
        <v/>
      </c>
      <c r="M79" s="163" t="str">
        <f t="shared" si="19"/>
        <v/>
      </c>
      <c r="U79" s="156">
        <f t="shared" si="20"/>
        <v>0</v>
      </c>
      <c r="AA79" s="157">
        <f t="shared" si="21"/>
        <v>0</v>
      </c>
      <c r="AF79" s="157">
        <f t="shared" si="22"/>
        <v>0</v>
      </c>
      <c r="AG79" s="158" t="e">
        <f t="shared" si="23"/>
        <v>#VALUE!</v>
      </c>
      <c r="AH79" s="159" t="e">
        <f t="shared" si="24"/>
        <v>#VALUE!</v>
      </c>
    </row>
    <row r="80" spans="3:34" x14ac:dyDescent="0.25">
      <c r="C80" s="136"/>
      <c r="D80" s="136"/>
      <c r="E80" s="136"/>
      <c r="F80" s="136"/>
      <c r="G80" s="136"/>
      <c r="H80" s="80" t="str">
        <f t="shared" si="14"/>
        <v/>
      </c>
      <c r="I80" s="80" t="str">
        <f t="shared" si="15"/>
        <v/>
      </c>
      <c r="J80" s="80" t="str">
        <f t="shared" si="16"/>
        <v/>
      </c>
      <c r="K80" s="80" t="str">
        <f t="shared" si="17"/>
        <v/>
      </c>
      <c r="L80" s="80" t="str">
        <f t="shared" si="18"/>
        <v/>
      </c>
      <c r="M80" s="163" t="str">
        <f t="shared" si="19"/>
        <v/>
      </c>
      <c r="U80" s="156">
        <f t="shared" si="20"/>
        <v>0</v>
      </c>
      <c r="AA80" s="157">
        <f t="shared" si="21"/>
        <v>0</v>
      </c>
      <c r="AF80" s="157">
        <f t="shared" si="22"/>
        <v>0</v>
      </c>
      <c r="AG80" s="158" t="e">
        <f t="shared" si="23"/>
        <v>#VALUE!</v>
      </c>
      <c r="AH80" s="159" t="e">
        <f t="shared" si="24"/>
        <v>#VALUE!</v>
      </c>
    </row>
    <row r="81" spans="3:34" x14ac:dyDescent="0.25">
      <c r="C81" s="136"/>
      <c r="D81" s="136"/>
      <c r="E81" s="136"/>
      <c r="F81" s="136"/>
      <c r="G81" s="136"/>
      <c r="H81" s="80" t="str">
        <f t="shared" si="14"/>
        <v/>
      </c>
      <c r="I81" s="80" t="str">
        <f t="shared" si="15"/>
        <v/>
      </c>
      <c r="J81" s="80" t="str">
        <f t="shared" si="16"/>
        <v/>
      </c>
      <c r="K81" s="80" t="str">
        <f t="shared" si="17"/>
        <v/>
      </c>
      <c r="L81" s="80" t="str">
        <f t="shared" si="18"/>
        <v/>
      </c>
      <c r="M81" s="163" t="str">
        <f t="shared" si="19"/>
        <v/>
      </c>
      <c r="U81" s="156">
        <f t="shared" si="20"/>
        <v>0</v>
      </c>
      <c r="AA81" s="157">
        <f t="shared" si="21"/>
        <v>0</v>
      </c>
      <c r="AF81" s="157">
        <f t="shared" si="22"/>
        <v>0</v>
      </c>
      <c r="AG81" s="158" t="e">
        <f t="shared" si="23"/>
        <v>#VALUE!</v>
      </c>
      <c r="AH81" s="159" t="e">
        <f t="shared" si="24"/>
        <v>#VALUE!</v>
      </c>
    </row>
    <row r="82" spans="3:34" x14ac:dyDescent="0.25">
      <c r="C82" s="136"/>
      <c r="D82" s="136"/>
      <c r="E82" s="136"/>
      <c r="F82" s="136"/>
      <c r="G82" s="136"/>
      <c r="H82" s="80" t="str">
        <f t="shared" si="14"/>
        <v/>
      </c>
      <c r="I82" s="80" t="str">
        <f t="shared" si="15"/>
        <v/>
      </c>
      <c r="J82" s="80" t="str">
        <f t="shared" si="16"/>
        <v/>
      </c>
      <c r="K82" s="80" t="str">
        <f t="shared" si="17"/>
        <v/>
      </c>
      <c r="L82" s="80" t="str">
        <f t="shared" si="18"/>
        <v/>
      </c>
      <c r="M82" s="163" t="str">
        <f t="shared" si="19"/>
        <v/>
      </c>
      <c r="U82" s="156">
        <f t="shared" si="20"/>
        <v>0</v>
      </c>
      <c r="AA82" s="157">
        <f t="shared" si="21"/>
        <v>0</v>
      </c>
      <c r="AF82" s="157">
        <f t="shared" si="22"/>
        <v>0</v>
      </c>
      <c r="AG82" s="158" t="e">
        <f t="shared" si="23"/>
        <v>#VALUE!</v>
      </c>
      <c r="AH82" s="159" t="e">
        <f t="shared" si="24"/>
        <v>#VALUE!</v>
      </c>
    </row>
    <row r="83" spans="3:34" x14ac:dyDescent="0.25">
      <c r="C83" s="136"/>
      <c r="D83" s="136"/>
      <c r="E83" s="136"/>
      <c r="F83" s="136"/>
      <c r="G83" s="136"/>
      <c r="H83" s="80" t="str">
        <f t="shared" si="14"/>
        <v/>
      </c>
      <c r="I83" s="80" t="str">
        <f t="shared" si="15"/>
        <v/>
      </c>
      <c r="J83" s="80" t="str">
        <f t="shared" si="16"/>
        <v/>
      </c>
      <c r="K83" s="80" t="str">
        <f t="shared" si="17"/>
        <v/>
      </c>
      <c r="L83" s="80" t="str">
        <f t="shared" si="18"/>
        <v/>
      </c>
      <c r="M83" s="163" t="str">
        <f t="shared" si="19"/>
        <v/>
      </c>
      <c r="U83" s="156">
        <f t="shared" si="20"/>
        <v>0</v>
      </c>
      <c r="AA83" s="157">
        <f t="shared" si="21"/>
        <v>0</v>
      </c>
      <c r="AF83" s="157">
        <f t="shared" si="22"/>
        <v>0</v>
      </c>
      <c r="AG83" s="158" t="e">
        <f t="shared" si="23"/>
        <v>#VALUE!</v>
      </c>
      <c r="AH83" s="159" t="e">
        <f t="shared" si="24"/>
        <v>#VALUE!</v>
      </c>
    </row>
    <row r="84" spans="3:34" x14ac:dyDescent="0.25">
      <c r="C84" s="136"/>
      <c r="D84" s="136"/>
      <c r="E84" s="136"/>
      <c r="F84" s="136"/>
      <c r="G84" s="136"/>
      <c r="H84" s="80" t="str">
        <f t="shared" si="14"/>
        <v/>
      </c>
      <c r="I84" s="80" t="str">
        <f t="shared" si="15"/>
        <v/>
      </c>
      <c r="J84" s="80" t="str">
        <f t="shared" si="16"/>
        <v/>
      </c>
      <c r="K84" s="80" t="str">
        <f t="shared" si="17"/>
        <v/>
      </c>
      <c r="L84" s="80" t="str">
        <f t="shared" si="18"/>
        <v/>
      </c>
      <c r="M84" s="163" t="str">
        <f t="shared" si="19"/>
        <v/>
      </c>
      <c r="U84" s="156">
        <f t="shared" si="20"/>
        <v>0</v>
      </c>
      <c r="AA84" s="157">
        <f t="shared" si="21"/>
        <v>0</v>
      </c>
      <c r="AF84" s="157">
        <f t="shared" si="22"/>
        <v>0</v>
      </c>
      <c r="AG84" s="158" t="e">
        <f t="shared" si="23"/>
        <v>#VALUE!</v>
      </c>
      <c r="AH84" s="159" t="e">
        <f t="shared" si="24"/>
        <v>#VALUE!</v>
      </c>
    </row>
    <row r="85" spans="3:34" x14ac:dyDescent="0.25">
      <c r="C85" s="136"/>
      <c r="D85" s="136"/>
      <c r="E85" s="136"/>
      <c r="F85" s="136"/>
      <c r="G85" s="136"/>
      <c r="H85" s="80" t="str">
        <f t="shared" si="14"/>
        <v/>
      </c>
      <c r="I85" s="80" t="str">
        <f t="shared" si="15"/>
        <v/>
      </c>
      <c r="J85" s="80" t="str">
        <f t="shared" si="16"/>
        <v/>
      </c>
      <c r="K85" s="80" t="str">
        <f t="shared" si="17"/>
        <v/>
      </c>
      <c r="L85" s="80" t="str">
        <f t="shared" si="18"/>
        <v/>
      </c>
      <c r="M85" s="163" t="str">
        <f t="shared" si="19"/>
        <v/>
      </c>
      <c r="U85" s="156">
        <f t="shared" si="20"/>
        <v>0</v>
      </c>
      <c r="AA85" s="157">
        <f t="shared" si="21"/>
        <v>0</v>
      </c>
      <c r="AF85" s="157">
        <f t="shared" si="22"/>
        <v>0</v>
      </c>
      <c r="AG85" s="158" t="e">
        <f t="shared" si="23"/>
        <v>#VALUE!</v>
      </c>
      <c r="AH85" s="159" t="e">
        <f t="shared" si="24"/>
        <v>#VALUE!</v>
      </c>
    </row>
    <row r="86" spans="3:34" x14ac:dyDescent="0.25">
      <c r="C86" s="136"/>
      <c r="D86" s="136"/>
      <c r="E86" s="136"/>
      <c r="F86" s="136"/>
      <c r="G86" s="136"/>
      <c r="H86" s="80" t="str">
        <f t="shared" si="14"/>
        <v/>
      </c>
      <c r="I86" s="80" t="str">
        <f t="shared" si="15"/>
        <v/>
      </c>
      <c r="J86" s="80" t="str">
        <f t="shared" si="16"/>
        <v/>
      </c>
      <c r="K86" s="80" t="str">
        <f t="shared" si="17"/>
        <v/>
      </c>
      <c r="L86" s="80" t="str">
        <f t="shared" si="18"/>
        <v/>
      </c>
      <c r="M86" s="163" t="str">
        <f t="shared" si="19"/>
        <v/>
      </c>
      <c r="U86" s="156">
        <f t="shared" si="20"/>
        <v>0</v>
      </c>
      <c r="AA86" s="157">
        <f t="shared" si="21"/>
        <v>0</v>
      </c>
      <c r="AF86" s="157">
        <f t="shared" si="22"/>
        <v>0</v>
      </c>
      <c r="AG86" s="158" t="e">
        <f t="shared" si="23"/>
        <v>#VALUE!</v>
      </c>
      <c r="AH86" s="159" t="e">
        <f t="shared" si="24"/>
        <v>#VALUE!</v>
      </c>
    </row>
    <row r="87" spans="3:34" x14ac:dyDescent="0.25">
      <c r="C87" s="136"/>
      <c r="D87" s="136"/>
      <c r="E87" s="136"/>
      <c r="F87" s="136"/>
      <c r="G87" s="136"/>
      <c r="H87" s="80" t="str">
        <f t="shared" si="14"/>
        <v/>
      </c>
      <c r="I87" s="80" t="str">
        <f t="shared" si="15"/>
        <v/>
      </c>
      <c r="J87" s="80" t="str">
        <f t="shared" si="16"/>
        <v/>
      </c>
      <c r="K87" s="80" t="str">
        <f t="shared" si="17"/>
        <v/>
      </c>
      <c r="L87" s="80" t="str">
        <f t="shared" si="18"/>
        <v/>
      </c>
      <c r="M87" s="163" t="str">
        <f t="shared" si="19"/>
        <v/>
      </c>
      <c r="U87" s="156">
        <f t="shared" si="20"/>
        <v>0</v>
      </c>
      <c r="AA87" s="157">
        <f t="shared" si="21"/>
        <v>0</v>
      </c>
      <c r="AF87" s="157">
        <f t="shared" si="22"/>
        <v>0</v>
      </c>
      <c r="AG87" s="158" t="e">
        <f t="shared" si="23"/>
        <v>#VALUE!</v>
      </c>
      <c r="AH87" s="159" t="e">
        <f t="shared" si="24"/>
        <v>#VALUE!</v>
      </c>
    </row>
    <row r="88" spans="3:34" x14ac:dyDescent="0.25">
      <c r="C88" s="136"/>
      <c r="D88" s="136"/>
      <c r="E88" s="136"/>
      <c r="F88" s="136"/>
      <c r="G88" s="136"/>
      <c r="H88" s="80" t="str">
        <f t="shared" si="14"/>
        <v/>
      </c>
      <c r="I88" s="80" t="str">
        <f t="shared" si="15"/>
        <v/>
      </c>
      <c r="J88" s="80" t="str">
        <f t="shared" si="16"/>
        <v/>
      </c>
      <c r="K88" s="80" t="str">
        <f t="shared" si="17"/>
        <v/>
      </c>
      <c r="L88" s="80" t="str">
        <f t="shared" si="18"/>
        <v/>
      </c>
      <c r="M88" s="163" t="str">
        <f t="shared" si="19"/>
        <v/>
      </c>
      <c r="U88" s="156">
        <f t="shared" si="20"/>
        <v>0</v>
      </c>
      <c r="AA88" s="157">
        <f t="shared" si="21"/>
        <v>0</v>
      </c>
      <c r="AF88" s="157">
        <f t="shared" si="22"/>
        <v>0</v>
      </c>
      <c r="AG88" s="158" t="e">
        <f t="shared" si="23"/>
        <v>#VALUE!</v>
      </c>
      <c r="AH88" s="159" t="e">
        <f t="shared" si="24"/>
        <v>#VALUE!</v>
      </c>
    </row>
    <row r="89" spans="3:34" x14ac:dyDescent="0.25">
      <c r="C89" s="136"/>
      <c r="D89" s="136"/>
      <c r="E89" s="136"/>
      <c r="F89" s="136"/>
      <c r="G89" s="136"/>
      <c r="H89" s="80" t="str">
        <f t="shared" si="14"/>
        <v/>
      </c>
      <c r="I89" s="80" t="str">
        <f t="shared" si="15"/>
        <v/>
      </c>
      <c r="J89" s="80" t="str">
        <f t="shared" si="16"/>
        <v/>
      </c>
      <c r="K89" s="80" t="str">
        <f t="shared" si="17"/>
        <v/>
      </c>
      <c r="L89" s="80" t="str">
        <f t="shared" si="18"/>
        <v/>
      </c>
      <c r="M89" s="163" t="str">
        <f t="shared" si="19"/>
        <v/>
      </c>
      <c r="U89" s="156">
        <f t="shared" si="20"/>
        <v>0</v>
      </c>
      <c r="AA89" s="157">
        <f t="shared" si="21"/>
        <v>0</v>
      </c>
      <c r="AF89" s="157">
        <f t="shared" si="22"/>
        <v>0</v>
      </c>
      <c r="AG89" s="158" t="e">
        <f t="shared" si="23"/>
        <v>#VALUE!</v>
      </c>
      <c r="AH89" s="159" t="e">
        <f t="shared" si="24"/>
        <v>#VALUE!</v>
      </c>
    </row>
    <row r="90" spans="3:34" x14ac:dyDescent="0.25">
      <c r="C90" s="136"/>
      <c r="D90" s="136"/>
      <c r="E90" s="136"/>
      <c r="F90" s="136"/>
      <c r="G90" s="136"/>
      <c r="H90" s="80" t="str">
        <f t="shared" si="14"/>
        <v/>
      </c>
      <c r="I90" s="80" t="str">
        <f t="shared" si="15"/>
        <v/>
      </c>
      <c r="J90" s="80" t="str">
        <f t="shared" si="16"/>
        <v/>
      </c>
      <c r="K90" s="80" t="str">
        <f t="shared" si="17"/>
        <v/>
      </c>
      <c r="L90" s="80" t="str">
        <f t="shared" si="18"/>
        <v/>
      </c>
      <c r="M90" s="163" t="str">
        <f t="shared" si="19"/>
        <v/>
      </c>
      <c r="U90" s="156">
        <f t="shared" si="20"/>
        <v>0</v>
      </c>
      <c r="AA90" s="157">
        <f t="shared" si="21"/>
        <v>0</v>
      </c>
      <c r="AF90" s="157">
        <f t="shared" si="22"/>
        <v>0</v>
      </c>
      <c r="AG90" s="158" t="e">
        <f t="shared" si="23"/>
        <v>#VALUE!</v>
      </c>
      <c r="AH90" s="159" t="e">
        <f t="shared" si="24"/>
        <v>#VALUE!</v>
      </c>
    </row>
    <row r="91" spans="3:34" x14ac:dyDescent="0.25">
      <c r="C91" s="136"/>
      <c r="D91" s="136"/>
      <c r="E91" s="136"/>
      <c r="F91" s="136"/>
      <c r="G91" s="136"/>
      <c r="H91" s="80" t="str">
        <f t="shared" si="14"/>
        <v/>
      </c>
      <c r="I91" s="80" t="str">
        <f t="shared" si="15"/>
        <v/>
      </c>
      <c r="J91" s="80" t="str">
        <f t="shared" si="16"/>
        <v/>
      </c>
      <c r="K91" s="80" t="str">
        <f t="shared" si="17"/>
        <v/>
      </c>
      <c r="L91" s="80" t="str">
        <f t="shared" si="18"/>
        <v/>
      </c>
      <c r="M91" s="163" t="str">
        <f t="shared" si="19"/>
        <v/>
      </c>
      <c r="U91" s="156">
        <f t="shared" si="20"/>
        <v>0</v>
      </c>
      <c r="AA91" s="157">
        <f t="shared" si="21"/>
        <v>0</v>
      </c>
      <c r="AF91" s="157">
        <f t="shared" si="22"/>
        <v>0</v>
      </c>
      <c r="AG91" s="158" t="e">
        <f t="shared" si="23"/>
        <v>#VALUE!</v>
      </c>
      <c r="AH91" s="159" t="e">
        <f t="shared" si="24"/>
        <v>#VALUE!</v>
      </c>
    </row>
    <row r="92" spans="3:34" x14ac:dyDescent="0.25">
      <c r="C92" s="136"/>
      <c r="D92" s="136"/>
      <c r="E92" s="136"/>
      <c r="F92" s="136"/>
      <c r="G92" s="136"/>
      <c r="H92" s="80" t="str">
        <f t="shared" si="14"/>
        <v/>
      </c>
      <c r="I92" s="80" t="str">
        <f t="shared" si="15"/>
        <v/>
      </c>
      <c r="J92" s="80" t="str">
        <f t="shared" si="16"/>
        <v/>
      </c>
      <c r="K92" s="80" t="str">
        <f t="shared" si="17"/>
        <v/>
      </c>
      <c r="L92" s="80" t="str">
        <f t="shared" si="18"/>
        <v/>
      </c>
      <c r="M92" s="163" t="str">
        <f t="shared" si="19"/>
        <v/>
      </c>
      <c r="U92" s="156">
        <f t="shared" si="20"/>
        <v>0</v>
      </c>
      <c r="AA92" s="157">
        <f t="shared" si="21"/>
        <v>0</v>
      </c>
      <c r="AF92" s="157">
        <f t="shared" si="22"/>
        <v>0</v>
      </c>
      <c r="AG92" s="158" t="e">
        <f t="shared" si="23"/>
        <v>#VALUE!</v>
      </c>
      <c r="AH92" s="159" t="e">
        <f t="shared" si="24"/>
        <v>#VALUE!</v>
      </c>
    </row>
    <row r="93" spans="3:34" x14ac:dyDescent="0.25">
      <c r="C93" s="136"/>
      <c r="D93" s="136"/>
      <c r="E93" s="136"/>
      <c r="F93" s="136"/>
      <c r="G93" s="136"/>
      <c r="H93" s="80" t="str">
        <f t="shared" si="14"/>
        <v/>
      </c>
      <c r="I93" s="80" t="str">
        <f t="shared" si="15"/>
        <v/>
      </c>
      <c r="J93" s="80" t="str">
        <f t="shared" si="16"/>
        <v/>
      </c>
      <c r="K93" s="80" t="str">
        <f t="shared" si="17"/>
        <v/>
      </c>
      <c r="L93" s="80" t="str">
        <f t="shared" si="18"/>
        <v/>
      </c>
      <c r="M93" s="163" t="str">
        <f t="shared" si="19"/>
        <v/>
      </c>
      <c r="U93" s="156">
        <f t="shared" si="20"/>
        <v>0</v>
      </c>
      <c r="AA93" s="157">
        <f t="shared" si="21"/>
        <v>0</v>
      </c>
      <c r="AF93" s="157">
        <f t="shared" si="22"/>
        <v>0</v>
      </c>
      <c r="AG93" s="158" t="e">
        <f t="shared" si="23"/>
        <v>#VALUE!</v>
      </c>
      <c r="AH93" s="159" t="e">
        <f t="shared" si="24"/>
        <v>#VALUE!</v>
      </c>
    </row>
    <row r="94" spans="3:34" x14ac:dyDescent="0.25">
      <c r="C94" s="136"/>
      <c r="D94" s="136"/>
      <c r="E94" s="136"/>
      <c r="F94" s="136"/>
      <c r="G94" s="136"/>
      <c r="H94" s="80" t="str">
        <f t="shared" si="14"/>
        <v/>
      </c>
      <c r="I94" s="80" t="str">
        <f t="shared" si="15"/>
        <v/>
      </c>
      <c r="J94" s="80" t="str">
        <f t="shared" si="16"/>
        <v/>
      </c>
      <c r="K94" s="80" t="str">
        <f t="shared" si="17"/>
        <v/>
      </c>
      <c r="L94" s="80" t="str">
        <f t="shared" si="18"/>
        <v/>
      </c>
      <c r="M94" s="163" t="str">
        <f t="shared" si="19"/>
        <v/>
      </c>
      <c r="U94" s="156">
        <f t="shared" si="20"/>
        <v>0</v>
      </c>
      <c r="AA94" s="157">
        <f t="shared" si="21"/>
        <v>0</v>
      </c>
      <c r="AF94" s="157">
        <f t="shared" si="22"/>
        <v>0</v>
      </c>
      <c r="AG94" s="158" t="e">
        <f t="shared" si="23"/>
        <v>#VALUE!</v>
      </c>
      <c r="AH94" s="159" t="e">
        <f t="shared" si="24"/>
        <v>#VALUE!</v>
      </c>
    </row>
    <row r="95" spans="3:34" x14ac:dyDescent="0.25">
      <c r="C95" s="136"/>
      <c r="D95" s="136"/>
      <c r="E95" s="136"/>
      <c r="F95" s="136"/>
      <c r="G95" s="136"/>
      <c r="H95" s="80" t="str">
        <f t="shared" si="14"/>
        <v/>
      </c>
      <c r="I95" s="80" t="str">
        <f t="shared" si="15"/>
        <v/>
      </c>
      <c r="J95" s="80" t="str">
        <f t="shared" si="16"/>
        <v/>
      </c>
      <c r="K95" s="80" t="str">
        <f t="shared" si="17"/>
        <v/>
      </c>
      <c r="L95" s="80" t="str">
        <f t="shared" si="18"/>
        <v/>
      </c>
      <c r="M95" s="163" t="str">
        <f t="shared" si="19"/>
        <v/>
      </c>
      <c r="U95" s="156">
        <f t="shared" si="20"/>
        <v>0</v>
      </c>
      <c r="AA95" s="157">
        <f t="shared" si="21"/>
        <v>0</v>
      </c>
      <c r="AF95" s="157">
        <f t="shared" si="22"/>
        <v>0</v>
      </c>
      <c r="AG95" s="158" t="e">
        <f t="shared" si="23"/>
        <v>#VALUE!</v>
      </c>
      <c r="AH95" s="159" t="e">
        <f t="shared" si="24"/>
        <v>#VALUE!</v>
      </c>
    </row>
    <row r="96" spans="3:34" x14ac:dyDescent="0.25">
      <c r="C96" s="136"/>
      <c r="D96" s="136"/>
      <c r="E96" s="136"/>
      <c r="F96" s="136"/>
      <c r="G96" s="136"/>
      <c r="H96" s="80" t="str">
        <f t="shared" si="14"/>
        <v/>
      </c>
      <c r="I96" s="80" t="str">
        <f t="shared" si="15"/>
        <v/>
      </c>
      <c r="J96" s="80" t="str">
        <f t="shared" si="16"/>
        <v/>
      </c>
      <c r="K96" s="80" t="str">
        <f t="shared" si="17"/>
        <v/>
      </c>
      <c r="L96" s="80" t="str">
        <f t="shared" si="18"/>
        <v/>
      </c>
      <c r="M96" s="163" t="str">
        <f t="shared" si="19"/>
        <v/>
      </c>
      <c r="U96" s="156">
        <f t="shared" si="20"/>
        <v>0</v>
      </c>
      <c r="AA96" s="157">
        <f t="shared" si="21"/>
        <v>0</v>
      </c>
      <c r="AF96" s="157">
        <f t="shared" si="22"/>
        <v>0</v>
      </c>
      <c r="AG96" s="158" t="e">
        <f t="shared" si="23"/>
        <v>#VALUE!</v>
      </c>
      <c r="AH96" s="159" t="e">
        <f t="shared" si="24"/>
        <v>#VALUE!</v>
      </c>
    </row>
    <row r="97" spans="3:34" x14ac:dyDescent="0.25">
      <c r="C97" s="136"/>
      <c r="D97" s="136"/>
      <c r="E97" s="136"/>
      <c r="F97" s="136"/>
      <c r="G97" s="136"/>
      <c r="H97" s="80" t="str">
        <f t="shared" si="14"/>
        <v/>
      </c>
      <c r="I97" s="80" t="str">
        <f t="shared" si="15"/>
        <v/>
      </c>
      <c r="J97" s="80" t="str">
        <f t="shared" si="16"/>
        <v/>
      </c>
      <c r="K97" s="80" t="str">
        <f t="shared" si="17"/>
        <v/>
      </c>
      <c r="L97" s="80" t="str">
        <f t="shared" si="18"/>
        <v/>
      </c>
      <c r="M97" s="163" t="str">
        <f t="shared" si="19"/>
        <v/>
      </c>
      <c r="U97" s="156">
        <f t="shared" si="20"/>
        <v>0</v>
      </c>
      <c r="AA97" s="157">
        <f t="shared" si="21"/>
        <v>0</v>
      </c>
      <c r="AF97" s="157">
        <f t="shared" si="22"/>
        <v>0</v>
      </c>
      <c r="AG97" s="158" t="e">
        <f t="shared" si="23"/>
        <v>#VALUE!</v>
      </c>
      <c r="AH97" s="159" t="e">
        <f t="shared" si="24"/>
        <v>#VALUE!</v>
      </c>
    </row>
    <row r="98" spans="3:34" x14ac:dyDescent="0.25">
      <c r="C98" s="136"/>
      <c r="D98" s="136"/>
      <c r="E98" s="136"/>
      <c r="F98" s="136"/>
      <c r="G98" s="136"/>
      <c r="H98" s="80" t="str">
        <f t="shared" si="14"/>
        <v/>
      </c>
      <c r="I98" s="80" t="str">
        <f t="shared" si="15"/>
        <v/>
      </c>
      <c r="J98" s="80" t="str">
        <f t="shared" si="16"/>
        <v/>
      </c>
      <c r="K98" s="80" t="str">
        <f t="shared" si="17"/>
        <v/>
      </c>
      <c r="L98" s="80" t="str">
        <f t="shared" si="18"/>
        <v/>
      </c>
      <c r="M98" s="163" t="str">
        <f t="shared" si="19"/>
        <v/>
      </c>
      <c r="U98" s="156">
        <f t="shared" si="20"/>
        <v>0</v>
      </c>
      <c r="AA98" s="157">
        <f t="shared" si="21"/>
        <v>0</v>
      </c>
      <c r="AF98" s="157">
        <f t="shared" si="22"/>
        <v>0</v>
      </c>
      <c r="AG98" s="158" t="e">
        <f t="shared" si="23"/>
        <v>#VALUE!</v>
      </c>
      <c r="AH98" s="159" t="e">
        <f t="shared" si="24"/>
        <v>#VALUE!</v>
      </c>
    </row>
    <row r="99" spans="3:34" x14ac:dyDescent="0.25">
      <c r="C99" s="136"/>
      <c r="D99" s="136"/>
      <c r="E99" s="136"/>
      <c r="F99" s="136"/>
      <c r="G99" s="136"/>
      <c r="H99" s="80" t="str">
        <f t="shared" si="14"/>
        <v/>
      </c>
      <c r="I99" s="80" t="str">
        <f t="shared" si="15"/>
        <v/>
      </c>
      <c r="J99" s="80" t="str">
        <f t="shared" si="16"/>
        <v/>
      </c>
      <c r="K99" s="80" t="str">
        <f t="shared" si="17"/>
        <v/>
      </c>
      <c r="L99" s="80" t="str">
        <f t="shared" si="18"/>
        <v/>
      </c>
      <c r="M99" s="163" t="str">
        <f t="shared" si="19"/>
        <v/>
      </c>
      <c r="U99" s="156">
        <f t="shared" si="20"/>
        <v>0</v>
      </c>
      <c r="AA99" s="157">
        <f t="shared" si="21"/>
        <v>0</v>
      </c>
      <c r="AF99" s="157">
        <f t="shared" si="22"/>
        <v>0</v>
      </c>
      <c r="AG99" s="158" t="e">
        <f t="shared" si="23"/>
        <v>#VALUE!</v>
      </c>
      <c r="AH99" s="159" t="e">
        <f t="shared" si="24"/>
        <v>#VALUE!</v>
      </c>
    </row>
    <row r="100" spans="3:34" x14ac:dyDescent="0.25">
      <c r="C100" s="136"/>
      <c r="D100" s="136"/>
      <c r="E100" s="136"/>
      <c r="F100" s="136"/>
      <c r="G100" s="136"/>
      <c r="H100" s="80" t="str">
        <f t="shared" si="14"/>
        <v/>
      </c>
      <c r="I100" s="80" t="str">
        <f t="shared" si="15"/>
        <v/>
      </c>
      <c r="J100" s="80" t="str">
        <f t="shared" si="16"/>
        <v/>
      </c>
      <c r="K100" s="80" t="str">
        <f t="shared" si="17"/>
        <v/>
      </c>
      <c r="L100" s="80" t="str">
        <f t="shared" si="18"/>
        <v/>
      </c>
      <c r="M100" s="163" t="str">
        <f t="shared" si="19"/>
        <v/>
      </c>
      <c r="U100" s="156">
        <f t="shared" si="20"/>
        <v>0</v>
      </c>
      <c r="AA100" s="157">
        <f t="shared" si="21"/>
        <v>0</v>
      </c>
      <c r="AF100" s="157">
        <f t="shared" si="22"/>
        <v>0</v>
      </c>
      <c r="AG100" s="158" t="e">
        <f t="shared" si="23"/>
        <v>#VALUE!</v>
      </c>
      <c r="AH100" s="159" t="e">
        <f t="shared" si="24"/>
        <v>#VALUE!</v>
      </c>
    </row>
    <row r="101" spans="3:34" x14ac:dyDescent="0.25">
      <c r="C101" s="136"/>
      <c r="D101" s="136"/>
      <c r="E101" s="136"/>
      <c r="F101" s="136"/>
      <c r="G101" s="136"/>
      <c r="H101" s="80" t="str">
        <f t="shared" si="14"/>
        <v/>
      </c>
      <c r="I101" s="80" t="str">
        <f t="shared" si="15"/>
        <v/>
      </c>
      <c r="J101" s="80" t="str">
        <f t="shared" si="16"/>
        <v/>
      </c>
      <c r="K101" s="80" t="str">
        <f t="shared" si="17"/>
        <v/>
      </c>
      <c r="L101" s="80" t="str">
        <f t="shared" si="18"/>
        <v/>
      </c>
      <c r="M101" s="163" t="str">
        <f t="shared" si="19"/>
        <v/>
      </c>
      <c r="U101" s="156">
        <f t="shared" si="20"/>
        <v>0</v>
      </c>
      <c r="AA101" s="157">
        <f t="shared" si="21"/>
        <v>0</v>
      </c>
      <c r="AF101" s="157">
        <f t="shared" si="22"/>
        <v>0</v>
      </c>
      <c r="AG101" s="158" t="e">
        <f t="shared" si="23"/>
        <v>#VALUE!</v>
      </c>
      <c r="AH101" s="159" t="e">
        <f t="shared" si="24"/>
        <v>#VALUE!</v>
      </c>
    </row>
    <row r="102" spans="3:34" x14ac:dyDescent="0.25">
      <c r="C102" s="136"/>
      <c r="D102" s="136"/>
      <c r="E102" s="136"/>
      <c r="F102" s="136"/>
      <c r="G102" s="136"/>
      <c r="H102" s="80" t="str">
        <f t="shared" si="14"/>
        <v/>
      </c>
      <c r="I102" s="80" t="str">
        <f t="shared" si="15"/>
        <v/>
      </c>
      <c r="J102" s="80" t="str">
        <f t="shared" si="16"/>
        <v/>
      </c>
      <c r="K102" s="80" t="str">
        <f t="shared" si="17"/>
        <v/>
      </c>
      <c r="L102" s="80" t="str">
        <f t="shared" si="18"/>
        <v/>
      </c>
      <c r="M102" s="163" t="str">
        <f t="shared" si="19"/>
        <v/>
      </c>
      <c r="U102" s="156">
        <f t="shared" si="20"/>
        <v>0</v>
      </c>
      <c r="AA102" s="157">
        <f t="shared" si="21"/>
        <v>0</v>
      </c>
      <c r="AF102" s="157">
        <f t="shared" si="22"/>
        <v>0</v>
      </c>
      <c r="AG102" s="158" t="e">
        <f t="shared" si="23"/>
        <v>#VALUE!</v>
      </c>
      <c r="AH102" s="159" t="e">
        <f t="shared" si="24"/>
        <v>#VALUE!</v>
      </c>
    </row>
    <row r="103" spans="3:34" x14ac:dyDescent="0.25">
      <c r="C103" s="136"/>
      <c r="D103" s="136"/>
      <c r="E103" s="136"/>
      <c r="F103" s="136"/>
      <c r="G103" s="136"/>
      <c r="H103" s="80" t="str">
        <f t="shared" si="14"/>
        <v/>
      </c>
      <c r="I103" s="80" t="str">
        <f t="shared" si="15"/>
        <v/>
      </c>
      <c r="J103" s="80" t="str">
        <f t="shared" si="16"/>
        <v/>
      </c>
      <c r="K103" s="80" t="str">
        <f t="shared" si="17"/>
        <v/>
      </c>
      <c r="L103" s="80" t="str">
        <f t="shared" si="18"/>
        <v/>
      </c>
      <c r="M103" s="163" t="str">
        <f t="shared" si="19"/>
        <v/>
      </c>
      <c r="U103" s="156">
        <f t="shared" si="20"/>
        <v>0</v>
      </c>
      <c r="AA103" s="157">
        <f t="shared" si="21"/>
        <v>0</v>
      </c>
      <c r="AF103" s="157">
        <f t="shared" si="22"/>
        <v>0</v>
      </c>
      <c r="AG103" s="158" t="e">
        <f t="shared" si="23"/>
        <v>#VALUE!</v>
      </c>
      <c r="AH103" s="159" t="e">
        <f t="shared" si="24"/>
        <v>#VALUE!</v>
      </c>
    </row>
    <row r="104" spans="3:34" x14ac:dyDescent="0.25">
      <c r="C104" s="136"/>
      <c r="D104" s="136"/>
      <c r="E104" s="136"/>
      <c r="F104" s="136"/>
      <c r="G104" s="136"/>
      <c r="H104" s="80" t="str">
        <f t="shared" si="14"/>
        <v/>
      </c>
      <c r="I104" s="80" t="str">
        <f t="shared" si="15"/>
        <v/>
      </c>
      <c r="J104" s="80" t="str">
        <f t="shared" si="16"/>
        <v/>
      </c>
      <c r="K104" s="80" t="str">
        <f t="shared" si="17"/>
        <v/>
      </c>
      <c r="L104" s="80" t="str">
        <f t="shared" si="18"/>
        <v/>
      </c>
      <c r="M104" s="163" t="str">
        <f t="shared" si="19"/>
        <v/>
      </c>
      <c r="U104" s="156">
        <f t="shared" si="20"/>
        <v>0</v>
      </c>
      <c r="AA104" s="157">
        <f t="shared" si="21"/>
        <v>0</v>
      </c>
      <c r="AF104" s="157">
        <f t="shared" si="22"/>
        <v>0</v>
      </c>
      <c r="AG104" s="158" t="e">
        <f t="shared" si="23"/>
        <v>#VALUE!</v>
      </c>
      <c r="AH104" s="159" t="e">
        <f t="shared" si="24"/>
        <v>#VALUE!</v>
      </c>
    </row>
    <row r="105" spans="3:34" x14ac:dyDescent="0.25">
      <c r="C105" s="136"/>
      <c r="D105" s="136"/>
      <c r="E105" s="136"/>
      <c r="F105" s="136"/>
      <c r="G105" s="136"/>
      <c r="H105" s="80" t="str">
        <f t="shared" si="14"/>
        <v/>
      </c>
      <c r="I105" s="80" t="str">
        <f t="shared" si="15"/>
        <v/>
      </c>
      <c r="J105" s="80" t="str">
        <f t="shared" si="16"/>
        <v/>
      </c>
      <c r="K105" s="80" t="str">
        <f t="shared" si="17"/>
        <v/>
      </c>
      <c r="L105" s="80" t="str">
        <f t="shared" si="18"/>
        <v/>
      </c>
      <c r="M105" s="163" t="str">
        <f t="shared" si="19"/>
        <v/>
      </c>
      <c r="U105" s="156">
        <f t="shared" si="20"/>
        <v>0</v>
      </c>
      <c r="AA105" s="157">
        <f t="shared" si="21"/>
        <v>0</v>
      </c>
      <c r="AF105" s="157">
        <f t="shared" si="22"/>
        <v>0</v>
      </c>
      <c r="AG105" s="158" t="e">
        <f t="shared" si="23"/>
        <v>#VALUE!</v>
      </c>
      <c r="AH105" s="159" t="e">
        <f t="shared" si="24"/>
        <v>#VALUE!</v>
      </c>
    </row>
    <row r="106" spans="3:34" x14ac:dyDescent="0.25">
      <c r="C106" s="136"/>
      <c r="D106" s="136"/>
      <c r="E106" s="136"/>
      <c r="F106" s="136"/>
      <c r="G106" s="136"/>
      <c r="H106" s="80" t="str">
        <f t="shared" si="14"/>
        <v/>
      </c>
      <c r="I106" s="80" t="str">
        <f t="shared" si="15"/>
        <v/>
      </c>
      <c r="J106" s="80" t="str">
        <f t="shared" si="16"/>
        <v/>
      </c>
      <c r="K106" s="80" t="str">
        <f t="shared" si="17"/>
        <v/>
      </c>
      <c r="L106" s="80" t="str">
        <f t="shared" si="18"/>
        <v/>
      </c>
      <c r="M106" s="163" t="str">
        <f t="shared" si="19"/>
        <v/>
      </c>
      <c r="U106" s="156">
        <f t="shared" si="20"/>
        <v>0</v>
      </c>
      <c r="AA106" s="157">
        <f t="shared" si="21"/>
        <v>0</v>
      </c>
      <c r="AF106" s="157">
        <f t="shared" si="22"/>
        <v>0</v>
      </c>
      <c r="AG106" s="158" t="e">
        <f t="shared" si="23"/>
        <v>#VALUE!</v>
      </c>
      <c r="AH106" s="159" t="e">
        <f t="shared" si="24"/>
        <v>#VALUE!</v>
      </c>
    </row>
    <row r="107" spans="3:34" x14ac:dyDescent="0.25">
      <c r="C107" s="136"/>
      <c r="D107" s="136"/>
      <c r="E107" s="136"/>
      <c r="F107" s="136"/>
      <c r="G107" s="136"/>
      <c r="H107" s="80" t="str">
        <f t="shared" si="14"/>
        <v/>
      </c>
      <c r="I107" s="80" t="str">
        <f t="shared" si="15"/>
        <v/>
      </c>
      <c r="J107" s="80" t="str">
        <f t="shared" si="16"/>
        <v/>
      </c>
      <c r="K107" s="80" t="str">
        <f t="shared" si="17"/>
        <v/>
      </c>
      <c r="L107" s="80" t="str">
        <f t="shared" si="18"/>
        <v/>
      </c>
      <c r="M107" s="163" t="str">
        <f t="shared" si="19"/>
        <v/>
      </c>
      <c r="U107" s="156">
        <f t="shared" si="20"/>
        <v>0</v>
      </c>
      <c r="AA107" s="157">
        <f t="shared" si="21"/>
        <v>0</v>
      </c>
      <c r="AF107" s="157">
        <f t="shared" si="22"/>
        <v>0</v>
      </c>
      <c r="AG107" s="158" t="e">
        <f t="shared" si="23"/>
        <v>#VALUE!</v>
      </c>
      <c r="AH107" s="159" t="e">
        <f t="shared" si="24"/>
        <v>#VALUE!</v>
      </c>
    </row>
    <row r="108" spans="3:34" x14ac:dyDescent="0.25">
      <c r="C108" s="136"/>
      <c r="D108" s="136"/>
      <c r="E108" s="136"/>
      <c r="F108" s="136"/>
      <c r="G108" s="136"/>
      <c r="H108" s="80" t="str">
        <f t="shared" si="14"/>
        <v/>
      </c>
      <c r="I108" s="80" t="str">
        <f t="shared" si="15"/>
        <v/>
      </c>
      <c r="J108" s="80" t="str">
        <f t="shared" si="16"/>
        <v/>
      </c>
      <c r="K108" s="80" t="str">
        <f t="shared" si="17"/>
        <v/>
      </c>
      <c r="L108" s="80" t="str">
        <f t="shared" si="18"/>
        <v/>
      </c>
      <c r="M108" s="163" t="str">
        <f t="shared" si="19"/>
        <v/>
      </c>
      <c r="U108" s="156">
        <f t="shared" si="20"/>
        <v>0</v>
      </c>
      <c r="AA108" s="157">
        <f t="shared" si="21"/>
        <v>0</v>
      </c>
      <c r="AF108" s="157">
        <f t="shared" si="22"/>
        <v>0</v>
      </c>
      <c r="AG108" s="158" t="e">
        <f t="shared" si="23"/>
        <v>#VALUE!</v>
      </c>
      <c r="AH108" s="159" t="e">
        <f t="shared" si="24"/>
        <v>#VALUE!</v>
      </c>
    </row>
    <row r="109" spans="3:34" x14ac:dyDescent="0.25">
      <c r="C109" s="136"/>
      <c r="D109" s="136"/>
      <c r="E109" s="136"/>
      <c r="F109" s="136"/>
      <c r="G109" s="136"/>
      <c r="H109" s="80" t="str">
        <f t="shared" si="14"/>
        <v/>
      </c>
      <c r="I109" s="80" t="str">
        <f t="shared" si="15"/>
        <v/>
      </c>
      <c r="J109" s="80" t="str">
        <f t="shared" si="16"/>
        <v/>
      </c>
      <c r="K109" s="80" t="str">
        <f t="shared" si="17"/>
        <v/>
      </c>
      <c r="L109" s="80" t="str">
        <f t="shared" si="18"/>
        <v/>
      </c>
      <c r="M109" s="163" t="str">
        <f t="shared" si="19"/>
        <v/>
      </c>
      <c r="U109" s="156">
        <f t="shared" si="20"/>
        <v>0</v>
      </c>
      <c r="AA109" s="157">
        <f t="shared" si="21"/>
        <v>0</v>
      </c>
      <c r="AF109" s="157">
        <f t="shared" si="22"/>
        <v>0</v>
      </c>
      <c r="AG109" s="158" t="e">
        <f t="shared" si="23"/>
        <v>#VALUE!</v>
      </c>
      <c r="AH109" s="159" t="e">
        <f t="shared" si="24"/>
        <v>#VALUE!</v>
      </c>
    </row>
    <row r="110" spans="3:34" x14ac:dyDescent="0.25">
      <c r="C110" s="136"/>
      <c r="D110" s="136"/>
      <c r="E110" s="136"/>
      <c r="F110" s="136"/>
      <c r="G110" s="136"/>
      <c r="H110" s="80" t="str">
        <f t="shared" si="14"/>
        <v/>
      </c>
      <c r="I110" s="80" t="str">
        <f t="shared" si="15"/>
        <v/>
      </c>
      <c r="J110" s="80" t="str">
        <f t="shared" si="16"/>
        <v/>
      </c>
      <c r="K110" s="80" t="str">
        <f t="shared" si="17"/>
        <v/>
      </c>
      <c r="L110" s="80" t="str">
        <f t="shared" si="18"/>
        <v/>
      </c>
      <c r="M110" s="163" t="str">
        <f t="shared" si="19"/>
        <v/>
      </c>
      <c r="U110" s="156">
        <f t="shared" si="20"/>
        <v>0</v>
      </c>
      <c r="AA110" s="157">
        <f t="shared" si="21"/>
        <v>0</v>
      </c>
      <c r="AF110" s="157">
        <f t="shared" si="22"/>
        <v>0</v>
      </c>
      <c r="AG110" s="158" t="e">
        <f t="shared" si="23"/>
        <v>#VALUE!</v>
      </c>
      <c r="AH110" s="159" t="e">
        <f t="shared" si="24"/>
        <v>#VALUE!</v>
      </c>
    </row>
    <row r="111" spans="3:34" x14ac:dyDescent="0.25">
      <c r="C111" s="136"/>
      <c r="D111" s="136"/>
      <c r="E111" s="136"/>
      <c r="F111" s="136"/>
      <c r="G111" s="136"/>
      <c r="H111" s="80" t="str">
        <f t="shared" si="14"/>
        <v/>
      </c>
      <c r="I111" s="80" t="str">
        <f t="shared" si="15"/>
        <v/>
      </c>
      <c r="J111" s="80" t="str">
        <f t="shared" si="16"/>
        <v/>
      </c>
      <c r="K111" s="80" t="str">
        <f t="shared" si="17"/>
        <v/>
      </c>
      <c r="L111" s="80" t="str">
        <f t="shared" si="18"/>
        <v/>
      </c>
      <c r="M111" s="163" t="str">
        <f t="shared" si="19"/>
        <v/>
      </c>
      <c r="U111" s="156">
        <f t="shared" si="20"/>
        <v>0</v>
      </c>
      <c r="AA111" s="157">
        <f t="shared" si="21"/>
        <v>0</v>
      </c>
      <c r="AF111" s="157">
        <f t="shared" si="22"/>
        <v>0</v>
      </c>
      <c r="AG111" s="158" t="e">
        <f t="shared" si="23"/>
        <v>#VALUE!</v>
      </c>
      <c r="AH111" s="159" t="e">
        <f t="shared" si="24"/>
        <v>#VALUE!</v>
      </c>
    </row>
    <row r="112" spans="3:34" x14ac:dyDescent="0.25">
      <c r="C112" s="136"/>
      <c r="D112" s="136"/>
      <c r="E112" s="136"/>
      <c r="F112" s="136"/>
      <c r="G112" s="136"/>
      <c r="H112" s="80" t="str">
        <f t="shared" si="14"/>
        <v/>
      </c>
      <c r="I112" s="80" t="str">
        <f t="shared" si="15"/>
        <v/>
      </c>
      <c r="J112" s="80" t="str">
        <f t="shared" si="16"/>
        <v/>
      </c>
      <c r="K112" s="80" t="str">
        <f t="shared" si="17"/>
        <v/>
      </c>
      <c r="L112" s="80" t="str">
        <f t="shared" si="18"/>
        <v/>
      </c>
      <c r="M112" s="163" t="str">
        <f t="shared" si="19"/>
        <v/>
      </c>
      <c r="U112" s="156">
        <f t="shared" si="20"/>
        <v>0</v>
      </c>
      <c r="AA112" s="157">
        <f t="shared" si="21"/>
        <v>0</v>
      </c>
      <c r="AF112" s="157">
        <f t="shared" si="22"/>
        <v>0</v>
      </c>
      <c r="AG112" s="158" t="e">
        <f t="shared" si="23"/>
        <v>#VALUE!</v>
      </c>
      <c r="AH112" s="159" t="e">
        <f t="shared" si="24"/>
        <v>#VALUE!</v>
      </c>
    </row>
    <row r="113" spans="3:34" x14ac:dyDescent="0.25">
      <c r="C113" s="136"/>
      <c r="D113" s="136"/>
      <c r="E113" s="136"/>
      <c r="F113" s="136"/>
      <c r="G113" s="136"/>
      <c r="H113" s="80" t="str">
        <f t="shared" si="14"/>
        <v/>
      </c>
      <c r="I113" s="80" t="str">
        <f t="shared" si="15"/>
        <v/>
      </c>
      <c r="J113" s="80" t="str">
        <f t="shared" si="16"/>
        <v/>
      </c>
      <c r="K113" s="80" t="str">
        <f t="shared" si="17"/>
        <v/>
      </c>
      <c r="L113" s="80" t="str">
        <f t="shared" si="18"/>
        <v/>
      </c>
      <c r="M113" s="163" t="str">
        <f t="shared" si="19"/>
        <v/>
      </c>
      <c r="U113" s="156">
        <f t="shared" si="20"/>
        <v>0</v>
      </c>
      <c r="AA113" s="157">
        <f t="shared" si="21"/>
        <v>0</v>
      </c>
      <c r="AF113" s="157">
        <f t="shared" si="22"/>
        <v>0</v>
      </c>
      <c r="AG113" s="158" t="e">
        <f t="shared" si="23"/>
        <v>#VALUE!</v>
      </c>
      <c r="AH113" s="159" t="e">
        <f t="shared" si="24"/>
        <v>#VALUE!</v>
      </c>
    </row>
    <row r="114" spans="3:34" x14ac:dyDescent="0.25">
      <c r="C114" s="136"/>
      <c r="D114" s="136"/>
      <c r="E114" s="136"/>
      <c r="F114" s="136"/>
      <c r="G114" s="136"/>
      <c r="H114" s="80" t="str">
        <f t="shared" si="14"/>
        <v/>
      </c>
      <c r="I114" s="80" t="str">
        <f t="shared" si="15"/>
        <v/>
      </c>
      <c r="J114" s="80" t="str">
        <f t="shared" si="16"/>
        <v/>
      </c>
      <c r="K114" s="80" t="str">
        <f t="shared" si="17"/>
        <v/>
      </c>
      <c r="L114" s="80" t="str">
        <f t="shared" si="18"/>
        <v/>
      </c>
      <c r="M114" s="163" t="str">
        <f t="shared" si="19"/>
        <v/>
      </c>
      <c r="U114" s="156">
        <f t="shared" si="20"/>
        <v>0</v>
      </c>
      <c r="AA114" s="157">
        <f t="shared" si="21"/>
        <v>0</v>
      </c>
      <c r="AF114" s="157">
        <f t="shared" si="22"/>
        <v>0</v>
      </c>
      <c r="AG114" s="158" t="e">
        <f t="shared" si="23"/>
        <v>#VALUE!</v>
      </c>
      <c r="AH114" s="159" t="e">
        <f t="shared" si="24"/>
        <v>#VALUE!</v>
      </c>
    </row>
    <row r="115" spans="3:34" x14ac:dyDescent="0.25">
      <c r="C115" s="136"/>
      <c r="D115" s="136"/>
      <c r="E115" s="136"/>
      <c r="F115" s="136"/>
      <c r="G115" s="136"/>
      <c r="H115" s="80" t="str">
        <f t="shared" si="14"/>
        <v/>
      </c>
      <c r="I115" s="80" t="str">
        <f t="shared" si="15"/>
        <v/>
      </c>
      <c r="J115" s="80" t="str">
        <f t="shared" si="16"/>
        <v/>
      </c>
      <c r="K115" s="80" t="str">
        <f t="shared" si="17"/>
        <v/>
      </c>
      <c r="L115" s="80" t="str">
        <f t="shared" si="18"/>
        <v/>
      </c>
      <c r="M115" s="163" t="str">
        <f t="shared" si="19"/>
        <v/>
      </c>
      <c r="U115" s="156">
        <f t="shared" si="20"/>
        <v>0</v>
      </c>
      <c r="AA115" s="157">
        <f t="shared" si="21"/>
        <v>0</v>
      </c>
      <c r="AF115" s="157">
        <f t="shared" si="22"/>
        <v>0</v>
      </c>
      <c r="AG115" s="158" t="e">
        <f t="shared" si="23"/>
        <v>#VALUE!</v>
      </c>
      <c r="AH115" s="159" t="e">
        <f t="shared" si="24"/>
        <v>#VALUE!</v>
      </c>
    </row>
    <row r="116" spans="3:34" x14ac:dyDescent="0.25">
      <c r="C116" s="136"/>
      <c r="D116" s="136"/>
      <c r="E116" s="136"/>
      <c r="F116" s="136"/>
      <c r="G116" s="136"/>
      <c r="H116" s="80" t="str">
        <f t="shared" si="14"/>
        <v/>
      </c>
      <c r="I116" s="80" t="str">
        <f t="shared" si="15"/>
        <v/>
      </c>
      <c r="J116" s="80" t="str">
        <f t="shared" si="16"/>
        <v/>
      </c>
      <c r="K116" s="80" t="str">
        <f t="shared" si="17"/>
        <v/>
      </c>
      <c r="L116" s="80" t="str">
        <f t="shared" si="18"/>
        <v/>
      </c>
      <c r="M116" s="163" t="str">
        <f t="shared" si="19"/>
        <v/>
      </c>
      <c r="U116" s="156">
        <f t="shared" si="20"/>
        <v>0</v>
      </c>
      <c r="AA116" s="157">
        <f t="shared" si="21"/>
        <v>0</v>
      </c>
      <c r="AF116" s="157">
        <f t="shared" si="22"/>
        <v>0</v>
      </c>
      <c r="AG116" s="158" t="e">
        <f t="shared" si="23"/>
        <v>#VALUE!</v>
      </c>
      <c r="AH116" s="159" t="e">
        <f t="shared" si="24"/>
        <v>#VALUE!</v>
      </c>
    </row>
    <row r="117" spans="3:34" x14ac:dyDescent="0.25">
      <c r="C117" s="136"/>
      <c r="D117" s="136"/>
      <c r="E117" s="136"/>
      <c r="F117" s="136"/>
      <c r="G117" s="136"/>
      <c r="H117" s="80" t="str">
        <f t="shared" si="14"/>
        <v/>
      </c>
      <c r="I117" s="80" t="str">
        <f t="shared" si="15"/>
        <v/>
      </c>
      <c r="J117" s="80" t="str">
        <f t="shared" si="16"/>
        <v/>
      </c>
      <c r="K117" s="80" t="str">
        <f t="shared" si="17"/>
        <v/>
      </c>
      <c r="L117" s="80" t="str">
        <f t="shared" si="18"/>
        <v/>
      </c>
      <c r="M117" s="163" t="str">
        <f t="shared" si="19"/>
        <v/>
      </c>
      <c r="U117" s="156">
        <f t="shared" si="20"/>
        <v>0</v>
      </c>
      <c r="AA117" s="157">
        <f t="shared" si="21"/>
        <v>0</v>
      </c>
      <c r="AF117" s="157">
        <f t="shared" si="22"/>
        <v>0</v>
      </c>
      <c r="AG117" s="158" t="e">
        <f t="shared" si="23"/>
        <v>#VALUE!</v>
      </c>
      <c r="AH117" s="159" t="e">
        <f t="shared" si="24"/>
        <v>#VALUE!</v>
      </c>
    </row>
    <row r="118" spans="3:34" x14ac:dyDescent="0.25">
      <c r="C118" s="136"/>
      <c r="D118" s="136"/>
      <c r="E118" s="136"/>
      <c r="F118" s="136"/>
      <c r="G118" s="136"/>
      <c r="H118" s="80" t="str">
        <f t="shared" si="14"/>
        <v/>
      </c>
      <c r="I118" s="80" t="str">
        <f t="shared" si="15"/>
        <v/>
      </c>
      <c r="J118" s="80" t="str">
        <f t="shared" si="16"/>
        <v/>
      </c>
      <c r="K118" s="80" t="str">
        <f t="shared" si="17"/>
        <v/>
      </c>
      <c r="L118" s="80" t="str">
        <f t="shared" si="18"/>
        <v/>
      </c>
      <c r="M118" s="163" t="str">
        <f t="shared" si="19"/>
        <v/>
      </c>
      <c r="U118" s="156">
        <f t="shared" si="20"/>
        <v>0</v>
      </c>
      <c r="AA118" s="157">
        <f t="shared" si="21"/>
        <v>0</v>
      </c>
      <c r="AF118" s="157">
        <f t="shared" si="22"/>
        <v>0</v>
      </c>
      <c r="AG118" s="158" t="e">
        <f t="shared" si="23"/>
        <v>#VALUE!</v>
      </c>
      <c r="AH118" s="159" t="e">
        <f t="shared" si="24"/>
        <v>#VALUE!</v>
      </c>
    </row>
    <row r="119" spans="3:34" x14ac:dyDescent="0.25">
      <c r="C119" s="136"/>
      <c r="D119" s="136"/>
      <c r="E119" s="136"/>
      <c r="F119" s="136"/>
      <c r="G119" s="136"/>
      <c r="H119" s="80" t="str">
        <f t="shared" si="14"/>
        <v/>
      </c>
      <c r="I119" s="80" t="str">
        <f t="shared" si="15"/>
        <v/>
      </c>
      <c r="J119" s="80" t="str">
        <f t="shared" si="16"/>
        <v/>
      </c>
      <c r="K119" s="80" t="str">
        <f t="shared" si="17"/>
        <v/>
      </c>
      <c r="L119" s="80" t="str">
        <f t="shared" si="18"/>
        <v/>
      </c>
      <c r="M119" s="163" t="str">
        <f t="shared" si="19"/>
        <v/>
      </c>
      <c r="U119" s="156">
        <f t="shared" si="20"/>
        <v>0</v>
      </c>
      <c r="AA119" s="157">
        <f t="shared" si="21"/>
        <v>0</v>
      </c>
      <c r="AF119" s="157">
        <f t="shared" si="22"/>
        <v>0</v>
      </c>
      <c r="AG119" s="158" t="e">
        <f t="shared" si="23"/>
        <v>#VALUE!</v>
      </c>
      <c r="AH119" s="159" t="e">
        <f t="shared" si="24"/>
        <v>#VALUE!</v>
      </c>
    </row>
    <row r="120" spans="3:34" x14ac:dyDescent="0.25">
      <c r="C120" s="136"/>
      <c r="D120" s="136"/>
      <c r="E120" s="136"/>
      <c r="F120" s="136"/>
      <c r="G120" s="136"/>
      <c r="H120" s="80" t="str">
        <f t="shared" si="14"/>
        <v/>
      </c>
      <c r="I120" s="80" t="str">
        <f t="shared" si="15"/>
        <v/>
      </c>
      <c r="J120" s="80" t="str">
        <f t="shared" si="16"/>
        <v/>
      </c>
      <c r="K120" s="80" t="str">
        <f t="shared" si="17"/>
        <v/>
      </c>
      <c r="L120" s="80" t="str">
        <f t="shared" si="18"/>
        <v/>
      </c>
      <c r="M120" s="163" t="str">
        <f t="shared" si="19"/>
        <v/>
      </c>
      <c r="U120" s="156">
        <f t="shared" si="20"/>
        <v>0</v>
      </c>
      <c r="AA120" s="157">
        <f t="shared" si="21"/>
        <v>0</v>
      </c>
      <c r="AF120" s="157">
        <f t="shared" si="22"/>
        <v>0</v>
      </c>
      <c r="AG120" s="158" t="e">
        <f t="shared" si="23"/>
        <v>#VALUE!</v>
      </c>
      <c r="AH120" s="159" t="e">
        <f t="shared" si="24"/>
        <v>#VALUE!</v>
      </c>
    </row>
    <row r="121" spans="3:34" x14ac:dyDescent="0.25">
      <c r="C121" s="136"/>
      <c r="D121" s="136"/>
      <c r="E121" s="136"/>
      <c r="F121" s="136"/>
      <c r="G121" s="136"/>
      <c r="H121" s="80" t="str">
        <f t="shared" si="14"/>
        <v/>
      </c>
      <c r="I121" s="80" t="str">
        <f t="shared" si="15"/>
        <v/>
      </c>
      <c r="J121" s="80" t="str">
        <f t="shared" si="16"/>
        <v/>
      </c>
      <c r="K121" s="80" t="str">
        <f t="shared" si="17"/>
        <v/>
      </c>
      <c r="L121" s="80" t="str">
        <f t="shared" si="18"/>
        <v/>
      </c>
      <c r="M121" s="163" t="str">
        <f t="shared" si="19"/>
        <v/>
      </c>
      <c r="U121" s="156">
        <f t="shared" si="20"/>
        <v>0</v>
      </c>
      <c r="AA121" s="157">
        <f t="shared" si="21"/>
        <v>0</v>
      </c>
      <c r="AF121" s="157">
        <f t="shared" si="22"/>
        <v>0</v>
      </c>
      <c r="AG121" s="158" t="e">
        <f t="shared" si="23"/>
        <v>#VALUE!</v>
      </c>
      <c r="AH121" s="159" t="e">
        <f t="shared" si="24"/>
        <v>#VALUE!</v>
      </c>
    </row>
    <row r="122" spans="3:34" x14ac:dyDescent="0.25">
      <c r="C122" s="136"/>
      <c r="D122" s="136"/>
      <c r="E122" s="136"/>
      <c r="F122" s="136"/>
      <c r="G122" s="136"/>
      <c r="H122" s="80" t="str">
        <f t="shared" si="14"/>
        <v/>
      </c>
      <c r="I122" s="80" t="str">
        <f t="shared" si="15"/>
        <v/>
      </c>
      <c r="J122" s="80" t="str">
        <f t="shared" si="16"/>
        <v/>
      </c>
      <c r="K122" s="80" t="str">
        <f t="shared" si="17"/>
        <v/>
      </c>
      <c r="L122" s="80" t="str">
        <f t="shared" si="18"/>
        <v/>
      </c>
      <c r="M122" s="163" t="str">
        <f t="shared" si="19"/>
        <v/>
      </c>
      <c r="U122" s="156">
        <f t="shared" si="20"/>
        <v>0</v>
      </c>
      <c r="AA122" s="157">
        <f t="shared" si="21"/>
        <v>0</v>
      </c>
      <c r="AF122" s="157">
        <f t="shared" si="22"/>
        <v>0</v>
      </c>
      <c r="AG122" s="158" t="e">
        <f t="shared" si="23"/>
        <v>#VALUE!</v>
      </c>
      <c r="AH122" s="159" t="e">
        <f t="shared" si="24"/>
        <v>#VALUE!</v>
      </c>
    </row>
    <row r="123" spans="3:34" x14ac:dyDescent="0.25">
      <c r="C123" s="136"/>
      <c r="D123" s="136"/>
      <c r="E123" s="136"/>
      <c r="F123" s="136"/>
      <c r="G123" s="136"/>
      <c r="H123" s="80" t="str">
        <f t="shared" si="14"/>
        <v/>
      </c>
      <c r="I123" s="80" t="str">
        <f t="shared" si="15"/>
        <v/>
      </c>
      <c r="J123" s="80" t="str">
        <f t="shared" si="16"/>
        <v/>
      </c>
      <c r="K123" s="80" t="str">
        <f t="shared" si="17"/>
        <v/>
      </c>
      <c r="L123" s="80" t="str">
        <f t="shared" si="18"/>
        <v/>
      </c>
      <c r="M123" s="163" t="str">
        <f t="shared" si="19"/>
        <v/>
      </c>
      <c r="U123" s="156">
        <f t="shared" si="20"/>
        <v>0</v>
      </c>
      <c r="AA123" s="157">
        <f t="shared" si="21"/>
        <v>0</v>
      </c>
      <c r="AF123" s="157">
        <f t="shared" si="22"/>
        <v>0</v>
      </c>
      <c r="AG123" s="158" t="e">
        <f t="shared" si="23"/>
        <v>#VALUE!</v>
      </c>
      <c r="AH123" s="159" t="e">
        <f t="shared" si="24"/>
        <v>#VALUE!</v>
      </c>
    </row>
    <row r="124" spans="3:34" x14ac:dyDescent="0.25">
      <c r="C124" s="136"/>
      <c r="D124" s="136"/>
      <c r="E124" s="136"/>
      <c r="F124" s="136"/>
      <c r="G124" s="136"/>
      <c r="H124" s="80" t="str">
        <f t="shared" si="14"/>
        <v/>
      </c>
      <c r="I124" s="80" t="str">
        <f t="shared" si="15"/>
        <v/>
      </c>
      <c r="J124" s="80" t="str">
        <f t="shared" si="16"/>
        <v/>
      </c>
      <c r="K124" s="80" t="str">
        <f t="shared" si="17"/>
        <v/>
      </c>
      <c r="L124" s="80" t="str">
        <f t="shared" si="18"/>
        <v/>
      </c>
      <c r="M124" s="163" t="str">
        <f t="shared" si="19"/>
        <v/>
      </c>
      <c r="U124" s="156">
        <f t="shared" si="20"/>
        <v>0</v>
      </c>
      <c r="AA124" s="157">
        <f t="shared" si="21"/>
        <v>0</v>
      </c>
      <c r="AF124" s="157">
        <f t="shared" si="22"/>
        <v>0</v>
      </c>
      <c r="AG124" s="158" t="e">
        <f t="shared" si="23"/>
        <v>#VALUE!</v>
      </c>
      <c r="AH124" s="159" t="e">
        <f t="shared" si="24"/>
        <v>#VALUE!</v>
      </c>
    </row>
    <row r="125" spans="3:34" x14ac:dyDescent="0.25">
      <c r="C125" s="136"/>
      <c r="D125" s="136"/>
      <c r="E125" s="136"/>
      <c r="F125" s="136"/>
      <c r="G125" s="136"/>
      <c r="H125" s="80" t="str">
        <f t="shared" si="14"/>
        <v/>
      </c>
      <c r="I125" s="80" t="str">
        <f t="shared" si="15"/>
        <v/>
      </c>
      <c r="J125" s="80" t="str">
        <f t="shared" si="16"/>
        <v/>
      </c>
      <c r="K125" s="80" t="str">
        <f t="shared" si="17"/>
        <v/>
      </c>
      <c r="L125" s="80" t="str">
        <f t="shared" si="18"/>
        <v/>
      </c>
      <c r="M125" s="163" t="str">
        <f t="shared" si="19"/>
        <v/>
      </c>
      <c r="U125" s="156">
        <f t="shared" si="20"/>
        <v>0</v>
      </c>
      <c r="AA125" s="157">
        <f t="shared" si="21"/>
        <v>0</v>
      </c>
      <c r="AF125" s="157">
        <f t="shared" si="22"/>
        <v>0</v>
      </c>
      <c r="AG125" s="158" t="e">
        <f t="shared" si="23"/>
        <v>#VALUE!</v>
      </c>
      <c r="AH125" s="159" t="e">
        <f t="shared" si="24"/>
        <v>#VALUE!</v>
      </c>
    </row>
    <row r="126" spans="3:34" x14ac:dyDescent="0.25">
      <c r="C126" s="136"/>
      <c r="D126" s="136"/>
      <c r="E126" s="136"/>
      <c r="F126" s="136"/>
      <c r="G126" s="136"/>
      <c r="H126" s="80" t="str">
        <f t="shared" si="14"/>
        <v/>
      </c>
      <c r="I126" s="80" t="str">
        <f t="shared" si="15"/>
        <v/>
      </c>
      <c r="J126" s="80" t="str">
        <f t="shared" si="16"/>
        <v/>
      </c>
      <c r="K126" s="80" t="str">
        <f t="shared" si="17"/>
        <v/>
      </c>
      <c r="L126" s="80" t="str">
        <f t="shared" si="18"/>
        <v/>
      </c>
      <c r="M126" s="163" t="str">
        <f t="shared" si="19"/>
        <v/>
      </c>
      <c r="U126" s="156">
        <f t="shared" si="20"/>
        <v>0</v>
      </c>
      <c r="AA126" s="157">
        <f t="shared" si="21"/>
        <v>0</v>
      </c>
      <c r="AF126" s="157">
        <f t="shared" si="22"/>
        <v>0</v>
      </c>
      <c r="AG126" s="158" t="e">
        <f t="shared" si="23"/>
        <v>#VALUE!</v>
      </c>
      <c r="AH126" s="159" t="e">
        <f t="shared" si="24"/>
        <v>#VALUE!</v>
      </c>
    </row>
    <row r="127" spans="3:34" x14ac:dyDescent="0.25">
      <c r="C127" s="136"/>
      <c r="D127" s="136"/>
      <c r="E127" s="136"/>
      <c r="F127" s="136"/>
      <c r="G127" s="136"/>
      <c r="H127" s="80" t="str">
        <f t="shared" si="14"/>
        <v/>
      </c>
      <c r="I127" s="80" t="str">
        <f t="shared" si="15"/>
        <v/>
      </c>
      <c r="J127" s="80" t="str">
        <f t="shared" si="16"/>
        <v/>
      </c>
      <c r="K127" s="80" t="str">
        <f t="shared" si="17"/>
        <v/>
      </c>
      <c r="L127" s="80" t="str">
        <f t="shared" si="18"/>
        <v/>
      </c>
      <c r="M127" s="163" t="str">
        <f t="shared" si="19"/>
        <v/>
      </c>
      <c r="U127" s="156">
        <f t="shared" si="20"/>
        <v>0</v>
      </c>
      <c r="AA127" s="157">
        <f t="shared" si="21"/>
        <v>0</v>
      </c>
      <c r="AF127" s="157">
        <f t="shared" si="22"/>
        <v>0</v>
      </c>
      <c r="AG127" s="158" t="e">
        <f t="shared" si="23"/>
        <v>#VALUE!</v>
      </c>
      <c r="AH127" s="159" t="e">
        <f t="shared" si="24"/>
        <v>#VALUE!</v>
      </c>
    </row>
    <row r="128" spans="3:34" x14ac:dyDescent="0.25">
      <c r="C128" s="136"/>
      <c r="D128" s="136"/>
      <c r="E128" s="136"/>
      <c r="F128" s="136"/>
      <c r="G128" s="136"/>
      <c r="H128" s="80" t="str">
        <f t="shared" si="14"/>
        <v/>
      </c>
      <c r="I128" s="80" t="str">
        <f t="shared" si="15"/>
        <v/>
      </c>
      <c r="J128" s="80" t="str">
        <f t="shared" si="16"/>
        <v/>
      </c>
      <c r="K128" s="80" t="str">
        <f t="shared" si="17"/>
        <v/>
      </c>
      <c r="L128" s="80" t="str">
        <f t="shared" si="18"/>
        <v/>
      </c>
      <c r="M128" s="163" t="str">
        <f t="shared" si="19"/>
        <v/>
      </c>
      <c r="U128" s="156">
        <f t="shared" si="20"/>
        <v>0</v>
      </c>
      <c r="AA128" s="157">
        <f t="shared" si="21"/>
        <v>0</v>
      </c>
      <c r="AF128" s="157">
        <f t="shared" si="22"/>
        <v>0</v>
      </c>
      <c r="AG128" s="158" t="e">
        <f t="shared" si="23"/>
        <v>#VALUE!</v>
      </c>
      <c r="AH128" s="159" t="e">
        <f t="shared" si="24"/>
        <v>#VALUE!</v>
      </c>
    </row>
    <row r="129" spans="3:34" x14ac:dyDescent="0.25">
      <c r="C129" s="136"/>
      <c r="D129" s="136"/>
      <c r="E129" s="136"/>
      <c r="F129" s="136"/>
      <c r="G129" s="136"/>
      <c r="H129" s="80" t="str">
        <f t="shared" si="14"/>
        <v/>
      </c>
      <c r="I129" s="80" t="str">
        <f t="shared" si="15"/>
        <v/>
      </c>
      <c r="J129" s="80" t="str">
        <f t="shared" si="16"/>
        <v/>
      </c>
      <c r="K129" s="80" t="str">
        <f t="shared" si="17"/>
        <v/>
      </c>
      <c r="L129" s="80" t="str">
        <f t="shared" si="18"/>
        <v/>
      </c>
      <c r="M129" s="163" t="str">
        <f t="shared" si="19"/>
        <v/>
      </c>
      <c r="U129" s="156">
        <f t="shared" si="20"/>
        <v>0</v>
      </c>
      <c r="AA129" s="157">
        <f t="shared" si="21"/>
        <v>0</v>
      </c>
      <c r="AF129" s="157">
        <f t="shared" si="22"/>
        <v>0</v>
      </c>
      <c r="AG129" s="158" t="e">
        <f t="shared" si="23"/>
        <v>#VALUE!</v>
      </c>
      <c r="AH129" s="159" t="e">
        <f t="shared" si="24"/>
        <v>#VALUE!</v>
      </c>
    </row>
    <row r="130" spans="3:34" x14ac:dyDescent="0.25">
      <c r="C130" s="136"/>
      <c r="D130" s="136"/>
      <c r="E130" s="136"/>
      <c r="F130" s="136"/>
      <c r="G130" s="136"/>
      <c r="H130" s="80" t="str">
        <f t="shared" si="14"/>
        <v/>
      </c>
      <c r="I130" s="80" t="str">
        <f t="shared" si="15"/>
        <v/>
      </c>
      <c r="J130" s="80" t="str">
        <f t="shared" si="16"/>
        <v/>
      </c>
      <c r="K130" s="80" t="str">
        <f t="shared" si="17"/>
        <v/>
      </c>
      <c r="L130" s="80" t="str">
        <f t="shared" si="18"/>
        <v/>
      </c>
      <c r="M130" s="163" t="str">
        <f t="shared" si="19"/>
        <v/>
      </c>
      <c r="U130" s="156">
        <f t="shared" si="20"/>
        <v>0</v>
      </c>
      <c r="AA130" s="157">
        <f t="shared" si="21"/>
        <v>0</v>
      </c>
      <c r="AF130" s="157">
        <f t="shared" si="22"/>
        <v>0</v>
      </c>
      <c r="AG130" s="158" t="e">
        <f t="shared" si="23"/>
        <v>#VALUE!</v>
      </c>
      <c r="AH130" s="159" t="e">
        <f t="shared" si="24"/>
        <v>#VALUE!</v>
      </c>
    </row>
    <row r="131" spans="3:34" x14ac:dyDescent="0.25">
      <c r="C131" s="136"/>
      <c r="D131" s="136"/>
      <c r="E131" s="136"/>
      <c r="F131" s="136"/>
      <c r="G131" s="136"/>
      <c r="H131" s="80" t="str">
        <f t="shared" ref="H131:H194" si="25">IF(C131="Mathématiques",4,IF(C131="Physique Chimie",3,IF(C131="SVT",3,IF(C131="Sciences de l'Ingénieur",2,IF(C131="Sciences Economiques et Sociales",1,IF(C131="Numérique et Sciences Informatiques",1,IF(C131="Biologie, Ecologie",0,IF(C131="Histoire-Géo, Géopolitique et Sciences Politiques",0,IF(C131="Langues, Littératures et Cultures Etrangères",0,IF(C131="Littérature, Langues et Cultures de l'Antiquité",0,IF(C131="Humanité, Littérature et Philosophie",0,IF(C131="Arts",0,""))))))))))))</f>
        <v/>
      </c>
      <c r="I131" s="80" t="str">
        <f t="shared" ref="I131:I194" si="26">IF(D131="Mathématiques",4,IF(D131="Physique Chimie",3,IF(D131="SVT",3,IF(D131="Sciences de l'Ingénieur",2,IF(D131="Sciences Economiques et Sociales",1,IF(D131="Numérique et Sciences Informatiques",1,IF(D131="Biologie, Ecologie",0,IF(D131="Histoire-Géo, Géopolitique et Sciences Politiques",0,IF(D131="Langues, Littératures et Cultures Etrangères",0,IF(D131="Littérature, Langues et Cultures de l'Antiquité",0,IF(D131="Humanité, Littérature et Philosophie",0,IF(D131="Arts",0,""))))))))))))</f>
        <v/>
      </c>
      <c r="J131" s="80" t="str">
        <f t="shared" ref="J131:J194" si="27">IF(E131="Bac S et SI",8,IF(E131="Bac ES spé maths",6,IF(E131="Bac ES",4,IF(E131="Bac L",1,""))))</f>
        <v/>
      </c>
      <c r="K131" s="80" t="str">
        <f t="shared" ref="K131:K194" si="28">IF(F131="Bac STL option Sciences Phys. Et Chimie Labo",2,IF(F131="Bac STL option Biotechnologies",1,IF(F131="Bac ST2S",1,IF(F131="Bac STI2D",1,IF(F131="Bac STMG",1,IF(F131="Bac STAV",1,""))))))</f>
        <v/>
      </c>
      <c r="L131" s="80" t="str">
        <f t="shared" ref="L131:L194" si="29">IF(G131="Bac Professionnel Optique",1,IF(G131="Autre Bac",1,IF(G131="Sans Bac",0,"")))</f>
        <v/>
      </c>
      <c r="M131" s="163" t="str">
        <f t="shared" ref="M131:M194" si="30">IF(H131&lt;&gt;"",1+H131+I131,IF(J131&lt;&gt;"",J131,IF(K131&lt;&gt;"",K131,IF(L131&lt;&gt;"",L131,""))))</f>
        <v/>
      </c>
      <c r="U131" s="156">
        <f t="shared" ref="U131:U194" si="31">(IF(N131&lt;&gt;"",1,0))+(IF(P131&lt;&gt;"",2,0)+(IF(Q131&lt;&gt;"",1,0))+(IF(R131&lt;&gt;"",1,0)+(IF(S131&lt;&gt;"",1,0)+(IF(T131&lt;&gt;"",2,0)))))</f>
        <v>0</v>
      </c>
      <c r="AA131" s="157">
        <f t="shared" ref="AA131:AA194" si="32">(IF(V131&lt;&gt;"",1,0))+(IF(W131&lt;&gt;"",1,0)+(IF(X131&lt;&gt;"",1,0))+(IF(Y131&lt;&gt;"",1,0)+(IF(Z131&lt;&gt;"",1,0))))</f>
        <v>0</v>
      </c>
      <c r="AF131" s="157">
        <f t="shared" ref="AF131:AF194" si="33">(IF(AB131&lt;&gt;"",2,0)+(IF(AC131&lt;&gt;"",1,0))+(IF(AD131&lt;&gt;"",1,0)+(IF(AE131&lt;&gt;"",1,0))))</f>
        <v>0</v>
      </c>
      <c r="AG131" s="158" t="e">
        <f t="shared" ref="AG131:AG194" si="34">M131+U131+AA131+AF131</f>
        <v>#VALUE!</v>
      </c>
      <c r="AH131" s="159" t="e">
        <f t="shared" ref="AH131:AH194" si="35">IF(AG131=0," ",IF(AG131&gt;=$AK$2,$AL$2,IF(AG131&gt;=$AK$3,$AL$3,IF(AG131&lt;$AK$3,$AL$4))))</f>
        <v>#VALUE!</v>
      </c>
    </row>
    <row r="132" spans="3:34" x14ac:dyDescent="0.25">
      <c r="C132" s="136"/>
      <c r="D132" s="136"/>
      <c r="E132" s="136"/>
      <c r="F132" s="136"/>
      <c r="G132" s="136"/>
      <c r="H132" s="80" t="str">
        <f t="shared" si="25"/>
        <v/>
      </c>
      <c r="I132" s="80" t="str">
        <f t="shared" si="26"/>
        <v/>
      </c>
      <c r="J132" s="80" t="str">
        <f t="shared" si="27"/>
        <v/>
      </c>
      <c r="K132" s="80" t="str">
        <f t="shared" si="28"/>
        <v/>
      </c>
      <c r="L132" s="80" t="str">
        <f t="shared" si="29"/>
        <v/>
      </c>
      <c r="M132" s="163" t="str">
        <f t="shared" si="30"/>
        <v/>
      </c>
      <c r="U132" s="156">
        <f t="shared" si="31"/>
        <v>0</v>
      </c>
      <c r="AA132" s="157">
        <f t="shared" si="32"/>
        <v>0</v>
      </c>
      <c r="AF132" s="157">
        <f t="shared" si="33"/>
        <v>0</v>
      </c>
      <c r="AG132" s="158" t="e">
        <f t="shared" si="34"/>
        <v>#VALUE!</v>
      </c>
      <c r="AH132" s="159" t="e">
        <f t="shared" si="35"/>
        <v>#VALUE!</v>
      </c>
    </row>
    <row r="133" spans="3:34" x14ac:dyDescent="0.25">
      <c r="C133" s="136"/>
      <c r="D133" s="136"/>
      <c r="E133" s="136"/>
      <c r="F133" s="136"/>
      <c r="G133" s="136"/>
      <c r="H133" s="80" t="str">
        <f t="shared" si="25"/>
        <v/>
      </c>
      <c r="I133" s="80" t="str">
        <f t="shared" si="26"/>
        <v/>
      </c>
      <c r="J133" s="80" t="str">
        <f t="shared" si="27"/>
        <v/>
      </c>
      <c r="K133" s="80" t="str">
        <f t="shared" si="28"/>
        <v/>
      </c>
      <c r="L133" s="80" t="str">
        <f t="shared" si="29"/>
        <v/>
      </c>
      <c r="M133" s="163" t="str">
        <f t="shared" si="30"/>
        <v/>
      </c>
      <c r="U133" s="156">
        <f t="shared" si="31"/>
        <v>0</v>
      </c>
      <c r="AA133" s="157">
        <f t="shared" si="32"/>
        <v>0</v>
      </c>
      <c r="AF133" s="157">
        <f t="shared" si="33"/>
        <v>0</v>
      </c>
      <c r="AG133" s="158" t="e">
        <f t="shared" si="34"/>
        <v>#VALUE!</v>
      </c>
      <c r="AH133" s="159" t="e">
        <f t="shared" si="35"/>
        <v>#VALUE!</v>
      </c>
    </row>
    <row r="134" spans="3:34" x14ac:dyDescent="0.25">
      <c r="C134" s="136"/>
      <c r="D134" s="136"/>
      <c r="E134" s="136"/>
      <c r="F134" s="136"/>
      <c r="G134" s="136"/>
      <c r="H134" s="80" t="str">
        <f t="shared" si="25"/>
        <v/>
      </c>
      <c r="I134" s="80" t="str">
        <f t="shared" si="26"/>
        <v/>
      </c>
      <c r="J134" s="80" t="str">
        <f t="shared" si="27"/>
        <v/>
      </c>
      <c r="K134" s="80" t="str">
        <f t="shared" si="28"/>
        <v/>
      </c>
      <c r="L134" s="80" t="str">
        <f t="shared" si="29"/>
        <v/>
      </c>
      <c r="M134" s="163" t="str">
        <f t="shared" si="30"/>
        <v/>
      </c>
      <c r="U134" s="156">
        <f t="shared" si="31"/>
        <v>0</v>
      </c>
      <c r="AA134" s="157">
        <f t="shared" si="32"/>
        <v>0</v>
      </c>
      <c r="AF134" s="157">
        <f t="shared" si="33"/>
        <v>0</v>
      </c>
      <c r="AG134" s="158" t="e">
        <f t="shared" si="34"/>
        <v>#VALUE!</v>
      </c>
      <c r="AH134" s="159" t="e">
        <f t="shared" si="35"/>
        <v>#VALUE!</v>
      </c>
    </row>
    <row r="135" spans="3:34" x14ac:dyDescent="0.25">
      <c r="C135" s="136"/>
      <c r="D135" s="136"/>
      <c r="E135" s="136"/>
      <c r="F135" s="136"/>
      <c r="G135" s="136"/>
      <c r="H135" s="80" t="str">
        <f t="shared" si="25"/>
        <v/>
      </c>
      <c r="I135" s="80" t="str">
        <f t="shared" si="26"/>
        <v/>
      </c>
      <c r="J135" s="80" t="str">
        <f t="shared" si="27"/>
        <v/>
      </c>
      <c r="K135" s="80" t="str">
        <f t="shared" si="28"/>
        <v/>
      </c>
      <c r="L135" s="80" t="str">
        <f t="shared" si="29"/>
        <v/>
      </c>
      <c r="M135" s="163" t="str">
        <f t="shared" si="30"/>
        <v/>
      </c>
      <c r="U135" s="156">
        <f t="shared" si="31"/>
        <v>0</v>
      </c>
      <c r="AA135" s="157">
        <f t="shared" si="32"/>
        <v>0</v>
      </c>
      <c r="AF135" s="157">
        <f t="shared" si="33"/>
        <v>0</v>
      </c>
      <c r="AG135" s="158" t="e">
        <f t="shared" si="34"/>
        <v>#VALUE!</v>
      </c>
      <c r="AH135" s="159" t="e">
        <f t="shared" si="35"/>
        <v>#VALUE!</v>
      </c>
    </row>
    <row r="136" spans="3:34" x14ac:dyDescent="0.25">
      <c r="C136" s="136"/>
      <c r="D136" s="136"/>
      <c r="E136" s="136"/>
      <c r="F136" s="136"/>
      <c r="G136" s="136"/>
      <c r="H136" s="80" t="str">
        <f t="shared" si="25"/>
        <v/>
      </c>
      <c r="I136" s="80" t="str">
        <f t="shared" si="26"/>
        <v/>
      </c>
      <c r="J136" s="80" t="str">
        <f t="shared" si="27"/>
        <v/>
      </c>
      <c r="K136" s="80" t="str">
        <f t="shared" si="28"/>
        <v/>
      </c>
      <c r="L136" s="80" t="str">
        <f t="shared" si="29"/>
        <v/>
      </c>
      <c r="M136" s="163" t="str">
        <f t="shared" si="30"/>
        <v/>
      </c>
      <c r="U136" s="156">
        <f t="shared" si="31"/>
        <v>0</v>
      </c>
      <c r="AA136" s="157">
        <f t="shared" si="32"/>
        <v>0</v>
      </c>
      <c r="AF136" s="157">
        <f t="shared" si="33"/>
        <v>0</v>
      </c>
      <c r="AG136" s="158" t="e">
        <f t="shared" si="34"/>
        <v>#VALUE!</v>
      </c>
      <c r="AH136" s="159" t="e">
        <f t="shared" si="35"/>
        <v>#VALUE!</v>
      </c>
    </row>
    <row r="137" spans="3:34" x14ac:dyDescent="0.25">
      <c r="C137" s="136"/>
      <c r="D137" s="136"/>
      <c r="E137" s="136"/>
      <c r="F137" s="136"/>
      <c r="G137" s="136"/>
      <c r="H137" s="80" t="str">
        <f t="shared" si="25"/>
        <v/>
      </c>
      <c r="I137" s="80" t="str">
        <f t="shared" si="26"/>
        <v/>
      </c>
      <c r="J137" s="80" t="str">
        <f t="shared" si="27"/>
        <v/>
      </c>
      <c r="K137" s="80" t="str">
        <f t="shared" si="28"/>
        <v/>
      </c>
      <c r="L137" s="80" t="str">
        <f t="shared" si="29"/>
        <v/>
      </c>
      <c r="M137" s="163" t="str">
        <f t="shared" si="30"/>
        <v/>
      </c>
      <c r="U137" s="156">
        <f t="shared" si="31"/>
        <v>0</v>
      </c>
      <c r="AA137" s="157">
        <f t="shared" si="32"/>
        <v>0</v>
      </c>
      <c r="AF137" s="157">
        <f t="shared" si="33"/>
        <v>0</v>
      </c>
      <c r="AG137" s="158" t="e">
        <f t="shared" si="34"/>
        <v>#VALUE!</v>
      </c>
      <c r="AH137" s="159" t="e">
        <f t="shared" si="35"/>
        <v>#VALUE!</v>
      </c>
    </row>
    <row r="138" spans="3:34" x14ac:dyDescent="0.25">
      <c r="C138" s="136"/>
      <c r="D138" s="136"/>
      <c r="E138" s="136"/>
      <c r="F138" s="136"/>
      <c r="G138" s="136"/>
      <c r="H138" s="80" t="str">
        <f t="shared" si="25"/>
        <v/>
      </c>
      <c r="I138" s="80" t="str">
        <f t="shared" si="26"/>
        <v/>
      </c>
      <c r="J138" s="80" t="str">
        <f t="shared" si="27"/>
        <v/>
      </c>
      <c r="K138" s="80" t="str">
        <f t="shared" si="28"/>
        <v/>
      </c>
      <c r="L138" s="80" t="str">
        <f t="shared" si="29"/>
        <v/>
      </c>
      <c r="M138" s="163" t="str">
        <f t="shared" si="30"/>
        <v/>
      </c>
      <c r="U138" s="156">
        <f t="shared" si="31"/>
        <v>0</v>
      </c>
      <c r="AA138" s="157">
        <f t="shared" si="32"/>
        <v>0</v>
      </c>
      <c r="AF138" s="157">
        <f t="shared" si="33"/>
        <v>0</v>
      </c>
      <c r="AG138" s="158" t="e">
        <f t="shared" si="34"/>
        <v>#VALUE!</v>
      </c>
      <c r="AH138" s="159" t="e">
        <f t="shared" si="35"/>
        <v>#VALUE!</v>
      </c>
    </row>
    <row r="139" spans="3:34" x14ac:dyDescent="0.25">
      <c r="C139" s="136"/>
      <c r="D139" s="136"/>
      <c r="E139" s="136"/>
      <c r="F139" s="136"/>
      <c r="G139" s="136"/>
      <c r="H139" s="80" t="str">
        <f t="shared" si="25"/>
        <v/>
      </c>
      <c r="I139" s="80" t="str">
        <f t="shared" si="26"/>
        <v/>
      </c>
      <c r="J139" s="80" t="str">
        <f t="shared" si="27"/>
        <v/>
      </c>
      <c r="K139" s="80" t="str">
        <f t="shared" si="28"/>
        <v/>
      </c>
      <c r="L139" s="80" t="str">
        <f t="shared" si="29"/>
        <v/>
      </c>
      <c r="M139" s="163" t="str">
        <f t="shared" si="30"/>
        <v/>
      </c>
      <c r="U139" s="156">
        <f t="shared" si="31"/>
        <v>0</v>
      </c>
      <c r="AA139" s="157">
        <f t="shared" si="32"/>
        <v>0</v>
      </c>
      <c r="AF139" s="157">
        <f t="shared" si="33"/>
        <v>0</v>
      </c>
      <c r="AG139" s="158" t="e">
        <f t="shared" si="34"/>
        <v>#VALUE!</v>
      </c>
      <c r="AH139" s="159" t="e">
        <f t="shared" si="35"/>
        <v>#VALUE!</v>
      </c>
    </row>
    <row r="140" spans="3:34" x14ac:dyDescent="0.25">
      <c r="C140" s="136"/>
      <c r="D140" s="136"/>
      <c r="E140" s="136"/>
      <c r="F140" s="136"/>
      <c r="G140" s="136"/>
      <c r="H140" s="80" t="str">
        <f t="shared" si="25"/>
        <v/>
      </c>
      <c r="I140" s="80" t="str">
        <f t="shared" si="26"/>
        <v/>
      </c>
      <c r="J140" s="80" t="str">
        <f t="shared" si="27"/>
        <v/>
      </c>
      <c r="K140" s="80" t="str">
        <f t="shared" si="28"/>
        <v/>
      </c>
      <c r="L140" s="80" t="str">
        <f t="shared" si="29"/>
        <v/>
      </c>
      <c r="M140" s="163" t="str">
        <f t="shared" si="30"/>
        <v/>
      </c>
      <c r="U140" s="156">
        <f t="shared" si="31"/>
        <v>0</v>
      </c>
      <c r="AA140" s="157">
        <f t="shared" si="32"/>
        <v>0</v>
      </c>
      <c r="AF140" s="157">
        <f t="shared" si="33"/>
        <v>0</v>
      </c>
      <c r="AG140" s="158" t="e">
        <f t="shared" si="34"/>
        <v>#VALUE!</v>
      </c>
      <c r="AH140" s="159" t="e">
        <f t="shared" si="35"/>
        <v>#VALUE!</v>
      </c>
    </row>
    <row r="141" spans="3:34" x14ac:dyDescent="0.25">
      <c r="C141" s="136"/>
      <c r="D141" s="136"/>
      <c r="E141" s="136"/>
      <c r="F141" s="136"/>
      <c r="G141" s="136"/>
      <c r="H141" s="80" t="str">
        <f t="shared" si="25"/>
        <v/>
      </c>
      <c r="I141" s="80" t="str">
        <f t="shared" si="26"/>
        <v/>
      </c>
      <c r="J141" s="80" t="str">
        <f t="shared" si="27"/>
        <v/>
      </c>
      <c r="K141" s="80" t="str">
        <f t="shared" si="28"/>
        <v/>
      </c>
      <c r="L141" s="80" t="str">
        <f t="shared" si="29"/>
        <v/>
      </c>
      <c r="M141" s="163" t="str">
        <f t="shared" si="30"/>
        <v/>
      </c>
      <c r="U141" s="156">
        <f t="shared" si="31"/>
        <v>0</v>
      </c>
      <c r="AA141" s="157">
        <f t="shared" si="32"/>
        <v>0</v>
      </c>
      <c r="AF141" s="157">
        <f t="shared" si="33"/>
        <v>0</v>
      </c>
      <c r="AG141" s="158" t="e">
        <f t="shared" si="34"/>
        <v>#VALUE!</v>
      </c>
      <c r="AH141" s="159" t="e">
        <f t="shared" si="35"/>
        <v>#VALUE!</v>
      </c>
    </row>
    <row r="142" spans="3:34" x14ac:dyDescent="0.25">
      <c r="C142" s="136"/>
      <c r="D142" s="136"/>
      <c r="E142" s="136"/>
      <c r="F142" s="136"/>
      <c r="G142" s="136"/>
      <c r="H142" s="80" t="str">
        <f t="shared" si="25"/>
        <v/>
      </c>
      <c r="I142" s="80" t="str">
        <f t="shared" si="26"/>
        <v/>
      </c>
      <c r="J142" s="80" t="str">
        <f t="shared" si="27"/>
        <v/>
      </c>
      <c r="K142" s="80" t="str">
        <f t="shared" si="28"/>
        <v/>
      </c>
      <c r="L142" s="80" t="str">
        <f t="shared" si="29"/>
        <v/>
      </c>
      <c r="M142" s="163" t="str">
        <f t="shared" si="30"/>
        <v/>
      </c>
      <c r="U142" s="156">
        <f t="shared" si="31"/>
        <v>0</v>
      </c>
      <c r="AA142" s="157">
        <f t="shared" si="32"/>
        <v>0</v>
      </c>
      <c r="AF142" s="157">
        <f t="shared" si="33"/>
        <v>0</v>
      </c>
      <c r="AG142" s="158" t="e">
        <f t="shared" si="34"/>
        <v>#VALUE!</v>
      </c>
      <c r="AH142" s="159" t="e">
        <f t="shared" si="35"/>
        <v>#VALUE!</v>
      </c>
    </row>
    <row r="143" spans="3:34" x14ac:dyDescent="0.25">
      <c r="C143" s="136"/>
      <c r="D143" s="136"/>
      <c r="E143" s="136"/>
      <c r="F143" s="136"/>
      <c r="G143" s="136"/>
      <c r="H143" s="80" t="str">
        <f t="shared" si="25"/>
        <v/>
      </c>
      <c r="I143" s="80" t="str">
        <f t="shared" si="26"/>
        <v/>
      </c>
      <c r="J143" s="80" t="str">
        <f t="shared" si="27"/>
        <v/>
      </c>
      <c r="K143" s="80" t="str">
        <f t="shared" si="28"/>
        <v/>
      </c>
      <c r="L143" s="80" t="str">
        <f t="shared" si="29"/>
        <v/>
      </c>
      <c r="M143" s="163" t="str">
        <f t="shared" si="30"/>
        <v/>
      </c>
      <c r="U143" s="156">
        <f t="shared" si="31"/>
        <v>0</v>
      </c>
      <c r="AA143" s="157">
        <f t="shared" si="32"/>
        <v>0</v>
      </c>
      <c r="AF143" s="157">
        <f t="shared" si="33"/>
        <v>0</v>
      </c>
      <c r="AG143" s="158" t="e">
        <f t="shared" si="34"/>
        <v>#VALUE!</v>
      </c>
      <c r="AH143" s="159" t="e">
        <f t="shared" si="35"/>
        <v>#VALUE!</v>
      </c>
    </row>
    <row r="144" spans="3:34" x14ac:dyDescent="0.25">
      <c r="C144" s="136"/>
      <c r="D144" s="136"/>
      <c r="E144" s="136"/>
      <c r="F144" s="136"/>
      <c r="G144" s="136"/>
      <c r="H144" s="80" t="str">
        <f t="shared" si="25"/>
        <v/>
      </c>
      <c r="I144" s="80" t="str">
        <f t="shared" si="26"/>
        <v/>
      </c>
      <c r="J144" s="80" t="str">
        <f t="shared" si="27"/>
        <v/>
      </c>
      <c r="K144" s="80" t="str">
        <f t="shared" si="28"/>
        <v/>
      </c>
      <c r="L144" s="80" t="str">
        <f t="shared" si="29"/>
        <v/>
      </c>
      <c r="M144" s="163" t="str">
        <f t="shared" si="30"/>
        <v/>
      </c>
      <c r="U144" s="156">
        <f t="shared" si="31"/>
        <v>0</v>
      </c>
      <c r="AA144" s="157">
        <f t="shared" si="32"/>
        <v>0</v>
      </c>
      <c r="AF144" s="157">
        <f t="shared" si="33"/>
        <v>0</v>
      </c>
      <c r="AG144" s="158" t="e">
        <f t="shared" si="34"/>
        <v>#VALUE!</v>
      </c>
      <c r="AH144" s="159" t="e">
        <f t="shared" si="35"/>
        <v>#VALUE!</v>
      </c>
    </row>
    <row r="145" spans="3:34" x14ac:dyDescent="0.25">
      <c r="C145" s="136"/>
      <c r="D145" s="136"/>
      <c r="E145" s="136"/>
      <c r="F145" s="136"/>
      <c r="G145" s="136"/>
      <c r="H145" s="80" t="str">
        <f t="shared" si="25"/>
        <v/>
      </c>
      <c r="I145" s="80" t="str">
        <f t="shared" si="26"/>
        <v/>
      </c>
      <c r="J145" s="80" t="str">
        <f t="shared" si="27"/>
        <v/>
      </c>
      <c r="K145" s="80" t="str">
        <f t="shared" si="28"/>
        <v/>
      </c>
      <c r="L145" s="80" t="str">
        <f t="shared" si="29"/>
        <v/>
      </c>
      <c r="M145" s="163" t="str">
        <f t="shared" si="30"/>
        <v/>
      </c>
      <c r="U145" s="156">
        <f t="shared" si="31"/>
        <v>0</v>
      </c>
      <c r="AA145" s="157">
        <f t="shared" si="32"/>
        <v>0</v>
      </c>
      <c r="AF145" s="157">
        <f t="shared" si="33"/>
        <v>0</v>
      </c>
      <c r="AG145" s="158" t="e">
        <f t="shared" si="34"/>
        <v>#VALUE!</v>
      </c>
      <c r="AH145" s="159" t="e">
        <f t="shared" si="35"/>
        <v>#VALUE!</v>
      </c>
    </row>
    <row r="146" spans="3:34" x14ac:dyDescent="0.25">
      <c r="C146" s="136"/>
      <c r="D146" s="136"/>
      <c r="E146" s="136"/>
      <c r="F146" s="136"/>
      <c r="G146" s="136"/>
      <c r="H146" s="80" t="str">
        <f t="shared" si="25"/>
        <v/>
      </c>
      <c r="I146" s="80" t="str">
        <f t="shared" si="26"/>
        <v/>
      </c>
      <c r="J146" s="80" t="str">
        <f t="shared" si="27"/>
        <v/>
      </c>
      <c r="K146" s="80" t="str">
        <f t="shared" si="28"/>
        <v/>
      </c>
      <c r="L146" s="80" t="str">
        <f t="shared" si="29"/>
        <v/>
      </c>
      <c r="M146" s="163" t="str">
        <f t="shared" si="30"/>
        <v/>
      </c>
      <c r="U146" s="156">
        <f t="shared" si="31"/>
        <v>0</v>
      </c>
      <c r="AA146" s="157">
        <f t="shared" si="32"/>
        <v>0</v>
      </c>
      <c r="AF146" s="157">
        <f t="shared" si="33"/>
        <v>0</v>
      </c>
      <c r="AG146" s="158" t="e">
        <f t="shared" si="34"/>
        <v>#VALUE!</v>
      </c>
      <c r="AH146" s="159" t="e">
        <f t="shared" si="35"/>
        <v>#VALUE!</v>
      </c>
    </row>
    <row r="147" spans="3:34" x14ac:dyDescent="0.25">
      <c r="C147" s="136"/>
      <c r="D147" s="136"/>
      <c r="E147" s="136"/>
      <c r="F147" s="136"/>
      <c r="G147" s="136"/>
      <c r="H147" s="80" t="str">
        <f t="shared" si="25"/>
        <v/>
      </c>
      <c r="I147" s="80" t="str">
        <f t="shared" si="26"/>
        <v/>
      </c>
      <c r="J147" s="80" t="str">
        <f t="shared" si="27"/>
        <v/>
      </c>
      <c r="K147" s="80" t="str">
        <f t="shared" si="28"/>
        <v/>
      </c>
      <c r="L147" s="80" t="str">
        <f t="shared" si="29"/>
        <v/>
      </c>
      <c r="M147" s="163" t="str">
        <f t="shared" si="30"/>
        <v/>
      </c>
      <c r="U147" s="156">
        <f t="shared" si="31"/>
        <v>0</v>
      </c>
      <c r="AA147" s="157">
        <f t="shared" si="32"/>
        <v>0</v>
      </c>
      <c r="AF147" s="157">
        <f t="shared" si="33"/>
        <v>0</v>
      </c>
      <c r="AG147" s="158" t="e">
        <f t="shared" si="34"/>
        <v>#VALUE!</v>
      </c>
      <c r="AH147" s="159" t="e">
        <f t="shared" si="35"/>
        <v>#VALUE!</v>
      </c>
    </row>
    <row r="148" spans="3:34" x14ac:dyDescent="0.25">
      <c r="C148" s="136"/>
      <c r="D148" s="136"/>
      <c r="E148" s="136"/>
      <c r="F148" s="136"/>
      <c r="G148" s="136"/>
      <c r="H148" s="80" t="str">
        <f t="shared" si="25"/>
        <v/>
      </c>
      <c r="I148" s="80" t="str">
        <f t="shared" si="26"/>
        <v/>
      </c>
      <c r="J148" s="80" t="str">
        <f t="shared" si="27"/>
        <v/>
      </c>
      <c r="K148" s="80" t="str">
        <f t="shared" si="28"/>
        <v/>
      </c>
      <c r="L148" s="80" t="str">
        <f t="shared" si="29"/>
        <v/>
      </c>
      <c r="M148" s="163" t="str">
        <f t="shared" si="30"/>
        <v/>
      </c>
      <c r="U148" s="156">
        <f t="shared" si="31"/>
        <v>0</v>
      </c>
      <c r="AA148" s="157">
        <f t="shared" si="32"/>
        <v>0</v>
      </c>
      <c r="AF148" s="157">
        <f t="shared" si="33"/>
        <v>0</v>
      </c>
      <c r="AG148" s="158" t="e">
        <f t="shared" si="34"/>
        <v>#VALUE!</v>
      </c>
      <c r="AH148" s="159" t="e">
        <f t="shared" si="35"/>
        <v>#VALUE!</v>
      </c>
    </row>
    <row r="149" spans="3:34" x14ac:dyDescent="0.25">
      <c r="C149" s="136"/>
      <c r="D149" s="136"/>
      <c r="E149" s="136"/>
      <c r="F149" s="136"/>
      <c r="G149" s="136"/>
      <c r="H149" s="80" t="str">
        <f t="shared" si="25"/>
        <v/>
      </c>
      <c r="I149" s="80" t="str">
        <f t="shared" si="26"/>
        <v/>
      </c>
      <c r="J149" s="80" t="str">
        <f t="shared" si="27"/>
        <v/>
      </c>
      <c r="K149" s="80" t="str">
        <f t="shared" si="28"/>
        <v/>
      </c>
      <c r="L149" s="80" t="str">
        <f t="shared" si="29"/>
        <v/>
      </c>
      <c r="M149" s="163" t="str">
        <f t="shared" si="30"/>
        <v/>
      </c>
      <c r="U149" s="156">
        <f t="shared" si="31"/>
        <v>0</v>
      </c>
      <c r="AA149" s="157">
        <f t="shared" si="32"/>
        <v>0</v>
      </c>
      <c r="AF149" s="157">
        <f t="shared" si="33"/>
        <v>0</v>
      </c>
      <c r="AG149" s="158" t="e">
        <f t="shared" si="34"/>
        <v>#VALUE!</v>
      </c>
      <c r="AH149" s="159" t="e">
        <f t="shared" si="35"/>
        <v>#VALUE!</v>
      </c>
    </row>
    <row r="150" spans="3:34" x14ac:dyDescent="0.25">
      <c r="C150" s="136"/>
      <c r="D150" s="136"/>
      <c r="E150" s="136"/>
      <c r="F150" s="136"/>
      <c r="G150" s="136"/>
      <c r="H150" s="80" t="str">
        <f t="shared" si="25"/>
        <v/>
      </c>
      <c r="I150" s="80" t="str">
        <f t="shared" si="26"/>
        <v/>
      </c>
      <c r="J150" s="80" t="str">
        <f t="shared" si="27"/>
        <v/>
      </c>
      <c r="K150" s="80" t="str">
        <f t="shared" si="28"/>
        <v/>
      </c>
      <c r="L150" s="80" t="str">
        <f t="shared" si="29"/>
        <v/>
      </c>
      <c r="M150" s="163" t="str">
        <f t="shared" si="30"/>
        <v/>
      </c>
      <c r="U150" s="156">
        <f t="shared" si="31"/>
        <v>0</v>
      </c>
      <c r="AA150" s="157">
        <f t="shared" si="32"/>
        <v>0</v>
      </c>
      <c r="AF150" s="157">
        <f t="shared" si="33"/>
        <v>0</v>
      </c>
      <c r="AG150" s="158" t="e">
        <f t="shared" si="34"/>
        <v>#VALUE!</v>
      </c>
      <c r="AH150" s="159" t="e">
        <f t="shared" si="35"/>
        <v>#VALUE!</v>
      </c>
    </row>
    <row r="151" spans="3:34" x14ac:dyDescent="0.25">
      <c r="C151" s="136"/>
      <c r="D151" s="136"/>
      <c r="E151" s="136"/>
      <c r="F151" s="136"/>
      <c r="G151" s="136"/>
      <c r="H151" s="80" t="str">
        <f t="shared" si="25"/>
        <v/>
      </c>
      <c r="I151" s="80" t="str">
        <f t="shared" si="26"/>
        <v/>
      </c>
      <c r="J151" s="80" t="str">
        <f t="shared" si="27"/>
        <v/>
      </c>
      <c r="K151" s="80" t="str">
        <f t="shared" si="28"/>
        <v/>
      </c>
      <c r="L151" s="80" t="str">
        <f t="shared" si="29"/>
        <v/>
      </c>
      <c r="M151" s="163" t="str">
        <f t="shared" si="30"/>
        <v/>
      </c>
      <c r="U151" s="156">
        <f t="shared" si="31"/>
        <v>0</v>
      </c>
      <c r="AA151" s="157">
        <f t="shared" si="32"/>
        <v>0</v>
      </c>
      <c r="AF151" s="157">
        <f t="shared" si="33"/>
        <v>0</v>
      </c>
      <c r="AG151" s="158" t="e">
        <f t="shared" si="34"/>
        <v>#VALUE!</v>
      </c>
      <c r="AH151" s="159" t="e">
        <f t="shared" si="35"/>
        <v>#VALUE!</v>
      </c>
    </row>
    <row r="152" spans="3:34" x14ac:dyDescent="0.25">
      <c r="C152" s="136"/>
      <c r="D152" s="136"/>
      <c r="E152" s="136"/>
      <c r="F152" s="136"/>
      <c r="G152" s="136"/>
      <c r="H152" s="80" t="str">
        <f t="shared" si="25"/>
        <v/>
      </c>
      <c r="I152" s="80" t="str">
        <f t="shared" si="26"/>
        <v/>
      </c>
      <c r="J152" s="80" t="str">
        <f t="shared" si="27"/>
        <v/>
      </c>
      <c r="K152" s="80" t="str">
        <f t="shared" si="28"/>
        <v/>
      </c>
      <c r="L152" s="80" t="str">
        <f t="shared" si="29"/>
        <v/>
      </c>
      <c r="M152" s="163" t="str">
        <f t="shared" si="30"/>
        <v/>
      </c>
      <c r="U152" s="156">
        <f t="shared" si="31"/>
        <v>0</v>
      </c>
      <c r="AA152" s="157">
        <f t="shared" si="32"/>
        <v>0</v>
      </c>
      <c r="AF152" s="157">
        <f t="shared" si="33"/>
        <v>0</v>
      </c>
      <c r="AG152" s="158" t="e">
        <f t="shared" si="34"/>
        <v>#VALUE!</v>
      </c>
      <c r="AH152" s="159" t="e">
        <f t="shared" si="35"/>
        <v>#VALUE!</v>
      </c>
    </row>
    <row r="153" spans="3:34" x14ac:dyDescent="0.25">
      <c r="C153" s="136"/>
      <c r="D153" s="136"/>
      <c r="E153" s="136"/>
      <c r="F153" s="136"/>
      <c r="G153" s="136"/>
      <c r="H153" s="80" t="str">
        <f t="shared" si="25"/>
        <v/>
      </c>
      <c r="I153" s="80" t="str">
        <f t="shared" si="26"/>
        <v/>
      </c>
      <c r="J153" s="80" t="str">
        <f t="shared" si="27"/>
        <v/>
      </c>
      <c r="K153" s="80" t="str">
        <f t="shared" si="28"/>
        <v/>
      </c>
      <c r="L153" s="80" t="str">
        <f t="shared" si="29"/>
        <v/>
      </c>
      <c r="M153" s="163" t="str">
        <f t="shared" si="30"/>
        <v/>
      </c>
      <c r="U153" s="156">
        <f t="shared" si="31"/>
        <v>0</v>
      </c>
      <c r="AA153" s="157">
        <f t="shared" si="32"/>
        <v>0</v>
      </c>
      <c r="AF153" s="157">
        <f t="shared" si="33"/>
        <v>0</v>
      </c>
      <c r="AG153" s="158" t="e">
        <f t="shared" si="34"/>
        <v>#VALUE!</v>
      </c>
      <c r="AH153" s="159" t="e">
        <f t="shared" si="35"/>
        <v>#VALUE!</v>
      </c>
    </row>
    <row r="154" spans="3:34" x14ac:dyDescent="0.25">
      <c r="C154" s="136"/>
      <c r="D154" s="136"/>
      <c r="E154" s="136"/>
      <c r="F154" s="136"/>
      <c r="G154" s="136"/>
      <c r="H154" s="80" t="str">
        <f t="shared" si="25"/>
        <v/>
      </c>
      <c r="I154" s="80" t="str">
        <f t="shared" si="26"/>
        <v/>
      </c>
      <c r="J154" s="80" t="str">
        <f t="shared" si="27"/>
        <v/>
      </c>
      <c r="K154" s="80" t="str">
        <f t="shared" si="28"/>
        <v/>
      </c>
      <c r="L154" s="80" t="str">
        <f t="shared" si="29"/>
        <v/>
      </c>
      <c r="M154" s="163" t="str">
        <f t="shared" si="30"/>
        <v/>
      </c>
      <c r="U154" s="156">
        <f t="shared" si="31"/>
        <v>0</v>
      </c>
      <c r="AA154" s="157">
        <f t="shared" si="32"/>
        <v>0</v>
      </c>
      <c r="AF154" s="157">
        <f t="shared" si="33"/>
        <v>0</v>
      </c>
      <c r="AG154" s="158" t="e">
        <f t="shared" si="34"/>
        <v>#VALUE!</v>
      </c>
      <c r="AH154" s="159" t="e">
        <f t="shared" si="35"/>
        <v>#VALUE!</v>
      </c>
    </row>
    <row r="155" spans="3:34" x14ac:dyDescent="0.25">
      <c r="C155" s="136"/>
      <c r="D155" s="136"/>
      <c r="E155" s="136"/>
      <c r="F155" s="136"/>
      <c r="G155" s="136"/>
      <c r="H155" s="80" t="str">
        <f t="shared" si="25"/>
        <v/>
      </c>
      <c r="I155" s="80" t="str">
        <f t="shared" si="26"/>
        <v/>
      </c>
      <c r="J155" s="80" t="str">
        <f t="shared" si="27"/>
        <v/>
      </c>
      <c r="K155" s="80" t="str">
        <f t="shared" si="28"/>
        <v/>
      </c>
      <c r="L155" s="80" t="str">
        <f t="shared" si="29"/>
        <v/>
      </c>
      <c r="M155" s="163" t="str">
        <f t="shared" si="30"/>
        <v/>
      </c>
      <c r="U155" s="156">
        <f t="shared" si="31"/>
        <v>0</v>
      </c>
      <c r="AA155" s="157">
        <f t="shared" si="32"/>
        <v>0</v>
      </c>
      <c r="AF155" s="157">
        <f t="shared" si="33"/>
        <v>0</v>
      </c>
      <c r="AG155" s="158" t="e">
        <f t="shared" si="34"/>
        <v>#VALUE!</v>
      </c>
      <c r="AH155" s="159" t="e">
        <f t="shared" si="35"/>
        <v>#VALUE!</v>
      </c>
    </row>
    <row r="156" spans="3:34" x14ac:dyDescent="0.25">
      <c r="C156" s="136"/>
      <c r="D156" s="136"/>
      <c r="E156" s="136"/>
      <c r="F156" s="136"/>
      <c r="G156" s="136"/>
      <c r="H156" s="80" t="str">
        <f t="shared" si="25"/>
        <v/>
      </c>
      <c r="I156" s="80" t="str">
        <f t="shared" si="26"/>
        <v/>
      </c>
      <c r="J156" s="80" t="str">
        <f t="shared" si="27"/>
        <v/>
      </c>
      <c r="K156" s="80" t="str">
        <f t="shared" si="28"/>
        <v/>
      </c>
      <c r="L156" s="80" t="str">
        <f t="shared" si="29"/>
        <v/>
      </c>
      <c r="M156" s="163" t="str">
        <f t="shared" si="30"/>
        <v/>
      </c>
      <c r="U156" s="156">
        <f t="shared" si="31"/>
        <v>0</v>
      </c>
      <c r="AA156" s="157">
        <f t="shared" si="32"/>
        <v>0</v>
      </c>
      <c r="AF156" s="157">
        <f t="shared" si="33"/>
        <v>0</v>
      </c>
      <c r="AG156" s="158" t="e">
        <f t="shared" si="34"/>
        <v>#VALUE!</v>
      </c>
      <c r="AH156" s="159" t="e">
        <f t="shared" si="35"/>
        <v>#VALUE!</v>
      </c>
    </row>
    <row r="157" spans="3:34" x14ac:dyDescent="0.25">
      <c r="C157" s="136"/>
      <c r="D157" s="136"/>
      <c r="E157" s="136"/>
      <c r="F157" s="136"/>
      <c r="G157" s="136"/>
      <c r="H157" s="80" t="str">
        <f t="shared" si="25"/>
        <v/>
      </c>
      <c r="I157" s="80" t="str">
        <f t="shared" si="26"/>
        <v/>
      </c>
      <c r="J157" s="80" t="str">
        <f t="shared" si="27"/>
        <v/>
      </c>
      <c r="K157" s="80" t="str">
        <f t="shared" si="28"/>
        <v/>
      </c>
      <c r="L157" s="80" t="str">
        <f t="shared" si="29"/>
        <v/>
      </c>
      <c r="M157" s="163" t="str">
        <f t="shared" si="30"/>
        <v/>
      </c>
      <c r="U157" s="156">
        <f t="shared" si="31"/>
        <v>0</v>
      </c>
      <c r="AA157" s="157">
        <f t="shared" si="32"/>
        <v>0</v>
      </c>
      <c r="AF157" s="157">
        <f t="shared" si="33"/>
        <v>0</v>
      </c>
      <c r="AG157" s="158" t="e">
        <f t="shared" si="34"/>
        <v>#VALUE!</v>
      </c>
      <c r="AH157" s="159" t="e">
        <f t="shared" si="35"/>
        <v>#VALUE!</v>
      </c>
    </row>
    <row r="158" spans="3:34" x14ac:dyDescent="0.25">
      <c r="C158" s="136"/>
      <c r="D158" s="136"/>
      <c r="E158" s="136"/>
      <c r="F158" s="136"/>
      <c r="G158" s="136"/>
      <c r="H158" s="80" t="str">
        <f t="shared" si="25"/>
        <v/>
      </c>
      <c r="I158" s="80" t="str">
        <f t="shared" si="26"/>
        <v/>
      </c>
      <c r="J158" s="80" t="str">
        <f t="shared" si="27"/>
        <v/>
      </c>
      <c r="K158" s="80" t="str">
        <f t="shared" si="28"/>
        <v/>
      </c>
      <c r="L158" s="80" t="str">
        <f t="shared" si="29"/>
        <v/>
      </c>
      <c r="M158" s="163" t="str">
        <f t="shared" si="30"/>
        <v/>
      </c>
      <c r="U158" s="156">
        <f t="shared" si="31"/>
        <v>0</v>
      </c>
      <c r="AA158" s="157">
        <f t="shared" si="32"/>
        <v>0</v>
      </c>
      <c r="AF158" s="157">
        <f t="shared" si="33"/>
        <v>0</v>
      </c>
      <c r="AG158" s="158" t="e">
        <f t="shared" si="34"/>
        <v>#VALUE!</v>
      </c>
      <c r="AH158" s="159" t="e">
        <f t="shared" si="35"/>
        <v>#VALUE!</v>
      </c>
    </row>
    <row r="159" spans="3:34" x14ac:dyDescent="0.25">
      <c r="C159" s="136"/>
      <c r="D159" s="136"/>
      <c r="E159" s="136"/>
      <c r="F159" s="136"/>
      <c r="G159" s="136"/>
      <c r="H159" s="80" t="str">
        <f t="shared" si="25"/>
        <v/>
      </c>
      <c r="I159" s="80" t="str">
        <f t="shared" si="26"/>
        <v/>
      </c>
      <c r="J159" s="80" t="str">
        <f t="shared" si="27"/>
        <v/>
      </c>
      <c r="K159" s="80" t="str">
        <f t="shared" si="28"/>
        <v/>
      </c>
      <c r="L159" s="80" t="str">
        <f t="shared" si="29"/>
        <v/>
      </c>
      <c r="M159" s="163" t="str">
        <f t="shared" si="30"/>
        <v/>
      </c>
      <c r="U159" s="156">
        <f t="shared" si="31"/>
        <v>0</v>
      </c>
      <c r="AA159" s="157">
        <f t="shared" si="32"/>
        <v>0</v>
      </c>
      <c r="AF159" s="157">
        <f t="shared" si="33"/>
        <v>0</v>
      </c>
      <c r="AG159" s="158" t="e">
        <f t="shared" si="34"/>
        <v>#VALUE!</v>
      </c>
      <c r="AH159" s="159" t="e">
        <f t="shared" si="35"/>
        <v>#VALUE!</v>
      </c>
    </row>
    <row r="160" spans="3:34" x14ac:dyDescent="0.25">
      <c r="C160" s="136"/>
      <c r="D160" s="136"/>
      <c r="E160" s="136"/>
      <c r="F160" s="136"/>
      <c r="G160" s="136"/>
      <c r="H160" s="80" t="str">
        <f t="shared" si="25"/>
        <v/>
      </c>
      <c r="I160" s="80" t="str">
        <f t="shared" si="26"/>
        <v/>
      </c>
      <c r="J160" s="80" t="str">
        <f t="shared" si="27"/>
        <v/>
      </c>
      <c r="K160" s="80" t="str">
        <f t="shared" si="28"/>
        <v/>
      </c>
      <c r="L160" s="80" t="str">
        <f t="shared" si="29"/>
        <v/>
      </c>
      <c r="M160" s="163" t="str">
        <f t="shared" si="30"/>
        <v/>
      </c>
      <c r="U160" s="156">
        <f t="shared" si="31"/>
        <v>0</v>
      </c>
      <c r="AA160" s="157">
        <f t="shared" si="32"/>
        <v>0</v>
      </c>
      <c r="AF160" s="157">
        <f t="shared" si="33"/>
        <v>0</v>
      </c>
      <c r="AG160" s="158" t="e">
        <f t="shared" si="34"/>
        <v>#VALUE!</v>
      </c>
      <c r="AH160" s="159" t="e">
        <f t="shared" si="35"/>
        <v>#VALUE!</v>
      </c>
    </row>
    <row r="161" spans="3:34" x14ac:dyDescent="0.25">
      <c r="C161" s="136"/>
      <c r="D161" s="136"/>
      <c r="E161" s="136"/>
      <c r="F161" s="136"/>
      <c r="G161" s="136"/>
      <c r="H161" s="80" t="str">
        <f t="shared" si="25"/>
        <v/>
      </c>
      <c r="I161" s="80" t="str">
        <f t="shared" si="26"/>
        <v/>
      </c>
      <c r="J161" s="80" t="str">
        <f t="shared" si="27"/>
        <v/>
      </c>
      <c r="K161" s="80" t="str">
        <f t="shared" si="28"/>
        <v/>
      </c>
      <c r="L161" s="80" t="str">
        <f t="shared" si="29"/>
        <v/>
      </c>
      <c r="M161" s="163" t="str">
        <f t="shared" si="30"/>
        <v/>
      </c>
      <c r="U161" s="156">
        <f t="shared" si="31"/>
        <v>0</v>
      </c>
      <c r="AA161" s="157">
        <f t="shared" si="32"/>
        <v>0</v>
      </c>
      <c r="AF161" s="157">
        <f t="shared" si="33"/>
        <v>0</v>
      </c>
      <c r="AG161" s="158" t="e">
        <f t="shared" si="34"/>
        <v>#VALUE!</v>
      </c>
      <c r="AH161" s="159" t="e">
        <f t="shared" si="35"/>
        <v>#VALUE!</v>
      </c>
    </row>
    <row r="162" spans="3:34" x14ac:dyDescent="0.25">
      <c r="C162" s="136"/>
      <c r="D162" s="136"/>
      <c r="E162" s="136"/>
      <c r="F162" s="136"/>
      <c r="G162" s="136"/>
      <c r="H162" s="80" t="str">
        <f t="shared" si="25"/>
        <v/>
      </c>
      <c r="I162" s="80" t="str">
        <f t="shared" si="26"/>
        <v/>
      </c>
      <c r="J162" s="80" t="str">
        <f t="shared" si="27"/>
        <v/>
      </c>
      <c r="K162" s="80" t="str">
        <f t="shared" si="28"/>
        <v/>
      </c>
      <c r="L162" s="80" t="str">
        <f t="shared" si="29"/>
        <v/>
      </c>
      <c r="M162" s="163" t="str">
        <f t="shared" si="30"/>
        <v/>
      </c>
      <c r="U162" s="156">
        <f t="shared" si="31"/>
        <v>0</v>
      </c>
      <c r="AA162" s="157">
        <f t="shared" si="32"/>
        <v>0</v>
      </c>
      <c r="AF162" s="157">
        <f t="shared" si="33"/>
        <v>0</v>
      </c>
      <c r="AG162" s="158" t="e">
        <f t="shared" si="34"/>
        <v>#VALUE!</v>
      </c>
      <c r="AH162" s="159" t="e">
        <f t="shared" si="35"/>
        <v>#VALUE!</v>
      </c>
    </row>
    <row r="163" spans="3:34" x14ac:dyDescent="0.25">
      <c r="C163" s="136"/>
      <c r="D163" s="136"/>
      <c r="E163" s="136"/>
      <c r="F163" s="136"/>
      <c r="G163" s="136"/>
      <c r="H163" s="80" t="str">
        <f t="shared" si="25"/>
        <v/>
      </c>
      <c r="I163" s="80" t="str">
        <f t="shared" si="26"/>
        <v/>
      </c>
      <c r="J163" s="80" t="str">
        <f t="shared" si="27"/>
        <v/>
      </c>
      <c r="K163" s="80" t="str">
        <f t="shared" si="28"/>
        <v/>
      </c>
      <c r="L163" s="80" t="str">
        <f t="shared" si="29"/>
        <v/>
      </c>
      <c r="M163" s="163" t="str">
        <f t="shared" si="30"/>
        <v/>
      </c>
      <c r="U163" s="156">
        <f t="shared" si="31"/>
        <v>0</v>
      </c>
      <c r="AA163" s="157">
        <f t="shared" si="32"/>
        <v>0</v>
      </c>
      <c r="AF163" s="157">
        <f t="shared" si="33"/>
        <v>0</v>
      </c>
      <c r="AG163" s="158" t="e">
        <f t="shared" si="34"/>
        <v>#VALUE!</v>
      </c>
      <c r="AH163" s="159" t="e">
        <f t="shared" si="35"/>
        <v>#VALUE!</v>
      </c>
    </row>
    <row r="164" spans="3:34" x14ac:dyDescent="0.25">
      <c r="C164" s="136"/>
      <c r="D164" s="136"/>
      <c r="E164" s="136"/>
      <c r="F164" s="136"/>
      <c r="G164" s="136"/>
      <c r="H164" s="80" t="str">
        <f t="shared" si="25"/>
        <v/>
      </c>
      <c r="I164" s="80" t="str">
        <f t="shared" si="26"/>
        <v/>
      </c>
      <c r="J164" s="80" t="str">
        <f t="shared" si="27"/>
        <v/>
      </c>
      <c r="K164" s="80" t="str">
        <f t="shared" si="28"/>
        <v/>
      </c>
      <c r="L164" s="80" t="str">
        <f t="shared" si="29"/>
        <v/>
      </c>
      <c r="M164" s="163" t="str">
        <f t="shared" si="30"/>
        <v/>
      </c>
      <c r="U164" s="156">
        <f t="shared" si="31"/>
        <v>0</v>
      </c>
      <c r="AA164" s="157">
        <f t="shared" si="32"/>
        <v>0</v>
      </c>
      <c r="AF164" s="157">
        <f t="shared" si="33"/>
        <v>0</v>
      </c>
      <c r="AG164" s="158" t="e">
        <f t="shared" si="34"/>
        <v>#VALUE!</v>
      </c>
      <c r="AH164" s="159" t="e">
        <f t="shared" si="35"/>
        <v>#VALUE!</v>
      </c>
    </row>
    <row r="165" spans="3:34" x14ac:dyDescent="0.25">
      <c r="C165" s="136"/>
      <c r="D165" s="136"/>
      <c r="E165" s="136"/>
      <c r="F165" s="136"/>
      <c r="G165" s="136"/>
      <c r="H165" s="80" t="str">
        <f t="shared" si="25"/>
        <v/>
      </c>
      <c r="I165" s="80" t="str">
        <f t="shared" si="26"/>
        <v/>
      </c>
      <c r="J165" s="80" t="str">
        <f t="shared" si="27"/>
        <v/>
      </c>
      <c r="K165" s="80" t="str">
        <f t="shared" si="28"/>
        <v/>
      </c>
      <c r="L165" s="80" t="str">
        <f t="shared" si="29"/>
        <v/>
      </c>
      <c r="M165" s="163" t="str">
        <f t="shared" si="30"/>
        <v/>
      </c>
      <c r="U165" s="156">
        <f t="shared" si="31"/>
        <v>0</v>
      </c>
      <c r="AA165" s="157">
        <f t="shared" si="32"/>
        <v>0</v>
      </c>
      <c r="AF165" s="157">
        <f t="shared" si="33"/>
        <v>0</v>
      </c>
      <c r="AG165" s="158" t="e">
        <f t="shared" si="34"/>
        <v>#VALUE!</v>
      </c>
      <c r="AH165" s="159" t="e">
        <f t="shared" si="35"/>
        <v>#VALUE!</v>
      </c>
    </row>
    <row r="166" spans="3:34" x14ac:dyDescent="0.25">
      <c r="C166" s="136"/>
      <c r="D166" s="136"/>
      <c r="E166" s="136"/>
      <c r="F166" s="136"/>
      <c r="G166" s="136"/>
      <c r="H166" s="80" t="str">
        <f t="shared" si="25"/>
        <v/>
      </c>
      <c r="I166" s="80" t="str">
        <f t="shared" si="26"/>
        <v/>
      </c>
      <c r="J166" s="80" t="str">
        <f t="shared" si="27"/>
        <v/>
      </c>
      <c r="K166" s="80" t="str">
        <f t="shared" si="28"/>
        <v/>
      </c>
      <c r="L166" s="80" t="str">
        <f t="shared" si="29"/>
        <v/>
      </c>
      <c r="M166" s="163" t="str">
        <f t="shared" si="30"/>
        <v/>
      </c>
      <c r="U166" s="156">
        <f t="shared" si="31"/>
        <v>0</v>
      </c>
      <c r="AA166" s="157">
        <f t="shared" si="32"/>
        <v>0</v>
      </c>
      <c r="AF166" s="157">
        <f t="shared" si="33"/>
        <v>0</v>
      </c>
      <c r="AG166" s="158" t="e">
        <f t="shared" si="34"/>
        <v>#VALUE!</v>
      </c>
      <c r="AH166" s="159" t="e">
        <f t="shared" si="35"/>
        <v>#VALUE!</v>
      </c>
    </row>
    <row r="167" spans="3:34" x14ac:dyDescent="0.25">
      <c r="C167" s="136"/>
      <c r="D167" s="136"/>
      <c r="E167" s="136"/>
      <c r="F167" s="136"/>
      <c r="G167" s="136"/>
      <c r="H167" s="80" t="str">
        <f t="shared" si="25"/>
        <v/>
      </c>
      <c r="I167" s="80" t="str">
        <f t="shared" si="26"/>
        <v/>
      </c>
      <c r="J167" s="80" t="str">
        <f t="shared" si="27"/>
        <v/>
      </c>
      <c r="K167" s="80" t="str">
        <f t="shared" si="28"/>
        <v/>
      </c>
      <c r="L167" s="80" t="str">
        <f t="shared" si="29"/>
        <v/>
      </c>
      <c r="M167" s="163" t="str">
        <f t="shared" si="30"/>
        <v/>
      </c>
      <c r="U167" s="156">
        <f t="shared" si="31"/>
        <v>0</v>
      </c>
      <c r="AA167" s="157">
        <f t="shared" si="32"/>
        <v>0</v>
      </c>
      <c r="AF167" s="157">
        <f t="shared" si="33"/>
        <v>0</v>
      </c>
      <c r="AG167" s="158" t="e">
        <f t="shared" si="34"/>
        <v>#VALUE!</v>
      </c>
      <c r="AH167" s="159" t="e">
        <f t="shared" si="35"/>
        <v>#VALUE!</v>
      </c>
    </row>
    <row r="168" spans="3:34" x14ac:dyDescent="0.25">
      <c r="C168" s="136"/>
      <c r="D168" s="136"/>
      <c r="E168" s="136"/>
      <c r="F168" s="136"/>
      <c r="G168" s="136"/>
      <c r="H168" s="80" t="str">
        <f t="shared" si="25"/>
        <v/>
      </c>
      <c r="I168" s="80" t="str">
        <f t="shared" si="26"/>
        <v/>
      </c>
      <c r="J168" s="80" t="str">
        <f t="shared" si="27"/>
        <v/>
      </c>
      <c r="K168" s="80" t="str">
        <f t="shared" si="28"/>
        <v/>
      </c>
      <c r="L168" s="80" t="str">
        <f t="shared" si="29"/>
        <v/>
      </c>
      <c r="M168" s="163" t="str">
        <f t="shared" si="30"/>
        <v/>
      </c>
      <c r="U168" s="156">
        <f t="shared" si="31"/>
        <v>0</v>
      </c>
      <c r="AA168" s="157">
        <f t="shared" si="32"/>
        <v>0</v>
      </c>
      <c r="AF168" s="157">
        <f t="shared" si="33"/>
        <v>0</v>
      </c>
      <c r="AG168" s="158" t="e">
        <f t="shared" si="34"/>
        <v>#VALUE!</v>
      </c>
      <c r="AH168" s="159" t="e">
        <f t="shared" si="35"/>
        <v>#VALUE!</v>
      </c>
    </row>
    <row r="169" spans="3:34" x14ac:dyDescent="0.25">
      <c r="C169" s="136"/>
      <c r="D169" s="136"/>
      <c r="E169" s="136"/>
      <c r="F169" s="136"/>
      <c r="G169" s="136"/>
      <c r="H169" s="80" t="str">
        <f t="shared" si="25"/>
        <v/>
      </c>
      <c r="I169" s="80" t="str">
        <f t="shared" si="26"/>
        <v/>
      </c>
      <c r="J169" s="80" t="str">
        <f t="shared" si="27"/>
        <v/>
      </c>
      <c r="K169" s="80" t="str">
        <f t="shared" si="28"/>
        <v/>
      </c>
      <c r="L169" s="80" t="str">
        <f t="shared" si="29"/>
        <v/>
      </c>
      <c r="M169" s="163" t="str">
        <f t="shared" si="30"/>
        <v/>
      </c>
      <c r="U169" s="156">
        <f t="shared" si="31"/>
        <v>0</v>
      </c>
      <c r="AA169" s="157">
        <f t="shared" si="32"/>
        <v>0</v>
      </c>
      <c r="AF169" s="157">
        <f t="shared" si="33"/>
        <v>0</v>
      </c>
      <c r="AG169" s="158" t="e">
        <f t="shared" si="34"/>
        <v>#VALUE!</v>
      </c>
      <c r="AH169" s="159" t="e">
        <f t="shared" si="35"/>
        <v>#VALUE!</v>
      </c>
    </row>
    <row r="170" spans="3:34" x14ac:dyDescent="0.25">
      <c r="C170" s="136"/>
      <c r="D170" s="136"/>
      <c r="E170" s="136"/>
      <c r="F170" s="136"/>
      <c r="G170" s="136"/>
      <c r="H170" s="80" t="str">
        <f t="shared" si="25"/>
        <v/>
      </c>
      <c r="I170" s="80" t="str">
        <f t="shared" si="26"/>
        <v/>
      </c>
      <c r="J170" s="80" t="str">
        <f t="shared" si="27"/>
        <v/>
      </c>
      <c r="K170" s="80" t="str">
        <f t="shared" si="28"/>
        <v/>
      </c>
      <c r="L170" s="80" t="str">
        <f t="shared" si="29"/>
        <v/>
      </c>
      <c r="M170" s="163" t="str">
        <f t="shared" si="30"/>
        <v/>
      </c>
      <c r="U170" s="156">
        <f t="shared" si="31"/>
        <v>0</v>
      </c>
      <c r="AA170" s="157">
        <f t="shared" si="32"/>
        <v>0</v>
      </c>
      <c r="AF170" s="157">
        <f t="shared" si="33"/>
        <v>0</v>
      </c>
      <c r="AG170" s="158" t="e">
        <f t="shared" si="34"/>
        <v>#VALUE!</v>
      </c>
      <c r="AH170" s="159" t="e">
        <f t="shared" si="35"/>
        <v>#VALUE!</v>
      </c>
    </row>
    <row r="171" spans="3:34" x14ac:dyDescent="0.25">
      <c r="C171" s="136"/>
      <c r="D171" s="136"/>
      <c r="E171" s="136"/>
      <c r="F171" s="136"/>
      <c r="G171" s="136"/>
      <c r="H171" s="80" t="str">
        <f t="shared" si="25"/>
        <v/>
      </c>
      <c r="I171" s="80" t="str">
        <f t="shared" si="26"/>
        <v/>
      </c>
      <c r="J171" s="80" t="str">
        <f t="shared" si="27"/>
        <v/>
      </c>
      <c r="K171" s="80" t="str">
        <f t="shared" si="28"/>
        <v/>
      </c>
      <c r="L171" s="80" t="str">
        <f t="shared" si="29"/>
        <v/>
      </c>
      <c r="M171" s="163" t="str">
        <f t="shared" si="30"/>
        <v/>
      </c>
      <c r="U171" s="156">
        <f t="shared" si="31"/>
        <v>0</v>
      </c>
      <c r="AA171" s="157">
        <f t="shared" si="32"/>
        <v>0</v>
      </c>
      <c r="AF171" s="157">
        <f t="shared" si="33"/>
        <v>0</v>
      </c>
      <c r="AG171" s="158" t="e">
        <f t="shared" si="34"/>
        <v>#VALUE!</v>
      </c>
      <c r="AH171" s="159" t="e">
        <f t="shared" si="35"/>
        <v>#VALUE!</v>
      </c>
    </row>
    <row r="172" spans="3:34" x14ac:dyDescent="0.25">
      <c r="C172" s="136"/>
      <c r="D172" s="136"/>
      <c r="E172" s="136"/>
      <c r="F172" s="136"/>
      <c r="G172" s="136"/>
      <c r="H172" s="80" t="str">
        <f t="shared" si="25"/>
        <v/>
      </c>
      <c r="I172" s="80" t="str">
        <f t="shared" si="26"/>
        <v/>
      </c>
      <c r="J172" s="80" t="str">
        <f t="shared" si="27"/>
        <v/>
      </c>
      <c r="K172" s="80" t="str">
        <f t="shared" si="28"/>
        <v/>
      </c>
      <c r="L172" s="80" t="str">
        <f t="shared" si="29"/>
        <v/>
      </c>
      <c r="M172" s="163" t="str">
        <f t="shared" si="30"/>
        <v/>
      </c>
      <c r="U172" s="156">
        <f t="shared" si="31"/>
        <v>0</v>
      </c>
      <c r="AA172" s="157">
        <f t="shared" si="32"/>
        <v>0</v>
      </c>
      <c r="AF172" s="157">
        <f t="shared" si="33"/>
        <v>0</v>
      </c>
      <c r="AG172" s="158" t="e">
        <f t="shared" si="34"/>
        <v>#VALUE!</v>
      </c>
      <c r="AH172" s="159" t="e">
        <f t="shared" si="35"/>
        <v>#VALUE!</v>
      </c>
    </row>
    <row r="173" spans="3:34" x14ac:dyDescent="0.25">
      <c r="C173" s="136"/>
      <c r="D173" s="136"/>
      <c r="E173" s="136"/>
      <c r="F173" s="136"/>
      <c r="G173" s="136"/>
      <c r="H173" s="80" t="str">
        <f t="shared" si="25"/>
        <v/>
      </c>
      <c r="I173" s="80" t="str">
        <f t="shared" si="26"/>
        <v/>
      </c>
      <c r="J173" s="80" t="str">
        <f t="shared" si="27"/>
        <v/>
      </c>
      <c r="K173" s="80" t="str">
        <f t="shared" si="28"/>
        <v/>
      </c>
      <c r="L173" s="80" t="str">
        <f t="shared" si="29"/>
        <v/>
      </c>
      <c r="M173" s="163" t="str">
        <f t="shared" si="30"/>
        <v/>
      </c>
      <c r="U173" s="156">
        <f t="shared" si="31"/>
        <v>0</v>
      </c>
      <c r="AA173" s="157">
        <f t="shared" si="32"/>
        <v>0</v>
      </c>
      <c r="AF173" s="157">
        <f t="shared" si="33"/>
        <v>0</v>
      </c>
      <c r="AG173" s="158" t="e">
        <f t="shared" si="34"/>
        <v>#VALUE!</v>
      </c>
      <c r="AH173" s="159" t="e">
        <f t="shared" si="35"/>
        <v>#VALUE!</v>
      </c>
    </row>
    <row r="174" spans="3:34" x14ac:dyDescent="0.25">
      <c r="C174" s="136"/>
      <c r="D174" s="136"/>
      <c r="E174" s="136"/>
      <c r="F174" s="136"/>
      <c r="G174" s="136"/>
      <c r="H174" s="80" t="str">
        <f t="shared" si="25"/>
        <v/>
      </c>
      <c r="I174" s="80" t="str">
        <f t="shared" si="26"/>
        <v/>
      </c>
      <c r="J174" s="80" t="str">
        <f t="shared" si="27"/>
        <v/>
      </c>
      <c r="K174" s="80" t="str">
        <f t="shared" si="28"/>
        <v/>
      </c>
      <c r="L174" s="80" t="str">
        <f t="shared" si="29"/>
        <v/>
      </c>
      <c r="M174" s="163" t="str">
        <f t="shared" si="30"/>
        <v/>
      </c>
      <c r="U174" s="156">
        <f t="shared" si="31"/>
        <v>0</v>
      </c>
      <c r="AA174" s="157">
        <f t="shared" si="32"/>
        <v>0</v>
      </c>
      <c r="AF174" s="157">
        <f t="shared" si="33"/>
        <v>0</v>
      </c>
      <c r="AG174" s="158" t="e">
        <f t="shared" si="34"/>
        <v>#VALUE!</v>
      </c>
      <c r="AH174" s="159" t="e">
        <f t="shared" si="35"/>
        <v>#VALUE!</v>
      </c>
    </row>
    <row r="175" spans="3:34" x14ac:dyDescent="0.25">
      <c r="C175" s="136"/>
      <c r="D175" s="136"/>
      <c r="E175" s="136"/>
      <c r="F175" s="136"/>
      <c r="G175" s="136"/>
      <c r="H175" s="80" t="str">
        <f t="shared" si="25"/>
        <v/>
      </c>
      <c r="I175" s="80" t="str">
        <f t="shared" si="26"/>
        <v/>
      </c>
      <c r="J175" s="80" t="str">
        <f t="shared" si="27"/>
        <v/>
      </c>
      <c r="K175" s="80" t="str">
        <f t="shared" si="28"/>
        <v/>
      </c>
      <c r="L175" s="80" t="str">
        <f t="shared" si="29"/>
        <v/>
      </c>
      <c r="M175" s="163" t="str">
        <f t="shared" si="30"/>
        <v/>
      </c>
      <c r="U175" s="156">
        <f t="shared" si="31"/>
        <v>0</v>
      </c>
      <c r="AA175" s="157">
        <f t="shared" si="32"/>
        <v>0</v>
      </c>
      <c r="AF175" s="157">
        <f t="shared" si="33"/>
        <v>0</v>
      </c>
      <c r="AG175" s="158" t="e">
        <f t="shared" si="34"/>
        <v>#VALUE!</v>
      </c>
      <c r="AH175" s="159" t="e">
        <f t="shared" si="35"/>
        <v>#VALUE!</v>
      </c>
    </row>
    <row r="176" spans="3:34" x14ac:dyDescent="0.25">
      <c r="C176" s="136"/>
      <c r="D176" s="136"/>
      <c r="E176" s="136"/>
      <c r="F176" s="136"/>
      <c r="G176" s="136"/>
      <c r="H176" s="80" t="str">
        <f t="shared" si="25"/>
        <v/>
      </c>
      <c r="I176" s="80" t="str">
        <f t="shared" si="26"/>
        <v/>
      </c>
      <c r="J176" s="80" t="str">
        <f t="shared" si="27"/>
        <v/>
      </c>
      <c r="K176" s="80" t="str">
        <f t="shared" si="28"/>
        <v/>
      </c>
      <c r="L176" s="80" t="str">
        <f t="shared" si="29"/>
        <v/>
      </c>
      <c r="M176" s="163" t="str">
        <f t="shared" si="30"/>
        <v/>
      </c>
      <c r="U176" s="156">
        <f t="shared" si="31"/>
        <v>0</v>
      </c>
      <c r="AA176" s="157">
        <f t="shared" si="32"/>
        <v>0</v>
      </c>
      <c r="AF176" s="157">
        <f t="shared" si="33"/>
        <v>0</v>
      </c>
      <c r="AG176" s="158" t="e">
        <f t="shared" si="34"/>
        <v>#VALUE!</v>
      </c>
      <c r="AH176" s="159" t="e">
        <f t="shared" si="35"/>
        <v>#VALUE!</v>
      </c>
    </row>
    <row r="177" spans="3:34" x14ac:dyDescent="0.25">
      <c r="C177" s="136"/>
      <c r="D177" s="136"/>
      <c r="E177" s="136"/>
      <c r="F177" s="136"/>
      <c r="G177" s="136"/>
      <c r="H177" s="80" t="str">
        <f t="shared" si="25"/>
        <v/>
      </c>
      <c r="I177" s="80" t="str">
        <f t="shared" si="26"/>
        <v/>
      </c>
      <c r="J177" s="80" t="str">
        <f t="shared" si="27"/>
        <v/>
      </c>
      <c r="K177" s="80" t="str">
        <f t="shared" si="28"/>
        <v/>
      </c>
      <c r="L177" s="80" t="str">
        <f t="shared" si="29"/>
        <v/>
      </c>
      <c r="M177" s="163" t="str">
        <f t="shared" si="30"/>
        <v/>
      </c>
      <c r="U177" s="156">
        <f t="shared" si="31"/>
        <v>0</v>
      </c>
      <c r="AA177" s="157">
        <f t="shared" si="32"/>
        <v>0</v>
      </c>
      <c r="AF177" s="157">
        <f t="shared" si="33"/>
        <v>0</v>
      </c>
      <c r="AG177" s="158" t="e">
        <f t="shared" si="34"/>
        <v>#VALUE!</v>
      </c>
      <c r="AH177" s="159" t="e">
        <f t="shared" si="35"/>
        <v>#VALUE!</v>
      </c>
    </row>
    <row r="178" spans="3:34" x14ac:dyDescent="0.25">
      <c r="C178" s="136"/>
      <c r="D178" s="136"/>
      <c r="E178" s="136"/>
      <c r="F178" s="136"/>
      <c r="G178" s="136"/>
      <c r="H178" s="80" t="str">
        <f t="shared" si="25"/>
        <v/>
      </c>
      <c r="I178" s="80" t="str">
        <f t="shared" si="26"/>
        <v/>
      </c>
      <c r="J178" s="80" t="str">
        <f t="shared" si="27"/>
        <v/>
      </c>
      <c r="K178" s="80" t="str">
        <f t="shared" si="28"/>
        <v/>
      </c>
      <c r="L178" s="80" t="str">
        <f t="shared" si="29"/>
        <v/>
      </c>
      <c r="M178" s="163" t="str">
        <f t="shared" si="30"/>
        <v/>
      </c>
      <c r="U178" s="156">
        <f t="shared" si="31"/>
        <v>0</v>
      </c>
      <c r="AA178" s="157">
        <f t="shared" si="32"/>
        <v>0</v>
      </c>
      <c r="AF178" s="157">
        <f t="shared" si="33"/>
        <v>0</v>
      </c>
      <c r="AG178" s="158" t="e">
        <f t="shared" si="34"/>
        <v>#VALUE!</v>
      </c>
      <c r="AH178" s="159" t="e">
        <f t="shared" si="35"/>
        <v>#VALUE!</v>
      </c>
    </row>
    <row r="179" spans="3:34" x14ac:dyDescent="0.25">
      <c r="C179" s="136"/>
      <c r="D179" s="136"/>
      <c r="E179" s="136"/>
      <c r="F179" s="136"/>
      <c r="G179" s="136"/>
      <c r="H179" s="80" t="str">
        <f t="shared" si="25"/>
        <v/>
      </c>
      <c r="I179" s="80" t="str">
        <f t="shared" si="26"/>
        <v/>
      </c>
      <c r="J179" s="80" t="str">
        <f t="shared" si="27"/>
        <v/>
      </c>
      <c r="K179" s="80" t="str">
        <f t="shared" si="28"/>
        <v/>
      </c>
      <c r="L179" s="80" t="str">
        <f t="shared" si="29"/>
        <v/>
      </c>
      <c r="M179" s="163" t="str">
        <f t="shared" si="30"/>
        <v/>
      </c>
      <c r="U179" s="156">
        <f t="shared" si="31"/>
        <v>0</v>
      </c>
      <c r="AA179" s="157">
        <f t="shared" si="32"/>
        <v>0</v>
      </c>
      <c r="AF179" s="157">
        <f t="shared" si="33"/>
        <v>0</v>
      </c>
      <c r="AG179" s="158" t="e">
        <f t="shared" si="34"/>
        <v>#VALUE!</v>
      </c>
      <c r="AH179" s="159" t="e">
        <f t="shared" si="35"/>
        <v>#VALUE!</v>
      </c>
    </row>
    <row r="180" spans="3:34" x14ac:dyDescent="0.25">
      <c r="C180" s="136"/>
      <c r="D180" s="136"/>
      <c r="E180" s="136"/>
      <c r="F180" s="136"/>
      <c r="G180" s="136"/>
      <c r="H180" s="80" t="str">
        <f t="shared" si="25"/>
        <v/>
      </c>
      <c r="I180" s="80" t="str">
        <f t="shared" si="26"/>
        <v/>
      </c>
      <c r="J180" s="80" t="str">
        <f t="shared" si="27"/>
        <v/>
      </c>
      <c r="K180" s="80" t="str">
        <f t="shared" si="28"/>
        <v/>
      </c>
      <c r="L180" s="80" t="str">
        <f t="shared" si="29"/>
        <v/>
      </c>
      <c r="M180" s="163" t="str">
        <f t="shared" si="30"/>
        <v/>
      </c>
      <c r="U180" s="156">
        <f t="shared" si="31"/>
        <v>0</v>
      </c>
      <c r="AA180" s="157">
        <f t="shared" si="32"/>
        <v>0</v>
      </c>
      <c r="AF180" s="157">
        <f t="shared" si="33"/>
        <v>0</v>
      </c>
      <c r="AG180" s="158" t="e">
        <f t="shared" si="34"/>
        <v>#VALUE!</v>
      </c>
      <c r="AH180" s="159" t="e">
        <f t="shared" si="35"/>
        <v>#VALUE!</v>
      </c>
    </row>
    <row r="181" spans="3:34" x14ac:dyDescent="0.25">
      <c r="C181" s="136"/>
      <c r="D181" s="136"/>
      <c r="E181" s="136"/>
      <c r="F181" s="136"/>
      <c r="G181" s="136"/>
      <c r="H181" s="80" t="str">
        <f t="shared" si="25"/>
        <v/>
      </c>
      <c r="I181" s="80" t="str">
        <f t="shared" si="26"/>
        <v/>
      </c>
      <c r="J181" s="80" t="str">
        <f t="shared" si="27"/>
        <v/>
      </c>
      <c r="K181" s="80" t="str">
        <f t="shared" si="28"/>
        <v/>
      </c>
      <c r="L181" s="80" t="str">
        <f t="shared" si="29"/>
        <v/>
      </c>
      <c r="M181" s="163" t="str">
        <f t="shared" si="30"/>
        <v/>
      </c>
      <c r="U181" s="156">
        <f t="shared" si="31"/>
        <v>0</v>
      </c>
      <c r="AA181" s="157">
        <f t="shared" si="32"/>
        <v>0</v>
      </c>
      <c r="AF181" s="157">
        <f t="shared" si="33"/>
        <v>0</v>
      </c>
      <c r="AG181" s="158" t="e">
        <f t="shared" si="34"/>
        <v>#VALUE!</v>
      </c>
      <c r="AH181" s="159" t="e">
        <f t="shared" si="35"/>
        <v>#VALUE!</v>
      </c>
    </row>
    <row r="182" spans="3:34" x14ac:dyDescent="0.25">
      <c r="C182" s="136"/>
      <c r="D182" s="136"/>
      <c r="E182" s="136"/>
      <c r="F182" s="136"/>
      <c r="G182" s="136"/>
      <c r="H182" s="80" t="str">
        <f t="shared" si="25"/>
        <v/>
      </c>
      <c r="I182" s="80" t="str">
        <f t="shared" si="26"/>
        <v/>
      </c>
      <c r="J182" s="80" t="str">
        <f t="shared" si="27"/>
        <v/>
      </c>
      <c r="K182" s="80" t="str">
        <f t="shared" si="28"/>
        <v/>
      </c>
      <c r="L182" s="80" t="str">
        <f t="shared" si="29"/>
        <v/>
      </c>
      <c r="M182" s="163" t="str">
        <f t="shared" si="30"/>
        <v/>
      </c>
      <c r="U182" s="156">
        <f t="shared" si="31"/>
        <v>0</v>
      </c>
      <c r="AA182" s="157">
        <f t="shared" si="32"/>
        <v>0</v>
      </c>
      <c r="AF182" s="157">
        <f t="shared" si="33"/>
        <v>0</v>
      </c>
      <c r="AG182" s="158" t="e">
        <f t="shared" si="34"/>
        <v>#VALUE!</v>
      </c>
      <c r="AH182" s="159" t="e">
        <f t="shared" si="35"/>
        <v>#VALUE!</v>
      </c>
    </row>
    <row r="183" spans="3:34" x14ac:dyDescent="0.25">
      <c r="C183" s="136"/>
      <c r="D183" s="136"/>
      <c r="E183" s="136"/>
      <c r="F183" s="136"/>
      <c r="G183" s="136"/>
      <c r="H183" s="80" t="str">
        <f t="shared" si="25"/>
        <v/>
      </c>
      <c r="I183" s="80" t="str">
        <f t="shared" si="26"/>
        <v/>
      </c>
      <c r="J183" s="80" t="str">
        <f t="shared" si="27"/>
        <v/>
      </c>
      <c r="K183" s="80" t="str">
        <f t="shared" si="28"/>
        <v/>
      </c>
      <c r="L183" s="80" t="str">
        <f t="shared" si="29"/>
        <v/>
      </c>
      <c r="M183" s="163" t="str">
        <f t="shared" si="30"/>
        <v/>
      </c>
      <c r="U183" s="156">
        <f t="shared" si="31"/>
        <v>0</v>
      </c>
      <c r="AA183" s="157">
        <f t="shared" si="32"/>
        <v>0</v>
      </c>
      <c r="AF183" s="157">
        <f t="shared" si="33"/>
        <v>0</v>
      </c>
      <c r="AG183" s="158" t="e">
        <f t="shared" si="34"/>
        <v>#VALUE!</v>
      </c>
      <c r="AH183" s="159" t="e">
        <f t="shared" si="35"/>
        <v>#VALUE!</v>
      </c>
    </row>
    <row r="184" spans="3:34" x14ac:dyDescent="0.25">
      <c r="C184" s="136"/>
      <c r="D184" s="136"/>
      <c r="E184" s="136"/>
      <c r="F184" s="136"/>
      <c r="G184" s="136"/>
      <c r="H184" s="80" t="str">
        <f t="shared" si="25"/>
        <v/>
      </c>
      <c r="I184" s="80" t="str">
        <f t="shared" si="26"/>
        <v/>
      </c>
      <c r="J184" s="80" t="str">
        <f t="shared" si="27"/>
        <v/>
      </c>
      <c r="K184" s="80" t="str">
        <f t="shared" si="28"/>
        <v/>
      </c>
      <c r="L184" s="80" t="str">
        <f t="shared" si="29"/>
        <v/>
      </c>
      <c r="M184" s="163" t="str">
        <f t="shared" si="30"/>
        <v/>
      </c>
      <c r="U184" s="156">
        <f t="shared" si="31"/>
        <v>0</v>
      </c>
      <c r="AA184" s="157">
        <f t="shared" si="32"/>
        <v>0</v>
      </c>
      <c r="AF184" s="157">
        <f t="shared" si="33"/>
        <v>0</v>
      </c>
      <c r="AG184" s="158" t="e">
        <f t="shared" si="34"/>
        <v>#VALUE!</v>
      </c>
      <c r="AH184" s="159" t="e">
        <f t="shared" si="35"/>
        <v>#VALUE!</v>
      </c>
    </row>
    <row r="185" spans="3:34" x14ac:dyDescent="0.25">
      <c r="C185" s="136"/>
      <c r="D185" s="136"/>
      <c r="E185" s="136"/>
      <c r="F185" s="136"/>
      <c r="G185" s="136"/>
      <c r="H185" s="80" t="str">
        <f t="shared" si="25"/>
        <v/>
      </c>
      <c r="I185" s="80" t="str">
        <f t="shared" si="26"/>
        <v/>
      </c>
      <c r="J185" s="80" t="str">
        <f t="shared" si="27"/>
        <v/>
      </c>
      <c r="K185" s="80" t="str">
        <f t="shared" si="28"/>
        <v/>
      </c>
      <c r="L185" s="80" t="str">
        <f t="shared" si="29"/>
        <v/>
      </c>
      <c r="M185" s="163" t="str">
        <f t="shared" si="30"/>
        <v/>
      </c>
      <c r="U185" s="156">
        <f t="shared" si="31"/>
        <v>0</v>
      </c>
      <c r="AA185" s="157">
        <f t="shared" si="32"/>
        <v>0</v>
      </c>
      <c r="AF185" s="157">
        <f t="shared" si="33"/>
        <v>0</v>
      </c>
      <c r="AG185" s="158" t="e">
        <f t="shared" si="34"/>
        <v>#VALUE!</v>
      </c>
      <c r="AH185" s="159" t="e">
        <f t="shared" si="35"/>
        <v>#VALUE!</v>
      </c>
    </row>
    <row r="186" spans="3:34" x14ac:dyDescent="0.25">
      <c r="C186" s="136"/>
      <c r="D186" s="136"/>
      <c r="E186" s="136"/>
      <c r="F186" s="136"/>
      <c r="G186" s="136"/>
      <c r="H186" s="80" t="str">
        <f t="shared" si="25"/>
        <v/>
      </c>
      <c r="I186" s="80" t="str">
        <f t="shared" si="26"/>
        <v/>
      </c>
      <c r="J186" s="80" t="str">
        <f t="shared" si="27"/>
        <v/>
      </c>
      <c r="K186" s="80" t="str">
        <f t="shared" si="28"/>
        <v/>
      </c>
      <c r="L186" s="80" t="str">
        <f t="shared" si="29"/>
        <v/>
      </c>
      <c r="M186" s="163" t="str">
        <f t="shared" si="30"/>
        <v/>
      </c>
      <c r="U186" s="156">
        <f t="shared" si="31"/>
        <v>0</v>
      </c>
      <c r="AA186" s="157">
        <f t="shared" si="32"/>
        <v>0</v>
      </c>
      <c r="AF186" s="157">
        <f t="shared" si="33"/>
        <v>0</v>
      </c>
      <c r="AG186" s="158" t="e">
        <f t="shared" si="34"/>
        <v>#VALUE!</v>
      </c>
      <c r="AH186" s="159" t="e">
        <f t="shared" si="35"/>
        <v>#VALUE!</v>
      </c>
    </row>
    <row r="187" spans="3:34" x14ac:dyDescent="0.25">
      <c r="C187" s="136"/>
      <c r="D187" s="136"/>
      <c r="E187" s="136"/>
      <c r="F187" s="136"/>
      <c r="G187" s="136"/>
      <c r="H187" s="80" t="str">
        <f t="shared" si="25"/>
        <v/>
      </c>
      <c r="I187" s="80" t="str">
        <f t="shared" si="26"/>
        <v/>
      </c>
      <c r="J187" s="80" t="str">
        <f t="shared" si="27"/>
        <v/>
      </c>
      <c r="K187" s="80" t="str">
        <f t="shared" si="28"/>
        <v/>
      </c>
      <c r="L187" s="80" t="str">
        <f t="shared" si="29"/>
        <v/>
      </c>
      <c r="M187" s="163" t="str">
        <f t="shared" si="30"/>
        <v/>
      </c>
      <c r="U187" s="156">
        <f t="shared" si="31"/>
        <v>0</v>
      </c>
      <c r="AA187" s="157">
        <f t="shared" si="32"/>
        <v>0</v>
      </c>
      <c r="AF187" s="157">
        <f t="shared" si="33"/>
        <v>0</v>
      </c>
      <c r="AG187" s="158" t="e">
        <f t="shared" si="34"/>
        <v>#VALUE!</v>
      </c>
      <c r="AH187" s="159" t="e">
        <f t="shared" si="35"/>
        <v>#VALUE!</v>
      </c>
    </row>
    <row r="188" spans="3:34" x14ac:dyDescent="0.25">
      <c r="C188" s="136"/>
      <c r="D188" s="136"/>
      <c r="E188" s="136"/>
      <c r="F188" s="136"/>
      <c r="G188" s="136"/>
      <c r="H188" s="80" t="str">
        <f t="shared" si="25"/>
        <v/>
      </c>
      <c r="I188" s="80" t="str">
        <f t="shared" si="26"/>
        <v/>
      </c>
      <c r="J188" s="80" t="str">
        <f t="shared" si="27"/>
        <v/>
      </c>
      <c r="K188" s="80" t="str">
        <f t="shared" si="28"/>
        <v/>
      </c>
      <c r="L188" s="80" t="str">
        <f t="shared" si="29"/>
        <v/>
      </c>
      <c r="M188" s="163" t="str">
        <f t="shared" si="30"/>
        <v/>
      </c>
      <c r="U188" s="156">
        <f t="shared" si="31"/>
        <v>0</v>
      </c>
      <c r="AA188" s="157">
        <f t="shared" si="32"/>
        <v>0</v>
      </c>
      <c r="AF188" s="157">
        <f t="shared" si="33"/>
        <v>0</v>
      </c>
      <c r="AG188" s="158" t="e">
        <f t="shared" si="34"/>
        <v>#VALUE!</v>
      </c>
      <c r="AH188" s="159" t="e">
        <f t="shared" si="35"/>
        <v>#VALUE!</v>
      </c>
    </row>
    <row r="189" spans="3:34" x14ac:dyDescent="0.25">
      <c r="C189" s="136"/>
      <c r="D189" s="136"/>
      <c r="E189" s="136"/>
      <c r="F189" s="136"/>
      <c r="G189" s="136"/>
      <c r="H189" s="80" t="str">
        <f t="shared" si="25"/>
        <v/>
      </c>
      <c r="I189" s="80" t="str">
        <f t="shared" si="26"/>
        <v/>
      </c>
      <c r="J189" s="80" t="str">
        <f t="shared" si="27"/>
        <v/>
      </c>
      <c r="K189" s="80" t="str">
        <f t="shared" si="28"/>
        <v/>
      </c>
      <c r="L189" s="80" t="str">
        <f t="shared" si="29"/>
        <v/>
      </c>
      <c r="M189" s="163" t="str">
        <f t="shared" si="30"/>
        <v/>
      </c>
      <c r="U189" s="156">
        <f t="shared" si="31"/>
        <v>0</v>
      </c>
      <c r="AA189" s="157">
        <f t="shared" si="32"/>
        <v>0</v>
      </c>
      <c r="AF189" s="157">
        <f t="shared" si="33"/>
        <v>0</v>
      </c>
      <c r="AG189" s="158" t="e">
        <f t="shared" si="34"/>
        <v>#VALUE!</v>
      </c>
      <c r="AH189" s="159" t="e">
        <f t="shared" si="35"/>
        <v>#VALUE!</v>
      </c>
    </row>
    <row r="190" spans="3:34" x14ac:dyDescent="0.25">
      <c r="C190" s="136"/>
      <c r="D190" s="136"/>
      <c r="E190" s="136"/>
      <c r="F190" s="136"/>
      <c r="G190" s="136"/>
      <c r="H190" s="80" t="str">
        <f t="shared" si="25"/>
        <v/>
      </c>
      <c r="I190" s="80" t="str">
        <f t="shared" si="26"/>
        <v/>
      </c>
      <c r="J190" s="80" t="str">
        <f t="shared" si="27"/>
        <v/>
      </c>
      <c r="K190" s="80" t="str">
        <f t="shared" si="28"/>
        <v/>
      </c>
      <c r="L190" s="80" t="str">
        <f t="shared" si="29"/>
        <v/>
      </c>
      <c r="M190" s="163" t="str">
        <f t="shared" si="30"/>
        <v/>
      </c>
      <c r="U190" s="156">
        <f t="shared" si="31"/>
        <v>0</v>
      </c>
      <c r="AA190" s="157">
        <f t="shared" si="32"/>
        <v>0</v>
      </c>
      <c r="AF190" s="157">
        <f t="shared" si="33"/>
        <v>0</v>
      </c>
      <c r="AG190" s="158" t="e">
        <f t="shared" si="34"/>
        <v>#VALUE!</v>
      </c>
      <c r="AH190" s="159" t="e">
        <f t="shared" si="35"/>
        <v>#VALUE!</v>
      </c>
    </row>
    <row r="191" spans="3:34" x14ac:dyDescent="0.25">
      <c r="C191" s="136"/>
      <c r="D191" s="136"/>
      <c r="E191" s="136"/>
      <c r="F191" s="136"/>
      <c r="G191" s="136"/>
      <c r="H191" s="80" t="str">
        <f t="shared" si="25"/>
        <v/>
      </c>
      <c r="I191" s="80" t="str">
        <f t="shared" si="26"/>
        <v/>
      </c>
      <c r="J191" s="80" t="str">
        <f t="shared" si="27"/>
        <v/>
      </c>
      <c r="K191" s="80" t="str">
        <f t="shared" si="28"/>
        <v/>
      </c>
      <c r="L191" s="80" t="str">
        <f t="shared" si="29"/>
        <v/>
      </c>
      <c r="M191" s="163" t="str">
        <f t="shared" si="30"/>
        <v/>
      </c>
      <c r="U191" s="156">
        <f t="shared" si="31"/>
        <v>0</v>
      </c>
      <c r="AA191" s="157">
        <f t="shared" si="32"/>
        <v>0</v>
      </c>
      <c r="AF191" s="157">
        <f t="shared" si="33"/>
        <v>0</v>
      </c>
      <c r="AG191" s="158" t="e">
        <f t="shared" si="34"/>
        <v>#VALUE!</v>
      </c>
      <c r="AH191" s="159" t="e">
        <f t="shared" si="35"/>
        <v>#VALUE!</v>
      </c>
    </row>
    <row r="192" spans="3:34" x14ac:dyDescent="0.25">
      <c r="C192" s="136"/>
      <c r="D192" s="136"/>
      <c r="E192" s="136"/>
      <c r="F192" s="136"/>
      <c r="G192" s="136"/>
      <c r="H192" s="80" t="str">
        <f t="shared" si="25"/>
        <v/>
      </c>
      <c r="I192" s="80" t="str">
        <f t="shared" si="26"/>
        <v/>
      </c>
      <c r="J192" s="80" t="str">
        <f t="shared" si="27"/>
        <v/>
      </c>
      <c r="K192" s="80" t="str">
        <f t="shared" si="28"/>
        <v/>
      </c>
      <c r="L192" s="80" t="str">
        <f t="shared" si="29"/>
        <v/>
      </c>
      <c r="M192" s="163" t="str">
        <f t="shared" si="30"/>
        <v/>
      </c>
      <c r="U192" s="156">
        <f t="shared" si="31"/>
        <v>0</v>
      </c>
      <c r="AA192" s="157">
        <f t="shared" si="32"/>
        <v>0</v>
      </c>
      <c r="AF192" s="157">
        <f t="shared" si="33"/>
        <v>0</v>
      </c>
      <c r="AG192" s="158" t="e">
        <f t="shared" si="34"/>
        <v>#VALUE!</v>
      </c>
      <c r="AH192" s="159" t="e">
        <f t="shared" si="35"/>
        <v>#VALUE!</v>
      </c>
    </row>
    <row r="193" spans="3:34" x14ac:dyDescent="0.25">
      <c r="C193" s="136"/>
      <c r="D193" s="136"/>
      <c r="E193" s="136"/>
      <c r="F193" s="136"/>
      <c r="G193" s="136"/>
      <c r="H193" s="80" t="str">
        <f t="shared" si="25"/>
        <v/>
      </c>
      <c r="I193" s="80" t="str">
        <f t="shared" si="26"/>
        <v/>
      </c>
      <c r="J193" s="80" t="str">
        <f t="shared" si="27"/>
        <v/>
      </c>
      <c r="K193" s="80" t="str">
        <f t="shared" si="28"/>
        <v/>
      </c>
      <c r="L193" s="80" t="str">
        <f t="shared" si="29"/>
        <v/>
      </c>
      <c r="M193" s="163" t="str">
        <f t="shared" si="30"/>
        <v/>
      </c>
      <c r="U193" s="156">
        <f t="shared" si="31"/>
        <v>0</v>
      </c>
      <c r="AA193" s="157">
        <f t="shared" si="32"/>
        <v>0</v>
      </c>
      <c r="AF193" s="157">
        <f t="shared" si="33"/>
        <v>0</v>
      </c>
      <c r="AG193" s="158" t="e">
        <f t="shared" si="34"/>
        <v>#VALUE!</v>
      </c>
      <c r="AH193" s="159" t="e">
        <f t="shared" si="35"/>
        <v>#VALUE!</v>
      </c>
    </row>
    <row r="194" spans="3:34" x14ac:dyDescent="0.25">
      <c r="C194" s="136"/>
      <c r="D194" s="136"/>
      <c r="E194" s="136"/>
      <c r="F194" s="136"/>
      <c r="G194" s="136"/>
      <c r="H194" s="80" t="str">
        <f t="shared" si="25"/>
        <v/>
      </c>
      <c r="I194" s="80" t="str">
        <f t="shared" si="26"/>
        <v/>
      </c>
      <c r="J194" s="80" t="str">
        <f t="shared" si="27"/>
        <v/>
      </c>
      <c r="K194" s="80" t="str">
        <f t="shared" si="28"/>
        <v/>
      </c>
      <c r="L194" s="80" t="str">
        <f t="shared" si="29"/>
        <v/>
      </c>
      <c r="M194" s="163" t="str">
        <f t="shared" si="30"/>
        <v/>
      </c>
      <c r="U194" s="156">
        <f t="shared" si="31"/>
        <v>0</v>
      </c>
      <c r="AA194" s="157">
        <f t="shared" si="32"/>
        <v>0</v>
      </c>
      <c r="AF194" s="157">
        <f t="shared" si="33"/>
        <v>0</v>
      </c>
      <c r="AG194" s="158" t="e">
        <f t="shared" si="34"/>
        <v>#VALUE!</v>
      </c>
      <c r="AH194" s="159" t="e">
        <f t="shared" si="35"/>
        <v>#VALUE!</v>
      </c>
    </row>
    <row r="195" spans="3:34" x14ac:dyDescent="0.25">
      <c r="C195" s="136"/>
      <c r="D195" s="136"/>
      <c r="E195" s="136"/>
      <c r="F195" s="136"/>
      <c r="G195" s="136"/>
      <c r="H195" s="80" t="str">
        <f t="shared" ref="H195:H258" si="36">IF(C195="Mathématiques",4,IF(C195="Physique Chimie",3,IF(C195="SVT",3,IF(C195="Sciences de l'Ingénieur",2,IF(C195="Sciences Economiques et Sociales",1,IF(C195="Numérique et Sciences Informatiques",1,IF(C195="Biologie, Ecologie",0,IF(C195="Histoire-Géo, Géopolitique et Sciences Politiques",0,IF(C195="Langues, Littératures et Cultures Etrangères",0,IF(C195="Littérature, Langues et Cultures de l'Antiquité",0,IF(C195="Humanité, Littérature et Philosophie",0,IF(C195="Arts",0,""))))))))))))</f>
        <v/>
      </c>
      <c r="I195" s="80" t="str">
        <f t="shared" ref="I195:I258" si="37">IF(D195="Mathématiques",4,IF(D195="Physique Chimie",3,IF(D195="SVT",3,IF(D195="Sciences de l'Ingénieur",2,IF(D195="Sciences Economiques et Sociales",1,IF(D195="Numérique et Sciences Informatiques",1,IF(D195="Biologie, Ecologie",0,IF(D195="Histoire-Géo, Géopolitique et Sciences Politiques",0,IF(D195="Langues, Littératures et Cultures Etrangères",0,IF(D195="Littérature, Langues et Cultures de l'Antiquité",0,IF(D195="Humanité, Littérature et Philosophie",0,IF(D195="Arts",0,""))))))))))))</f>
        <v/>
      </c>
      <c r="J195" s="80" t="str">
        <f t="shared" ref="J195:J258" si="38">IF(E195="Bac S et SI",8,IF(E195="Bac ES spé maths",6,IF(E195="Bac ES",4,IF(E195="Bac L",1,""))))</f>
        <v/>
      </c>
      <c r="K195" s="80" t="str">
        <f t="shared" ref="K195:K258" si="39">IF(F195="Bac STL option Sciences Phys. Et Chimie Labo",2,IF(F195="Bac STL option Biotechnologies",1,IF(F195="Bac ST2S",1,IF(F195="Bac STI2D",1,IF(F195="Bac STMG",1,IF(F195="Bac STAV",1,""))))))</f>
        <v/>
      </c>
      <c r="L195" s="80" t="str">
        <f t="shared" ref="L195:L258" si="40">IF(G195="Bac Professionnel Optique",1,IF(G195="Autre Bac",1,IF(G195="Sans Bac",0,"")))</f>
        <v/>
      </c>
      <c r="M195" s="163" t="str">
        <f t="shared" ref="M195:M258" si="41">IF(H195&lt;&gt;"",1+H195+I195,IF(J195&lt;&gt;"",J195,IF(K195&lt;&gt;"",K195,IF(L195&lt;&gt;"",L195,""))))</f>
        <v/>
      </c>
      <c r="U195" s="156">
        <f t="shared" ref="U195:U258" si="42">(IF(N195&lt;&gt;"",1,0))+(IF(P195&lt;&gt;"",2,0)+(IF(Q195&lt;&gt;"",1,0))+(IF(R195&lt;&gt;"",1,0)+(IF(S195&lt;&gt;"",1,0)+(IF(T195&lt;&gt;"",2,0)))))</f>
        <v>0</v>
      </c>
      <c r="AA195" s="157">
        <f t="shared" ref="AA195:AA258" si="43">(IF(V195&lt;&gt;"",1,0))+(IF(W195&lt;&gt;"",1,0)+(IF(X195&lt;&gt;"",1,0))+(IF(Y195&lt;&gt;"",1,0)+(IF(Z195&lt;&gt;"",1,0))))</f>
        <v>0</v>
      </c>
      <c r="AF195" s="157">
        <f t="shared" ref="AF195:AF258" si="44">(IF(AB195&lt;&gt;"",2,0)+(IF(AC195&lt;&gt;"",1,0))+(IF(AD195&lt;&gt;"",1,0)+(IF(AE195&lt;&gt;"",1,0))))</f>
        <v>0</v>
      </c>
      <c r="AG195" s="158" t="e">
        <f t="shared" ref="AG195:AG258" si="45">M195+U195+AA195+AF195</f>
        <v>#VALUE!</v>
      </c>
      <c r="AH195" s="159" t="e">
        <f t="shared" ref="AH195:AH258" si="46">IF(AG195=0," ",IF(AG195&gt;=$AK$2,$AL$2,IF(AG195&gt;=$AK$3,$AL$3,IF(AG195&lt;$AK$3,$AL$4))))</f>
        <v>#VALUE!</v>
      </c>
    </row>
    <row r="196" spans="3:34" x14ac:dyDescent="0.25">
      <c r="C196" s="136"/>
      <c r="D196" s="136"/>
      <c r="E196" s="136"/>
      <c r="F196" s="136"/>
      <c r="G196" s="136"/>
      <c r="H196" s="80" t="str">
        <f t="shared" si="36"/>
        <v/>
      </c>
      <c r="I196" s="80" t="str">
        <f t="shared" si="37"/>
        <v/>
      </c>
      <c r="J196" s="80" t="str">
        <f t="shared" si="38"/>
        <v/>
      </c>
      <c r="K196" s="80" t="str">
        <f t="shared" si="39"/>
        <v/>
      </c>
      <c r="L196" s="80" t="str">
        <f t="shared" si="40"/>
        <v/>
      </c>
      <c r="M196" s="163" t="str">
        <f t="shared" si="41"/>
        <v/>
      </c>
      <c r="U196" s="156">
        <f t="shared" si="42"/>
        <v>0</v>
      </c>
      <c r="AA196" s="157">
        <f t="shared" si="43"/>
        <v>0</v>
      </c>
      <c r="AF196" s="157">
        <f t="shared" si="44"/>
        <v>0</v>
      </c>
      <c r="AG196" s="158" t="e">
        <f t="shared" si="45"/>
        <v>#VALUE!</v>
      </c>
      <c r="AH196" s="159" t="e">
        <f t="shared" si="46"/>
        <v>#VALUE!</v>
      </c>
    </row>
    <row r="197" spans="3:34" x14ac:dyDescent="0.25">
      <c r="C197" s="136"/>
      <c r="D197" s="136"/>
      <c r="E197" s="136"/>
      <c r="F197" s="136"/>
      <c r="G197" s="136"/>
      <c r="H197" s="80" t="str">
        <f t="shared" si="36"/>
        <v/>
      </c>
      <c r="I197" s="80" t="str">
        <f t="shared" si="37"/>
        <v/>
      </c>
      <c r="J197" s="80" t="str">
        <f t="shared" si="38"/>
        <v/>
      </c>
      <c r="K197" s="80" t="str">
        <f t="shared" si="39"/>
        <v/>
      </c>
      <c r="L197" s="80" t="str">
        <f t="shared" si="40"/>
        <v/>
      </c>
      <c r="M197" s="163" t="str">
        <f t="shared" si="41"/>
        <v/>
      </c>
      <c r="U197" s="156">
        <f t="shared" si="42"/>
        <v>0</v>
      </c>
      <c r="AA197" s="157">
        <f t="shared" si="43"/>
        <v>0</v>
      </c>
      <c r="AF197" s="157">
        <f t="shared" si="44"/>
        <v>0</v>
      </c>
      <c r="AG197" s="158" t="e">
        <f t="shared" si="45"/>
        <v>#VALUE!</v>
      </c>
      <c r="AH197" s="159" t="e">
        <f t="shared" si="46"/>
        <v>#VALUE!</v>
      </c>
    </row>
    <row r="198" spans="3:34" x14ac:dyDescent="0.25">
      <c r="C198" s="136"/>
      <c r="D198" s="136"/>
      <c r="E198" s="136"/>
      <c r="F198" s="136"/>
      <c r="G198" s="136"/>
      <c r="H198" s="80" t="str">
        <f t="shared" si="36"/>
        <v/>
      </c>
      <c r="I198" s="80" t="str">
        <f t="shared" si="37"/>
        <v/>
      </c>
      <c r="J198" s="80" t="str">
        <f t="shared" si="38"/>
        <v/>
      </c>
      <c r="K198" s="80" t="str">
        <f t="shared" si="39"/>
        <v/>
      </c>
      <c r="L198" s="80" t="str">
        <f t="shared" si="40"/>
        <v/>
      </c>
      <c r="M198" s="163" t="str">
        <f t="shared" si="41"/>
        <v/>
      </c>
      <c r="U198" s="156">
        <f t="shared" si="42"/>
        <v>0</v>
      </c>
      <c r="AA198" s="157">
        <f t="shared" si="43"/>
        <v>0</v>
      </c>
      <c r="AF198" s="157">
        <f t="shared" si="44"/>
        <v>0</v>
      </c>
      <c r="AG198" s="158" t="e">
        <f t="shared" si="45"/>
        <v>#VALUE!</v>
      </c>
      <c r="AH198" s="159" t="e">
        <f t="shared" si="46"/>
        <v>#VALUE!</v>
      </c>
    </row>
    <row r="199" spans="3:34" x14ac:dyDescent="0.25">
      <c r="C199" s="136"/>
      <c r="D199" s="136"/>
      <c r="E199" s="136"/>
      <c r="F199" s="136"/>
      <c r="G199" s="136"/>
      <c r="H199" s="80" t="str">
        <f t="shared" si="36"/>
        <v/>
      </c>
      <c r="I199" s="80" t="str">
        <f t="shared" si="37"/>
        <v/>
      </c>
      <c r="J199" s="80" t="str">
        <f t="shared" si="38"/>
        <v/>
      </c>
      <c r="K199" s="80" t="str">
        <f t="shared" si="39"/>
        <v/>
      </c>
      <c r="L199" s="80" t="str">
        <f t="shared" si="40"/>
        <v/>
      </c>
      <c r="M199" s="163" t="str">
        <f t="shared" si="41"/>
        <v/>
      </c>
      <c r="U199" s="156">
        <f t="shared" si="42"/>
        <v>0</v>
      </c>
      <c r="AA199" s="157">
        <f t="shared" si="43"/>
        <v>0</v>
      </c>
      <c r="AF199" s="157">
        <f t="shared" si="44"/>
        <v>0</v>
      </c>
      <c r="AG199" s="158" t="e">
        <f t="shared" si="45"/>
        <v>#VALUE!</v>
      </c>
      <c r="AH199" s="159" t="e">
        <f t="shared" si="46"/>
        <v>#VALUE!</v>
      </c>
    </row>
    <row r="200" spans="3:34" x14ac:dyDescent="0.25">
      <c r="C200" s="136"/>
      <c r="D200" s="136"/>
      <c r="E200" s="136"/>
      <c r="F200" s="136"/>
      <c r="G200" s="136"/>
      <c r="H200" s="80" t="str">
        <f t="shared" si="36"/>
        <v/>
      </c>
      <c r="I200" s="80" t="str">
        <f t="shared" si="37"/>
        <v/>
      </c>
      <c r="J200" s="80" t="str">
        <f t="shared" si="38"/>
        <v/>
      </c>
      <c r="K200" s="80" t="str">
        <f t="shared" si="39"/>
        <v/>
      </c>
      <c r="L200" s="80" t="str">
        <f t="shared" si="40"/>
        <v/>
      </c>
      <c r="M200" s="163" t="str">
        <f t="shared" si="41"/>
        <v/>
      </c>
      <c r="U200" s="156">
        <f t="shared" si="42"/>
        <v>0</v>
      </c>
      <c r="AA200" s="157">
        <f t="shared" si="43"/>
        <v>0</v>
      </c>
      <c r="AF200" s="157">
        <f t="shared" si="44"/>
        <v>0</v>
      </c>
      <c r="AG200" s="158" t="e">
        <f t="shared" si="45"/>
        <v>#VALUE!</v>
      </c>
      <c r="AH200" s="159" t="e">
        <f t="shared" si="46"/>
        <v>#VALUE!</v>
      </c>
    </row>
    <row r="201" spans="3:34" x14ac:dyDescent="0.25">
      <c r="C201" s="136"/>
      <c r="D201" s="136"/>
      <c r="E201" s="136"/>
      <c r="F201" s="136"/>
      <c r="G201" s="136"/>
      <c r="H201" s="80" t="str">
        <f t="shared" si="36"/>
        <v/>
      </c>
      <c r="I201" s="80" t="str">
        <f t="shared" si="37"/>
        <v/>
      </c>
      <c r="J201" s="80" t="str">
        <f t="shared" si="38"/>
        <v/>
      </c>
      <c r="K201" s="80" t="str">
        <f t="shared" si="39"/>
        <v/>
      </c>
      <c r="L201" s="80" t="str">
        <f t="shared" si="40"/>
        <v/>
      </c>
      <c r="M201" s="163" t="str">
        <f t="shared" si="41"/>
        <v/>
      </c>
      <c r="U201" s="156">
        <f t="shared" si="42"/>
        <v>0</v>
      </c>
      <c r="AA201" s="157">
        <f t="shared" si="43"/>
        <v>0</v>
      </c>
      <c r="AF201" s="157">
        <f t="shared" si="44"/>
        <v>0</v>
      </c>
      <c r="AG201" s="158" t="e">
        <f t="shared" si="45"/>
        <v>#VALUE!</v>
      </c>
      <c r="AH201" s="159" t="e">
        <f t="shared" si="46"/>
        <v>#VALUE!</v>
      </c>
    </row>
    <row r="202" spans="3:34" x14ac:dyDescent="0.25">
      <c r="C202" s="136"/>
      <c r="D202" s="136"/>
      <c r="E202" s="136"/>
      <c r="F202" s="136"/>
      <c r="G202" s="136"/>
      <c r="H202" s="80" t="str">
        <f t="shared" si="36"/>
        <v/>
      </c>
      <c r="I202" s="80" t="str">
        <f t="shared" si="37"/>
        <v/>
      </c>
      <c r="J202" s="80" t="str">
        <f t="shared" si="38"/>
        <v/>
      </c>
      <c r="K202" s="80" t="str">
        <f t="shared" si="39"/>
        <v/>
      </c>
      <c r="L202" s="80" t="str">
        <f t="shared" si="40"/>
        <v/>
      </c>
      <c r="M202" s="163" t="str">
        <f t="shared" si="41"/>
        <v/>
      </c>
      <c r="U202" s="156">
        <f t="shared" si="42"/>
        <v>0</v>
      </c>
      <c r="AA202" s="157">
        <f t="shared" si="43"/>
        <v>0</v>
      </c>
      <c r="AF202" s="157">
        <f t="shared" si="44"/>
        <v>0</v>
      </c>
      <c r="AG202" s="158" t="e">
        <f t="shared" si="45"/>
        <v>#VALUE!</v>
      </c>
      <c r="AH202" s="159" t="e">
        <f t="shared" si="46"/>
        <v>#VALUE!</v>
      </c>
    </row>
    <row r="203" spans="3:34" x14ac:dyDescent="0.25">
      <c r="C203" s="136"/>
      <c r="D203" s="136"/>
      <c r="E203" s="136"/>
      <c r="F203" s="136"/>
      <c r="G203" s="136"/>
      <c r="H203" s="80" t="str">
        <f t="shared" si="36"/>
        <v/>
      </c>
      <c r="I203" s="80" t="str">
        <f t="shared" si="37"/>
        <v/>
      </c>
      <c r="J203" s="80" t="str">
        <f t="shared" si="38"/>
        <v/>
      </c>
      <c r="K203" s="80" t="str">
        <f t="shared" si="39"/>
        <v/>
      </c>
      <c r="L203" s="80" t="str">
        <f t="shared" si="40"/>
        <v/>
      </c>
      <c r="M203" s="163" t="str">
        <f t="shared" si="41"/>
        <v/>
      </c>
      <c r="U203" s="156">
        <f t="shared" si="42"/>
        <v>0</v>
      </c>
      <c r="AA203" s="157">
        <f t="shared" si="43"/>
        <v>0</v>
      </c>
      <c r="AF203" s="157">
        <f t="shared" si="44"/>
        <v>0</v>
      </c>
      <c r="AG203" s="158" t="e">
        <f t="shared" si="45"/>
        <v>#VALUE!</v>
      </c>
      <c r="AH203" s="159" t="e">
        <f t="shared" si="46"/>
        <v>#VALUE!</v>
      </c>
    </row>
    <row r="204" spans="3:34" x14ac:dyDescent="0.25">
      <c r="C204" s="136"/>
      <c r="D204" s="136"/>
      <c r="E204" s="136"/>
      <c r="F204" s="136"/>
      <c r="G204" s="136"/>
      <c r="H204" s="80" t="str">
        <f t="shared" si="36"/>
        <v/>
      </c>
      <c r="I204" s="80" t="str">
        <f t="shared" si="37"/>
        <v/>
      </c>
      <c r="J204" s="80" t="str">
        <f t="shared" si="38"/>
        <v/>
      </c>
      <c r="K204" s="80" t="str">
        <f t="shared" si="39"/>
        <v/>
      </c>
      <c r="L204" s="80" t="str">
        <f t="shared" si="40"/>
        <v/>
      </c>
      <c r="M204" s="163" t="str">
        <f t="shared" si="41"/>
        <v/>
      </c>
      <c r="U204" s="156">
        <f t="shared" si="42"/>
        <v>0</v>
      </c>
      <c r="AA204" s="157">
        <f t="shared" si="43"/>
        <v>0</v>
      </c>
      <c r="AF204" s="157">
        <f t="shared" si="44"/>
        <v>0</v>
      </c>
      <c r="AG204" s="158" t="e">
        <f t="shared" si="45"/>
        <v>#VALUE!</v>
      </c>
      <c r="AH204" s="159" t="e">
        <f t="shared" si="46"/>
        <v>#VALUE!</v>
      </c>
    </row>
    <row r="205" spans="3:34" x14ac:dyDescent="0.25">
      <c r="C205" s="136"/>
      <c r="D205" s="136"/>
      <c r="E205" s="136"/>
      <c r="F205" s="136"/>
      <c r="G205" s="136"/>
      <c r="H205" s="80" t="str">
        <f t="shared" si="36"/>
        <v/>
      </c>
      <c r="I205" s="80" t="str">
        <f t="shared" si="37"/>
        <v/>
      </c>
      <c r="J205" s="80" t="str">
        <f t="shared" si="38"/>
        <v/>
      </c>
      <c r="K205" s="80" t="str">
        <f t="shared" si="39"/>
        <v/>
      </c>
      <c r="L205" s="80" t="str">
        <f t="shared" si="40"/>
        <v/>
      </c>
      <c r="M205" s="163" t="str">
        <f t="shared" si="41"/>
        <v/>
      </c>
      <c r="U205" s="156">
        <f t="shared" si="42"/>
        <v>0</v>
      </c>
      <c r="AA205" s="157">
        <f t="shared" si="43"/>
        <v>0</v>
      </c>
      <c r="AF205" s="157">
        <f t="shared" si="44"/>
        <v>0</v>
      </c>
      <c r="AG205" s="158" t="e">
        <f t="shared" si="45"/>
        <v>#VALUE!</v>
      </c>
      <c r="AH205" s="159" t="e">
        <f t="shared" si="46"/>
        <v>#VALUE!</v>
      </c>
    </row>
    <row r="206" spans="3:34" x14ac:dyDescent="0.25">
      <c r="C206" s="136"/>
      <c r="D206" s="136"/>
      <c r="E206" s="136"/>
      <c r="F206" s="136"/>
      <c r="G206" s="136"/>
      <c r="H206" s="80" t="str">
        <f t="shared" si="36"/>
        <v/>
      </c>
      <c r="I206" s="80" t="str">
        <f t="shared" si="37"/>
        <v/>
      </c>
      <c r="J206" s="80" t="str">
        <f t="shared" si="38"/>
        <v/>
      </c>
      <c r="K206" s="80" t="str">
        <f t="shared" si="39"/>
        <v/>
      </c>
      <c r="L206" s="80" t="str">
        <f t="shared" si="40"/>
        <v/>
      </c>
      <c r="M206" s="163" t="str">
        <f t="shared" si="41"/>
        <v/>
      </c>
      <c r="U206" s="156">
        <f t="shared" si="42"/>
        <v>0</v>
      </c>
      <c r="AA206" s="157">
        <f t="shared" si="43"/>
        <v>0</v>
      </c>
      <c r="AF206" s="157">
        <f t="shared" si="44"/>
        <v>0</v>
      </c>
      <c r="AG206" s="158" t="e">
        <f t="shared" si="45"/>
        <v>#VALUE!</v>
      </c>
      <c r="AH206" s="159" t="e">
        <f t="shared" si="46"/>
        <v>#VALUE!</v>
      </c>
    </row>
    <row r="207" spans="3:34" x14ac:dyDescent="0.25">
      <c r="C207" s="136"/>
      <c r="D207" s="136"/>
      <c r="E207" s="136"/>
      <c r="F207" s="136"/>
      <c r="G207" s="136"/>
      <c r="H207" s="80" t="str">
        <f t="shared" si="36"/>
        <v/>
      </c>
      <c r="I207" s="80" t="str">
        <f t="shared" si="37"/>
        <v/>
      </c>
      <c r="J207" s="80" t="str">
        <f t="shared" si="38"/>
        <v/>
      </c>
      <c r="K207" s="80" t="str">
        <f t="shared" si="39"/>
        <v/>
      </c>
      <c r="L207" s="80" t="str">
        <f t="shared" si="40"/>
        <v/>
      </c>
      <c r="M207" s="163" t="str">
        <f t="shared" si="41"/>
        <v/>
      </c>
      <c r="U207" s="156">
        <f t="shared" si="42"/>
        <v>0</v>
      </c>
      <c r="AA207" s="157">
        <f t="shared" si="43"/>
        <v>0</v>
      </c>
      <c r="AF207" s="157">
        <f t="shared" si="44"/>
        <v>0</v>
      </c>
      <c r="AG207" s="158" t="e">
        <f t="shared" si="45"/>
        <v>#VALUE!</v>
      </c>
      <c r="AH207" s="159" t="e">
        <f t="shared" si="46"/>
        <v>#VALUE!</v>
      </c>
    </row>
    <row r="208" spans="3:34" x14ac:dyDescent="0.25">
      <c r="C208" s="136"/>
      <c r="D208" s="136"/>
      <c r="E208" s="136"/>
      <c r="F208" s="136"/>
      <c r="G208" s="136"/>
      <c r="H208" s="80" t="str">
        <f t="shared" si="36"/>
        <v/>
      </c>
      <c r="I208" s="80" t="str">
        <f t="shared" si="37"/>
        <v/>
      </c>
      <c r="J208" s="80" t="str">
        <f t="shared" si="38"/>
        <v/>
      </c>
      <c r="K208" s="80" t="str">
        <f t="shared" si="39"/>
        <v/>
      </c>
      <c r="L208" s="80" t="str">
        <f t="shared" si="40"/>
        <v/>
      </c>
      <c r="M208" s="163" t="str">
        <f t="shared" si="41"/>
        <v/>
      </c>
      <c r="U208" s="156">
        <f t="shared" si="42"/>
        <v>0</v>
      </c>
      <c r="AA208" s="157">
        <f t="shared" si="43"/>
        <v>0</v>
      </c>
      <c r="AF208" s="157">
        <f t="shared" si="44"/>
        <v>0</v>
      </c>
      <c r="AG208" s="158" t="e">
        <f t="shared" si="45"/>
        <v>#VALUE!</v>
      </c>
      <c r="AH208" s="159" t="e">
        <f t="shared" si="46"/>
        <v>#VALUE!</v>
      </c>
    </row>
    <row r="209" spans="3:34" x14ac:dyDescent="0.25">
      <c r="C209" s="136"/>
      <c r="D209" s="136"/>
      <c r="E209" s="136"/>
      <c r="F209" s="136"/>
      <c r="G209" s="136"/>
      <c r="H209" s="80" t="str">
        <f t="shared" si="36"/>
        <v/>
      </c>
      <c r="I209" s="80" t="str">
        <f t="shared" si="37"/>
        <v/>
      </c>
      <c r="J209" s="80" t="str">
        <f t="shared" si="38"/>
        <v/>
      </c>
      <c r="K209" s="80" t="str">
        <f t="shared" si="39"/>
        <v/>
      </c>
      <c r="L209" s="80" t="str">
        <f t="shared" si="40"/>
        <v/>
      </c>
      <c r="M209" s="163" t="str">
        <f t="shared" si="41"/>
        <v/>
      </c>
      <c r="U209" s="156">
        <f t="shared" si="42"/>
        <v>0</v>
      </c>
      <c r="AA209" s="157">
        <f t="shared" si="43"/>
        <v>0</v>
      </c>
      <c r="AF209" s="157">
        <f t="shared" si="44"/>
        <v>0</v>
      </c>
      <c r="AG209" s="158" t="e">
        <f t="shared" si="45"/>
        <v>#VALUE!</v>
      </c>
      <c r="AH209" s="159" t="e">
        <f t="shared" si="46"/>
        <v>#VALUE!</v>
      </c>
    </row>
    <row r="210" spans="3:34" x14ac:dyDescent="0.25">
      <c r="C210" s="136"/>
      <c r="D210" s="136"/>
      <c r="E210" s="136"/>
      <c r="F210" s="136"/>
      <c r="G210" s="136"/>
      <c r="H210" s="80" t="str">
        <f t="shared" si="36"/>
        <v/>
      </c>
      <c r="I210" s="80" t="str">
        <f t="shared" si="37"/>
        <v/>
      </c>
      <c r="J210" s="80" t="str">
        <f t="shared" si="38"/>
        <v/>
      </c>
      <c r="K210" s="80" t="str">
        <f t="shared" si="39"/>
        <v/>
      </c>
      <c r="L210" s="80" t="str">
        <f t="shared" si="40"/>
        <v/>
      </c>
      <c r="M210" s="163" t="str">
        <f t="shared" si="41"/>
        <v/>
      </c>
      <c r="U210" s="156">
        <f t="shared" si="42"/>
        <v>0</v>
      </c>
      <c r="AA210" s="157">
        <f t="shared" si="43"/>
        <v>0</v>
      </c>
      <c r="AF210" s="157">
        <f t="shared" si="44"/>
        <v>0</v>
      </c>
      <c r="AG210" s="158" t="e">
        <f t="shared" si="45"/>
        <v>#VALUE!</v>
      </c>
      <c r="AH210" s="159" t="e">
        <f t="shared" si="46"/>
        <v>#VALUE!</v>
      </c>
    </row>
    <row r="211" spans="3:34" x14ac:dyDescent="0.25">
      <c r="C211" s="136"/>
      <c r="D211" s="136"/>
      <c r="E211" s="136"/>
      <c r="F211" s="136"/>
      <c r="G211" s="136"/>
      <c r="H211" s="80" t="str">
        <f t="shared" si="36"/>
        <v/>
      </c>
      <c r="I211" s="80" t="str">
        <f t="shared" si="37"/>
        <v/>
      </c>
      <c r="J211" s="80" t="str">
        <f t="shared" si="38"/>
        <v/>
      </c>
      <c r="K211" s="80" t="str">
        <f t="shared" si="39"/>
        <v/>
      </c>
      <c r="L211" s="80" t="str">
        <f t="shared" si="40"/>
        <v/>
      </c>
      <c r="M211" s="163" t="str">
        <f t="shared" si="41"/>
        <v/>
      </c>
      <c r="U211" s="156">
        <f t="shared" si="42"/>
        <v>0</v>
      </c>
      <c r="AA211" s="157">
        <f t="shared" si="43"/>
        <v>0</v>
      </c>
      <c r="AF211" s="157">
        <f t="shared" si="44"/>
        <v>0</v>
      </c>
      <c r="AG211" s="158" t="e">
        <f t="shared" si="45"/>
        <v>#VALUE!</v>
      </c>
      <c r="AH211" s="159" t="e">
        <f t="shared" si="46"/>
        <v>#VALUE!</v>
      </c>
    </row>
    <row r="212" spans="3:34" x14ac:dyDescent="0.25">
      <c r="C212" s="136"/>
      <c r="D212" s="136"/>
      <c r="E212" s="136"/>
      <c r="F212" s="136"/>
      <c r="G212" s="136"/>
      <c r="H212" s="80" t="str">
        <f t="shared" si="36"/>
        <v/>
      </c>
      <c r="I212" s="80" t="str">
        <f t="shared" si="37"/>
        <v/>
      </c>
      <c r="J212" s="80" t="str">
        <f t="shared" si="38"/>
        <v/>
      </c>
      <c r="K212" s="80" t="str">
        <f t="shared" si="39"/>
        <v/>
      </c>
      <c r="L212" s="80" t="str">
        <f t="shared" si="40"/>
        <v/>
      </c>
      <c r="M212" s="163" t="str">
        <f t="shared" si="41"/>
        <v/>
      </c>
      <c r="U212" s="156">
        <f t="shared" si="42"/>
        <v>0</v>
      </c>
      <c r="AA212" s="157">
        <f t="shared" si="43"/>
        <v>0</v>
      </c>
      <c r="AF212" s="157">
        <f t="shared" si="44"/>
        <v>0</v>
      </c>
      <c r="AG212" s="158" t="e">
        <f t="shared" si="45"/>
        <v>#VALUE!</v>
      </c>
      <c r="AH212" s="159" t="e">
        <f t="shared" si="46"/>
        <v>#VALUE!</v>
      </c>
    </row>
    <row r="213" spans="3:34" x14ac:dyDescent="0.25">
      <c r="C213" s="136"/>
      <c r="D213" s="136"/>
      <c r="E213" s="136"/>
      <c r="F213" s="136"/>
      <c r="G213" s="136"/>
      <c r="H213" s="80" t="str">
        <f t="shared" si="36"/>
        <v/>
      </c>
      <c r="I213" s="80" t="str">
        <f t="shared" si="37"/>
        <v/>
      </c>
      <c r="J213" s="80" t="str">
        <f t="shared" si="38"/>
        <v/>
      </c>
      <c r="K213" s="80" t="str">
        <f t="shared" si="39"/>
        <v/>
      </c>
      <c r="L213" s="80" t="str">
        <f t="shared" si="40"/>
        <v/>
      </c>
      <c r="M213" s="163" t="str">
        <f t="shared" si="41"/>
        <v/>
      </c>
      <c r="U213" s="156">
        <f t="shared" si="42"/>
        <v>0</v>
      </c>
      <c r="AA213" s="157">
        <f t="shared" si="43"/>
        <v>0</v>
      </c>
      <c r="AF213" s="157">
        <f t="shared" si="44"/>
        <v>0</v>
      </c>
      <c r="AG213" s="158" t="e">
        <f t="shared" si="45"/>
        <v>#VALUE!</v>
      </c>
      <c r="AH213" s="159" t="e">
        <f t="shared" si="46"/>
        <v>#VALUE!</v>
      </c>
    </row>
    <row r="214" spans="3:34" x14ac:dyDescent="0.25">
      <c r="C214" s="136"/>
      <c r="D214" s="136"/>
      <c r="E214" s="136"/>
      <c r="F214" s="136"/>
      <c r="G214" s="136"/>
      <c r="H214" s="80" t="str">
        <f t="shared" si="36"/>
        <v/>
      </c>
      <c r="I214" s="80" t="str">
        <f t="shared" si="37"/>
        <v/>
      </c>
      <c r="J214" s="80" t="str">
        <f t="shared" si="38"/>
        <v/>
      </c>
      <c r="K214" s="80" t="str">
        <f t="shared" si="39"/>
        <v/>
      </c>
      <c r="L214" s="80" t="str">
        <f t="shared" si="40"/>
        <v/>
      </c>
      <c r="M214" s="163" t="str">
        <f t="shared" si="41"/>
        <v/>
      </c>
      <c r="U214" s="156">
        <f t="shared" si="42"/>
        <v>0</v>
      </c>
      <c r="AA214" s="157">
        <f t="shared" si="43"/>
        <v>0</v>
      </c>
      <c r="AF214" s="157">
        <f t="shared" si="44"/>
        <v>0</v>
      </c>
      <c r="AG214" s="158" t="e">
        <f t="shared" si="45"/>
        <v>#VALUE!</v>
      </c>
      <c r="AH214" s="159" t="e">
        <f t="shared" si="46"/>
        <v>#VALUE!</v>
      </c>
    </row>
    <row r="215" spans="3:34" x14ac:dyDescent="0.25">
      <c r="C215" s="136"/>
      <c r="D215" s="136"/>
      <c r="E215" s="136"/>
      <c r="F215" s="136"/>
      <c r="G215" s="136"/>
      <c r="H215" s="80" t="str">
        <f t="shared" si="36"/>
        <v/>
      </c>
      <c r="I215" s="80" t="str">
        <f t="shared" si="37"/>
        <v/>
      </c>
      <c r="J215" s="80" t="str">
        <f t="shared" si="38"/>
        <v/>
      </c>
      <c r="K215" s="80" t="str">
        <f t="shared" si="39"/>
        <v/>
      </c>
      <c r="L215" s="80" t="str">
        <f t="shared" si="40"/>
        <v/>
      </c>
      <c r="M215" s="163" t="str">
        <f t="shared" si="41"/>
        <v/>
      </c>
      <c r="U215" s="156">
        <f t="shared" si="42"/>
        <v>0</v>
      </c>
      <c r="AA215" s="157">
        <f t="shared" si="43"/>
        <v>0</v>
      </c>
      <c r="AF215" s="157">
        <f t="shared" si="44"/>
        <v>0</v>
      </c>
      <c r="AG215" s="158" t="e">
        <f t="shared" si="45"/>
        <v>#VALUE!</v>
      </c>
      <c r="AH215" s="159" t="e">
        <f t="shared" si="46"/>
        <v>#VALUE!</v>
      </c>
    </row>
    <row r="216" spans="3:34" x14ac:dyDescent="0.25">
      <c r="C216" s="136"/>
      <c r="D216" s="136"/>
      <c r="E216" s="136"/>
      <c r="F216" s="136"/>
      <c r="G216" s="136"/>
      <c r="H216" s="80" t="str">
        <f t="shared" si="36"/>
        <v/>
      </c>
      <c r="I216" s="80" t="str">
        <f t="shared" si="37"/>
        <v/>
      </c>
      <c r="J216" s="80" t="str">
        <f t="shared" si="38"/>
        <v/>
      </c>
      <c r="K216" s="80" t="str">
        <f t="shared" si="39"/>
        <v/>
      </c>
      <c r="L216" s="80" t="str">
        <f t="shared" si="40"/>
        <v/>
      </c>
      <c r="M216" s="163" t="str">
        <f t="shared" si="41"/>
        <v/>
      </c>
      <c r="U216" s="156">
        <f t="shared" si="42"/>
        <v>0</v>
      </c>
      <c r="AA216" s="157">
        <f t="shared" si="43"/>
        <v>0</v>
      </c>
      <c r="AF216" s="157">
        <f t="shared" si="44"/>
        <v>0</v>
      </c>
      <c r="AG216" s="158" t="e">
        <f t="shared" si="45"/>
        <v>#VALUE!</v>
      </c>
      <c r="AH216" s="159" t="e">
        <f t="shared" si="46"/>
        <v>#VALUE!</v>
      </c>
    </row>
    <row r="217" spans="3:34" x14ac:dyDescent="0.25">
      <c r="C217" s="136"/>
      <c r="D217" s="136"/>
      <c r="E217" s="136"/>
      <c r="F217" s="136"/>
      <c r="G217" s="136"/>
      <c r="H217" s="80" t="str">
        <f t="shared" si="36"/>
        <v/>
      </c>
      <c r="I217" s="80" t="str">
        <f t="shared" si="37"/>
        <v/>
      </c>
      <c r="J217" s="80" t="str">
        <f t="shared" si="38"/>
        <v/>
      </c>
      <c r="K217" s="80" t="str">
        <f t="shared" si="39"/>
        <v/>
      </c>
      <c r="L217" s="80" t="str">
        <f t="shared" si="40"/>
        <v/>
      </c>
      <c r="M217" s="163" t="str">
        <f t="shared" si="41"/>
        <v/>
      </c>
      <c r="U217" s="156">
        <f t="shared" si="42"/>
        <v>0</v>
      </c>
      <c r="AA217" s="157">
        <f t="shared" si="43"/>
        <v>0</v>
      </c>
      <c r="AF217" s="157">
        <f t="shared" si="44"/>
        <v>0</v>
      </c>
      <c r="AG217" s="158" t="e">
        <f t="shared" si="45"/>
        <v>#VALUE!</v>
      </c>
      <c r="AH217" s="159" t="e">
        <f t="shared" si="46"/>
        <v>#VALUE!</v>
      </c>
    </row>
    <row r="218" spans="3:34" x14ac:dyDescent="0.25">
      <c r="C218" s="136"/>
      <c r="D218" s="136"/>
      <c r="E218" s="136"/>
      <c r="F218" s="136"/>
      <c r="G218" s="136"/>
      <c r="H218" s="80" t="str">
        <f t="shared" si="36"/>
        <v/>
      </c>
      <c r="I218" s="80" t="str">
        <f t="shared" si="37"/>
        <v/>
      </c>
      <c r="J218" s="80" t="str">
        <f t="shared" si="38"/>
        <v/>
      </c>
      <c r="K218" s="80" t="str">
        <f t="shared" si="39"/>
        <v/>
      </c>
      <c r="L218" s="80" t="str">
        <f t="shared" si="40"/>
        <v/>
      </c>
      <c r="M218" s="163" t="str">
        <f t="shared" si="41"/>
        <v/>
      </c>
      <c r="U218" s="156">
        <f t="shared" si="42"/>
        <v>0</v>
      </c>
      <c r="AA218" s="157">
        <f t="shared" si="43"/>
        <v>0</v>
      </c>
      <c r="AF218" s="157">
        <f t="shared" si="44"/>
        <v>0</v>
      </c>
      <c r="AG218" s="158" t="e">
        <f t="shared" si="45"/>
        <v>#VALUE!</v>
      </c>
      <c r="AH218" s="159" t="e">
        <f t="shared" si="46"/>
        <v>#VALUE!</v>
      </c>
    </row>
    <row r="219" spans="3:34" x14ac:dyDescent="0.25">
      <c r="C219" s="136"/>
      <c r="D219" s="136"/>
      <c r="E219" s="136"/>
      <c r="F219" s="136"/>
      <c r="G219" s="136"/>
      <c r="H219" s="80" t="str">
        <f t="shared" si="36"/>
        <v/>
      </c>
      <c r="I219" s="80" t="str">
        <f t="shared" si="37"/>
        <v/>
      </c>
      <c r="J219" s="80" t="str">
        <f t="shared" si="38"/>
        <v/>
      </c>
      <c r="K219" s="80" t="str">
        <f t="shared" si="39"/>
        <v/>
      </c>
      <c r="L219" s="80" t="str">
        <f t="shared" si="40"/>
        <v/>
      </c>
      <c r="M219" s="163" t="str">
        <f t="shared" si="41"/>
        <v/>
      </c>
      <c r="U219" s="156">
        <f t="shared" si="42"/>
        <v>0</v>
      </c>
      <c r="AA219" s="157">
        <f t="shared" si="43"/>
        <v>0</v>
      </c>
      <c r="AF219" s="157">
        <f t="shared" si="44"/>
        <v>0</v>
      </c>
      <c r="AG219" s="158" t="e">
        <f t="shared" si="45"/>
        <v>#VALUE!</v>
      </c>
      <c r="AH219" s="159" t="e">
        <f t="shared" si="46"/>
        <v>#VALUE!</v>
      </c>
    </row>
    <row r="220" spans="3:34" x14ac:dyDescent="0.25">
      <c r="C220" s="136"/>
      <c r="D220" s="136"/>
      <c r="E220" s="136"/>
      <c r="F220" s="136"/>
      <c r="G220" s="136"/>
      <c r="H220" s="80" t="str">
        <f t="shared" si="36"/>
        <v/>
      </c>
      <c r="I220" s="80" t="str">
        <f t="shared" si="37"/>
        <v/>
      </c>
      <c r="J220" s="80" t="str">
        <f t="shared" si="38"/>
        <v/>
      </c>
      <c r="K220" s="80" t="str">
        <f t="shared" si="39"/>
        <v/>
      </c>
      <c r="L220" s="80" t="str">
        <f t="shared" si="40"/>
        <v/>
      </c>
      <c r="M220" s="163" t="str">
        <f t="shared" si="41"/>
        <v/>
      </c>
      <c r="U220" s="156">
        <f t="shared" si="42"/>
        <v>0</v>
      </c>
      <c r="AA220" s="157">
        <f t="shared" si="43"/>
        <v>0</v>
      </c>
      <c r="AF220" s="157">
        <f t="shared" si="44"/>
        <v>0</v>
      </c>
      <c r="AG220" s="158" t="e">
        <f t="shared" si="45"/>
        <v>#VALUE!</v>
      </c>
      <c r="AH220" s="159" t="e">
        <f t="shared" si="46"/>
        <v>#VALUE!</v>
      </c>
    </row>
    <row r="221" spans="3:34" x14ac:dyDescent="0.25">
      <c r="C221" s="136"/>
      <c r="D221" s="136"/>
      <c r="E221" s="136"/>
      <c r="F221" s="136"/>
      <c r="G221" s="136"/>
      <c r="H221" s="80" t="str">
        <f t="shared" si="36"/>
        <v/>
      </c>
      <c r="I221" s="80" t="str">
        <f t="shared" si="37"/>
        <v/>
      </c>
      <c r="J221" s="80" t="str">
        <f t="shared" si="38"/>
        <v/>
      </c>
      <c r="K221" s="80" t="str">
        <f t="shared" si="39"/>
        <v/>
      </c>
      <c r="L221" s="80" t="str">
        <f t="shared" si="40"/>
        <v/>
      </c>
      <c r="M221" s="163" t="str">
        <f t="shared" si="41"/>
        <v/>
      </c>
      <c r="U221" s="156">
        <f t="shared" si="42"/>
        <v>0</v>
      </c>
      <c r="AA221" s="157">
        <f t="shared" si="43"/>
        <v>0</v>
      </c>
      <c r="AF221" s="157">
        <f t="shared" si="44"/>
        <v>0</v>
      </c>
      <c r="AG221" s="158" t="e">
        <f t="shared" si="45"/>
        <v>#VALUE!</v>
      </c>
      <c r="AH221" s="159" t="e">
        <f t="shared" si="46"/>
        <v>#VALUE!</v>
      </c>
    </row>
    <row r="222" spans="3:34" x14ac:dyDescent="0.25">
      <c r="C222" s="136"/>
      <c r="D222" s="136"/>
      <c r="E222" s="136"/>
      <c r="F222" s="136"/>
      <c r="G222" s="136"/>
      <c r="H222" s="80" t="str">
        <f t="shared" si="36"/>
        <v/>
      </c>
      <c r="I222" s="80" t="str">
        <f t="shared" si="37"/>
        <v/>
      </c>
      <c r="J222" s="80" t="str">
        <f t="shared" si="38"/>
        <v/>
      </c>
      <c r="K222" s="80" t="str">
        <f t="shared" si="39"/>
        <v/>
      </c>
      <c r="L222" s="80" t="str">
        <f t="shared" si="40"/>
        <v/>
      </c>
      <c r="M222" s="163" t="str">
        <f t="shared" si="41"/>
        <v/>
      </c>
      <c r="U222" s="156">
        <f t="shared" si="42"/>
        <v>0</v>
      </c>
      <c r="AA222" s="157">
        <f t="shared" si="43"/>
        <v>0</v>
      </c>
      <c r="AF222" s="157">
        <f t="shared" si="44"/>
        <v>0</v>
      </c>
      <c r="AG222" s="158" t="e">
        <f t="shared" si="45"/>
        <v>#VALUE!</v>
      </c>
      <c r="AH222" s="159" t="e">
        <f t="shared" si="46"/>
        <v>#VALUE!</v>
      </c>
    </row>
    <row r="223" spans="3:34" x14ac:dyDescent="0.25">
      <c r="C223" s="136"/>
      <c r="D223" s="136"/>
      <c r="E223" s="136"/>
      <c r="F223" s="136"/>
      <c r="G223" s="136"/>
      <c r="H223" s="80" t="str">
        <f t="shared" si="36"/>
        <v/>
      </c>
      <c r="I223" s="80" t="str">
        <f t="shared" si="37"/>
        <v/>
      </c>
      <c r="J223" s="80" t="str">
        <f t="shared" si="38"/>
        <v/>
      </c>
      <c r="K223" s="80" t="str">
        <f t="shared" si="39"/>
        <v/>
      </c>
      <c r="L223" s="80" t="str">
        <f t="shared" si="40"/>
        <v/>
      </c>
      <c r="M223" s="163" t="str">
        <f t="shared" si="41"/>
        <v/>
      </c>
      <c r="U223" s="156">
        <f t="shared" si="42"/>
        <v>0</v>
      </c>
      <c r="AA223" s="157">
        <f t="shared" si="43"/>
        <v>0</v>
      </c>
      <c r="AF223" s="157">
        <f t="shared" si="44"/>
        <v>0</v>
      </c>
      <c r="AG223" s="158" t="e">
        <f t="shared" si="45"/>
        <v>#VALUE!</v>
      </c>
      <c r="AH223" s="159" t="e">
        <f t="shared" si="46"/>
        <v>#VALUE!</v>
      </c>
    </row>
    <row r="224" spans="3:34" x14ac:dyDescent="0.25">
      <c r="C224" s="136"/>
      <c r="D224" s="136"/>
      <c r="E224" s="136"/>
      <c r="F224" s="136"/>
      <c r="G224" s="136"/>
      <c r="H224" s="80" t="str">
        <f t="shared" si="36"/>
        <v/>
      </c>
      <c r="I224" s="80" t="str">
        <f t="shared" si="37"/>
        <v/>
      </c>
      <c r="J224" s="80" t="str">
        <f t="shared" si="38"/>
        <v/>
      </c>
      <c r="K224" s="80" t="str">
        <f t="shared" si="39"/>
        <v/>
      </c>
      <c r="L224" s="80" t="str">
        <f t="shared" si="40"/>
        <v/>
      </c>
      <c r="M224" s="163" t="str">
        <f t="shared" si="41"/>
        <v/>
      </c>
      <c r="U224" s="156">
        <f t="shared" si="42"/>
        <v>0</v>
      </c>
      <c r="AA224" s="157">
        <f t="shared" si="43"/>
        <v>0</v>
      </c>
      <c r="AF224" s="157">
        <f t="shared" si="44"/>
        <v>0</v>
      </c>
      <c r="AG224" s="158" t="e">
        <f t="shared" si="45"/>
        <v>#VALUE!</v>
      </c>
      <c r="AH224" s="159" t="e">
        <f t="shared" si="46"/>
        <v>#VALUE!</v>
      </c>
    </row>
    <row r="225" spans="3:34" x14ac:dyDescent="0.25">
      <c r="C225" s="136"/>
      <c r="D225" s="136"/>
      <c r="E225" s="136"/>
      <c r="F225" s="136"/>
      <c r="G225" s="136"/>
      <c r="H225" s="80" t="str">
        <f t="shared" si="36"/>
        <v/>
      </c>
      <c r="I225" s="80" t="str">
        <f t="shared" si="37"/>
        <v/>
      </c>
      <c r="J225" s="80" t="str">
        <f t="shared" si="38"/>
        <v/>
      </c>
      <c r="K225" s="80" t="str">
        <f t="shared" si="39"/>
        <v/>
      </c>
      <c r="L225" s="80" t="str">
        <f t="shared" si="40"/>
        <v/>
      </c>
      <c r="M225" s="163" t="str">
        <f t="shared" si="41"/>
        <v/>
      </c>
      <c r="U225" s="156">
        <f t="shared" si="42"/>
        <v>0</v>
      </c>
      <c r="AA225" s="157">
        <f t="shared" si="43"/>
        <v>0</v>
      </c>
      <c r="AF225" s="157">
        <f t="shared" si="44"/>
        <v>0</v>
      </c>
      <c r="AG225" s="158" t="e">
        <f t="shared" si="45"/>
        <v>#VALUE!</v>
      </c>
      <c r="AH225" s="159" t="e">
        <f t="shared" si="46"/>
        <v>#VALUE!</v>
      </c>
    </row>
    <row r="226" spans="3:34" x14ac:dyDescent="0.25">
      <c r="C226" s="136"/>
      <c r="D226" s="136"/>
      <c r="E226" s="136"/>
      <c r="F226" s="136"/>
      <c r="G226" s="136"/>
      <c r="H226" s="80" t="str">
        <f t="shared" si="36"/>
        <v/>
      </c>
      <c r="I226" s="80" t="str">
        <f t="shared" si="37"/>
        <v/>
      </c>
      <c r="J226" s="80" t="str">
        <f t="shared" si="38"/>
        <v/>
      </c>
      <c r="K226" s="80" t="str">
        <f t="shared" si="39"/>
        <v/>
      </c>
      <c r="L226" s="80" t="str">
        <f t="shared" si="40"/>
        <v/>
      </c>
      <c r="M226" s="163" t="str">
        <f t="shared" si="41"/>
        <v/>
      </c>
      <c r="U226" s="156">
        <f t="shared" si="42"/>
        <v>0</v>
      </c>
      <c r="AA226" s="157">
        <f t="shared" si="43"/>
        <v>0</v>
      </c>
      <c r="AF226" s="157">
        <f t="shared" si="44"/>
        <v>0</v>
      </c>
      <c r="AG226" s="158" t="e">
        <f t="shared" si="45"/>
        <v>#VALUE!</v>
      </c>
      <c r="AH226" s="159" t="e">
        <f t="shared" si="46"/>
        <v>#VALUE!</v>
      </c>
    </row>
    <row r="227" spans="3:34" x14ac:dyDescent="0.25">
      <c r="C227" s="136"/>
      <c r="D227" s="136"/>
      <c r="E227" s="136"/>
      <c r="F227" s="136"/>
      <c r="G227" s="136"/>
      <c r="H227" s="80" t="str">
        <f t="shared" si="36"/>
        <v/>
      </c>
      <c r="I227" s="80" t="str">
        <f t="shared" si="37"/>
        <v/>
      </c>
      <c r="J227" s="80" t="str">
        <f t="shared" si="38"/>
        <v/>
      </c>
      <c r="K227" s="80" t="str">
        <f t="shared" si="39"/>
        <v/>
      </c>
      <c r="L227" s="80" t="str">
        <f t="shared" si="40"/>
        <v/>
      </c>
      <c r="M227" s="163" t="str">
        <f t="shared" si="41"/>
        <v/>
      </c>
      <c r="U227" s="156">
        <f t="shared" si="42"/>
        <v>0</v>
      </c>
      <c r="AA227" s="157">
        <f t="shared" si="43"/>
        <v>0</v>
      </c>
      <c r="AF227" s="157">
        <f t="shared" si="44"/>
        <v>0</v>
      </c>
      <c r="AG227" s="158" t="e">
        <f t="shared" si="45"/>
        <v>#VALUE!</v>
      </c>
      <c r="AH227" s="159" t="e">
        <f t="shared" si="46"/>
        <v>#VALUE!</v>
      </c>
    </row>
    <row r="228" spans="3:34" x14ac:dyDescent="0.25">
      <c r="C228" s="136"/>
      <c r="D228" s="136"/>
      <c r="E228" s="136"/>
      <c r="F228" s="136"/>
      <c r="G228" s="136"/>
      <c r="H228" s="80" t="str">
        <f t="shared" si="36"/>
        <v/>
      </c>
      <c r="I228" s="80" t="str">
        <f t="shared" si="37"/>
        <v/>
      </c>
      <c r="J228" s="80" t="str">
        <f t="shared" si="38"/>
        <v/>
      </c>
      <c r="K228" s="80" t="str">
        <f t="shared" si="39"/>
        <v/>
      </c>
      <c r="L228" s="80" t="str">
        <f t="shared" si="40"/>
        <v/>
      </c>
      <c r="M228" s="163" t="str">
        <f t="shared" si="41"/>
        <v/>
      </c>
      <c r="U228" s="156">
        <f t="shared" si="42"/>
        <v>0</v>
      </c>
      <c r="AA228" s="157">
        <f t="shared" si="43"/>
        <v>0</v>
      </c>
      <c r="AF228" s="157">
        <f t="shared" si="44"/>
        <v>0</v>
      </c>
      <c r="AG228" s="158" t="e">
        <f t="shared" si="45"/>
        <v>#VALUE!</v>
      </c>
      <c r="AH228" s="159" t="e">
        <f t="shared" si="46"/>
        <v>#VALUE!</v>
      </c>
    </row>
    <row r="229" spans="3:34" x14ac:dyDescent="0.25">
      <c r="C229" s="136"/>
      <c r="D229" s="136"/>
      <c r="E229" s="136"/>
      <c r="F229" s="136"/>
      <c r="G229" s="136"/>
      <c r="H229" s="80" t="str">
        <f t="shared" si="36"/>
        <v/>
      </c>
      <c r="I229" s="80" t="str">
        <f t="shared" si="37"/>
        <v/>
      </c>
      <c r="J229" s="80" t="str">
        <f t="shared" si="38"/>
        <v/>
      </c>
      <c r="K229" s="80" t="str">
        <f t="shared" si="39"/>
        <v/>
      </c>
      <c r="L229" s="80" t="str">
        <f t="shared" si="40"/>
        <v/>
      </c>
      <c r="M229" s="163" t="str">
        <f t="shared" si="41"/>
        <v/>
      </c>
      <c r="U229" s="156">
        <f t="shared" si="42"/>
        <v>0</v>
      </c>
      <c r="AA229" s="157">
        <f t="shared" si="43"/>
        <v>0</v>
      </c>
      <c r="AF229" s="157">
        <f t="shared" si="44"/>
        <v>0</v>
      </c>
      <c r="AG229" s="158" t="e">
        <f t="shared" si="45"/>
        <v>#VALUE!</v>
      </c>
      <c r="AH229" s="159" t="e">
        <f t="shared" si="46"/>
        <v>#VALUE!</v>
      </c>
    </row>
    <row r="230" spans="3:34" x14ac:dyDescent="0.25">
      <c r="C230" s="136"/>
      <c r="D230" s="136"/>
      <c r="E230" s="136"/>
      <c r="F230" s="136"/>
      <c r="G230" s="136"/>
      <c r="H230" s="80" t="str">
        <f t="shared" si="36"/>
        <v/>
      </c>
      <c r="I230" s="80" t="str">
        <f t="shared" si="37"/>
        <v/>
      </c>
      <c r="J230" s="80" t="str">
        <f t="shared" si="38"/>
        <v/>
      </c>
      <c r="K230" s="80" t="str">
        <f t="shared" si="39"/>
        <v/>
      </c>
      <c r="L230" s="80" t="str">
        <f t="shared" si="40"/>
        <v/>
      </c>
      <c r="M230" s="163" t="str">
        <f t="shared" si="41"/>
        <v/>
      </c>
      <c r="U230" s="156">
        <f t="shared" si="42"/>
        <v>0</v>
      </c>
      <c r="AA230" s="157">
        <f t="shared" si="43"/>
        <v>0</v>
      </c>
      <c r="AF230" s="157">
        <f t="shared" si="44"/>
        <v>0</v>
      </c>
      <c r="AG230" s="158" t="e">
        <f t="shared" si="45"/>
        <v>#VALUE!</v>
      </c>
      <c r="AH230" s="159" t="e">
        <f t="shared" si="46"/>
        <v>#VALUE!</v>
      </c>
    </row>
    <row r="231" spans="3:34" x14ac:dyDescent="0.25">
      <c r="C231" s="136"/>
      <c r="D231" s="136"/>
      <c r="E231" s="136"/>
      <c r="F231" s="136"/>
      <c r="G231" s="136"/>
      <c r="H231" s="80" t="str">
        <f t="shared" si="36"/>
        <v/>
      </c>
      <c r="I231" s="80" t="str">
        <f t="shared" si="37"/>
        <v/>
      </c>
      <c r="J231" s="80" t="str">
        <f t="shared" si="38"/>
        <v/>
      </c>
      <c r="K231" s="80" t="str">
        <f t="shared" si="39"/>
        <v/>
      </c>
      <c r="L231" s="80" t="str">
        <f t="shared" si="40"/>
        <v/>
      </c>
      <c r="M231" s="163" t="str">
        <f t="shared" si="41"/>
        <v/>
      </c>
      <c r="U231" s="156">
        <f t="shared" si="42"/>
        <v>0</v>
      </c>
      <c r="AA231" s="157">
        <f t="shared" si="43"/>
        <v>0</v>
      </c>
      <c r="AF231" s="157">
        <f t="shared" si="44"/>
        <v>0</v>
      </c>
      <c r="AG231" s="158" t="e">
        <f t="shared" si="45"/>
        <v>#VALUE!</v>
      </c>
      <c r="AH231" s="159" t="e">
        <f t="shared" si="46"/>
        <v>#VALUE!</v>
      </c>
    </row>
    <row r="232" spans="3:34" x14ac:dyDescent="0.25">
      <c r="C232" s="136"/>
      <c r="D232" s="136"/>
      <c r="E232" s="136"/>
      <c r="F232" s="136"/>
      <c r="G232" s="136"/>
      <c r="H232" s="80" t="str">
        <f t="shared" si="36"/>
        <v/>
      </c>
      <c r="I232" s="80" t="str">
        <f t="shared" si="37"/>
        <v/>
      </c>
      <c r="J232" s="80" t="str">
        <f t="shared" si="38"/>
        <v/>
      </c>
      <c r="K232" s="80" t="str">
        <f t="shared" si="39"/>
        <v/>
      </c>
      <c r="L232" s="80" t="str">
        <f t="shared" si="40"/>
        <v/>
      </c>
      <c r="M232" s="163" t="str">
        <f t="shared" si="41"/>
        <v/>
      </c>
      <c r="U232" s="156">
        <f t="shared" si="42"/>
        <v>0</v>
      </c>
      <c r="AA232" s="157">
        <f t="shared" si="43"/>
        <v>0</v>
      </c>
      <c r="AF232" s="157">
        <f t="shared" si="44"/>
        <v>0</v>
      </c>
      <c r="AG232" s="158" t="e">
        <f t="shared" si="45"/>
        <v>#VALUE!</v>
      </c>
      <c r="AH232" s="159" t="e">
        <f t="shared" si="46"/>
        <v>#VALUE!</v>
      </c>
    </row>
    <row r="233" spans="3:34" x14ac:dyDescent="0.25">
      <c r="C233" s="136"/>
      <c r="D233" s="136"/>
      <c r="E233" s="136"/>
      <c r="F233" s="136"/>
      <c r="G233" s="136"/>
      <c r="H233" s="80" t="str">
        <f t="shared" si="36"/>
        <v/>
      </c>
      <c r="I233" s="80" t="str">
        <f t="shared" si="37"/>
        <v/>
      </c>
      <c r="J233" s="80" t="str">
        <f t="shared" si="38"/>
        <v/>
      </c>
      <c r="K233" s="80" t="str">
        <f t="shared" si="39"/>
        <v/>
      </c>
      <c r="L233" s="80" t="str">
        <f t="shared" si="40"/>
        <v/>
      </c>
      <c r="M233" s="163" t="str">
        <f t="shared" si="41"/>
        <v/>
      </c>
      <c r="U233" s="156">
        <f t="shared" si="42"/>
        <v>0</v>
      </c>
      <c r="AA233" s="157">
        <f t="shared" si="43"/>
        <v>0</v>
      </c>
      <c r="AF233" s="157">
        <f t="shared" si="44"/>
        <v>0</v>
      </c>
      <c r="AG233" s="158" t="e">
        <f t="shared" si="45"/>
        <v>#VALUE!</v>
      </c>
      <c r="AH233" s="159" t="e">
        <f t="shared" si="46"/>
        <v>#VALUE!</v>
      </c>
    </row>
    <row r="234" spans="3:34" x14ac:dyDescent="0.25">
      <c r="C234" s="136"/>
      <c r="D234" s="136"/>
      <c r="E234" s="136"/>
      <c r="F234" s="136"/>
      <c r="G234" s="136"/>
      <c r="H234" s="80" t="str">
        <f t="shared" si="36"/>
        <v/>
      </c>
      <c r="I234" s="80" t="str">
        <f t="shared" si="37"/>
        <v/>
      </c>
      <c r="J234" s="80" t="str">
        <f t="shared" si="38"/>
        <v/>
      </c>
      <c r="K234" s="80" t="str">
        <f t="shared" si="39"/>
        <v/>
      </c>
      <c r="L234" s="80" t="str">
        <f t="shared" si="40"/>
        <v/>
      </c>
      <c r="M234" s="163" t="str">
        <f t="shared" si="41"/>
        <v/>
      </c>
      <c r="U234" s="156">
        <f t="shared" si="42"/>
        <v>0</v>
      </c>
      <c r="AA234" s="157">
        <f t="shared" si="43"/>
        <v>0</v>
      </c>
      <c r="AF234" s="157">
        <f t="shared" si="44"/>
        <v>0</v>
      </c>
      <c r="AG234" s="158" t="e">
        <f t="shared" si="45"/>
        <v>#VALUE!</v>
      </c>
      <c r="AH234" s="159" t="e">
        <f t="shared" si="46"/>
        <v>#VALUE!</v>
      </c>
    </row>
    <row r="235" spans="3:34" x14ac:dyDescent="0.25">
      <c r="C235" s="136"/>
      <c r="D235" s="136"/>
      <c r="E235" s="136"/>
      <c r="F235" s="136"/>
      <c r="G235" s="136"/>
      <c r="H235" s="80" t="str">
        <f t="shared" si="36"/>
        <v/>
      </c>
      <c r="I235" s="80" t="str">
        <f t="shared" si="37"/>
        <v/>
      </c>
      <c r="J235" s="80" t="str">
        <f t="shared" si="38"/>
        <v/>
      </c>
      <c r="K235" s="80" t="str">
        <f t="shared" si="39"/>
        <v/>
      </c>
      <c r="L235" s="80" t="str">
        <f t="shared" si="40"/>
        <v/>
      </c>
      <c r="M235" s="163" t="str">
        <f t="shared" si="41"/>
        <v/>
      </c>
      <c r="U235" s="156">
        <f t="shared" si="42"/>
        <v>0</v>
      </c>
      <c r="AA235" s="157">
        <f t="shared" si="43"/>
        <v>0</v>
      </c>
      <c r="AF235" s="157">
        <f t="shared" si="44"/>
        <v>0</v>
      </c>
      <c r="AG235" s="158" t="e">
        <f t="shared" si="45"/>
        <v>#VALUE!</v>
      </c>
      <c r="AH235" s="159" t="e">
        <f t="shared" si="46"/>
        <v>#VALUE!</v>
      </c>
    </row>
    <row r="236" spans="3:34" x14ac:dyDescent="0.25">
      <c r="C236" s="136"/>
      <c r="D236" s="136"/>
      <c r="E236" s="136"/>
      <c r="F236" s="136"/>
      <c r="G236" s="136"/>
      <c r="H236" s="80" t="str">
        <f t="shared" si="36"/>
        <v/>
      </c>
      <c r="I236" s="80" t="str">
        <f t="shared" si="37"/>
        <v/>
      </c>
      <c r="J236" s="80" t="str">
        <f t="shared" si="38"/>
        <v/>
      </c>
      <c r="K236" s="80" t="str">
        <f t="shared" si="39"/>
        <v/>
      </c>
      <c r="L236" s="80" t="str">
        <f t="shared" si="40"/>
        <v/>
      </c>
      <c r="M236" s="163" t="str">
        <f t="shared" si="41"/>
        <v/>
      </c>
      <c r="U236" s="156">
        <f t="shared" si="42"/>
        <v>0</v>
      </c>
      <c r="AA236" s="157">
        <f t="shared" si="43"/>
        <v>0</v>
      </c>
      <c r="AF236" s="157">
        <f t="shared" si="44"/>
        <v>0</v>
      </c>
      <c r="AG236" s="158" t="e">
        <f t="shared" si="45"/>
        <v>#VALUE!</v>
      </c>
      <c r="AH236" s="159" t="e">
        <f t="shared" si="46"/>
        <v>#VALUE!</v>
      </c>
    </row>
    <row r="237" spans="3:34" x14ac:dyDescent="0.25">
      <c r="C237" s="136"/>
      <c r="D237" s="136"/>
      <c r="E237" s="136"/>
      <c r="F237" s="136"/>
      <c r="G237" s="136"/>
      <c r="H237" s="80" t="str">
        <f t="shared" si="36"/>
        <v/>
      </c>
      <c r="I237" s="80" t="str">
        <f t="shared" si="37"/>
        <v/>
      </c>
      <c r="J237" s="80" t="str">
        <f t="shared" si="38"/>
        <v/>
      </c>
      <c r="K237" s="80" t="str">
        <f t="shared" si="39"/>
        <v/>
      </c>
      <c r="L237" s="80" t="str">
        <f t="shared" si="40"/>
        <v/>
      </c>
      <c r="M237" s="163" t="str">
        <f t="shared" si="41"/>
        <v/>
      </c>
      <c r="U237" s="156">
        <f t="shared" si="42"/>
        <v>0</v>
      </c>
      <c r="AA237" s="157">
        <f t="shared" si="43"/>
        <v>0</v>
      </c>
      <c r="AF237" s="157">
        <f t="shared" si="44"/>
        <v>0</v>
      </c>
      <c r="AG237" s="158" t="e">
        <f t="shared" si="45"/>
        <v>#VALUE!</v>
      </c>
      <c r="AH237" s="159" t="e">
        <f t="shared" si="46"/>
        <v>#VALUE!</v>
      </c>
    </row>
    <row r="238" spans="3:34" x14ac:dyDescent="0.25">
      <c r="C238" s="136"/>
      <c r="D238" s="136"/>
      <c r="E238" s="136"/>
      <c r="F238" s="136"/>
      <c r="G238" s="136"/>
      <c r="H238" s="80" t="str">
        <f t="shared" si="36"/>
        <v/>
      </c>
      <c r="I238" s="80" t="str">
        <f t="shared" si="37"/>
        <v/>
      </c>
      <c r="J238" s="80" t="str">
        <f t="shared" si="38"/>
        <v/>
      </c>
      <c r="K238" s="80" t="str">
        <f t="shared" si="39"/>
        <v/>
      </c>
      <c r="L238" s="80" t="str">
        <f t="shared" si="40"/>
        <v/>
      </c>
      <c r="M238" s="163" t="str">
        <f t="shared" si="41"/>
        <v/>
      </c>
      <c r="U238" s="156">
        <f t="shared" si="42"/>
        <v>0</v>
      </c>
      <c r="AA238" s="157">
        <f t="shared" si="43"/>
        <v>0</v>
      </c>
      <c r="AF238" s="157">
        <f t="shared" si="44"/>
        <v>0</v>
      </c>
      <c r="AG238" s="158" t="e">
        <f t="shared" si="45"/>
        <v>#VALUE!</v>
      </c>
      <c r="AH238" s="159" t="e">
        <f t="shared" si="46"/>
        <v>#VALUE!</v>
      </c>
    </row>
    <row r="239" spans="3:34" x14ac:dyDescent="0.25">
      <c r="C239" s="136"/>
      <c r="D239" s="136"/>
      <c r="E239" s="136"/>
      <c r="F239" s="136"/>
      <c r="G239" s="136"/>
      <c r="H239" s="80" t="str">
        <f t="shared" si="36"/>
        <v/>
      </c>
      <c r="I239" s="80" t="str">
        <f t="shared" si="37"/>
        <v/>
      </c>
      <c r="J239" s="80" t="str">
        <f t="shared" si="38"/>
        <v/>
      </c>
      <c r="K239" s="80" t="str">
        <f t="shared" si="39"/>
        <v/>
      </c>
      <c r="L239" s="80" t="str">
        <f t="shared" si="40"/>
        <v/>
      </c>
      <c r="M239" s="163" t="str">
        <f t="shared" si="41"/>
        <v/>
      </c>
      <c r="U239" s="156">
        <f t="shared" si="42"/>
        <v>0</v>
      </c>
      <c r="AA239" s="157">
        <f t="shared" si="43"/>
        <v>0</v>
      </c>
      <c r="AF239" s="157">
        <f t="shared" si="44"/>
        <v>0</v>
      </c>
      <c r="AG239" s="158" t="e">
        <f t="shared" si="45"/>
        <v>#VALUE!</v>
      </c>
      <c r="AH239" s="159" t="e">
        <f t="shared" si="46"/>
        <v>#VALUE!</v>
      </c>
    </row>
    <row r="240" spans="3:34" x14ac:dyDescent="0.25">
      <c r="C240" s="136"/>
      <c r="D240" s="136"/>
      <c r="E240" s="136"/>
      <c r="F240" s="136"/>
      <c r="G240" s="136"/>
      <c r="H240" s="80" t="str">
        <f t="shared" si="36"/>
        <v/>
      </c>
      <c r="I240" s="80" t="str">
        <f t="shared" si="37"/>
        <v/>
      </c>
      <c r="J240" s="80" t="str">
        <f t="shared" si="38"/>
        <v/>
      </c>
      <c r="K240" s="80" t="str">
        <f t="shared" si="39"/>
        <v/>
      </c>
      <c r="L240" s="80" t="str">
        <f t="shared" si="40"/>
        <v/>
      </c>
      <c r="M240" s="163" t="str">
        <f t="shared" si="41"/>
        <v/>
      </c>
      <c r="U240" s="156">
        <f t="shared" si="42"/>
        <v>0</v>
      </c>
      <c r="AA240" s="157">
        <f t="shared" si="43"/>
        <v>0</v>
      </c>
      <c r="AF240" s="157">
        <f t="shared" si="44"/>
        <v>0</v>
      </c>
      <c r="AG240" s="158" t="e">
        <f t="shared" si="45"/>
        <v>#VALUE!</v>
      </c>
      <c r="AH240" s="159" t="e">
        <f t="shared" si="46"/>
        <v>#VALUE!</v>
      </c>
    </row>
    <row r="241" spans="3:34" x14ac:dyDescent="0.25">
      <c r="C241" s="136"/>
      <c r="D241" s="136"/>
      <c r="E241" s="136"/>
      <c r="F241" s="136"/>
      <c r="G241" s="136"/>
      <c r="H241" s="80" t="str">
        <f t="shared" si="36"/>
        <v/>
      </c>
      <c r="I241" s="80" t="str">
        <f t="shared" si="37"/>
        <v/>
      </c>
      <c r="J241" s="80" t="str">
        <f t="shared" si="38"/>
        <v/>
      </c>
      <c r="K241" s="80" t="str">
        <f t="shared" si="39"/>
        <v/>
      </c>
      <c r="L241" s="80" t="str">
        <f t="shared" si="40"/>
        <v/>
      </c>
      <c r="M241" s="163" t="str">
        <f t="shared" si="41"/>
        <v/>
      </c>
      <c r="U241" s="156">
        <f t="shared" si="42"/>
        <v>0</v>
      </c>
      <c r="AA241" s="157">
        <f t="shared" si="43"/>
        <v>0</v>
      </c>
      <c r="AF241" s="157">
        <f t="shared" si="44"/>
        <v>0</v>
      </c>
      <c r="AG241" s="158" t="e">
        <f t="shared" si="45"/>
        <v>#VALUE!</v>
      </c>
      <c r="AH241" s="159" t="e">
        <f t="shared" si="46"/>
        <v>#VALUE!</v>
      </c>
    </row>
    <row r="242" spans="3:34" x14ac:dyDescent="0.25">
      <c r="C242" s="136"/>
      <c r="D242" s="136"/>
      <c r="E242" s="136"/>
      <c r="F242" s="136"/>
      <c r="G242" s="136"/>
      <c r="H242" s="80" t="str">
        <f t="shared" si="36"/>
        <v/>
      </c>
      <c r="I242" s="80" t="str">
        <f t="shared" si="37"/>
        <v/>
      </c>
      <c r="J242" s="80" t="str">
        <f t="shared" si="38"/>
        <v/>
      </c>
      <c r="K242" s="80" t="str">
        <f t="shared" si="39"/>
        <v/>
      </c>
      <c r="L242" s="80" t="str">
        <f t="shared" si="40"/>
        <v/>
      </c>
      <c r="M242" s="163" t="str">
        <f t="shared" si="41"/>
        <v/>
      </c>
      <c r="U242" s="156">
        <f t="shared" si="42"/>
        <v>0</v>
      </c>
      <c r="AA242" s="157">
        <f t="shared" si="43"/>
        <v>0</v>
      </c>
      <c r="AF242" s="157">
        <f t="shared" si="44"/>
        <v>0</v>
      </c>
      <c r="AG242" s="158" t="e">
        <f t="shared" si="45"/>
        <v>#VALUE!</v>
      </c>
      <c r="AH242" s="159" t="e">
        <f t="shared" si="46"/>
        <v>#VALUE!</v>
      </c>
    </row>
    <row r="243" spans="3:34" x14ac:dyDescent="0.25">
      <c r="C243" s="136"/>
      <c r="D243" s="136"/>
      <c r="E243" s="136"/>
      <c r="F243" s="136"/>
      <c r="G243" s="136"/>
      <c r="H243" s="80" t="str">
        <f t="shared" si="36"/>
        <v/>
      </c>
      <c r="I243" s="80" t="str">
        <f t="shared" si="37"/>
        <v/>
      </c>
      <c r="J243" s="80" t="str">
        <f t="shared" si="38"/>
        <v/>
      </c>
      <c r="K243" s="80" t="str">
        <f t="shared" si="39"/>
        <v/>
      </c>
      <c r="L243" s="80" t="str">
        <f t="shared" si="40"/>
        <v/>
      </c>
      <c r="M243" s="163" t="str">
        <f t="shared" si="41"/>
        <v/>
      </c>
      <c r="U243" s="156">
        <f t="shared" si="42"/>
        <v>0</v>
      </c>
      <c r="AA243" s="157">
        <f t="shared" si="43"/>
        <v>0</v>
      </c>
      <c r="AF243" s="157">
        <f t="shared" si="44"/>
        <v>0</v>
      </c>
      <c r="AG243" s="158" t="e">
        <f t="shared" si="45"/>
        <v>#VALUE!</v>
      </c>
      <c r="AH243" s="159" t="e">
        <f t="shared" si="46"/>
        <v>#VALUE!</v>
      </c>
    </row>
    <row r="244" spans="3:34" x14ac:dyDescent="0.25">
      <c r="C244" s="136"/>
      <c r="D244" s="136"/>
      <c r="E244" s="136"/>
      <c r="F244" s="136"/>
      <c r="G244" s="136"/>
      <c r="H244" s="80" t="str">
        <f t="shared" si="36"/>
        <v/>
      </c>
      <c r="I244" s="80" t="str">
        <f t="shared" si="37"/>
        <v/>
      </c>
      <c r="J244" s="80" t="str">
        <f t="shared" si="38"/>
        <v/>
      </c>
      <c r="K244" s="80" t="str">
        <f t="shared" si="39"/>
        <v/>
      </c>
      <c r="L244" s="80" t="str">
        <f t="shared" si="40"/>
        <v/>
      </c>
      <c r="M244" s="163" t="str">
        <f t="shared" si="41"/>
        <v/>
      </c>
      <c r="U244" s="156">
        <f t="shared" si="42"/>
        <v>0</v>
      </c>
      <c r="AA244" s="157">
        <f t="shared" si="43"/>
        <v>0</v>
      </c>
      <c r="AF244" s="157">
        <f t="shared" si="44"/>
        <v>0</v>
      </c>
      <c r="AG244" s="158" t="e">
        <f t="shared" si="45"/>
        <v>#VALUE!</v>
      </c>
      <c r="AH244" s="159" t="e">
        <f t="shared" si="46"/>
        <v>#VALUE!</v>
      </c>
    </row>
    <row r="245" spans="3:34" x14ac:dyDescent="0.25">
      <c r="C245" s="136"/>
      <c r="D245" s="136"/>
      <c r="E245" s="136"/>
      <c r="F245" s="136"/>
      <c r="G245" s="136"/>
      <c r="H245" s="80" t="str">
        <f t="shared" si="36"/>
        <v/>
      </c>
      <c r="I245" s="80" t="str">
        <f t="shared" si="37"/>
        <v/>
      </c>
      <c r="J245" s="80" t="str">
        <f t="shared" si="38"/>
        <v/>
      </c>
      <c r="K245" s="80" t="str">
        <f t="shared" si="39"/>
        <v/>
      </c>
      <c r="L245" s="80" t="str">
        <f t="shared" si="40"/>
        <v/>
      </c>
      <c r="M245" s="163" t="str">
        <f t="shared" si="41"/>
        <v/>
      </c>
      <c r="U245" s="156">
        <f t="shared" si="42"/>
        <v>0</v>
      </c>
      <c r="AA245" s="157">
        <f t="shared" si="43"/>
        <v>0</v>
      </c>
      <c r="AF245" s="157">
        <f t="shared" si="44"/>
        <v>0</v>
      </c>
      <c r="AG245" s="158" t="e">
        <f t="shared" si="45"/>
        <v>#VALUE!</v>
      </c>
      <c r="AH245" s="159" t="e">
        <f t="shared" si="46"/>
        <v>#VALUE!</v>
      </c>
    </row>
    <row r="246" spans="3:34" x14ac:dyDescent="0.25">
      <c r="C246" s="136"/>
      <c r="D246" s="136"/>
      <c r="E246" s="136"/>
      <c r="F246" s="136"/>
      <c r="G246" s="136"/>
      <c r="H246" s="80" t="str">
        <f t="shared" si="36"/>
        <v/>
      </c>
      <c r="I246" s="80" t="str">
        <f t="shared" si="37"/>
        <v/>
      </c>
      <c r="J246" s="80" t="str">
        <f t="shared" si="38"/>
        <v/>
      </c>
      <c r="K246" s="80" t="str">
        <f t="shared" si="39"/>
        <v/>
      </c>
      <c r="L246" s="80" t="str">
        <f t="shared" si="40"/>
        <v/>
      </c>
      <c r="M246" s="163" t="str">
        <f t="shared" si="41"/>
        <v/>
      </c>
      <c r="U246" s="156">
        <f t="shared" si="42"/>
        <v>0</v>
      </c>
      <c r="AA246" s="157">
        <f t="shared" si="43"/>
        <v>0</v>
      </c>
      <c r="AF246" s="157">
        <f t="shared" si="44"/>
        <v>0</v>
      </c>
      <c r="AG246" s="158" t="e">
        <f t="shared" si="45"/>
        <v>#VALUE!</v>
      </c>
      <c r="AH246" s="159" t="e">
        <f t="shared" si="46"/>
        <v>#VALUE!</v>
      </c>
    </row>
    <row r="247" spans="3:34" x14ac:dyDescent="0.25">
      <c r="C247" s="136"/>
      <c r="D247" s="136"/>
      <c r="E247" s="136"/>
      <c r="F247" s="136"/>
      <c r="G247" s="136"/>
      <c r="H247" s="80" t="str">
        <f t="shared" si="36"/>
        <v/>
      </c>
      <c r="I247" s="80" t="str">
        <f t="shared" si="37"/>
        <v/>
      </c>
      <c r="J247" s="80" t="str">
        <f t="shared" si="38"/>
        <v/>
      </c>
      <c r="K247" s="80" t="str">
        <f t="shared" si="39"/>
        <v/>
      </c>
      <c r="L247" s="80" t="str">
        <f t="shared" si="40"/>
        <v/>
      </c>
      <c r="M247" s="163" t="str">
        <f t="shared" si="41"/>
        <v/>
      </c>
      <c r="U247" s="156">
        <f t="shared" si="42"/>
        <v>0</v>
      </c>
      <c r="AA247" s="157">
        <f t="shared" si="43"/>
        <v>0</v>
      </c>
      <c r="AF247" s="157">
        <f t="shared" si="44"/>
        <v>0</v>
      </c>
      <c r="AG247" s="158" t="e">
        <f t="shared" si="45"/>
        <v>#VALUE!</v>
      </c>
      <c r="AH247" s="159" t="e">
        <f t="shared" si="46"/>
        <v>#VALUE!</v>
      </c>
    </row>
    <row r="248" spans="3:34" x14ac:dyDescent="0.25">
      <c r="C248" s="136"/>
      <c r="D248" s="136"/>
      <c r="E248" s="136"/>
      <c r="F248" s="136"/>
      <c r="G248" s="136"/>
      <c r="H248" s="80" t="str">
        <f t="shared" si="36"/>
        <v/>
      </c>
      <c r="I248" s="80" t="str">
        <f t="shared" si="37"/>
        <v/>
      </c>
      <c r="J248" s="80" t="str">
        <f t="shared" si="38"/>
        <v/>
      </c>
      <c r="K248" s="80" t="str">
        <f t="shared" si="39"/>
        <v/>
      </c>
      <c r="L248" s="80" t="str">
        <f t="shared" si="40"/>
        <v/>
      </c>
      <c r="M248" s="163" t="str">
        <f t="shared" si="41"/>
        <v/>
      </c>
      <c r="U248" s="156">
        <f t="shared" si="42"/>
        <v>0</v>
      </c>
      <c r="AA248" s="157">
        <f t="shared" si="43"/>
        <v>0</v>
      </c>
      <c r="AF248" s="157">
        <f t="shared" si="44"/>
        <v>0</v>
      </c>
      <c r="AG248" s="158" t="e">
        <f t="shared" si="45"/>
        <v>#VALUE!</v>
      </c>
      <c r="AH248" s="159" t="e">
        <f t="shared" si="46"/>
        <v>#VALUE!</v>
      </c>
    </row>
    <row r="249" spans="3:34" x14ac:dyDescent="0.25">
      <c r="C249" s="136"/>
      <c r="D249" s="136"/>
      <c r="E249" s="136"/>
      <c r="F249" s="136"/>
      <c r="G249" s="136"/>
      <c r="H249" s="80" t="str">
        <f t="shared" si="36"/>
        <v/>
      </c>
      <c r="I249" s="80" t="str">
        <f t="shared" si="37"/>
        <v/>
      </c>
      <c r="J249" s="80" t="str">
        <f t="shared" si="38"/>
        <v/>
      </c>
      <c r="K249" s="80" t="str">
        <f t="shared" si="39"/>
        <v/>
      </c>
      <c r="L249" s="80" t="str">
        <f t="shared" si="40"/>
        <v/>
      </c>
      <c r="M249" s="163" t="str">
        <f t="shared" si="41"/>
        <v/>
      </c>
      <c r="U249" s="156">
        <f t="shared" si="42"/>
        <v>0</v>
      </c>
      <c r="AA249" s="157">
        <f t="shared" si="43"/>
        <v>0</v>
      </c>
      <c r="AF249" s="157">
        <f t="shared" si="44"/>
        <v>0</v>
      </c>
      <c r="AG249" s="158" t="e">
        <f t="shared" si="45"/>
        <v>#VALUE!</v>
      </c>
      <c r="AH249" s="159" t="e">
        <f t="shared" si="46"/>
        <v>#VALUE!</v>
      </c>
    </row>
    <row r="250" spans="3:34" x14ac:dyDescent="0.25">
      <c r="C250" s="136"/>
      <c r="D250" s="136"/>
      <c r="E250" s="136"/>
      <c r="F250" s="136"/>
      <c r="G250" s="136"/>
      <c r="H250" s="80" t="str">
        <f t="shared" si="36"/>
        <v/>
      </c>
      <c r="I250" s="80" t="str">
        <f t="shared" si="37"/>
        <v/>
      </c>
      <c r="J250" s="80" t="str">
        <f t="shared" si="38"/>
        <v/>
      </c>
      <c r="K250" s="80" t="str">
        <f t="shared" si="39"/>
        <v/>
      </c>
      <c r="L250" s="80" t="str">
        <f t="shared" si="40"/>
        <v/>
      </c>
      <c r="M250" s="163" t="str">
        <f t="shared" si="41"/>
        <v/>
      </c>
      <c r="U250" s="156">
        <f t="shared" si="42"/>
        <v>0</v>
      </c>
      <c r="AA250" s="157">
        <f t="shared" si="43"/>
        <v>0</v>
      </c>
      <c r="AF250" s="157">
        <f t="shared" si="44"/>
        <v>0</v>
      </c>
      <c r="AG250" s="158" t="e">
        <f t="shared" si="45"/>
        <v>#VALUE!</v>
      </c>
      <c r="AH250" s="159" t="e">
        <f t="shared" si="46"/>
        <v>#VALUE!</v>
      </c>
    </row>
    <row r="251" spans="3:34" x14ac:dyDescent="0.25">
      <c r="C251" s="136"/>
      <c r="D251" s="136"/>
      <c r="E251" s="136"/>
      <c r="F251" s="136"/>
      <c r="G251" s="136"/>
      <c r="H251" s="80" t="str">
        <f t="shared" si="36"/>
        <v/>
      </c>
      <c r="I251" s="80" t="str">
        <f t="shared" si="37"/>
        <v/>
      </c>
      <c r="J251" s="80" t="str">
        <f t="shared" si="38"/>
        <v/>
      </c>
      <c r="K251" s="80" t="str">
        <f t="shared" si="39"/>
        <v/>
      </c>
      <c r="L251" s="80" t="str">
        <f t="shared" si="40"/>
        <v/>
      </c>
      <c r="M251" s="163" t="str">
        <f t="shared" si="41"/>
        <v/>
      </c>
      <c r="U251" s="156">
        <f t="shared" si="42"/>
        <v>0</v>
      </c>
      <c r="AA251" s="157">
        <f t="shared" si="43"/>
        <v>0</v>
      </c>
      <c r="AF251" s="157">
        <f t="shared" si="44"/>
        <v>0</v>
      </c>
      <c r="AG251" s="158" t="e">
        <f t="shared" si="45"/>
        <v>#VALUE!</v>
      </c>
      <c r="AH251" s="159" t="e">
        <f t="shared" si="46"/>
        <v>#VALUE!</v>
      </c>
    </row>
    <row r="252" spans="3:34" x14ac:dyDescent="0.25">
      <c r="C252" s="136"/>
      <c r="D252" s="136"/>
      <c r="E252" s="136"/>
      <c r="F252" s="136"/>
      <c r="G252" s="136"/>
      <c r="H252" s="80" t="str">
        <f t="shared" si="36"/>
        <v/>
      </c>
      <c r="I252" s="80" t="str">
        <f t="shared" si="37"/>
        <v/>
      </c>
      <c r="J252" s="80" t="str">
        <f t="shared" si="38"/>
        <v/>
      </c>
      <c r="K252" s="80" t="str">
        <f t="shared" si="39"/>
        <v/>
      </c>
      <c r="L252" s="80" t="str">
        <f t="shared" si="40"/>
        <v/>
      </c>
      <c r="M252" s="163" t="str">
        <f t="shared" si="41"/>
        <v/>
      </c>
      <c r="U252" s="156">
        <f t="shared" si="42"/>
        <v>0</v>
      </c>
      <c r="AA252" s="157">
        <f t="shared" si="43"/>
        <v>0</v>
      </c>
      <c r="AF252" s="157">
        <f t="shared" si="44"/>
        <v>0</v>
      </c>
      <c r="AG252" s="158" t="e">
        <f t="shared" si="45"/>
        <v>#VALUE!</v>
      </c>
      <c r="AH252" s="159" t="e">
        <f t="shared" si="46"/>
        <v>#VALUE!</v>
      </c>
    </row>
    <row r="253" spans="3:34" x14ac:dyDescent="0.25">
      <c r="C253" s="136"/>
      <c r="D253" s="136"/>
      <c r="E253" s="136"/>
      <c r="F253" s="136"/>
      <c r="G253" s="136"/>
      <c r="H253" s="80" t="str">
        <f t="shared" si="36"/>
        <v/>
      </c>
      <c r="I253" s="80" t="str">
        <f t="shared" si="37"/>
        <v/>
      </c>
      <c r="J253" s="80" t="str">
        <f t="shared" si="38"/>
        <v/>
      </c>
      <c r="K253" s="80" t="str">
        <f t="shared" si="39"/>
        <v/>
      </c>
      <c r="L253" s="80" t="str">
        <f t="shared" si="40"/>
        <v/>
      </c>
      <c r="M253" s="163" t="str">
        <f t="shared" si="41"/>
        <v/>
      </c>
      <c r="U253" s="156">
        <f t="shared" si="42"/>
        <v>0</v>
      </c>
      <c r="AA253" s="157">
        <f t="shared" si="43"/>
        <v>0</v>
      </c>
      <c r="AF253" s="157">
        <f t="shared" si="44"/>
        <v>0</v>
      </c>
      <c r="AG253" s="158" t="e">
        <f t="shared" si="45"/>
        <v>#VALUE!</v>
      </c>
      <c r="AH253" s="159" t="e">
        <f t="shared" si="46"/>
        <v>#VALUE!</v>
      </c>
    </row>
    <row r="254" spans="3:34" x14ac:dyDescent="0.25">
      <c r="C254" s="136"/>
      <c r="D254" s="136"/>
      <c r="E254" s="136"/>
      <c r="F254" s="136"/>
      <c r="G254" s="136"/>
      <c r="H254" s="80" t="str">
        <f t="shared" si="36"/>
        <v/>
      </c>
      <c r="I254" s="80" t="str">
        <f t="shared" si="37"/>
        <v/>
      </c>
      <c r="J254" s="80" t="str">
        <f t="shared" si="38"/>
        <v/>
      </c>
      <c r="K254" s="80" t="str">
        <f t="shared" si="39"/>
        <v/>
      </c>
      <c r="L254" s="80" t="str">
        <f t="shared" si="40"/>
        <v/>
      </c>
      <c r="M254" s="163" t="str">
        <f t="shared" si="41"/>
        <v/>
      </c>
      <c r="U254" s="156">
        <f t="shared" si="42"/>
        <v>0</v>
      </c>
      <c r="AA254" s="157">
        <f t="shared" si="43"/>
        <v>0</v>
      </c>
      <c r="AF254" s="157">
        <f t="shared" si="44"/>
        <v>0</v>
      </c>
      <c r="AG254" s="158" t="e">
        <f t="shared" si="45"/>
        <v>#VALUE!</v>
      </c>
      <c r="AH254" s="159" t="e">
        <f t="shared" si="46"/>
        <v>#VALUE!</v>
      </c>
    </row>
    <row r="255" spans="3:34" x14ac:dyDescent="0.25">
      <c r="C255" s="136"/>
      <c r="D255" s="136"/>
      <c r="E255" s="136"/>
      <c r="F255" s="136"/>
      <c r="G255" s="136"/>
      <c r="H255" s="80" t="str">
        <f t="shared" si="36"/>
        <v/>
      </c>
      <c r="I255" s="80" t="str">
        <f t="shared" si="37"/>
        <v/>
      </c>
      <c r="J255" s="80" t="str">
        <f t="shared" si="38"/>
        <v/>
      </c>
      <c r="K255" s="80" t="str">
        <f t="shared" si="39"/>
        <v/>
      </c>
      <c r="L255" s="80" t="str">
        <f t="shared" si="40"/>
        <v/>
      </c>
      <c r="M255" s="163" t="str">
        <f t="shared" si="41"/>
        <v/>
      </c>
      <c r="U255" s="156">
        <f t="shared" si="42"/>
        <v>0</v>
      </c>
      <c r="AA255" s="157">
        <f t="shared" si="43"/>
        <v>0</v>
      </c>
      <c r="AF255" s="157">
        <f t="shared" si="44"/>
        <v>0</v>
      </c>
      <c r="AG255" s="158" t="e">
        <f t="shared" si="45"/>
        <v>#VALUE!</v>
      </c>
      <c r="AH255" s="159" t="e">
        <f t="shared" si="46"/>
        <v>#VALUE!</v>
      </c>
    </row>
    <row r="256" spans="3:34" x14ac:dyDescent="0.25">
      <c r="C256" s="136"/>
      <c r="D256" s="136"/>
      <c r="E256" s="136"/>
      <c r="F256" s="136"/>
      <c r="G256" s="136"/>
      <c r="H256" s="80" t="str">
        <f t="shared" si="36"/>
        <v/>
      </c>
      <c r="I256" s="80" t="str">
        <f t="shared" si="37"/>
        <v/>
      </c>
      <c r="J256" s="80" t="str">
        <f t="shared" si="38"/>
        <v/>
      </c>
      <c r="K256" s="80" t="str">
        <f t="shared" si="39"/>
        <v/>
      </c>
      <c r="L256" s="80" t="str">
        <f t="shared" si="40"/>
        <v/>
      </c>
      <c r="M256" s="163" t="str">
        <f t="shared" si="41"/>
        <v/>
      </c>
      <c r="U256" s="156">
        <f t="shared" si="42"/>
        <v>0</v>
      </c>
      <c r="AA256" s="157">
        <f t="shared" si="43"/>
        <v>0</v>
      </c>
      <c r="AF256" s="157">
        <f t="shared" si="44"/>
        <v>0</v>
      </c>
      <c r="AG256" s="158" t="e">
        <f t="shared" si="45"/>
        <v>#VALUE!</v>
      </c>
      <c r="AH256" s="159" t="e">
        <f t="shared" si="46"/>
        <v>#VALUE!</v>
      </c>
    </row>
    <row r="257" spans="3:34" x14ac:dyDescent="0.25">
      <c r="C257" s="136"/>
      <c r="D257" s="136"/>
      <c r="E257" s="136"/>
      <c r="F257" s="136"/>
      <c r="G257" s="136"/>
      <c r="H257" s="80" t="str">
        <f t="shared" si="36"/>
        <v/>
      </c>
      <c r="I257" s="80" t="str">
        <f t="shared" si="37"/>
        <v/>
      </c>
      <c r="J257" s="80" t="str">
        <f t="shared" si="38"/>
        <v/>
      </c>
      <c r="K257" s="80" t="str">
        <f t="shared" si="39"/>
        <v/>
      </c>
      <c r="L257" s="80" t="str">
        <f t="shared" si="40"/>
        <v/>
      </c>
      <c r="M257" s="163" t="str">
        <f t="shared" si="41"/>
        <v/>
      </c>
      <c r="U257" s="156">
        <f t="shared" si="42"/>
        <v>0</v>
      </c>
      <c r="AA257" s="157">
        <f t="shared" si="43"/>
        <v>0</v>
      </c>
      <c r="AF257" s="157">
        <f t="shared" si="44"/>
        <v>0</v>
      </c>
      <c r="AG257" s="158" t="e">
        <f t="shared" si="45"/>
        <v>#VALUE!</v>
      </c>
      <c r="AH257" s="159" t="e">
        <f t="shared" si="46"/>
        <v>#VALUE!</v>
      </c>
    </row>
    <row r="258" spans="3:34" x14ac:dyDescent="0.25">
      <c r="C258" s="136"/>
      <c r="D258" s="136"/>
      <c r="E258" s="136"/>
      <c r="F258" s="136"/>
      <c r="G258" s="136"/>
      <c r="H258" s="80" t="str">
        <f t="shared" si="36"/>
        <v/>
      </c>
      <c r="I258" s="80" t="str">
        <f t="shared" si="37"/>
        <v/>
      </c>
      <c r="J258" s="80" t="str">
        <f t="shared" si="38"/>
        <v/>
      </c>
      <c r="K258" s="80" t="str">
        <f t="shared" si="39"/>
        <v/>
      </c>
      <c r="L258" s="80" t="str">
        <f t="shared" si="40"/>
        <v/>
      </c>
      <c r="M258" s="163" t="str">
        <f t="shared" si="41"/>
        <v/>
      </c>
      <c r="U258" s="156">
        <f t="shared" si="42"/>
        <v>0</v>
      </c>
      <c r="AA258" s="157">
        <f t="shared" si="43"/>
        <v>0</v>
      </c>
      <c r="AF258" s="157">
        <f t="shared" si="44"/>
        <v>0</v>
      </c>
      <c r="AG258" s="158" t="e">
        <f t="shared" si="45"/>
        <v>#VALUE!</v>
      </c>
      <c r="AH258" s="159" t="e">
        <f t="shared" si="46"/>
        <v>#VALUE!</v>
      </c>
    </row>
    <row r="259" spans="3:34" x14ac:dyDescent="0.25">
      <c r="C259" s="136"/>
      <c r="D259" s="136"/>
      <c r="E259" s="136"/>
      <c r="F259" s="136"/>
      <c r="G259" s="136"/>
      <c r="H259" s="80" t="str">
        <f t="shared" ref="H259:H322" si="47">IF(C259="Mathématiques",4,IF(C259="Physique Chimie",3,IF(C259="SVT",3,IF(C259="Sciences de l'Ingénieur",2,IF(C259="Sciences Economiques et Sociales",1,IF(C259="Numérique et Sciences Informatiques",1,IF(C259="Biologie, Ecologie",0,IF(C259="Histoire-Géo, Géopolitique et Sciences Politiques",0,IF(C259="Langues, Littératures et Cultures Etrangères",0,IF(C259="Littérature, Langues et Cultures de l'Antiquité",0,IF(C259="Humanité, Littérature et Philosophie",0,IF(C259="Arts",0,""))))))))))))</f>
        <v/>
      </c>
      <c r="I259" s="80" t="str">
        <f t="shared" ref="I259:I322" si="48">IF(D259="Mathématiques",4,IF(D259="Physique Chimie",3,IF(D259="SVT",3,IF(D259="Sciences de l'Ingénieur",2,IF(D259="Sciences Economiques et Sociales",1,IF(D259="Numérique et Sciences Informatiques",1,IF(D259="Biologie, Ecologie",0,IF(D259="Histoire-Géo, Géopolitique et Sciences Politiques",0,IF(D259="Langues, Littératures et Cultures Etrangères",0,IF(D259="Littérature, Langues et Cultures de l'Antiquité",0,IF(D259="Humanité, Littérature et Philosophie",0,IF(D259="Arts",0,""))))))))))))</f>
        <v/>
      </c>
      <c r="J259" s="80" t="str">
        <f t="shared" ref="J259:J322" si="49">IF(E259="Bac S et SI",8,IF(E259="Bac ES spé maths",6,IF(E259="Bac ES",4,IF(E259="Bac L",1,""))))</f>
        <v/>
      </c>
      <c r="K259" s="80" t="str">
        <f t="shared" ref="K259:K322" si="50">IF(F259="Bac STL option Sciences Phys. Et Chimie Labo",2,IF(F259="Bac STL option Biotechnologies",1,IF(F259="Bac ST2S",1,IF(F259="Bac STI2D",1,IF(F259="Bac STMG",1,IF(F259="Bac STAV",1,""))))))</f>
        <v/>
      </c>
      <c r="L259" s="80" t="str">
        <f t="shared" ref="L259:L322" si="51">IF(G259="Bac Professionnel Optique",1,IF(G259="Autre Bac",1,IF(G259="Sans Bac",0,"")))</f>
        <v/>
      </c>
      <c r="M259" s="163" t="str">
        <f t="shared" ref="M259:M322" si="52">IF(H259&lt;&gt;"",1+H259+I259,IF(J259&lt;&gt;"",J259,IF(K259&lt;&gt;"",K259,IF(L259&lt;&gt;"",L259,""))))</f>
        <v/>
      </c>
      <c r="U259" s="156">
        <f t="shared" ref="U259:U322" si="53">(IF(N259&lt;&gt;"",1,0))+(IF(P259&lt;&gt;"",2,0)+(IF(Q259&lt;&gt;"",1,0))+(IF(R259&lt;&gt;"",1,0)+(IF(S259&lt;&gt;"",1,0)+(IF(T259&lt;&gt;"",2,0)))))</f>
        <v>0</v>
      </c>
      <c r="AA259" s="157">
        <f t="shared" ref="AA259:AA322" si="54">(IF(V259&lt;&gt;"",1,0))+(IF(W259&lt;&gt;"",1,0)+(IF(X259&lt;&gt;"",1,0))+(IF(Y259&lt;&gt;"",1,0)+(IF(Z259&lt;&gt;"",1,0))))</f>
        <v>0</v>
      </c>
      <c r="AF259" s="157">
        <f t="shared" ref="AF259:AF322" si="55">(IF(AB259&lt;&gt;"",2,0)+(IF(AC259&lt;&gt;"",1,0))+(IF(AD259&lt;&gt;"",1,0)+(IF(AE259&lt;&gt;"",1,0))))</f>
        <v>0</v>
      </c>
      <c r="AG259" s="158" t="e">
        <f t="shared" ref="AG259:AG322" si="56">M259+U259+AA259+AF259</f>
        <v>#VALUE!</v>
      </c>
      <c r="AH259" s="159" t="e">
        <f t="shared" ref="AH259:AH322" si="57">IF(AG259=0," ",IF(AG259&gt;=$AK$2,$AL$2,IF(AG259&gt;=$AK$3,$AL$3,IF(AG259&lt;$AK$3,$AL$4))))</f>
        <v>#VALUE!</v>
      </c>
    </row>
    <row r="260" spans="3:34" x14ac:dyDescent="0.25">
      <c r="C260" s="136"/>
      <c r="D260" s="136"/>
      <c r="E260" s="136"/>
      <c r="F260" s="136"/>
      <c r="G260" s="136"/>
      <c r="H260" s="80" t="str">
        <f t="shared" si="47"/>
        <v/>
      </c>
      <c r="I260" s="80" t="str">
        <f t="shared" si="48"/>
        <v/>
      </c>
      <c r="J260" s="80" t="str">
        <f t="shared" si="49"/>
        <v/>
      </c>
      <c r="K260" s="80" t="str">
        <f t="shared" si="50"/>
        <v/>
      </c>
      <c r="L260" s="80" t="str">
        <f t="shared" si="51"/>
        <v/>
      </c>
      <c r="M260" s="163" t="str">
        <f t="shared" si="52"/>
        <v/>
      </c>
      <c r="U260" s="156">
        <f t="shared" si="53"/>
        <v>0</v>
      </c>
      <c r="AA260" s="157">
        <f t="shared" si="54"/>
        <v>0</v>
      </c>
      <c r="AF260" s="157">
        <f t="shared" si="55"/>
        <v>0</v>
      </c>
      <c r="AG260" s="158" t="e">
        <f t="shared" si="56"/>
        <v>#VALUE!</v>
      </c>
      <c r="AH260" s="159" t="e">
        <f t="shared" si="57"/>
        <v>#VALUE!</v>
      </c>
    </row>
    <row r="261" spans="3:34" x14ac:dyDescent="0.25">
      <c r="C261" s="136"/>
      <c r="D261" s="136"/>
      <c r="E261" s="136"/>
      <c r="F261" s="136"/>
      <c r="G261" s="136"/>
      <c r="H261" s="80" t="str">
        <f t="shared" si="47"/>
        <v/>
      </c>
      <c r="I261" s="80" t="str">
        <f t="shared" si="48"/>
        <v/>
      </c>
      <c r="J261" s="80" t="str">
        <f t="shared" si="49"/>
        <v/>
      </c>
      <c r="K261" s="80" t="str">
        <f t="shared" si="50"/>
        <v/>
      </c>
      <c r="L261" s="80" t="str">
        <f t="shared" si="51"/>
        <v/>
      </c>
      <c r="M261" s="163" t="str">
        <f t="shared" si="52"/>
        <v/>
      </c>
      <c r="U261" s="156">
        <f t="shared" si="53"/>
        <v>0</v>
      </c>
      <c r="AA261" s="157">
        <f t="shared" si="54"/>
        <v>0</v>
      </c>
      <c r="AF261" s="157">
        <f t="shared" si="55"/>
        <v>0</v>
      </c>
      <c r="AG261" s="158" t="e">
        <f t="shared" si="56"/>
        <v>#VALUE!</v>
      </c>
      <c r="AH261" s="159" t="e">
        <f t="shared" si="57"/>
        <v>#VALUE!</v>
      </c>
    </row>
    <row r="262" spans="3:34" x14ac:dyDescent="0.25">
      <c r="C262" s="136"/>
      <c r="D262" s="136"/>
      <c r="E262" s="136"/>
      <c r="F262" s="136"/>
      <c r="G262" s="136"/>
      <c r="H262" s="80" t="str">
        <f t="shared" si="47"/>
        <v/>
      </c>
      <c r="I262" s="80" t="str">
        <f t="shared" si="48"/>
        <v/>
      </c>
      <c r="J262" s="80" t="str">
        <f t="shared" si="49"/>
        <v/>
      </c>
      <c r="K262" s="80" t="str">
        <f t="shared" si="50"/>
        <v/>
      </c>
      <c r="L262" s="80" t="str">
        <f t="shared" si="51"/>
        <v/>
      </c>
      <c r="M262" s="163" t="str">
        <f t="shared" si="52"/>
        <v/>
      </c>
      <c r="U262" s="156">
        <f t="shared" si="53"/>
        <v>0</v>
      </c>
      <c r="AA262" s="157">
        <f t="shared" si="54"/>
        <v>0</v>
      </c>
      <c r="AF262" s="157">
        <f t="shared" si="55"/>
        <v>0</v>
      </c>
      <c r="AG262" s="158" t="e">
        <f t="shared" si="56"/>
        <v>#VALUE!</v>
      </c>
      <c r="AH262" s="159" t="e">
        <f t="shared" si="57"/>
        <v>#VALUE!</v>
      </c>
    </row>
    <row r="263" spans="3:34" x14ac:dyDescent="0.25">
      <c r="C263" s="136"/>
      <c r="D263" s="136"/>
      <c r="E263" s="136"/>
      <c r="F263" s="136"/>
      <c r="G263" s="136"/>
      <c r="H263" s="80" t="str">
        <f t="shared" si="47"/>
        <v/>
      </c>
      <c r="I263" s="80" t="str">
        <f t="shared" si="48"/>
        <v/>
      </c>
      <c r="J263" s="80" t="str">
        <f t="shared" si="49"/>
        <v/>
      </c>
      <c r="K263" s="80" t="str">
        <f t="shared" si="50"/>
        <v/>
      </c>
      <c r="L263" s="80" t="str">
        <f t="shared" si="51"/>
        <v/>
      </c>
      <c r="M263" s="163" t="str">
        <f t="shared" si="52"/>
        <v/>
      </c>
      <c r="U263" s="156">
        <f t="shared" si="53"/>
        <v>0</v>
      </c>
      <c r="AA263" s="157">
        <f t="shared" si="54"/>
        <v>0</v>
      </c>
      <c r="AF263" s="157">
        <f t="shared" si="55"/>
        <v>0</v>
      </c>
      <c r="AG263" s="158" t="e">
        <f t="shared" si="56"/>
        <v>#VALUE!</v>
      </c>
      <c r="AH263" s="159" t="e">
        <f t="shared" si="57"/>
        <v>#VALUE!</v>
      </c>
    </row>
    <row r="264" spans="3:34" x14ac:dyDescent="0.25">
      <c r="C264" s="136"/>
      <c r="D264" s="136"/>
      <c r="E264" s="136"/>
      <c r="F264" s="136"/>
      <c r="G264" s="136"/>
      <c r="H264" s="80" t="str">
        <f t="shared" si="47"/>
        <v/>
      </c>
      <c r="I264" s="80" t="str">
        <f t="shared" si="48"/>
        <v/>
      </c>
      <c r="J264" s="80" t="str">
        <f t="shared" si="49"/>
        <v/>
      </c>
      <c r="K264" s="80" t="str">
        <f t="shared" si="50"/>
        <v/>
      </c>
      <c r="L264" s="80" t="str">
        <f t="shared" si="51"/>
        <v/>
      </c>
      <c r="M264" s="163" t="str">
        <f t="shared" si="52"/>
        <v/>
      </c>
      <c r="U264" s="156">
        <f t="shared" si="53"/>
        <v>0</v>
      </c>
      <c r="AA264" s="157">
        <f t="shared" si="54"/>
        <v>0</v>
      </c>
      <c r="AF264" s="157">
        <f t="shared" si="55"/>
        <v>0</v>
      </c>
      <c r="AG264" s="158" t="e">
        <f t="shared" si="56"/>
        <v>#VALUE!</v>
      </c>
      <c r="AH264" s="159" t="e">
        <f t="shared" si="57"/>
        <v>#VALUE!</v>
      </c>
    </row>
    <row r="265" spans="3:34" x14ac:dyDescent="0.25">
      <c r="C265" s="136"/>
      <c r="D265" s="136"/>
      <c r="E265" s="136"/>
      <c r="F265" s="136"/>
      <c r="G265" s="136"/>
      <c r="H265" s="80" t="str">
        <f t="shared" si="47"/>
        <v/>
      </c>
      <c r="I265" s="80" t="str">
        <f t="shared" si="48"/>
        <v/>
      </c>
      <c r="J265" s="80" t="str">
        <f t="shared" si="49"/>
        <v/>
      </c>
      <c r="K265" s="80" t="str">
        <f t="shared" si="50"/>
        <v/>
      </c>
      <c r="L265" s="80" t="str">
        <f t="shared" si="51"/>
        <v/>
      </c>
      <c r="M265" s="163" t="str">
        <f t="shared" si="52"/>
        <v/>
      </c>
      <c r="U265" s="156">
        <f t="shared" si="53"/>
        <v>0</v>
      </c>
      <c r="AA265" s="157">
        <f t="shared" si="54"/>
        <v>0</v>
      </c>
      <c r="AF265" s="157">
        <f t="shared" si="55"/>
        <v>0</v>
      </c>
      <c r="AG265" s="158" t="e">
        <f t="shared" si="56"/>
        <v>#VALUE!</v>
      </c>
      <c r="AH265" s="159" t="e">
        <f t="shared" si="57"/>
        <v>#VALUE!</v>
      </c>
    </row>
    <row r="266" spans="3:34" x14ac:dyDescent="0.25">
      <c r="C266" s="136"/>
      <c r="D266" s="136"/>
      <c r="E266" s="136"/>
      <c r="F266" s="136"/>
      <c r="G266" s="136"/>
      <c r="H266" s="80" t="str">
        <f t="shared" si="47"/>
        <v/>
      </c>
      <c r="I266" s="80" t="str">
        <f t="shared" si="48"/>
        <v/>
      </c>
      <c r="J266" s="80" t="str">
        <f t="shared" si="49"/>
        <v/>
      </c>
      <c r="K266" s="80" t="str">
        <f t="shared" si="50"/>
        <v/>
      </c>
      <c r="L266" s="80" t="str">
        <f t="shared" si="51"/>
        <v/>
      </c>
      <c r="M266" s="163" t="str">
        <f t="shared" si="52"/>
        <v/>
      </c>
      <c r="U266" s="156">
        <f t="shared" si="53"/>
        <v>0</v>
      </c>
      <c r="AA266" s="157">
        <f t="shared" si="54"/>
        <v>0</v>
      </c>
      <c r="AF266" s="157">
        <f t="shared" si="55"/>
        <v>0</v>
      </c>
      <c r="AG266" s="158" t="e">
        <f t="shared" si="56"/>
        <v>#VALUE!</v>
      </c>
      <c r="AH266" s="159" t="e">
        <f t="shared" si="57"/>
        <v>#VALUE!</v>
      </c>
    </row>
    <row r="267" spans="3:34" x14ac:dyDescent="0.25">
      <c r="C267" s="136"/>
      <c r="D267" s="136"/>
      <c r="E267" s="136"/>
      <c r="F267" s="136"/>
      <c r="G267" s="136"/>
      <c r="H267" s="80" t="str">
        <f t="shared" si="47"/>
        <v/>
      </c>
      <c r="I267" s="80" t="str">
        <f t="shared" si="48"/>
        <v/>
      </c>
      <c r="J267" s="80" t="str">
        <f t="shared" si="49"/>
        <v/>
      </c>
      <c r="K267" s="80" t="str">
        <f t="shared" si="50"/>
        <v/>
      </c>
      <c r="L267" s="80" t="str">
        <f t="shared" si="51"/>
        <v/>
      </c>
      <c r="M267" s="163" t="str">
        <f t="shared" si="52"/>
        <v/>
      </c>
      <c r="U267" s="156">
        <f t="shared" si="53"/>
        <v>0</v>
      </c>
      <c r="AA267" s="157">
        <f t="shared" si="54"/>
        <v>0</v>
      </c>
      <c r="AF267" s="157">
        <f t="shared" si="55"/>
        <v>0</v>
      </c>
      <c r="AG267" s="158" t="e">
        <f t="shared" si="56"/>
        <v>#VALUE!</v>
      </c>
      <c r="AH267" s="159" t="e">
        <f t="shared" si="57"/>
        <v>#VALUE!</v>
      </c>
    </row>
    <row r="268" spans="3:34" x14ac:dyDescent="0.25">
      <c r="C268" s="136"/>
      <c r="D268" s="136"/>
      <c r="E268" s="136"/>
      <c r="F268" s="136"/>
      <c r="G268" s="136"/>
      <c r="H268" s="80" t="str">
        <f t="shared" si="47"/>
        <v/>
      </c>
      <c r="I268" s="80" t="str">
        <f t="shared" si="48"/>
        <v/>
      </c>
      <c r="J268" s="80" t="str">
        <f t="shared" si="49"/>
        <v/>
      </c>
      <c r="K268" s="80" t="str">
        <f t="shared" si="50"/>
        <v/>
      </c>
      <c r="L268" s="80" t="str">
        <f t="shared" si="51"/>
        <v/>
      </c>
      <c r="M268" s="163" t="str">
        <f t="shared" si="52"/>
        <v/>
      </c>
      <c r="U268" s="156">
        <f t="shared" si="53"/>
        <v>0</v>
      </c>
      <c r="AA268" s="157">
        <f t="shared" si="54"/>
        <v>0</v>
      </c>
      <c r="AF268" s="157">
        <f t="shared" si="55"/>
        <v>0</v>
      </c>
      <c r="AG268" s="158" t="e">
        <f t="shared" si="56"/>
        <v>#VALUE!</v>
      </c>
      <c r="AH268" s="159" t="e">
        <f t="shared" si="57"/>
        <v>#VALUE!</v>
      </c>
    </row>
    <row r="269" spans="3:34" x14ac:dyDescent="0.25">
      <c r="C269" s="136"/>
      <c r="D269" s="136"/>
      <c r="E269" s="136"/>
      <c r="F269" s="136"/>
      <c r="G269" s="136"/>
      <c r="H269" s="80" t="str">
        <f t="shared" si="47"/>
        <v/>
      </c>
      <c r="I269" s="80" t="str">
        <f t="shared" si="48"/>
        <v/>
      </c>
      <c r="J269" s="80" t="str">
        <f t="shared" si="49"/>
        <v/>
      </c>
      <c r="K269" s="80" t="str">
        <f t="shared" si="50"/>
        <v/>
      </c>
      <c r="L269" s="80" t="str">
        <f t="shared" si="51"/>
        <v/>
      </c>
      <c r="M269" s="163" t="str">
        <f t="shared" si="52"/>
        <v/>
      </c>
      <c r="U269" s="156">
        <f t="shared" si="53"/>
        <v>0</v>
      </c>
      <c r="AA269" s="157">
        <f t="shared" si="54"/>
        <v>0</v>
      </c>
      <c r="AF269" s="157">
        <f t="shared" si="55"/>
        <v>0</v>
      </c>
      <c r="AG269" s="158" t="e">
        <f t="shared" si="56"/>
        <v>#VALUE!</v>
      </c>
      <c r="AH269" s="159" t="e">
        <f t="shared" si="57"/>
        <v>#VALUE!</v>
      </c>
    </row>
    <row r="270" spans="3:34" x14ac:dyDescent="0.25">
      <c r="C270" s="136"/>
      <c r="D270" s="136"/>
      <c r="E270" s="136"/>
      <c r="F270" s="136"/>
      <c r="G270" s="136"/>
      <c r="H270" s="80" t="str">
        <f t="shared" si="47"/>
        <v/>
      </c>
      <c r="I270" s="80" t="str">
        <f t="shared" si="48"/>
        <v/>
      </c>
      <c r="J270" s="80" t="str">
        <f t="shared" si="49"/>
        <v/>
      </c>
      <c r="K270" s="80" t="str">
        <f t="shared" si="50"/>
        <v/>
      </c>
      <c r="L270" s="80" t="str">
        <f t="shared" si="51"/>
        <v/>
      </c>
      <c r="M270" s="163" t="str">
        <f t="shared" si="52"/>
        <v/>
      </c>
      <c r="U270" s="156">
        <f t="shared" si="53"/>
        <v>0</v>
      </c>
      <c r="AA270" s="157">
        <f t="shared" si="54"/>
        <v>0</v>
      </c>
      <c r="AF270" s="157">
        <f t="shared" si="55"/>
        <v>0</v>
      </c>
      <c r="AG270" s="158" t="e">
        <f t="shared" si="56"/>
        <v>#VALUE!</v>
      </c>
      <c r="AH270" s="159" t="e">
        <f t="shared" si="57"/>
        <v>#VALUE!</v>
      </c>
    </row>
    <row r="271" spans="3:34" x14ac:dyDescent="0.25">
      <c r="C271" s="136"/>
      <c r="D271" s="136"/>
      <c r="E271" s="136"/>
      <c r="F271" s="136"/>
      <c r="G271" s="136"/>
      <c r="H271" s="80" t="str">
        <f t="shared" si="47"/>
        <v/>
      </c>
      <c r="I271" s="80" t="str">
        <f t="shared" si="48"/>
        <v/>
      </c>
      <c r="J271" s="80" t="str">
        <f t="shared" si="49"/>
        <v/>
      </c>
      <c r="K271" s="80" t="str">
        <f t="shared" si="50"/>
        <v/>
      </c>
      <c r="L271" s="80" t="str">
        <f t="shared" si="51"/>
        <v/>
      </c>
      <c r="M271" s="163" t="str">
        <f t="shared" si="52"/>
        <v/>
      </c>
      <c r="U271" s="156">
        <f t="shared" si="53"/>
        <v>0</v>
      </c>
      <c r="AA271" s="157">
        <f t="shared" si="54"/>
        <v>0</v>
      </c>
      <c r="AF271" s="157">
        <f t="shared" si="55"/>
        <v>0</v>
      </c>
      <c r="AG271" s="158" t="e">
        <f t="shared" si="56"/>
        <v>#VALUE!</v>
      </c>
      <c r="AH271" s="159" t="e">
        <f t="shared" si="57"/>
        <v>#VALUE!</v>
      </c>
    </row>
    <row r="272" spans="3:34" x14ac:dyDescent="0.25">
      <c r="C272" s="136"/>
      <c r="D272" s="136"/>
      <c r="E272" s="136"/>
      <c r="F272" s="136"/>
      <c r="G272" s="136"/>
      <c r="H272" s="80" t="str">
        <f t="shared" si="47"/>
        <v/>
      </c>
      <c r="I272" s="80" t="str">
        <f t="shared" si="48"/>
        <v/>
      </c>
      <c r="J272" s="80" t="str">
        <f t="shared" si="49"/>
        <v/>
      </c>
      <c r="K272" s="80" t="str">
        <f t="shared" si="50"/>
        <v/>
      </c>
      <c r="L272" s="80" t="str">
        <f t="shared" si="51"/>
        <v/>
      </c>
      <c r="M272" s="163" t="str">
        <f t="shared" si="52"/>
        <v/>
      </c>
      <c r="U272" s="156">
        <f t="shared" si="53"/>
        <v>0</v>
      </c>
      <c r="AA272" s="157">
        <f t="shared" si="54"/>
        <v>0</v>
      </c>
      <c r="AF272" s="157">
        <f t="shared" si="55"/>
        <v>0</v>
      </c>
      <c r="AG272" s="158" t="e">
        <f t="shared" si="56"/>
        <v>#VALUE!</v>
      </c>
      <c r="AH272" s="159" t="e">
        <f t="shared" si="57"/>
        <v>#VALUE!</v>
      </c>
    </row>
    <row r="273" spans="3:34" x14ac:dyDescent="0.25">
      <c r="C273" s="136"/>
      <c r="D273" s="136"/>
      <c r="E273" s="136"/>
      <c r="F273" s="136"/>
      <c r="G273" s="136"/>
      <c r="H273" s="80" t="str">
        <f t="shared" si="47"/>
        <v/>
      </c>
      <c r="I273" s="80" t="str">
        <f t="shared" si="48"/>
        <v/>
      </c>
      <c r="J273" s="80" t="str">
        <f t="shared" si="49"/>
        <v/>
      </c>
      <c r="K273" s="80" t="str">
        <f t="shared" si="50"/>
        <v/>
      </c>
      <c r="L273" s="80" t="str">
        <f t="shared" si="51"/>
        <v/>
      </c>
      <c r="M273" s="163" t="str">
        <f t="shared" si="52"/>
        <v/>
      </c>
      <c r="U273" s="156">
        <f t="shared" si="53"/>
        <v>0</v>
      </c>
      <c r="AA273" s="157">
        <f t="shared" si="54"/>
        <v>0</v>
      </c>
      <c r="AF273" s="157">
        <f t="shared" si="55"/>
        <v>0</v>
      </c>
      <c r="AG273" s="158" t="e">
        <f t="shared" si="56"/>
        <v>#VALUE!</v>
      </c>
      <c r="AH273" s="159" t="e">
        <f t="shared" si="57"/>
        <v>#VALUE!</v>
      </c>
    </row>
    <row r="274" spans="3:34" x14ac:dyDescent="0.25">
      <c r="C274" s="136"/>
      <c r="D274" s="136"/>
      <c r="E274" s="136"/>
      <c r="F274" s="136"/>
      <c r="G274" s="136"/>
      <c r="H274" s="80" t="str">
        <f t="shared" si="47"/>
        <v/>
      </c>
      <c r="I274" s="80" t="str">
        <f t="shared" si="48"/>
        <v/>
      </c>
      <c r="J274" s="80" t="str">
        <f t="shared" si="49"/>
        <v/>
      </c>
      <c r="K274" s="80" t="str">
        <f t="shared" si="50"/>
        <v/>
      </c>
      <c r="L274" s="80" t="str">
        <f t="shared" si="51"/>
        <v/>
      </c>
      <c r="M274" s="163" t="str">
        <f t="shared" si="52"/>
        <v/>
      </c>
      <c r="U274" s="156">
        <f t="shared" si="53"/>
        <v>0</v>
      </c>
      <c r="AA274" s="157">
        <f t="shared" si="54"/>
        <v>0</v>
      </c>
      <c r="AF274" s="157">
        <f t="shared" si="55"/>
        <v>0</v>
      </c>
      <c r="AG274" s="158" t="e">
        <f t="shared" si="56"/>
        <v>#VALUE!</v>
      </c>
      <c r="AH274" s="159" t="e">
        <f t="shared" si="57"/>
        <v>#VALUE!</v>
      </c>
    </row>
    <row r="275" spans="3:34" x14ac:dyDescent="0.25">
      <c r="C275" s="136"/>
      <c r="D275" s="136"/>
      <c r="E275" s="136"/>
      <c r="F275" s="136"/>
      <c r="G275" s="136"/>
      <c r="H275" s="80" t="str">
        <f t="shared" si="47"/>
        <v/>
      </c>
      <c r="I275" s="80" t="str">
        <f t="shared" si="48"/>
        <v/>
      </c>
      <c r="J275" s="80" t="str">
        <f t="shared" si="49"/>
        <v/>
      </c>
      <c r="K275" s="80" t="str">
        <f t="shared" si="50"/>
        <v/>
      </c>
      <c r="L275" s="80" t="str">
        <f t="shared" si="51"/>
        <v/>
      </c>
      <c r="M275" s="163" t="str">
        <f t="shared" si="52"/>
        <v/>
      </c>
      <c r="U275" s="156">
        <f t="shared" si="53"/>
        <v>0</v>
      </c>
      <c r="AA275" s="157">
        <f t="shared" si="54"/>
        <v>0</v>
      </c>
      <c r="AF275" s="157">
        <f t="shared" si="55"/>
        <v>0</v>
      </c>
      <c r="AG275" s="158" t="e">
        <f t="shared" si="56"/>
        <v>#VALUE!</v>
      </c>
      <c r="AH275" s="159" t="e">
        <f t="shared" si="57"/>
        <v>#VALUE!</v>
      </c>
    </row>
    <row r="276" spans="3:34" x14ac:dyDescent="0.25">
      <c r="C276" s="136"/>
      <c r="D276" s="136"/>
      <c r="E276" s="136"/>
      <c r="F276" s="136"/>
      <c r="G276" s="136"/>
      <c r="H276" s="80" t="str">
        <f t="shared" si="47"/>
        <v/>
      </c>
      <c r="I276" s="80" t="str">
        <f t="shared" si="48"/>
        <v/>
      </c>
      <c r="J276" s="80" t="str">
        <f t="shared" si="49"/>
        <v/>
      </c>
      <c r="K276" s="80" t="str">
        <f t="shared" si="50"/>
        <v/>
      </c>
      <c r="L276" s="80" t="str">
        <f t="shared" si="51"/>
        <v/>
      </c>
      <c r="M276" s="163" t="str">
        <f t="shared" si="52"/>
        <v/>
      </c>
      <c r="U276" s="156">
        <f t="shared" si="53"/>
        <v>0</v>
      </c>
      <c r="AA276" s="157">
        <f t="shared" si="54"/>
        <v>0</v>
      </c>
      <c r="AF276" s="157">
        <f t="shared" si="55"/>
        <v>0</v>
      </c>
      <c r="AG276" s="158" t="e">
        <f t="shared" si="56"/>
        <v>#VALUE!</v>
      </c>
      <c r="AH276" s="159" t="e">
        <f t="shared" si="57"/>
        <v>#VALUE!</v>
      </c>
    </row>
    <row r="277" spans="3:34" x14ac:dyDescent="0.25">
      <c r="C277" s="136"/>
      <c r="D277" s="136"/>
      <c r="E277" s="136"/>
      <c r="F277" s="136"/>
      <c r="G277" s="136"/>
      <c r="H277" s="80" t="str">
        <f t="shared" si="47"/>
        <v/>
      </c>
      <c r="I277" s="80" t="str">
        <f t="shared" si="48"/>
        <v/>
      </c>
      <c r="J277" s="80" t="str">
        <f t="shared" si="49"/>
        <v/>
      </c>
      <c r="K277" s="80" t="str">
        <f t="shared" si="50"/>
        <v/>
      </c>
      <c r="L277" s="80" t="str">
        <f t="shared" si="51"/>
        <v/>
      </c>
      <c r="M277" s="163" t="str">
        <f t="shared" si="52"/>
        <v/>
      </c>
      <c r="U277" s="156">
        <f t="shared" si="53"/>
        <v>0</v>
      </c>
      <c r="AA277" s="157">
        <f t="shared" si="54"/>
        <v>0</v>
      </c>
      <c r="AF277" s="157">
        <f t="shared" si="55"/>
        <v>0</v>
      </c>
      <c r="AG277" s="158" t="e">
        <f t="shared" si="56"/>
        <v>#VALUE!</v>
      </c>
      <c r="AH277" s="159" t="e">
        <f t="shared" si="57"/>
        <v>#VALUE!</v>
      </c>
    </row>
    <row r="278" spans="3:34" x14ac:dyDescent="0.25">
      <c r="C278" s="136"/>
      <c r="D278" s="136"/>
      <c r="E278" s="136"/>
      <c r="F278" s="136"/>
      <c r="G278" s="136"/>
      <c r="H278" s="80" t="str">
        <f t="shared" si="47"/>
        <v/>
      </c>
      <c r="I278" s="80" t="str">
        <f t="shared" si="48"/>
        <v/>
      </c>
      <c r="J278" s="80" t="str">
        <f t="shared" si="49"/>
        <v/>
      </c>
      <c r="K278" s="80" t="str">
        <f t="shared" si="50"/>
        <v/>
      </c>
      <c r="L278" s="80" t="str">
        <f t="shared" si="51"/>
        <v/>
      </c>
      <c r="M278" s="163" t="str">
        <f t="shared" si="52"/>
        <v/>
      </c>
      <c r="U278" s="156">
        <f t="shared" si="53"/>
        <v>0</v>
      </c>
      <c r="AA278" s="157">
        <f t="shared" si="54"/>
        <v>0</v>
      </c>
      <c r="AF278" s="157">
        <f t="shared" si="55"/>
        <v>0</v>
      </c>
      <c r="AG278" s="158" t="e">
        <f t="shared" si="56"/>
        <v>#VALUE!</v>
      </c>
      <c r="AH278" s="159" t="e">
        <f t="shared" si="57"/>
        <v>#VALUE!</v>
      </c>
    </row>
    <row r="279" spans="3:34" x14ac:dyDescent="0.25">
      <c r="C279" s="136"/>
      <c r="D279" s="136"/>
      <c r="E279" s="136"/>
      <c r="F279" s="136"/>
      <c r="G279" s="136"/>
      <c r="H279" s="80" t="str">
        <f t="shared" si="47"/>
        <v/>
      </c>
      <c r="I279" s="80" t="str">
        <f t="shared" si="48"/>
        <v/>
      </c>
      <c r="J279" s="80" t="str">
        <f t="shared" si="49"/>
        <v/>
      </c>
      <c r="K279" s="80" t="str">
        <f t="shared" si="50"/>
        <v/>
      </c>
      <c r="L279" s="80" t="str">
        <f t="shared" si="51"/>
        <v/>
      </c>
      <c r="M279" s="163" t="str">
        <f t="shared" si="52"/>
        <v/>
      </c>
      <c r="U279" s="156">
        <f t="shared" si="53"/>
        <v>0</v>
      </c>
      <c r="AA279" s="157">
        <f t="shared" si="54"/>
        <v>0</v>
      </c>
      <c r="AF279" s="157">
        <f t="shared" si="55"/>
        <v>0</v>
      </c>
      <c r="AG279" s="158" t="e">
        <f t="shared" si="56"/>
        <v>#VALUE!</v>
      </c>
      <c r="AH279" s="159" t="e">
        <f t="shared" si="57"/>
        <v>#VALUE!</v>
      </c>
    </row>
    <row r="280" spans="3:34" x14ac:dyDescent="0.25">
      <c r="C280" s="136"/>
      <c r="D280" s="136"/>
      <c r="E280" s="136"/>
      <c r="F280" s="136"/>
      <c r="G280" s="136"/>
      <c r="H280" s="80" t="str">
        <f t="shared" si="47"/>
        <v/>
      </c>
      <c r="I280" s="80" t="str">
        <f t="shared" si="48"/>
        <v/>
      </c>
      <c r="J280" s="80" t="str">
        <f t="shared" si="49"/>
        <v/>
      </c>
      <c r="K280" s="80" t="str">
        <f t="shared" si="50"/>
        <v/>
      </c>
      <c r="L280" s="80" t="str">
        <f t="shared" si="51"/>
        <v/>
      </c>
      <c r="M280" s="163" t="str">
        <f t="shared" si="52"/>
        <v/>
      </c>
      <c r="U280" s="156">
        <f t="shared" si="53"/>
        <v>0</v>
      </c>
      <c r="AA280" s="157">
        <f t="shared" si="54"/>
        <v>0</v>
      </c>
      <c r="AF280" s="157">
        <f t="shared" si="55"/>
        <v>0</v>
      </c>
      <c r="AG280" s="158" t="e">
        <f t="shared" si="56"/>
        <v>#VALUE!</v>
      </c>
      <c r="AH280" s="159" t="e">
        <f t="shared" si="57"/>
        <v>#VALUE!</v>
      </c>
    </row>
    <row r="281" spans="3:34" x14ac:dyDescent="0.25">
      <c r="C281" s="136"/>
      <c r="D281" s="136"/>
      <c r="E281" s="136"/>
      <c r="F281" s="136"/>
      <c r="G281" s="136"/>
      <c r="H281" s="80" t="str">
        <f t="shared" si="47"/>
        <v/>
      </c>
      <c r="I281" s="80" t="str">
        <f t="shared" si="48"/>
        <v/>
      </c>
      <c r="J281" s="80" t="str">
        <f t="shared" si="49"/>
        <v/>
      </c>
      <c r="K281" s="80" t="str">
        <f t="shared" si="50"/>
        <v/>
      </c>
      <c r="L281" s="80" t="str">
        <f t="shared" si="51"/>
        <v/>
      </c>
      <c r="M281" s="163" t="str">
        <f t="shared" si="52"/>
        <v/>
      </c>
      <c r="U281" s="156">
        <f t="shared" si="53"/>
        <v>0</v>
      </c>
      <c r="AA281" s="157">
        <f t="shared" si="54"/>
        <v>0</v>
      </c>
      <c r="AF281" s="157">
        <f t="shared" si="55"/>
        <v>0</v>
      </c>
      <c r="AG281" s="158" t="e">
        <f t="shared" si="56"/>
        <v>#VALUE!</v>
      </c>
      <c r="AH281" s="159" t="e">
        <f t="shared" si="57"/>
        <v>#VALUE!</v>
      </c>
    </row>
    <row r="282" spans="3:34" x14ac:dyDescent="0.25">
      <c r="C282" s="136"/>
      <c r="D282" s="136"/>
      <c r="E282" s="136"/>
      <c r="F282" s="136"/>
      <c r="G282" s="136"/>
      <c r="H282" s="80" t="str">
        <f t="shared" si="47"/>
        <v/>
      </c>
      <c r="I282" s="80" t="str">
        <f t="shared" si="48"/>
        <v/>
      </c>
      <c r="J282" s="80" t="str">
        <f t="shared" si="49"/>
        <v/>
      </c>
      <c r="K282" s="80" t="str">
        <f t="shared" si="50"/>
        <v/>
      </c>
      <c r="L282" s="80" t="str">
        <f t="shared" si="51"/>
        <v/>
      </c>
      <c r="M282" s="163" t="str">
        <f t="shared" si="52"/>
        <v/>
      </c>
      <c r="U282" s="156">
        <f t="shared" si="53"/>
        <v>0</v>
      </c>
      <c r="AA282" s="157">
        <f t="shared" si="54"/>
        <v>0</v>
      </c>
      <c r="AF282" s="157">
        <f t="shared" si="55"/>
        <v>0</v>
      </c>
      <c r="AG282" s="158" t="e">
        <f t="shared" si="56"/>
        <v>#VALUE!</v>
      </c>
      <c r="AH282" s="159" t="e">
        <f t="shared" si="57"/>
        <v>#VALUE!</v>
      </c>
    </row>
    <row r="283" spans="3:34" x14ac:dyDescent="0.25">
      <c r="C283" s="136"/>
      <c r="D283" s="136"/>
      <c r="E283" s="136"/>
      <c r="F283" s="136"/>
      <c r="G283" s="136"/>
      <c r="H283" s="80" t="str">
        <f t="shared" si="47"/>
        <v/>
      </c>
      <c r="I283" s="80" t="str">
        <f t="shared" si="48"/>
        <v/>
      </c>
      <c r="J283" s="80" t="str">
        <f t="shared" si="49"/>
        <v/>
      </c>
      <c r="K283" s="80" t="str">
        <f t="shared" si="50"/>
        <v/>
      </c>
      <c r="L283" s="80" t="str">
        <f t="shared" si="51"/>
        <v/>
      </c>
      <c r="M283" s="163" t="str">
        <f t="shared" si="52"/>
        <v/>
      </c>
      <c r="U283" s="156">
        <f t="shared" si="53"/>
        <v>0</v>
      </c>
      <c r="AA283" s="157">
        <f t="shared" si="54"/>
        <v>0</v>
      </c>
      <c r="AF283" s="157">
        <f t="shared" si="55"/>
        <v>0</v>
      </c>
      <c r="AG283" s="158" t="e">
        <f t="shared" si="56"/>
        <v>#VALUE!</v>
      </c>
      <c r="AH283" s="159" t="e">
        <f t="shared" si="57"/>
        <v>#VALUE!</v>
      </c>
    </row>
    <row r="284" spans="3:34" x14ac:dyDescent="0.25">
      <c r="C284" s="136"/>
      <c r="D284" s="136"/>
      <c r="E284" s="136"/>
      <c r="F284" s="136"/>
      <c r="G284" s="136"/>
      <c r="H284" s="80" t="str">
        <f t="shared" si="47"/>
        <v/>
      </c>
      <c r="I284" s="80" t="str">
        <f t="shared" si="48"/>
        <v/>
      </c>
      <c r="J284" s="80" t="str">
        <f t="shared" si="49"/>
        <v/>
      </c>
      <c r="K284" s="80" t="str">
        <f t="shared" si="50"/>
        <v/>
      </c>
      <c r="L284" s="80" t="str">
        <f t="shared" si="51"/>
        <v/>
      </c>
      <c r="M284" s="163" t="str">
        <f t="shared" si="52"/>
        <v/>
      </c>
      <c r="U284" s="156">
        <f t="shared" si="53"/>
        <v>0</v>
      </c>
      <c r="AA284" s="157">
        <f t="shared" si="54"/>
        <v>0</v>
      </c>
      <c r="AF284" s="157">
        <f t="shared" si="55"/>
        <v>0</v>
      </c>
      <c r="AG284" s="158" t="e">
        <f t="shared" si="56"/>
        <v>#VALUE!</v>
      </c>
      <c r="AH284" s="159" t="e">
        <f t="shared" si="57"/>
        <v>#VALUE!</v>
      </c>
    </row>
    <row r="285" spans="3:34" x14ac:dyDescent="0.25">
      <c r="C285" s="136"/>
      <c r="D285" s="136"/>
      <c r="E285" s="136"/>
      <c r="F285" s="136"/>
      <c r="G285" s="136"/>
      <c r="H285" s="80" t="str">
        <f t="shared" si="47"/>
        <v/>
      </c>
      <c r="I285" s="80" t="str">
        <f t="shared" si="48"/>
        <v/>
      </c>
      <c r="J285" s="80" t="str">
        <f t="shared" si="49"/>
        <v/>
      </c>
      <c r="K285" s="80" t="str">
        <f t="shared" si="50"/>
        <v/>
      </c>
      <c r="L285" s="80" t="str">
        <f t="shared" si="51"/>
        <v/>
      </c>
      <c r="M285" s="163" t="str">
        <f t="shared" si="52"/>
        <v/>
      </c>
      <c r="U285" s="156">
        <f t="shared" si="53"/>
        <v>0</v>
      </c>
      <c r="AA285" s="157">
        <f t="shared" si="54"/>
        <v>0</v>
      </c>
      <c r="AF285" s="157">
        <f t="shared" si="55"/>
        <v>0</v>
      </c>
      <c r="AG285" s="158" t="e">
        <f t="shared" si="56"/>
        <v>#VALUE!</v>
      </c>
      <c r="AH285" s="159" t="e">
        <f t="shared" si="57"/>
        <v>#VALUE!</v>
      </c>
    </row>
    <row r="286" spans="3:34" x14ac:dyDescent="0.25">
      <c r="C286" s="136"/>
      <c r="D286" s="136"/>
      <c r="E286" s="136"/>
      <c r="F286" s="136"/>
      <c r="G286" s="136"/>
      <c r="H286" s="80" t="str">
        <f t="shared" si="47"/>
        <v/>
      </c>
      <c r="I286" s="80" t="str">
        <f t="shared" si="48"/>
        <v/>
      </c>
      <c r="J286" s="80" t="str">
        <f t="shared" si="49"/>
        <v/>
      </c>
      <c r="K286" s="80" t="str">
        <f t="shared" si="50"/>
        <v/>
      </c>
      <c r="L286" s="80" t="str">
        <f t="shared" si="51"/>
        <v/>
      </c>
      <c r="M286" s="163" t="str">
        <f t="shared" si="52"/>
        <v/>
      </c>
      <c r="U286" s="156">
        <f t="shared" si="53"/>
        <v>0</v>
      </c>
      <c r="AA286" s="157">
        <f t="shared" si="54"/>
        <v>0</v>
      </c>
      <c r="AF286" s="157">
        <f t="shared" si="55"/>
        <v>0</v>
      </c>
      <c r="AG286" s="158" t="e">
        <f t="shared" si="56"/>
        <v>#VALUE!</v>
      </c>
      <c r="AH286" s="159" t="e">
        <f t="shared" si="57"/>
        <v>#VALUE!</v>
      </c>
    </row>
    <row r="287" spans="3:34" x14ac:dyDescent="0.25">
      <c r="C287" s="136"/>
      <c r="D287" s="136"/>
      <c r="E287" s="136"/>
      <c r="F287" s="136"/>
      <c r="G287" s="136"/>
      <c r="H287" s="80" t="str">
        <f t="shared" si="47"/>
        <v/>
      </c>
      <c r="I287" s="80" t="str">
        <f t="shared" si="48"/>
        <v/>
      </c>
      <c r="J287" s="80" t="str">
        <f t="shared" si="49"/>
        <v/>
      </c>
      <c r="K287" s="80" t="str">
        <f t="shared" si="50"/>
        <v/>
      </c>
      <c r="L287" s="80" t="str">
        <f t="shared" si="51"/>
        <v/>
      </c>
      <c r="M287" s="163" t="str">
        <f t="shared" si="52"/>
        <v/>
      </c>
      <c r="U287" s="156">
        <f t="shared" si="53"/>
        <v>0</v>
      </c>
      <c r="AA287" s="157">
        <f t="shared" si="54"/>
        <v>0</v>
      </c>
      <c r="AF287" s="157">
        <f t="shared" si="55"/>
        <v>0</v>
      </c>
      <c r="AG287" s="158" t="e">
        <f t="shared" si="56"/>
        <v>#VALUE!</v>
      </c>
      <c r="AH287" s="159" t="e">
        <f t="shared" si="57"/>
        <v>#VALUE!</v>
      </c>
    </row>
    <row r="288" spans="3:34" x14ac:dyDescent="0.25">
      <c r="C288" s="136"/>
      <c r="D288" s="136"/>
      <c r="E288" s="136"/>
      <c r="F288" s="136"/>
      <c r="G288" s="136"/>
      <c r="H288" s="80" t="str">
        <f t="shared" si="47"/>
        <v/>
      </c>
      <c r="I288" s="80" t="str">
        <f t="shared" si="48"/>
        <v/>
      </c>
      <c r="J288" s="80" t="str">
        <f t="shared" si="49"/>
        <v/>
      </c>
      <c r="K288" s="80" t="str">
        <f t="shared" si="50"/>
        <v/>
      </c>
      <c r="L288" s="80" t="str">
        <f t="shared" si="51"/>
        <v/>
      </c>
      <c r="M288" s="163" t="str">
        <f t="shared" si="52"/>
        <v/>
      </c>
      <c r="U288" s="156">
        <f t="shared" si="53"/>
        <v>0</v>
      </c>
      <c r="AA288" s="157">
        <f t="shared" si="54"/>
        <v>0</v>
      </c>
      <c r="AF288" s="157">
        <f t="shared" si="55"/>
        <v>0</v>
      </c>
      <c r="AG288" s="158" t="e">
        <f t="shared" si="56"/>
        <v>#VALUE!</v>
      </c>
      <c r="AH288" s="159" t="e">
        <f t="shared" si="57"/>
        <v>#VALUE!</v>
      </c>
    </row>
    <row r="289" spans="3:34" x14ac:dyDescent="0.25">
      <c r="C289" s="136"/>
      <c r="D289" s="136"/>
      <c r="E289" s="136"/>
      <c r="F289" s="136"/>
      <c r="G289" s="136"/>
      <c r="H289" s="80" t="str">
        <f t="shared" si="47"/>
        <v/>
      </c>
      <c r="I289" s="80" t="str">
        <f t="shared" si="48"/>
        <v/>
      </c>
      <c r="J289" s="80" t="str">
        <f t="shared" si="49"/>
        <v/>
      </c>
      <c r="K289" s="80" t="str">
        <f t="shared" si="50"/>
        <v/>
      </c>
      <c r="L289" s="80" t="str">
        <f t="shared" si="51"/>
        <v/>
      </c>
      <c r="M289" s="163" t="str">
        <f t="shared" si="52"/>
        <v/>
      </c>
      <c r="U289" s="156">
        <f t="shared" si="53"/>
        <v>0</v>
      </c>
      <c r="AA289" s="157">
        <f t="shared" si="54"/>
        <v>0</v>
      </c>
      <c r="AF289" s="157">
        <f t="shared" si="55"/>
        <v>0</v>
      </c>
      <c r="AG289" s="158" t="e">
        <f t="shared" si="56"/>
        <v>#VALUE!</v>
      </c>
      <c r="AH289" s="159" t="e">
        <f t="shared" si="57"/>
        <v>#VALUE!</v>
      </c>
    </row>
    <row r="290" spans="3:34" x14ac:dyDescent="0.25">
      <c r="C290" s="136"/>
      <c r="D290" s="136"/>
      <c r="E290" s="136"/>
      <c r="F290" s="136"/>
      <c r="G290" s="136"/>
      <c r="H290" s="80" t="str">
        <f t="shared" si="47"/>
        <v/>
      </c>
      <c r="I290" s="80" t="str">
        <f t="shared" si="48"/>
        <v/>
      </c>
      <c r="J290" s="80" t="str">
        <f t="shared" si="49"/>
        <v/>
      </c>
      <c r="K290" s="80" t="str">
        <f t="shared" si="50"/>
        <v/>
      </c>
      <c r="L290" s="80" t="str">
        <f t="shared" si="51"/>
        <v/>
      </c>
      <c r="M290" s="163" t="str">
        <f t="shared" si="52"/>
        <v/>
      </c>
      <c r="U290" s="156">
        <f t="shared" si="53"/>
        <v>0</v>
      </c>
      <c r="AA290" s="157">
        <f t="shared" si="54"/>
        <v>0</v>
      </c>
      <c r="AF290" s="157">
        <f t="shared" si="55"/>
        <v>0</v>
      </c>
      <c r="AG290" s="158" t="e">
        <f t="shared" si="56"/>
        <v>#VALUE!</v>
      </c>
      <c r="AH290" s="159" t="e">
        <f t="shared" si="57"/>
        <v>#VALUE!</v>
      </c>
    </row>
    <row r="291" spans="3:34" x14ac:dyDescent="0.25">
      <c r="C291" s="136"/>
      <c r="D291" s="136"/>
      <c r="E291" s="136"/>
      <c r="F291" s="136"/>
      <c r="G291" s="136"/>
      <c r="H291" s="80" t="str">
        <f t="shared" si="47"/>
        <v/>
      </c>
      <c r="I291" s="80" t="str">
        <f t="shared" si="48"/>
        <v/>
      </c>
      <c r="J291" s="80" t="str">
        <f t="shared" si="49"/>
        <v/>
      </c>
      <c r="K291" s="80" t="str">
        <f t="shared" si="50"/>
        <v/>
      </c>
      <c r="L291" s="80" t="str">
        <f t="shared" si="51"/>
        <v/>
      </c>
      <c r="M291" s="163" t="str">
        <f t="shared" si="52"/>
        <v/>
      </c>
      <c r="U291" s="156">
        <f t="shared" si="53"/>
        <v>0</v>
      </c>
      <c r="AA291" s="157">
        <f t="shared" si="54"/>
        <v>0</v>
      </c>
      <c r="AF291" s="157">
        <f t="shared" si="55"/>
        <v>0</v>
      </c>
      <c r="AG291" s="158" t="e">
        <f t="shared" si="56"/>
        <v>#VALUE!</v>
      </c>
      <c r="AH291" s="159" t="e">
        <f t="shared" si="57"/>
        <v>#VALUE!</v>
      </c>
    </row>
    <row r="292" spans="3:34" x14ac:dyDescent="0.25">
      <c r="C292" s="136"/>
      <c r="D292" s="136"/>
      <c r="E292" s="136"/>
      <c r="F292" s="136"/>
      <c r="G292" s="136"/>
      <c r="H292" s="80" t="str">
        <f t="shared" si="47"/>
        <v/>
      </c>
      <c r="I292" s="80" t="str">
        <f t="shared" si="48"/>
        <v/>
      </c>
      <c r="J292" s="80" t="str">
        <f t="shared" si="49"/>
        <v/>
      </c>
      <c r="K292" s="80" t="str">
        <f t="shared" si="50"/>
        <v/>
      </c>
      <c r="L292" s="80" t="str">
        <f t="shared" si="51"/>
        <v/>
      </c>
      <c r="M292" s="163" t="str">
        <f t="shared" si="52"/>
        <v/>
      </c>
      <c r="U292" s="156">
        <f t="shared" si="53"/>
        <v>0</v>
      </c>
      <c r="AA292" s="157">
        <f t="shared" si="54"/>
        <v>0</v>
      </c>
      <c r="AF292" s="157">
        <f t="shared" si="55"/>
        <v>0</v>
      </c>
      <c r="AG292" s="158" t="e">
        <f t="shared" si="56"/>
        <v>#VALUE!</v>
      </c>
      <c r="AH292" s="159" t="e">
        <f t="shared" si="57"/>
        <v>#VALUE!</v>
      </c>
    </row>
    <row r="293" spans="3:34" x14ac:dyDescent="0.25">
      <c r="C293" s="136"/>
      <c r="D293" s="136"/>
      <c r="E293" s="136"/>
      <c r="F293" s="136"/>
      <c r="G293" s="136"/>
      <c r="H293" s="80" t="str">
        <f t="shared" si="47"/>
        <v/>
      </c>
      <c r="I293" s="80" t="str">
        <f t="shared" si="48"/>
        <v/>
      </c>
      <c r="J293" s="80" t="str">
        <f t="shared" si="49"/>
        <v/>
      </c>
      <c r="K293" s="80" t="str">
        <f t="shared" si="50"/>
        <v/>
      </c>
      <c r="L293" s="80" t="str">
        <f t="shared" si="51"/>
        <v/>
      </c>
      <c r="M293" s="163" t="str">
        <f t="shared" si="52"/>
        <v/>
      </c>
      <c r="U293" s="156">
        <f t="shared" si="53"/>
        <v>0</v>
      </c>
      <c r="AA293" s="157">
        <f t="shared" si="54"/>
        <v>0</v>
      </c>
      <c r="AF293" s="157">
        <f t="shared" si="55"/>
        <v>0</v>
      </c>
      <c r="AG293" s="158" t="e">
        <f t="shared" si="56"/>
        <v>#VALUE!</v>
      </c>
      <c r="AH293" s="159" t="e">
        <f t="shared" si="57"/>
        <v>#VALUE!</v>
      </c>
    </row>
    <row r="294" spans="3:34" x14ac:dyDescent="0.25">
      <c r="C294" s="136"/>
      <c r="D294" s="136"/>
      <c r="E294" s="136"/>
      <c r="F294" s="136"/>
      <c r="G294" s="136"/>
      <c r="H294" s="80" t="str">
        <f t="shared" si="47"/>
        <v/>
      </c>
      <c r="I294" s="80" t="str">
        <f t="shared" si="48"/>
        <v/>
      </c>
      <c r="J294" s="80" t="str">
        <f t="shared" si="49"/>
        <v/>
      </c>
      <c r="K294" s="80" t="str">
        <f t="shared" si="50"/>
        <v/>
      </c>
      <c r="L294" s="80" t="str">
        <f t="shared" si="51"/>
        <v/>
      </c>
      <c r="M294" s="163" t="str">
        <f t="shared" si="52"/>
        <v/>
      </c>
      <c r="U294" s="156">
        <f t="shared" si="53"/>
        <v>0</v>
      </c>
      <c r="AA294" s="157">
        <f t="shared" si="54"/>
        <v>0</v>
      </c>
      <c r="AF294" s="157">
        <f t="shared" si="55"/>
        <v>0</v>
      </c>
      <c r="AG294" s="158" t="e">
        <f t="shared" si="56"/>
        <v>#VALUE!</v>
      </c>
      <c r="AH294" s="159" t="e">
        <f t="shared" si="57"/>
        <v>#VALUE!</v>
      </c>
    </row>
    <row r="295" spans="3:34" x14ac:dyDescent="0.25">
      <c r="C295" s="136"/>
      <c r="D295" s="136"/>
      <c r="E295" s="136"/>
      <c r="F295" s="136"/>
      <c r="G295" s="136"/>
      <c r="H295" s="80" t="str">
        <f t="shared" si="47"/>
        <v/>
      </c>
      <c r="I295" s="80" t="str">
        <f t="shared" si="48"/>
        <v/>
      </c>
      <c r="J295" s="80" t="str">
        <f t="shared" si="49"/>
        <v/>
      </c>
      <c r="K295" s="80" t="str">
        <f t="shared" si="50"/>
        <v/>
      </c>
      <c r="L295" s="80" t="str">
        <f t="shared" si="51"/>
        <v/>
      </c>
      <c r="M295" s="163" t="str">
        <f t="shared" si="52"/>
        <v/>
      </c>
      <c r="U295" s="156">
        <f t="shared" si="53"/>
        <v>0</v>
      </c>
      <c r="AA295" s="157">
        <f t="shared" si="54"/>
        <v>0</v>
      </c>
      <c r="AF295" s="157">
        <f t="shared" si="55"/>
        <v>0</v>
      </c>
      <c r="AG295" s="158" t="e">
        <f t="shared" si="56"/>
        <v>#VALUE!</v>
      </c>
      <c r="AH295" s="159" t="e">
        <f t="shared" si="57"/>
        <v>#VALUE!</v>
      </c>
    </row>
    <row r="296" spans="3:34" x14ac:dyDescent="0.25">
      <c r="C296" s="136"/>
      <c r="D296" s="136"/>
      <c r="E296" s="136"/>
      <c r="F296" s="136"/>
      <c r="G296" s="136"/>
      <c r="H296" s="80" t="str">
        <f t="shared" si="47"/>
        <v/>
      </c>
      <c r="I296" s="80" t="str">
        <f t="shared" si="48"/>
        <v/>
      </c>
      <c r="J296" s="80" t="str">
        <f t="shared" si="49"/>
        <v/>
      </c>
      <c r="K296" s="80" t="str">
        <f t="shared" si="50"/>
        <v/>
      </c>
      <c r="L296" s="80" t="str">
        <f t="shared" si="51"/>
        <v/>
      </c>
      <c r="M296" s="163" t="str">
        <f t="shared" si="52"/>
        <v/>
      </c>
      <c r="U296" s="156">
        <f t="shared" si="53"/>
        <v>0</v>
      </c>
      <c r="AA296" s="157">
        <f t="shared" si="54"/>
        <v>0</v>
      </c>
      <c r="AF296" s="157">
        <f t="shared" si="55"/>
        <v>0</v>
      </c>
      <c r="AG296" s="158" t="e">
        <f t="shared" si="56"/>
        <v>#VALUE!</v>
      </c>
      <c r="AH296" s="159" t="e">
        <f t="shared" si="57"/>
        <v>#VALUE!</v>
      </c>
    </row>
    <row r="297" spans="3:34" x14ac:dyDescent="0.25">
      <c r="C297" s="136"/>
      <c r="D297" s="136"/>
      <c r="E297" s="136"/>
      <c r="F297" s="136"/>
      <c r="G297" s="136"/>
      <c r="H297" s="80" t="str">
        <f t="shared" si="47"/>
        <v/>
      </c>
      <c r="I297" s="80" t="str">
        <f t="shared" si="48"/>
        <v/>
      </c>
      <c r="J297" s="80" t="str">
        <f t="shared" si="49"/>
        <v/>
      </c>
      <c r="K297" s="80" t="str">
        <f t="shared" si="50"/>
        <v/>
      </c>
      <c r="L297" s="80" t="str">
        <f t="shared" si="51"/>
        <v/>
      </c>
      <c r="M297" s="163" t="str">
        <f t="shared" si="52"/>
        <v/>
      </c>
      <c r="U297" s="156">
        <f t="shared" si="53"/>
        <v>0</v>
      </c>
      <c r="AA297" s="157">
        <f t="shared" si="54"/>
        <v>0</v>
      </c>
      <c r="AF297" s="157">
        <f t="shared" si="55"/>
        <v>0</v>
      </c>
      <c r="AG297" s="158" t="e">
        <f t="shared" si="56"/>
        <v>#VALUE!</v>
      </c>
      <c r="AH297" s="159" t="e">
        <f t="shared" si="57"/>
        <v>#VALUE!</v>
      </c>
    </row>
    <row r="298" spans="3:34" x14ac:dyDescent="0.25">
      <c r="C298" s="136"/>
      <c r="D298" s="136"/>
      <c r="E298" s="136"/>
      <c r="F298" s="136"/>
      <c r="G298" s="136"/>
      <c r="H298" s="80" t="str">
        <f t="shared" si="47"/>
        <v/>
      </c>
      <c r="I298" s="80" t="str">
        <f t="shared" si="48"/>
        <v/>
      </c>
      <c r="J298" s="80" t="str">
        <f t="shared" si="49"/>
        <v/>
      </c>
      <c r="K298" s="80" t="str">
        <f t="shared" si="50"/>
        <v/>
      </c>
      <c r="L298" s="80" t="str">
        <f t="shared" si="51"/>
        <v/>
      </c>
      <c r="M298" s="163" t="str">
        <f t="shared" si="52"/>
        <v/>
      </c>
      <c r="U298" s="156">
        <f t="shared" si="53"/>
        <v>0</v>
      </c>
      <c r="AA298" s="157">
        <f t="shared" si="54"/>
        <v>0</v>
      </c>
      <c r="AF298" s="157">
        <f t="shared" si="55"/>
        <v>0</v>
      </c>
      <c r="AG298" s="158" t="e">
        <f t="shared" si="56"/>
        <v>#VALUE!</v>
      </c>
      <c r="AH298" s="159" t="e">
        <f t="shared" si="57"/>
        <v>#VALUE!</v>
      </c>
    </row>
    <row r="299" spans="3:34" x14ac:dyDescent="0.25">
      <c r="C299" s="136"/>
      <c r="D299" s="136"/>
      <c r="E299" s="136"/>
      <c r="F299" s="136"/>
      <c r="G299" s="136"/>
      <c r="H299" s="80" t="str">
        <f t="shared" si="47"/>
        <v/>
      </c>
      <c r="I299" s="80" t="str">
        <f t="shared" si="48"/>
        <v/>
      </c>
      <c r="J299" s="80" t="str">
        <f t="shared" si="49"/>
        <v/>
      </c>
      <c r="K299" s="80" t="str">
        <f t="shared" si="50"/>
        <v/>
      </c>
      <c r="L299" s="80" t="str">
        <f t="shared" si="51"/>
        <v/>
      </c>
      <c r="M299" s="163" t="str">
        <f t="shared" si="52"/>
        <v/>
      </c>
      <c r="U299" s="156">
        <f t="shared" si="53"/>
        <v>0</v>
      </c>
      <c r="AA299" s="157">
        <f t="shared" si="54"/>
        <v>0</v>
      </c>
      <c r="AF299" s="157">
        <f t="shared" si="55"/>
        <v>0</v>
      </c>
      <c r="AG299" s="158" t="e">
        <f t="shared" si="56"/>
        <v>#VALUE!</v>
      </c>
      <c r="AH299" s="159" t="e">
        <f t="shared" si="57"/>
        <v>#VALUE!</v>
      </c>
    </row>
    <row r="300" spans="3:34" x14ac:dyDescent="0.25">
      <c r="C300" s="136"/>
      <c r="D300" s="136"/>
      <c r="E300" s="136"/>
      <c r="F300" s="136"/>
      <c r="G300" s="136"/>
      <c r="H300" s="80" t="str">
        <f t="shared" si="47"/>
        <v/>
      </c>
      <c r="I300" s="80" t="str">
        <f t="shared" si="48"/>
        <v/>
      </c>
      <c r="J300" s="80" t="str">
        <f t="shared" si="49"/>
        <v/>
      </c>
      <c r="K300" s="80" t="str">
        <f t="shared" si="50"/>
        <v/>
      </c>
      <c r="L300" s="80" t="str">
        <f t="shared" si="51"/>
        <v/>
      </c>
      <c r="M300" s="163" t="str">
        <f t="shared" si="52"/>
        <v/>
      </c>
      <c r="U300" s="156">
        <f t="shared" si="53"/>
        <v>0</v>
      </c>
      <c r="AA300" s="157">
        <f t="shared" si="54"/>
        <v>0</v>
      </c>
      <c r="AF300" s="157">
        <f t="shared" si="55"/>
        <v>0</v>
      </c>
      <c r="AG300" s="158" t="e">
        <f t="shared" si="56"/>
        <v>#VALUE!</v>
      </c>
      <c r="AH300" s="159" t="e">
        <f t="shared" si="57"/>
        <v>#VALUE!</v>
      </c>
    </row>
    <row r="301" spans="3:34" x14ac:dyDescent="0.25">
      <c r="C301" s="136"/>
      <c r="D301" s="136"/>
      <c r="E301" s="136"/>
      <c r="F301" s="136"/>
      <c r="G301" s="136"/>
      <c r="H301" s="80" t="str">
        <f t="shared" si="47"/>
        <v/>
      </c>
      <c r="I301" s="80" t="str">
        <f t="shared" si="48"/>
        <v/>
      </c>
      <c r="J301" s="80" t="str">
        <f t="shared" si="49"/>
        <v/>
      </c>
      <c r="K301" s="80" t="str">
        <f t="shared" si="50"/>
        <v/>
      </c>
      <c r="L301" s="80" t="str">
        <f t="shared" si="51"/>
        <v/>
      </c>
      <c r="M301" s="163" t="str">
        <f t="shared" si="52"/>
        <v/>
      </c>
      <c r="U301" s="156">
        <f t="shared" si="53"/>
        <v>0</v>
      </c>
      <c r="AA301" s="157">
        <f t="shared" si="54"/>
        <v>0</v>
      </c>
      <c r="AF301" s="157">
        <f t="shared" si="55"/>
        <v>0</v>
      </c>
      <c r="AG301" s="158" t="e">
        <f t="shared" si="56"/>
        <v>#VALUE!</v>
      </c>
      <c r="AH301" s="159" t="e">
        <f t="shared" si="57"/>
        <v>#VALUE!</v>
      </c>
    </row>
    <row r="302" spans="3:34" x14ac:dyDescent="0.25">
      <c r="C302" s="136"/>
      <c r="D302" s="136"/>
      <c r="E302" s="136"/>
      <c r="F302" s="136"/>
      <c r="G302" s="136"/>
      <c r="H302" s="80" t="str">
        <f t="shared" si="47"/>
        <v/>
      </c>
      <c r="I302" s="80" t="str">
        <f t="shared" si="48"/>
        <v/>
      </c>
      <c r="J302" s="80" t="str">
        <f t="shared" si="49"/>
        <v/>
      </c>
      <c r="K302" s="80" t="str">
        <f t="shared" si="50"/>
        <v/>
      </c>
      <c r="L302" s="80" t="str">
        <f t="shared" si="51"/>
        <v/>
      </c>
      <c r="M302" s="163" t="str">
        <f t="shared" si="52"/>
        <v/>
      </c>
      <c r="U302" s="156">
        <f t="shared" si="53"/>
        <v>0</v>
      </c>
      <c r="AA302" s="157">
        <f t="shared" si="54"/>
        <v>0</v>
      </c>
      <c r="AF302" s="157">
        <f t="shared" si="55"/>
        <v>0</v>
      </c>
      <c r="AG302" s="158" t="e">
        <f t="shared" si="56"/>
        <v>#VALUE!</v>
      </c>
      <c r="AH302" s="159" t="e">
        <f t="shared" si="57"/>
        <v>#VALUE!</v>
      </c>
    </row>
    <row r="303" spans="3:34" x14ac:dyDescent="0.25">
      <c r="C303" s="136"/>
      <c r="D303" s="136"/>
      <c r="E303" s="136"/>
      <c r="F303" s="136"/>
      <c r="G303" s="136"/>
      <c r="H303" s="80" t="str">
        <f t="shared" si="47"/>
        <v/>
      </c>
      <c r="I303" s="80" t="str">
        <f t="shared" si="48"/>
        <v/>
      </c>
      <c r="J303" s="80" t="str">
        <f t="shared" si="49"/>
        <v/>
      </c>
      <c r="K303" s="80" t="str">
        <f t="shared" si="50"/>
        <v/>
      </c>
      <c r="L303" s="80" t="str">
        <f t="shared" si="51"/>
        <v/>
      </c>
      <c r="M303" s="163" t="str">
        <f t="shared" si="52"/>
        <v/>
      </c>
      <c r="U303" s="156">
        <f t="shared" si="53"/>
        <v>0</v>
      </c>
      <c r="AA303" s="157">
        <f t="shared" si="54"/>
        <v>0</v>
      </c>
      <c r="AF303" s="157">
        <f t="shared" si="55"/>
        <v>0</v>
      </c>
      <c r="AG303" s="158" t="e">
        <f t="shared" si="56"/>
        <v>#VALUE!</v>
      </c>
      <c r="AH303" s="159" t="e">
        <f t="shared" si="57"/>
        <v>#VALUE!</v>
      </c>
    </row>
    <row r="304" spans="3:34" x14ac:dyDescent="0.25">
      <c r="C304" s="136"/>
      <c r="D304" s="136"/>
      <c r="E304" s="136"/>
      <c r="F304" s="136"/>
      <c r="G304" s="136"/>
      <c r="H304" s="80" t="str">
        <f t="shared" si="47"/>
        <v/>
      </c>
      <c r="I304" s="80" t="str">
        <f t="shared" si="48"/>
        <v/>
      </c>
      <c r="J304" s="80" t="str">
        <f t="shared" si="49"/>
        <v/>
      </c>
      <c r="K304" s="80" t="str">
        <f t="shared" si="50"/>
        <v/>
      </c>
      <c r="L304" s="80" t="str">
        <f t="shared" si="51"/>
        <v/>
      </c>
      <c r="M304" s="163" t="str">
        <f t="shared" si="52"/>
        <v/>
      </c>
      <c r="U304" s="156">
        <f t="shared" si="53"/>
        <v>0</v>
      </c>
      <c r="AA304" s="157">
        <f t="shared" si="54"/>
        <v>0</v>
      </c>
      <c r="AF304" s="157">
        <f t="shared" si="55"/>
        <v>0</v>
      </c>
      <c r="AG304" s="158" t="e">
        <f t="shared" si="56"/>
        <v>#VALUE!</v>
      </c>
      <c r="AH304" s="159" t="e">
        <f t="shared" si="57"/>
        <v>#VALUE!</v>
      </c>
    </row>
    <row r="305" spans="3:34" x14ac:dyDescent="0.25">
      <c r="C305" s="136"/>
      <c r="D305" s="136"/>
      <c r="E305" s="136"/>
      <c r="F305" s="136"/>
      <c r="G305" s="136"/>
      <c r="H305" s="80" t="str">
        <f t="shared" si="47"/>
        <v/>
      </c>
      <c r="I305" s="80" t="str">
        <f t="shared" si="48"/>
        <v/>
      </c>
      <c r="J305" s="80" t="str">
        <f t="shared" si="49"/>
        <v/>
      </c>
      <c r="K305" s="80" t="str">
        <f t="shared" si="50"/>
        <v/>
      </c>
      <c r="L305" s="80" t="str">
        <f t="shared" si="51"/>
        <v/>
      </c>
      <c r="M305" s="163" t="str">
        <f t="shared" si="52"/>
        <v/>
      </c>
      <c r="U305" s="156">
        <f t="shared" si="53"/>
        <v>0</v>
      </c>
      <c r="AA305" s="157">
        <f t="shared" si="54"/>
        <v>0</v>
      </c>
      <c r="AF305" s="157">
        <f t="shared" si="55"/>
        <v>0</v>
      </c>
      <c r="AG305" s="158" t="e">
        <f t="shared" si="56"/>
        <v>#VALUE!</v>
      </c>
      <c r="AH305" s="159" t="e">
        <f t="shared" si="57"/>
        <v>#VALUE!</v>
      </c>
    </row>
    <row r="306" spans="3:34" x14ac:dyDescent="0.25">
      <c r="C306" s="136"/>
      <c r="D306" s="136"/>
      <c r="E306" s="136"/>
      <c r="F306" s="136"/>
      <c r="G306" s="136"/>
      <c r="H306" s="80" t="str">
        <f t="shared" si="47"/>
        <v/>
      </c>
      <c r="I306" s="80" t="str">
        <f t="shared" si="48"/>
        <v/>
      </c>
      <c r="J306" s="80" t="str">
        <f t="shared" si="49"/>
        <v/>
      </c>
      <c r="K306" s="80" t="str">
        <f t="shared" si="50"/>
        <v/>
      </c>
      <c r="L306" s="80" t="str">
        <f t="shared" si="51"/>
        <v/>
      </c>
      <c r="M306" s="163" t="str">
        <f t="shared" si="52"/>
        <v/>
      </c>
      <c r="U306" s="156">
        <f t="shared" si="53"/>
        <v>0</v>
      </c>
      <c r="AA306" s="157">
        <f t="shared" si="54"/>
        <v>0</v>
      </c>
      <c r="AF306" s="157">
        <f t="shared" si="55"/>
        <v>0</v>
      </c>
      <c r="AG306" s="158" t="e">
        <f t="shared" si="56"/>
        <v>#VALUE!</v>
      </c>
      <c r="AH306" s="159" t="e">
        <f t="shared" si="57"/>
        <v>#VALUE!</v>
      </c>
    </row>
    <row r="307" spans="3:34" x14ac:dyDescent="0.25">
      <c r="C307" s="136"/>
      <c r="D307" s="136"/>
      <c r="E307" s="136"/>
      <c r="F307" s="136"/>
      <c r="G307" s="136"/>
      <c r="H307" s="80" t="str">
        <f t="shared" si="47"/>
        <v/>
      </c>
      <c r="I307" s="80" t="str">
        <f t="shared" si="48"/>
        <v/>
      </c>
      <c r="J307" s="80" t="str">
        <f t="shared" si="49"/>
        <v/>
      </c>
      <c r="K307" s="80" t="str">
        <f t="shared" si="50"/>
        <v/>
      </c>
      <c r="L307" s="80" t="str">
        <f t="shared" si="51"/>
        <v/>
      </c>
      <c r="M307" s="163" t="str">
        <f t="shared" si="52"/>
        <v/>
      </c>
      <c r="U307" s="156">
        <f t="shared" si="53"/>
        <v>0</v>
      </c>
      <c r="AA307" s="157">
        <f t="shared" si="54"/>
        <v>0</v>
      </c>
      <c r="AF307" s="157">
        <f t="shared" si="55"/>
        <v>0</v>
      </c>
      <c r="AG307" s="158" t="e">
        <f t="shared" si="56"/>
        <v>#VALUE!</v>
      </c>
      <c r="AH307" s="159" t="e">
        <f t="shared" si="57"/>
        <v>#VALUE!</v>
      </c>
    </row>
    <row r="308" spans="3:34" x14ac:dyDescent="0.25">
      <c r="C308" s="136"/>
      <c r="D308" s="136"/>
      <c r="E308" s="136"/>
      <c r="F308" s="136"/>
      <c r="G308" s="136"/>
      <c r="H308" s="80" t="str">
        <f t="shared" si="47"/>
        <v/>
      </c>
      <c r="I308" s="80" t="str">
        <f t="shared" si="48"/>
        <v/>
      </c>
      <c r="J308" s="80" t="str">
        <f t="shared" si="49"/>
        <v/>
      </c>
      <c r="K308" s="80" t="str">
        <f t="shared" si="50"/>
        <v/>
      </c>
      <c r="L308" s="80" t="str">
        <f t="shared" si="51"/>
        <v/>
      </c>
      <c r="M308" s="163" t="str">
        <f t="shared" si="52"/>
        <v/>
      </c>
      <c r="U308" s="156">
        <f t="shared" si="53"/>
        <v>0</v>
      </c>
      <c r="AA308" s="157">
        <f t="shared" si="54"/>
        <v>0</v>
      </c>
      <c r="AF308" s="157">
        <f t="shared" si="55"/>
        <v>0</v>
      </c>
      <c r="AG308" s="158" t="e">
        <f t="shared" si="56"/>
        <v>#VALUE!</v>
      </c>
      <c r="AH308" s="159" t="e">
        <f t="shared" si="57"/>
        <v>#VALUE!</v>
      </c>
    </row>
    <row r="309" spans="3:34" x14ac:dyDescent="0.25">
      <c r="C309" s="136"/>
      <c r="D309" s="136"/>
      <c r="E309" s="136"/>
      <c r="F309" s="136"/>
      <c r="G309" s="136"/>
      <c r="H309" s="80" t="str">
        <f t="shared" si="47"/>
        <v/>
      </c>
      <c r="I309" s="80" t="str">
        <f t="shared" si="48"/>
        <v/>
      </c>
      <c r="J309" s="80" t="str">
        <f t="shared" si="49"/>
        <v/>
      </c>
      <c r="K309" s="80" t="str">
        <f t="shared" si="50"/>
        <v/>
      </c>
      <c r="L309" s="80" t="str">
        <f t="shared" si="51"/>
        <v/>
      </c>
      <c r="M309" s="163" t="str">
        <f t="shared" si="52"/>
        <v/>
      </c>
      <c r="U309" s="156">
        <f t="shared" si="53"/>
        <v>0</v>
      </c>
      <c r="AA309" s="157">
        <f t="shared" si="54"/>
        <v>0</v>
      </c>
      <c r="AF309" s="157">
        <f t="shared" si="55"/>
        <v>0</v>
      </c>
      <c r="AG309" s="158" t="e">
        <f t="shared" si="56"/>
        <v>#VALUE!</v>
      </c>
      <c r="AH309" s="159" t="e">
        <f t="shared" si="57"/>
        <v>#VALUE!</v>
      </c>
    </row>
    <row r="310" spans="3:34" x14ac:dyDescent="0.25">
      <c r="C310" s="136"/>
      <c r="D310" s="136"/>
      <c r="E310" s="136"/>
      <c r="F310" s="136"/>
      <c r="G310" s="136"/>
      <c r="H310" s="80" t="str">
        <f t="shared" si="47"/>
        <v/>
      </c>
      <c r="I310" s="80" t="str">
        <f t="shared" si="48"/>
        <v/>
      </c>
      <c r="J310" s="80" t="str">
        <f t="shared" si="49"/>
        <v/>
      </c>
      <c r="K310" s="80" t="str">
        <f t="shared" si="50"/>
        <v/>
      </c>
      <c r="L310" s="80" t="str">
        <f t="shared" si="51"/>
        <v/>
      </c>
      <c r="M310" s="163" t="str">
        <f t="shared" si="52"/>
        <v/>
      </c>
      <c r="U310" s="156">
        <f t="shared" si="53"/>
        <v>0</v>
      </c>
      <c r="AA310" s="157">
        <f t="shared" si="54"/>
        <v>0</v>
      </c>
      <c r="AF310" s="157">
        <f t="shared" si="55"/>
        <v>0</v>
      </c>
      <c r="AG310" s="158" t="e">
        <f t="shared" si="56"/>
        <v>#VALUE!</v>
      </c>
      <c r="AH310" s="159" t="e">
        <f t="shared" si="57"/>
        <v>#VALUE!</v>
      </c>
    </row>
    <row r="311" spans="3:34" x14ac:dyDescent="0.25">
      <c r="C311" s="136"/>
      <c r="D311" s="136"/>
      <c r="E311" s="136"/>
      <c r="F311" s="136"/>
      <c r="G311" s="136"/>
      <c r="H311" s="80" t="str">
        <f t="shared" si="47"/>
        <v/>
      </c>
      <c r="I311" s="80" t="str">
        <f t="shared" si="48"/>
        <v/>
      </c>
      <c r="J311" s="80" t="str">
        <f t="shared" si="49"/>
        <v/>
      </c>
      <c r="K311" s="80" t="str">
        <f t="shared" si="50"/>
        <v/>
      </c>
      <c r="L311" s="80" t="str">
        <f t="shared" si="51"/>
        <v/>
      </c>
      <c r="M311" s="163" t="str">
        <f t="shared" si="52"/>
        <v/>
      </c>
      <c r="U311" s="156">
        <f t="shared" si="53"/>
        <v>0</v>
      </c>
      <c r="AA311" s="157">
        <f t="shared" si="54"/>
        <v>0</v>
      </c>
      <c r="AF311" s="157">
        <f t="shared" si="55"/>
        <v>0</v>
      </c>
      <c r="AG311" s="158" t="e">
        <f t="shared" si="56"/>
        <v>#VALUE!</v>
      </c>
      <c r="AH311" s="159" t="e">
        <f t="shared" si="57"/>
        <v>#VALUE!</v>
      </c>
    </row>
    <row r="312" spans="3:34" x14ac:dyDescent="0.25">
      <c r="C312" s="136"/>
      <c r="D312" s="136"/>
      <c r="E312" s="136"/>
      <c r="F312" s="136"/>
      <c r="G312" s="136"/>
      <c r="H312" s="80" t="str">
        <f t="shared" si="47"/>
        <v/>
      </c>
      <c r="I312" s="80" t="str">
        <f t="shared" si="48"/>
        <v/>
      </c>
      <c r="J312" s="80" t="str">
        <f t="shared" si="49"/>
        <v/>
      </c>
      <c r="K312" s="80" t="str">
        <f t="shared" si="50"/>
        <v/>
      </c>
      <c r="L312" s="80" t="str">
        <f t="shared" si="51"/>
        <v/>
      </c>
      <c r="M312" s="163" t="str">
        <f t="shared" si="52"/>
        <v/>
      </c>
      <c r="U312" s="156">
        <f t="shared" si="53"/>
        <v>0</v>
      </c>
      <c r="AA312" s="157">
        <f t="shared" si="54"/>
        <v>0</v>
      </c>
      <c r="AF312" s="157">
        <f t="shared" si="55"/>
        <v>0</v>
      </c>
      <c r="AG312" s="158" t="e">
        <f t="shared" si="56"/>
        <v>#VALUE!</v>
      </c>
      <c r="AH312" s="159" t="e">
        <f t="shared" si="57"/>
        <v>#VALUE!</v>
      </c>
    </row>
    <row r="313" spans="3:34" x14ac:dyDescent="0.25">
      <c r="C313" s="136"/>
      <c r="D313" s="136"/>
      <c r="E313" s="136"/>
      <c r="F313" s="136"/>
      <c r="G313" s="136"/>
      <c r="H313" s="80" t="str">
        <f t="shared" si="47"/>
        <v/>
      </c>
      <c r="I313" s="80" t="str">
        <f t="shared" si="48"/>
        <v/>
      </c>
      <c r="J313" s="80" t="str">
        <f t="shared" si="49"/>
        <v/>
      </c>
      <c r="K313" s="80" t="str">
        <f t="shared" si="50"/>
        <v/>
      </c>
      <c r="L313" s="80" t="str">
        <f t="shared" si="51"/>
        <v/>
      </c>
      <c r="M313" s="163" t="str">
        <f t="shared" si="52"/>
        <v/>
      </c>
      <c r="U313" s="156">
        <f t="shared" si="53"/>
        <v>0</v>
      </c>
      <c r="AA313" s="157">
        <f t="shared" si="54"/>
        <v>0</v>
      </c>
      <c r="AF313" s="157">
        <f t="shared" si="55"/>
        <v>0</v>
      </c>
      <c r="AG313" s="158" t="e">
        <f t="shared" si="56"/>
        <v>#VALUE!</v>
      </c>
      <c r="AH313" s="159" t="e">
        <f t="shared" si="57"/>
        <v>#VALUE!</v>
      </c>
    </row>
    <row r="314" spans="3:34" x14ac:dyDescent="0.25">
      <c r="C314" s="136"/>
      <c r="D314" s="136"/>
      <c r="E314" s="136"/>
      <c r="F314" s="136"/>
      <c r="G314" s="136"/>
      <c r="H314" s="80" t="str">
        <f t="shared" si="47"/>
        <v/>
      </c>
      <c r="I314" s="80" t="str">
        <f t="shared" si="48"/>
        <v/>
      </c>
      <c r="J314" s="80" t="str">
        <f t="shared" si="49"/>
        <v/>
      </c>
      <c r="K314" s="80" t="str">
        <f t="shared" si="50"/>
        <v/>
      </c>
      <c r="L314" s="80" t="str">
        <f t="shared" si="51"/>
        <v/>
      </c>
      <c r="M314" s="163" t="str">
        <f t="shared" si="52"/>
        <v/>
      </c>
      <c r="U314" s="156">
        <f t="shared" si="53"/>
        <v>0</v>
      </c>
      <c r="AA314" s="157">
        <f t="shared" si="54"/>
        <v>0</v>
      </c>
      <c r="AF314" s="157">
        <f t="shared" si="55"/>
        <v>0</v>
      </c>
      <c r="AG314" s="158" t="e">
        <f t="shared" si="56"/>
        <v>#VALUE!</v>
      </c>
      <c r="AH314" s="159" t="e">
        <f t="shared" si="57"/>
        <v>#VALUE!</v>
      </c>
    </row>
    <row r="315" spans="3:34" x14ac:dyDescent="0.25">
      <c r="C315" s="136"/>
      <c r="D315" s="136"/>
      <c r="E315" s="136"/>
      <c r="F315" s="136"/>
      <c r="G315" s="136"/>
      <c r="H315" s="80" t="str">
        <f t="shared" si="47"/>
        <v/>
      </c>
      <c r="I315" s="80" t="str">
        <f t="shared" si="48"/>
        <v/>
      </c>
      <c r="J315" s="80" t="str">
        <f t="shared" si="49"/>
        <v/>
      </c>
      <c r="K315" s="80" t="str">
        <f t="shared" si="50"/>
        <v/>
      </c>
      <c r="L315" s="80" t="str">
        <f t="shared" si="51"/>
        <v/>
      </c>
      <c r="M315" s="163" t="str">
        <f t="shared" si="52"/>
        <v/>
      </c>
      <c r="U315" s="156">
        <f t="shared" si="53"/>
        <v>0</v>
      </c>
      <c r="AA315" s="157">
        <f t="shared" si="54"/>
        <v>0</v>
      </c>
      <c r="AF315" s="157">
        <f t="shared" si="55"/>
        <v>0</v>
      </c>
      <c r="AG315" s="158" t="e">
        <f t="shared" si="56"/>
        <v>#VALUE!</v>
      </c>
      <c r="AH315" s="159" t="e">
        <f t="shared" si="57"/>
        <v>#VALUE!</v>
      </c>
    </row>
    <row r="316" spans="3:34" x14ac:dyDescent="0.25">
      <c r="C316" s="136"/>
      <c r="D316" s="136"/>
      <c r="E316" s="136"/>
      <c r="F316" s="136"/>
      <c r="G316" s="136"/>
      <c r="H316" s="80" t="str">
        <f t="shared" si="47"/>
        <v/>
      </c>
      <c r="I316" s="80" t="str">
        <f t="shared" si="48"/>
        <v/>
      </c>
      <c r="J316" s="80" t="str">
        <f t="shared" si="49"/>
        <v/>
      </c>
      <c r="K316" s="80" t="str">
        <f t="shared" si="50"/>
        <v/>
      </c>
      <c r="L316" s="80" t="str">
        <f t="shared" si="51"/>
        <v/>
      </c>
      <c r="M316" s="163" t="str">
        <f t="shared" si="52"/>
        <v/>
      </c>
      <c r="U316" s="156">
        <f t="shared" si="53"/>
        <v>0</v>
      </c>
      <c r="AA316" s="157">
        <f t="shared" si="54"/>
        <v>0</v>
      </c>
      <c r="AF316" s="157">
        <f t="shared" si="55"/>
        <v>0</v>
      </c>
      <c r="AG316" s="158" t="e">
        <f t="shared" si="56"/>
        <v>#VALUE!</v>
      </c>
      <c r="AH316" s="159" t="e">
        <f t="shared" si="57"/>
        <v>#VALUE!</v>
      </c>
    </row>
    <row r="317" spans="3:34" x14ac:dyDescent="0.25">
      <c r="C317" s="136"/>
      <c r="D317" s="136"/>
      <c r="E317" s="136"/>
      <c r="F317" s="136"/>
      <c r="G317" s="136"/>
      <c r="H317" s="80" t="str">
        <f t="shared" si="47"/>
        <v/>
      </c>
      <c r="I317" s="80" t="str">
        <f t="shared" si="48"/>
        <v/>
      </c>
      <c r="J317" s="80" t="str">
        <f t="shared" si="49"/>
        <v/>
      </c>
      <c r="K317" s="80" t="str">
        <f t="shared" si="50"/>
        <v/>
      </c>
      <c r="L317" s="80" t="str">
        <f t="shared" si="51"/>
        <v/>
      </c>
      <c r="M317" s="163" t="str">
        <f t="shared" si="52"/>
        <v/>
      </c>
      <c r="U317" s="156">
        <f t="shared" si="53"/>
        <v>0</v>
      </c>
      <c r="AA317" s="157">
        <f t="shared" si="54"/>
        <v>0</v>
      </c>
      <c r="AF317" s="157">
        <f t="shared" si="55"/>
        <v>0</v>
      </c>
      <c r="AG317" s="158" t="e">
        <f t="shared" si="56"/>
        <v>#VALUE!</v>
      </c>
      <c r="AH317" s="159" t="e">
        <f t="shared" si="57"/>
        <v>#VALUE!</v>
      </c>
    </row>
    <row r="318" spans="3:34" x14ac:dyDescent="0.25">
      <c r="C318" s="136"/>
      <c r="D318" s="136"/>
      <c r="E318" s="136"/>
      <c r="F318" s="136"/>
      <c r="G318" s="136"/>
      <c r="H318" s="80" t="str">
        <f t="shared" si="47"/>
        <v/>
      </c>
      <c r="I318" s="80" t="str">
        <f t="shared" si="48"/>
        <v/>
      </c>
      <c r="J318" s="80" t="str">
        <f t="shared" si="49"/>
        <v/>
      </c>
      <c r="K318" s="80" t="str">
        <f t="shared" si="50"/>
        <v/>
      </c>
      <c r="L318" s="80" t="str">
        <f t="shared" si="51"/>
        <v/>
      </c>
      <c r="M318" s="163" t="str">
        <f t="shared" si="52"/>
        <v/>
      </c>
      <c r="U318" s="156">
        <f t="shared" si="53"/>
        <v>0</v>
      </c>
      <c r="AA318" s="157">
        <f t="shared" si="54"/>
        <v>0</v>
      </c>
      <c r="AF318" s="157">
        <f t="shared" si="55"/>
        <v>0</v>
      </c>
      <c r="AG318" s="158" t="e">
        <f t="shared" si="56"/>
        <v>#VALUE!</v>
      </c>
      <c r="AH318" s="159" t="e">
        <f t="shared" si="57"/>
        <v>#VALUE!</v>
      </c>
    </row>
    <row r="319" spans="3:34" x14ac:dyDescent="0.25">
      <c r="C319" s="136"/>
      <c r="D319" s="136"/>
      <c r="E319" s="136"/>
      <c r="F319" s="136"/>
      <c r="G319" s="136"/>
      <c r="H319" s="80" t="str">
        <f t="shared" si="47"/>
        <v/>
      </c>
      <c r="I319" s="80" t="str">
        <f t="shared" si="48"/>
        <v/>
      </c>
      <c r="J319" s="80" t="str">
        <f t="shared" si="49"/>
        <v/>
      </c>
      <c r="K319" s="80" t="str">
        <f t="shared" si="50"/>
        <v/>
      </c>
      <c r="L319" s="80" t="str">
        <f t="shared" si="51"/>
        <v/>
      </c>
      <c r="M319" s="163" t="str">
        <f t="shared" si="52"/>
        <v/>
      </c>
      <c r="U319" s="156">
        <f t="shared" si="53"/>
        <v>0</v>
      </c>
      <c r="AA319" s="157">
        <f t="shared" si="54"/>
        <v>0</v>
      </c>
      <c r="AF319" s="157">
        <f t="shared" si="55"/>
        <v>0</v>
      </c>
      <c r="AG319" s="158" t="e">
        <f t="shared" si="56"/>
        <v>#VALUE!</v>
      </c>
      <c r="AH319" s="159" t="e">
        <f t="shared" si="57"/>
        <v>#VALUE!</v>
      </c>
    </row>
    <row r="320" spans="3:34" x14ac:dyDescent="0.25">
      <c r="C320" s="136"/>
      <c r="D320" s="136"/>
      <c r="E320" s="136"/>
      <c r="F320" s="136"/>
      <c r="G320" s="136"/>
      <c r="H320" s="80" t="str">
        <f t="shared" si="47"/>
        <v/>
      </c>
      <c r="I320" s="80" t="str">
        <f t="shared" si="48"/>
        <v/>
      </c>
      <c r="J320" s="80" t="str">
        <f t="shared" si="49"/>
        <v/>
      </c>
      <c r="K320" s="80" t="str">
        <f t="shared" si="50"/>
        <v/>
      </c>
      <c r="L320" s="80" t="str">
        <f t="shared" si="51"/>
        <v/>
      </c>
      <c r="M320" s="163" t="str">
        <f t="shared" si="52"/>
        <v/>
      </c>
      <c r="U320" s="156">
        <f t="shared" si="53"/>
        <v>0</v>
      </c>
      <c r="AA320" s="157">
        <f t="shared" si="54"/>
        <v>0</v>
      </c>
      <c r="AF320" s="157">
        <f t="shared" si="55"/>
        <v>0</v>
      </c>
      <c r="AG320" s="158" t="e">
        <f t="shared" si="56"/>
        <v>#VALUE!</v>
      </c>
      <c r="AH320" s="159" t="e">
        <f t="shared" si="57"/>
        <v>#VALUE!</v>
      </c>
    </row>
    <row r="321" spans="3:34" x14ac:dyDescent="0.25">
      <c r="C321" s="136"/>
      <c r="D321" s="136"/>
      <c r="E321" s="136"/>
      <c r="F321" s="136"/>
      <c r="G321" s="136"/>
      <c r="H321" s="80" t="str">
        <f t="shared" si="47"/>
        <v/>
      </c>
      <c r="I321" s="80" t="str">
        <f t="shared" si="48"/>
        <v/>
      </c>
      <c r="J321" s="80" t="str">
        <f t="shared" si="49"/>
        <v/>
      </c>
      <c r="K321" s="80" t="str">
        <f t="shared" si="50"/>
        <v/>
      </c>
      <c r="L321" s="80" t="str">
        <f t="shared" si="51"/>
        <v/>
      </c>
      <c r="M321" s="163" t="str">
        <f t="shared" si="52"/>
        <v/>
      </c>
      <c r="U321" s="156">
        <f t="shared" si="53"/>
        <v>0</v>
      </c>
      <c r="AA321" s="157">
        <f t="shared" si="54"/>
        <v>0</v>
      </c>
      <c r="AF321" s="157">
        <f t="shared" si="55"/>
        <v>0</v>
      </c>
      <c r="AG321" s="158" t="e">
        <f t="shared" si="56"/>
        <v>#VALUE!</v>
      </c>
      <c r="AH321" s="159" t="e">
        <f t="shared" si="57"/>
        <v>#VALUE!</v>
      </c>
    </row>
    <row r="322" spans="3:34" x14ac:dyDescent="0.25">
      <c r="C322" s="136"/>
      <c r="D322" s="136"/>
      <c r="E322" s="136"/>
      <c r="F322" s="136"/>
      <c r="G322" s="136"/>
      <c r="H322" s="80" t="str">
        <f t="shared" si="47"/>
        <v/>
      </c>
      <c r="I322" s="80" t="str">
        <f t="shared" si="48"/>
        <v/>
      </c>
      <c r="J322" s="80" t="str">
        <f t="shared" si="49"/>
        <v/>
      </c>
      <c r="K322" s="80" t="str">
        <f t="shared" si="50"/>
        <v/>
      </c>
      <c r="L322" s="80" t="str">
        <f t="shared" si="51"/>
        <v/>
      </c>
      <c r="M322" s="163" t="str">
        <f t="shared" si="52"/>
        <v/>
      </c>
      <c r="U322" s="156">
        <f t="shared" si="53"/>
        <v>0</v>
      </c>
      <c r="AA322" s="157">
        <f t="shared" si="54"/>
        <v>0</v>
      </c>
      <c r="AF322" s="157">
        <f t="shared" si="55"/>
        <v>0</v>
      </c>
      <c r="AG322" s="158" t="e">
        <f t="shared" si="56"/>
        <v>#VALUE!</v>
      </c>
      <c r="AH322" s="159" t="e">
        <f t="shared" si="57"/>
        <v>#VALUE!</v>
      </c>
    </row>
    <row r="323" spans="3:34" x14ac:dyDescent="0.25">
      <c r="C323" s="136"/>
      <c r="D323" s="136"/>
      <c r="E323" s="136"/>
      <c r="F323" s="136"/>
      <c r="G323" s="136"/>
      <c r="H323" s="80" t="str">
        <f t="shared" ref="H323:H386" si="58">IF(C323="Mathématiques",4,IF(C323="Physique Chimie",3,IF(C323="SVT",3,IF(C323="Sciences de l'Ingénieur",2,IF(C323="Sciences Economiques et Sociales",1,IF(C323="Numérique et Sciences Informatiques",1,IF(C323="Biologie, Ecologie",0,IF(C323="Histoire-Géo, Géopolitique et Sciences Politiques",0,IF(C323="Langues, Littératures et Cultures Etrangères",0,IF(C323="Littérature, Langues et Cultures de l'Antiquité",0,IF(C323="Humanité, Littérature et Philosophie",0,IF(C323="Arts",0,""))))))))))))</f>
        <v/>
      </c>
      <c r="I323" s="80" t="str">
        <f t="shared" ref="I323:I386" si="59">IF(D323="Mathématiques",4,IF(D323="Physique Chimie",3,IF(D323="SVT",3,IF(D323="Sciences de l'Ingénieur",2,IF(D323="Sciences Economiques et Sociales",1,IF(D323="Numérique et Sciences Informatiques",1,IF(D323="Biologie, Ecologie",0,IF(D323="Histoire-Géo, Géopolitique et Sciences Politiques",0,IF(D323="Langues, Littératures et Cultures Etrangères",0,IF(D323="Littérature, Langues et Cultures de l'Antiquité",0,IF(D323="Humanité, Littérature et Philosophie",0,IF(D323="Arts",0,""))))))))))))</f>
        <v/>
      </c>
      <c r="J323" s="80" t="str">
        <f t="shared" ref="J323:J386" si="60">IF(E323="Bac S et SI",8,IF(E323="Bac ES spé maths",6,IF(E323="Bac ES",4,IF(E323="Bac L",1,""))))</f>
        <v/>
      </c>
      <c r="K323" s="80" t="str">
        <f t="shared" ref="K323:K386" si="61">IF(F323="Bac STL option Sciences Phys. Et Chimie Labo",2,IF(F323="Bac STL option Biotechnologies",1,IF(F323="Bac ST2S",1,IF(F323="Bac STI2D",1,IF(F323="Bac STMG",1,IF(F323="Bac STAV",1,""))))))</f>
        <v/>
      </c>
      <c r="L323" s="80" t="str">
        <f t="shared" ref="L323:L386" si="62">IF(G323="Bac Professionnel Optique",1,IF(G323="Autre Bac",1,IF(G323="Sans Bac",0,"")))</f>
        <v/>
      </c>
      <c r="M323" s="163" t="str">
        <f t="shared" ref="M323:M386" si="63">IF(H323&lt;&gt;"",1+H323+I323,IF(J323&lt;&gt;"",J323,IF(K323&lt;&gt;"",K323,IF(L323&lt;&gt;"",L323,""))))</f>
        <v/>
      </c>
      <c r="U323" s="156">
        <f t="shared" ref="U323:U386" si="64">(IF(N323&lt;&gt;"",1,0))+(IF(P323&lt;&gt;"",2,0)+(IF(Q323&lt;&gt;"",1,0))+(IF(R323&lt;&gt;"",1,0)+(IF(S323&lt;&gt;"",1,0)+(IF(T323&lt;&gt;"",2,0)))))</f>
        <v>0</v>
      </c>
      <c r="AA323" s="157">
        <f t="shared" ref="AA323:AA386" si="65">(IF(V323&lt;&gt;"",1,0))+(IF(W323&lt;&gt;"",1,0)+(IF(X323&lt;&gt;"",1,0))+(IF(Y323&lt;&gt;"",1,0)+(IF(Z323&lt;&gt;"",1,0))))</f>
        <v>0</v>
      </c>
      <c r="AF323" s="157">
        <f t="shared" ref="AF323:AF386" si="66">(IF(AB323&lt;&gt;"",2,0)+(IF(AC323&lt;&gt;"",1,0))+(IF(AD323&lt;&gt;"",1,0)+(IF(AE323&lt;&gt;"",1,0))))</f>
        <v>0</v>
      </c>
      <c r="AG323" s="158" t="e">
        <f t="shared" ref="AG323:AG386" si="67">M323+U323+AA323+AF323</f>
        <v>#VALUE!</v>
      </c>
      <c r="AH323" s="159" t="e">
        <f t="shared" ref="AH323:AH386" si="68">IF(AG323=0," ",IF(AG323&gt;=$AK$2,$AL$2,IF(AG323&gt;=$AK$3,$AL$3,IF(AG323&lt;$AK$3,$AL$4))))</f>
        <v>#VALUE!</v>
      </c>
    </row>
    <row r="324" spans="3:34" x14ac:dyDescent="0.25">
      <c r="C324" s="136"/>
      <c r="D324" s="136"/>
      <c r="E324" s="136"/>
      <c r="F324" s="136"/>
      <c r="G324" s="136"/>
      <c r="H324" s="80" t="str">
        <f t="shared" si="58"/>
        <v/>
      </c>
      <c r="I324" s="80" t="str">
        <f t="shared" si="59"/>
        <v/>
      </c>
      <c r="J324" s="80" t="str">
        <f t="shared" si="60"/>
        <v/>
      </c>
      <c r="K324" s="80" t="str">
        <f t="shared" si="61"/>
        <v/>
      </c>
      <c r="L324" s="80" t="str">
        <f t="shared" si="62"/>
        <v/>
      </c>
      <c r="M324" s="163" t="str">
        <f t="shared" si="63"/>
        <v/>
      </c>
      <c r="U324" s="156">
        <f t="shared" si="64"/>
        <v>0</v>
      </c>
      <c r="AA324" s="157">
        <f t="shared" si="65"/>
        <v>0</v>
      </c>
      <c r="AF324" s="157">
        <f t="shared" si="66"/>
        <v>0</v>
      </c>
      <c r="AG324" s="158" t="e">
        <f t="shared" si="67"/>
        <v>#VALUE!</v>
      </c>
      <c r="AH324" s="159" t="e">
        <f t="shared" si="68"/>
        <v>#VALUE!</v>
      </c>
    </row>
    <row r="325" spans="3:34" x14ac:dyDescent="0.25">
      <c r="C325" s="136"/>
      <c r="D325" s="136"/>
      <c r="E325" s="136"/>
      <c r="F325" s="136"/>
      <c r="G325" s="136"/>
      <c r="H325" s="80" t="str">
        <f t="shared" si="58"/>
        <v/>
      </c>
      <c r="I325" s="80" t="str">
        <f t="shared" si="59"/>
        <v/>
      </c>
      <c r="J325" s="80" t="str">
        <f t="shared" si="60"/>
        <v/>
      </c>
      <c r="K325" s="80" t="str">
        <f t="shared" si="61"/>
        <v/>
      </c>
      <c r="L325" s="80" t="str">
        <f t="shared" si="62"/>
        <v/>
      </c>
      <c r="M325" s="163" t="str">
        <f t="shared" si="63"/>
        <v/>
      </c>
      <c r="U325" s="156">
        <f t="shared" si="64"/>
        <v>0</v>
      </c>
      <c r="AA325" s="157">
        <f t="shared" si="65"/>
        <v>0</v>
      </c>
      <c r="AF325" s="157">
        <f t="shared" si="66"/>
        <v>0</v>
      </c>
      <c r="AG325" s="158" t="e">
        <f t="shared" si="67"/>
        <v>#VALUE!</v>
      </c>
      <c r="AH325" s="159" t="e">
        <f t="shared" si="68"/>
        <v>#VALUE!</v>
      </c>
    </row>
    <row r="326" spans="3:34" x14ac:dyDescent="0.25">
      <c r="C326" s="136"/>
      <c r="D326" s="136"/>
      <c r="E326" s="136"/>
      <c r="F326" s="136"/>
      <c r="G326" s="136"/>
      <c r="H326" s="80" t="str">
        <f t="shared" si="58"/>
        <v/>
      </c>
      <c r="I326" s="80" t="str">
        <f t="shared" si="59"/>
        <v/>
      </c>
      <c r="J326" s="80" t="str">
        <f t="shared" si="60"/>
        <v/>
      </c>
      <c r="K326" s="80" t="str">
        <f t="shared" si="61"/>
        <v/>
      </c>
      <c r="L326" s="80" t="str">
        <f t="shared" si="62"/>
        <v/>
      </c>
      <c r="M326" s="163" t="str">
        <f t="shared" si="63"/>
        <v/>
      </c>
      <c r="U326" s="156">
        <f t="shared" si="64"/>
        <v>0</v>
      </c>
      <c r="AA326" s="157">
        <f t="shared" si="65"/>
        <v>0</v>
      </c>
      <c r="AF326" s="157">
        <f t="shared" si="66"/>
        <v>0</v>
      </c>
      <c r="AG326" s="158" t="e">
        <f t="shared" si="67"/>
        <v>#VALUE!</v>
      </c>
      <c r="AH326" s="159" t="e">
        <f t="shared" si="68"/>
        <v>#VALUE!</v>
      </c>
    </row>
    <row r="327" spans="3:34" x14ac:dyDescent="0.25">
      <c r="C327" s="136"/>
      <c r="D327" s="136"/>
      <c r="E327" s="136"/>
      <c r="F327" s="136"/>
      <c r="G327" s="136"/>
      <c r="H327" s="80" t="str">
        <f t="shared" si="58"/>
        <v/>
      </c>
      <c r="I327" s="80" t="str">
        <f t="shared" si="59"/>
        <v/>
      </c>
      <c r="J327" s="80" t="str">
        <f t="shared" si="60"/>
        <v/>
      </c>
      <c r="K327" s="80" t="str">
        <f t="shared" si="61"/>
        <v/>
      </c>
      <c r="L327" s="80" t="str">
        <f t="shared" si="62"/>
        <v/>
      </c>
      <c r="M327" s="163" t="str">
        <f t="shared" si="63"/>
        <v/>
      </c>
      <c r="U327" s="156">
        <f t="shared" si="64"/>
        <v>0</v>
      </c>
      <c r="AA327" s="157">
        <f t="shared" si="65"/>
        <v>0</v>
      </c>
      <c r="AF327" s="157">
        <f t="shared" si="66"/>
        <v>0</v>
      </c>
      <c r="AG327" s="158" t="e">
        <f t="shared" si="67"/>
        <v>#VALUE!</v>
      </c>
      <c r="AH327" s="159" t="e">
        <f t="shared" si="68"/>
        <v>#VALUE!</v>
      </c>
    </row>
    <row r="328" spans="3:34" x14ac:dyDescent="0.25">
      <c r="C328" s="136"/>
      <c r="D328" s="136"/>
      <c r="E328" s="136"/>
      <c r="F328" s="136"/>
      <c r="G328" s="136"/>
      <c r="H328" s="80" t="str">
        <f t="shared" si="58"/>
        <v/>
      </c>
      <c r="I328" s="80" t="str">
        <f t="shared" si="59"/>
        <v/>
      </c>
      <c r="J328" s="80" t="str">
        <f t="shared" si="60"/>
        <v/>
      </c>
      <c r="K328" s="80" t="str">
        <f t="shared" si="61"/>
        <v/>
      </c>
      <c r="L328" s="80" t="str">
        <f t="shared" si="62"/>
        <v/>
      </c>
      <c r="M328" s="163" t="str">
        <f t="shared" si="63"/>
        <v/>
      </c>
      <c r="U328" s="156">
        <f t="shared" si="64"/>
        <v>0</v>
      </c>
      <c r="AA328" s="157">
        <f t="shared" si="65"/>
        <v>0</v>
      </c>
      <c r="AF328" s="157">
        <f t="shared" si="66"/>
        <v>0</v>
      </c>
      <c r="AG328" s="158" t="e">
        <f t="shared" si="67"/>
        <v>#VALUE!</v>
      </c>
      <c r="AH328" s="159" t="e">
        <f t="shared" si="68"/>
        <v>#VALUE!</v>
      </c>
    </row>
    <row r="329" spans="3:34" x14ac:dyDescent="0.25">
      <c r="C329" s="136"/>
      <c r="D329" s="136"/>
      <c r="E329" s="136"/>
      <c r="F329" s="136"/>
      <c r="G329" s="136"/>
      <c r="H329" s="80" t="str">
        <f t="shared" si="58"/>
        <v/>
      </c>
      <c r="I329" s="80" t="str">
        <f t="shared" si="59"/>
        <v/>
      </c>
      <c r="J329" s="80" t="str">
        <f t="shared" si="60"/>
        <v/>
      </c>
      <c r="K329" s="80" t="str">
        <f t="shared" si="61"/>
        <v/>
      </c>
      <c r="L329" s="80" t="str">
        <f t="shared" si="62"/>
        <v/>
      </c>
      <c r="M329" s="163" t="str">
        <f t="shared" si="63"/>
        <v/>
      </c>
      <c r="U329" s="156">
        <f t="shared" si="64"/>
        <v>0</v>
      </c>
      <c r="AA329" s="157">
        <f t="shared" si="65"/>
        <v>0</v>
      </c>
      <c r="AF329" s="157">
        <f t="shared" si="66"/>
        <v>0</v>
      </c>
      <c r="AG329" s="158" t="e">
        <f t="shared" si="67"/>
        <v>#VALUE!</v>
      </c>
      <c r="AH329" s="159" t="e">
        <f t="shared" si="68"/>
        <v>#VALUE!</v>
      </c>
    </row>
    <row r="330" spans="3:34" x14ac:dyDescent="0.25">
      <c r="C330" s="136"/>
      <c r="D330" s="136"/>
      <c r="E330" s="136"/>
      <c r="F330" s="136"/>
      <c r="G330" s="136"/>
      <c r="H330" s="80" t="str">
        <f t="shared" si="58"/>
        <v/>
      </c>
      <c r="I330" s="80" t="str">
        <f t="shared" si="59"/>
        <v/>
      </c>
      <c r="J330" s="80" t="str">
        <f t="shared" si="60"/>
        <v/>
      </c>
      <c r="K330" s="80" t="str">
        <f t="shared" si="61"/>
        <v/>
      </c>
      <c r="L330" s="80" t="str">
        <f t="shared" si="62"/>
        <v/>
      </c>
      <c r="M330" s="163" t="str">
        <f t="shared" si="63"/>
        <v/>
      </c>
      <c r="U330" s="156">
        <f t="shared" si="64"/>
        <v>0</v>
      </c>
      <c r="AA330" s="157">
        <f t="shared" si="65"/>
        <v>0</v>
      </c>
      <c r="AF330" s="157">
        <f t="shared" si="66"/>
        <v>0</v>
      </c>
      <c r="AG330" s="158" t="e">
        <f t="shared" si="67"/>
        <v>#VALUE!</v>
      </c>
      <c r="AH330" s="159" t="e">
        <f t="shared" si="68"/>
        <v>#VALUE!</v>
      </c>
    </row>
    <row r="331" spans="3:34" x14ac:dyDescent="0.25">
      <c r="C331" s="136"/>
      <c r="D331" s="136"/>
      <c r="E331" s="136"/>
      <c r="F331" s="136"/>
      <c r="G331" s="136"/>
      <c r="H331" s="80" t="str">
        <f t="shared" si="58"/>
        <v/>
      </c>
      <c r="I331" s="80" t="str">
        <f t="shared" si="59"/>
        <v/>
      </c>
      <c r="J331" s="80" t="str">
        <f t="shared" si="60"/>
        <v/>
      </c>
      <c r="K331" s="80" t="str">
        <f t="shared" si="61"/>
        <v/>
      </c>
      <c r="L331" s="80" t="str">
        <f t="shared" si="62"/>
        <v/>
      </c>
      <c r="M331" s="163" t="str">
        <f t="shared" si="63"/>
        <v/>
      </c>
      <c r="U331" s="156">
        <f t="shared" si="64"/>
        <v>0</v>
      </c>
      <c r="AA331" s="157">
        <f t="shared" si="65"/>
        <v>0</v>
      </c>
      <c r="AF331" s="157">
        <f t="shared" si="66"/>
        <v>0</v>
      </c>
      <c r="AG331" s="158" t="e">
        <f t="shared" si="67"/>
        <v>#VALUE!</v>
      </c>
      <c r="AH331" s="159" t="e">
        <f t="shared" si="68"/>
        <v>#VALUE!</v>
      </c>
    </row>
    <row r="332" spans="3:34" x14ac:dyDescent="0.25">
      <c r="C332" s="136"/>
      <c r="D332" s="136"/>
      <c r="E332" s="136"/>
      <c r="F332" s="136"/>
      <c r="G332" s="136"/>
      <c r="H332" s="80" t="str">
        <f t="shared" si="58"/>
        <v/>
      </c>
      <c r="I332" s="80" t="str">
        <f t="shared" si="59"/>
        <v/>
      </c>
      <c r="J332" s="80" t="str">
        <f t="shared" si="60"/>
        <v/>
      </c>
      <c r="K332" s="80" t="str">
        <f t="shared" si="61"/>
        <v/>
      </c>
      <c r="L332" s="80" t="str">
        <f t="shared" si="62"/>
        <v/>
      </c>
      <c r="M332" s="163" t="str">
        <f t="shared" si="63"/>
        <v/>
      </c>
      <c r="U332" s="156">
        <f t="shared" si="64"/>
        <v>0</v>
      </c>
      <c r="AA332" s="157">
        <f t="shared" si="65"/>
        <v>0</v>
      </c>
      <c r="AF332" s="157">
        <f t="shared" si="66"/>
        <v>0</v>
      </c>
      <c r="AG332" s="158" t="e">
        <f t="shared" si="67"/>
        <v>#VALUE!</v>
      </c>
      <c r="AH332" s="159" t="e">
        <f t="shared" si="68"/>
        <v>#VALUE!</v>
      </c>
    </row>
    <row r="333" spans="3:34" x14ac:dyDescent="0.25">
      <c r="C333" s="136"/>
      <c r="D333" s="136"/>
      <c r="E333" s="136"/>
      <c r="F333" s="136"/>
      <c r="G333" s="136"/>
      <c r="H333" s="80" t="str">
        <f t="shared" si="58"/>
        <v/>
      </c>
      <c r="I333" s="80" t="str">
        <f t="shared" si="59"/>
        <v/>
      </c>
      <c r="J333" s="80" t="str">
        <f t="shared" si="60"/>
        <v/>
      </c>
      <c r="K333" s="80" t="str">
        <f t="shared" si="61"/>
        <v/>
      </c>
      <c r="L333" s="80" t="str">
        <f t="shared" si="62"/>
        <v/>
      </c>
      <c r="M333" s="163" t="str">
        <f t="shared" si="63"/>
        <v/>
      </c>
      <c r="U333" s="156">
        <f t="shared" si="64"/>
        <v>0</v>
      </c>
      <c r="AA333" s="157">
        <f t="shared" si="65"/>
        <v>0</v>
      </c>
      <c r="AF333" s="157">
        <f t="shared" si="66"/>
        <v>0</v>
      </c>
      <c r="AG333" s="158" t="e">
        <f t="shared" si="67"/>
        <v>#VALUE!</v>
      </c>
      <c r="AH333" s="159" t="e">
        <f t="shared" si="68"/>
        <v>#VALUE!</v>
      </c>
    </row>
    <row r="334" spans="3:34" x14ac:dyDescent="0.25">
      <c r="C334" s="136"/>
      <c r="D334" s="136"/>
      <c r="E334" s="136"/>
      <c r="F334" s="136"/>
      <c r="G334" s="136"/>
      <c r="H334" s="80" t="str">
        <f t="shared" si="58"/>
        <v/>
      </c>
      <c r="I334" s="80" t="str">
        <f t="shared" si="59"/>
        <v/>
      </c>
      <c r="J334" s="80" t="str">
        <f t="shared" si="60"/>
        <v/>
      </c>
      <c r="K334" s="80" t="str">
        <f t="shared" si="61"/>
        <v/>
      </c>
      <c r="L334" s="80" t="str">
        <f t="shared" si="62"/>
        <v/>
      </c>
      <c r="M334" s="163" t="str">
        <f t="shared" si="63"/>
        <v/>
      </c>
      <c r="U334" s="156">
        <f t="shared" si="64"/>
        <v>0</v>
      </c>
      <c r="AA334" s="157">
        <f t="shared" si="65"/>
        <v>0</v>
      </c>
      <c r="AF334" s="157">
        <f t="shared" si="66"/>
        <v>0</v>
      </c>
      <c r="AG334" s="158" t="e">
        <f t="shared" si="67"/>
        <v>#VALUE!</v>
      </c>
      <c r="AH334" s="159" t="e">
        <f t="shared" si="68"/>
        <v>#VALUE!</v>
      </c>
    </row>
    <row r="335" spans="3:34" x14ac:dyDescent="0.25">
      <c r="C335" s="136"/>
      <c r="D335" s="136"/>
      <c r="E335" s="136"/>
      <c r="F335" s="136"/>
      <c r="G335" s="136"/>
      <c r="H335" s="80" t="str">
        <f t="shared" si="58"/>
        <v/>
      </c>
      <c r="I335" s="80" t="str">
        <f t="shared" si="59"/>
        <v/>
      </c>
      <c r="J335" s="80" t="str">
        <f t="shared" si="60"/>
        <v/>
      </c>
      <c r="K335" s="80" t="str">
        <f t="shared" si="61"/>
        <v/>
      </c>
      <c r="L335" s="80" t="str">
        <f t="shared" si="62"/>
        <v/>
      </c>
      <c r="M335" s="163" t="str">
        <f t="shared" si="63"/>
        <v/>
      </c>
      <c r="U335" s="156">
        <f t="shared" si="64"/>
        <v>0</v>
      </c>
      <c r="AA335" s="157">
        <f t="shared" si="65"/>
        <v>0</v>
      </c>
      <c r="AF335" s="157">
        <f t="shared" si="66"/>
        <v>0</v>
      </c>
      <c r="AG335" s="158" t="e">
        <f t="shared" si="67"/>
        <v>#VALUE!</v>
      </c>
      <c r="AH335" s="159" t="e">
        <f t="shared" si="68"/>
        <v>#VALUE!</v>
      </c>
    </row>
    <row r="336" spans="3:34" x14ac:dyDescent="0.25">
      <c r="C336" s="136"/>
      <c r="D336" s="136"/>
      <c r="E336" s="136"/>
      <c r="F336" s="136"/>
      <c r="G336" s="136"/>
      <c r="H336" s="80" t="str">
        <f t="shared" si="58"/>
        <v/>
      </c>
      <c r="I336" s="80" t="str">
        <f t="shared" si="59"/>
        <v/>
      </c>
      <c r="J336" s="80" t="str">
        <f t="shared" si="60"/>
        <v/>
      </c>
      <c r="K336" s="80" t="str">
        <f t="shared" si="61"/>
        <v/>
      </c>
      <c r="L336" s="80" t="str">
        <f t="shared" si="62"/>
        <v/>
      </c>
      <c r="M336" s="163" t="str">
        <f t="shared" si="63"/>
        <v/>
      </c>
      <c r="U336" s="156">
        <f t="shared" si="64"/>
        <v>0</v>
      </c>
      <c r="AA336" s="157">
        <f t="shared" si="65"/>
        <v>0</v>
      </c>
      <c r="AF336" s="157">
        <f t="shared" si="66"/>
        <v>0</v>
      </c>
      <c r="AG336" s="158" t="e">
        <f t="shared" si="67"/>
        <v>#VALUE!</v>
      </c>
      <c r="AH336" s="159" t="e">
        <f t="shared" si="68"/>
        <v>#VALUE!</v>
      </c>
    </row>
    <row r="337" spans="3:34" x14ac:dyDescent="0.25">
      <c r="C337" s="136"/>
      <c r="D337" s="136"/>
      <c r="E337" s="136"/>
      <c r="F337" s="136"/>
      <c r="G337" s="136"/>
      <c r="H337" s="80" t="str">
        <f t="shared" si="58"/>
        <v/>
      </c>
      <c r="I337" s="80" t="str">
        <f t="shared" si="59"/>
        <v/>
      </c>
      <c r="J337" s="80" t="str">
        <f t="shared" si="60"/>
        <v/>
      </c>
      <c r="K337" s="80" t="str">
        <f t="shared" si="61"/>
        <v/>
      </c>
      <c r="L337" s="80" t="str">
        <f t="shared" si="62"/>
        <v/>
      </c>
      <c r="M337" s="163" t="str">
        <f t="shared" si="63"/>
        <v/>
      </c>
      <c r="U337" s="156">
        <f t="shared" si="64"/>
        <v>0</v>
      </c>
      <c r="AA337" s="157">
        <f t="shared" si="65"/>
        <v>0</v>
      </c>
      <c r="AF337" s="157">
        <f t="shared" si="66"/>
        <v>0</v>
      </c>
      <c r="AG337" s="158" t="e">
        <f t="shared" si="67"/>
        <v>#VALUE!</v>
      </c>
      <c r="AH337" s="159" t="e">
        <f t="shared" si="68"/>
        <v>#VALUE!</v>
      </c>
    </row>
    <row r="338" spans="3:34" x14ac:dyDescent="0.25">
      <c r="C338" s="136"/>
      <c r="D338" s="136"/>
      <c r="E338" s="136"/>
      <c r="F338" s="136"/>
      <c r="G338" s="136"/>
      <c r="H338" s="80" t="str">
        <f t="shared" si="58"/>
        <v/>
      </c>
      <c r="I338" s="80" t="str">
        <f t="shared" si="59"/>
        <v/>
      </c>
      <c r="J338" s="80" t="str">
        <f t="shared" si="60"/>
        <v/>
      </c>
      <c r="K338" s="80" t="str">
        <f t="shared" si="61"/>
        <v/>
      </c>
      <c r="L338" s="80" t="str">
        <f t="shared" si="62"/>
        <v/>
      </c>
      <c r="M338" s="163" t="str">
        <f t="shared" si="63"/>
        <v/>
      </c>
      <c r="U338" s="156">
        <f t="shared" si="64"/>
        <v>0</v>
      </c>
      <c r="AA338" s="157">
        <f t="shared" si="65"/>
        <v>0</v>
      </c>
      <c r="AF338" s="157">
        <f t="shared" si="66"/>
        <v>0</v>
      </c>
      <c r="AG338" s="158" t="e">
        <f t="shared" si="67"/>
        <v>#VALUE!</v>
      </c>
      <c r="AH338" s="159" t="e">
        <f t="shared" si="68"/>
        <v>#VALUE!</v>
      </c>
    </row>
    <row r="339" spans="3:34" x14ac:dyDescent="0.25">
      <c r="C339" s="136"/>
      <c r="D339" s="136"/>
      <c r="E339" s="136"/>
      <c r="F339" s="136"/>
      <c r="G339" s="136"/>
      <c r="H339" s="80" t="str">
        <f t="shared" si="58"/>
        <v/>
      </c>
      <c r="I339" s="80" t="str">
        <f t="shared" si="59"/>
        <v/>
      </c>
      <c r="J339" s="80" t="str">
        <f t="shared" si="60"/>
        <v/>
      </c>
      <c r="K339" s="80" t="str">
        <f t="shared" si="61"/>
        <v/>
      </c>
      <c r="L339" s="80" t="str">
        <f t="shared" si="62"/>
        <v/>
      </c>
      <c r="M339" s="163" t="str">
        <f t="shared" si="63"/>
        <v/>
      </c>
      <c r="U339" s="156">
        <f t="shared" si="64"/>
        <v>0</v>
      </c>
      <c r="AA339" s="157">
        <f t="shared" si="65"/>
        <v>0</v>
      </c>
      <c r="AF339" s="157">
        <f t="shared" si="66"/>
        <v>0</v>
      </c>
      <c r="AG339" s="158" t="e">
        <f t="shared" si="67"/>
        <v>#VALUE!</v>
      </c>
      <c r="AH339" s="159" t="e">
        <f t="shared" si="68"/>
        <v>#VALUE!</v>
      </c>
    </row>
    <row r="340" spans="3:34" x14ac:dyDescent="0.25">
      <c r="C340" s="136"/>
      <c r="D340" s="136"/>
      <c r="E340" s="136"/>
      <c r="F340" s="136"/>
      <c r="G340" s="136"/>
      <c r="H340" s="80" t="str">
        <f t="shared" si="58"/>
        <v/>
      </c>
      <c r="I340" s="80" t="str">
        <f t="shared" si="59"/>
        <v/>
      </c>
      <c r="J340" s="80" t="str">
        <f t="shared" si="60"/>
        <v/>
      </c>
      <c r="K340" s="80" t="str">
        <f t="shared" si="61"/>
        <v/>
      </c>
      <c r="L340" s="80" t="str">
        <f t="shared" si="62"/>
        <v/>
      </c>
      <c r="M340" s="163" t="str">
        <f t="shared" si="63"/>
        <v/>
      </c>
      <c r="U340" s="156">
        <f t="shared" si="64"/>
        <v>0</v>
      </c>
      <c r="AA340" s="157">
        <f t="shared" si="65"/>
        <v>0</v>
      </c>
      <c r="AF340" s="157">
        <f t="shared" si="66"/>
        <v>0</v>
      </c>
      <c r="AG340" s="158" t="e">
        <f t="shared" si="67"/>
        <v>#VALUE!</v>
      </c>
      <c r="AH340" s="159" t="e">
        <f t="shared" si="68"/>
        <v>#VALUE!</v>
      </c>
    </row>
    <row r="341" spans="3:34" x14ac:dyDescent="0.25">
      <c r="C341" s="136"/>
      <c r="D341" s="136"/>
      <c r="E341" s="136"/>
      <c r="F341" s="136"/>
      <c r="G341" s="136"/>
      <c r="H341" s="80" t="str">
        <f t="shared" si="58"/>
        <v/>
      </c>
      <c r="I341" s="80" t="str">
        <f t="shared" si="59"/>
        <v/>
      </c>
      <c r="J341" s="80" t="str">
        <f t="shared" si="60"/>
        <v/>
      </c>
      <c r="K341" s="80" t="str">
        <f t="shared" si="61"/>
        <v/>
      </c>
      <c r="L341" s="80" t="str">
        <f t="shared" si="62"/>
        <v/>
      </c>
      <c r="M341" s="163" t="str">
        <f t="shared" si="63"/>
        <v/>
      </c>
      <c r="U341" s="156">
        <f t="shared" si="64"/>
        <v>0</v>
      </c>
      <c r="AA341" s="157">
        <f t="shared" si="65"/>
        <v>0</v>
      </c>
      <c r="AF341" s="157">
        <f t="shared" si="66"/>
        <v>0</v>
      </c>
      <c r="AG341" s="158" t="e">
        <f t="shared" si="67"/>
        <v>#VALUE!</v>
      </c>
      <c r="AH341" s="159" t="e">
        <f t="shared" si="68"/>
        <v>#VALUE!</v>
      </c>
    </row>
    <row r="342" spans="3:34" x14ac:dyDescent="0.25">
      <c r="C342" s="136"/>
      <c r="D342" s="136"/>
      <c r="E342" s="136"/>
      <c r="F342" s="136"/>
      <c r="G342" s="136"/>
      <c r="H342" s="80" t="str">
        <f t="shared" si="58"/>
        <v/>
      </c>
      <c r="I342" s="80" t="str">
        <f t="shared" si="59"/>
        <v/>
      </c>
      <c r="J342" s="80" t="str">
        <f t="shared" si="60"/>
        <v/>
      </c>
      <c r="K342" s="80" t="str">
        <f t="shared" si="61"/>
        <v/>
      </c>
      <c r="L342" s="80" t="str">
        <f t="shared" si="62"/>
        <v/>
      </c>
      <c r="M342" s="163" t="str">
        <f t="shared" si="63"/>
        <v/>
      </c>
      <c r="U342" s="156">
        <f t="shared" si="64"/>
        <v>0</v>
      </c>
      <c r="AA342" s="157">
        <f t="shared" si="65"/>
        <v>0</v>
      </c>
      <c r="AF342" s="157">
        <f t="shared" si="66"/>
        <v>0</v>
      </c>
      <c r="AG342" s="158" t="e">
        <f t="shared" si="67"/>
        <v>#VALUE!</v>
      </c>
      <c r="AH342" s="159" t="e">
        <f t="shared" si="68"/>
        <v>#VALUE!</v>
      </c>
    </row>
    <row r="343" spans="3:34" x14ac:dyDescent="0.25">
      <c r="C343" s="136"/>
      <c r="D343" s="136"/>
      <c r="E343" s="136"/>
      <c r="F343" s="136"/>
      <c r="G343" s="136"/>
      <c r="H343" s="80" t="str">
        <f t="shared" si="58"/>
        <v/>
      </c>
      <c r="I343" s="80" t="str">
        <f t="shared" si="59"/>
        <v/>
      </c>
      <c r="J343" s="80" t="str">
        <f t="shared" si="60"/>
        <v/>
      </c>
      <c r="K343" s="80" t="str">
        <f t="shared" si="61"/>
        <v/>
      </c>
      <c r="L343" s="80" t="str">
        <f t="shared" si="62"/>
        <v/>
      </c>
      <c r="M343" s="163" t="str">
        <f t="shared" si="63"/>
        <v/>
      </c>
      <c r="U343" s="156">
        <f t="shared" si="64"/>
        <v>0</v>
      </c>
      <c r="AA343" s="157">
        <f t="shared" si="65"/>
        <v>0</v>
      </c>
      <c r="AF343" s="157">
        <f t="shared" si="66"/>
        <v>0</v>
      </c>
      <c r="AG343" s="158" t="e">
        <f t="shared" si="67"/>
        <v>#VALUE!</v>
      </c>
      <c r="AH343" s="159" t="e">
        <f t="shared" si="68"/>
        <v>#VALUE!</v>
      </c>
    </row>
    <row r="344" spans="3:34" x14ac:dyDescent="0.25">
      <c r="C344" s="136"/>
      <c r="D344" s="136"/>
      <c r="E344" s="136"/>
      <c r="F344" s="136"/>
      <c r="G344" s="136"/>
      <c r="H344" s="80" t="str">
        <f t="shared" si="58"/>
        <v/>
      </c>
      <c r="I344" s="80" t="str">
        <f t="shared" si="59"/>
        <v/>
      </c>
      <c r="J344" s="80" t="str">
        <f t="shared" si="60"/>
        <v/>
      </c>
      <c r="K344" s="80" t="str">
        <f t="shared" si="61"/>
        <v/>
      </c>
      <c r="L344" s="80" t="str">
        <f t="shared" si="62"/>
        <v/>
      </c>
      <c r="M344" s="163" t="str">
        <f t="shared" si="63"/>
        <v/>
      </c>
      <c r="U344" s="156">
        <f t="shared" si="64"/>
        <v>0</v>
      </c>
      <c r="AA344" s="157">
        <f t="shared" si="65"/>
        <v>0</v>
      </c>
      <c r="AF344" s="157">
        <f t="shared" si="66"/>
        <v>0</v>
      </c>
      <c r="AG344" s="158" t="e">
        <f t="shared" si="67"/>
        <v>#VALUE!</v>
      </c>
      <c r="AH344" s="159" t="e">
        <f t="shared" si="68"/>
        <v>#VALUE!</v>
      </c>
    </row>
    <row r="345" spans="3:34" x14ac:dyDescent="0.25">
      <c r="C345" s="136"/>
      <c r="D345" s="136"/>
      <c r="E345" s="136"/>
      <c r="F345" s="136"/>
      <c r="G345" s="136"/>
      <c r="H345" s="80" t="str">
        <f t="shared" si="58"/>
        <v/>
      </c>
      <c r="I345" s="80" t="str">
        <f t="shared" si="59"/>
        <v/>
      </c>
      <c r="J345" s="80" t="str">
        <f t="shared" si="60"/>
        <v/>
      </c>
      <c r="K345" s="80" t="str">
        <f t="shared" si="61"/>
        <v/>
      </c>
      <c r="L345" s="80" t="str">
        <f t="shared" si="62"/>
        <v/>
      </c>
      <c r="M345" s="163" t="str">
        <f t="shared" si="63"/>
        <v/>
      </c>
      <c r="U345" s="156">
        <f t="shared" si="64"/>
        <v>0</v>
      </c>
      <c r="AA345" s="157">
        <f t="shared" si="65"/>
        <v>0</v>
      </c>
      <c r="AF345" s="157">
        <f t="shared" si="66"/>
        <v>0</v>
      </c>
      <c r="AG345" s="158" t="e">
        <f t="shared" si="67"/>
        <v>#VALUE!</v>
      </c>
      <c r="AH345" s="159" t="e">
        <f t="shared" si="68"/>
        <v>#VALUE!</v>
      </c>
    </row>
    <row r="346" spans="3:34" x14ac:dyDescent="0.25">
      <c r="C346" s="136"/>
      <c r="D346" s="136"/>
      <c r="E346" s="136"/>
      <c r="F346" s="136"/>
      <c r="G346" s="136"/>
      <c r="H346" s="80" t="str">
        <f t="shared" si="58"/>
        <v/>
      </c>
      <c r="I346" s="80" t="str">
        <f t="shared" si="59"/>
        <v/>
      </c>
      <c r="J346" s="80" t="str">
        <f t="shared" si="60"/>
        <v/>
      </c>
      <c r="K346" s="80" t="str">
        <f t="shared" si="61"/>
        <v/>
      </c>
      <c r="L346" s="80" t="str">
        <f t="shared" si="62"/>
        <v/>
      </c>
      <c r="M346" s="163" t="str">
        <f t="shared" si="63"/>
        <v/>
      </c>
      <c r="U346" s="156">
        <f t="shared" si="64"/>
        <v>0</v>
      </c>
      <c r="AA346" s="157">
        <f t="shared" si="65"/>
        <v>0</v>
      </c>
      <c r="AF346" s="157">
        <f t="shared" si="66"/>
        <v>0</v>
      </c>
      <c r="AG346" s="158" t="e">
        <f t="shared" si="67"/>
        <v>#VALUE!</v>
      </c>
      <c r="AH346" s="159" t="e">
        <f t="shared" si="68"/>
        <v>#VALUE!</v>
      </c>
    </row>
    <row r="347" spans="3:34" x14ac:dyDescent="0.25">
      <c r="C347" s="136"/>
      <c r="D347" s="136"/>
      <c r="E347" s="136"/>
      <c r="F347" s="136"/>
      <c r="G347" s="136"/>
      <c r="H347" s="80" t="str">
        <f t="shared" si="58"/>
        <v/>
      </c>
      <c r="I347" s="80" t="str">
        <f t="shared" si="59"/>
        <v/>
      </c>
      <c r="J347" s="80" t="str">
        <f t="shared" si="60"/>
        <v/>
      </c>
      <c r="K347" s="80" t="str">
        <f t="shared" si="61"/>
        <v/>
      </c>
      <c r="L347" s="80" t="str">
        <f t="shared" si="62"/>
        <v/>
      </c>
      <c r="M347" s="163" t="str">
        <f t="shared" si="63"/>
        <v/>
      </c>
      <c r="U347" s="156">
        <f t="shared" si="64"/>
        <v>0</v>
      </c>
      <c r="AA347" s="157">
        <f t="shared" si="65"/>
        <v>0</v>
      </c>
      <c r="AF347" s="157">
        <f t="shared" si="66"/>
        <v>0</v>
      </c>
      <c r="AG347" s="158" t="e">
        <f t="shared" si="67"/>
        <v>#VALUE!</v>
      </c>
      <c r="AH347" s="159" t="e">
        <f t="shared" si="68"/>
        <v>#VALUE!</v>
      </c>
    </row>
    <row r="348" spans="3:34" x14ac:dyDescent="0.25">
      <c r="C348" s="136"/>
      <c r="D348" s="136"/>
      <c r="E348" s="136"/>
      <c r="F348" s="136"/>
      <c r="G348" s="136"/>
      <c r="H348" s="80" t="str">
        <f t="shared" si="58"/>
        <v/>
      </c>
      <c r="I348" s="80" t="str">
        <f t="shared" si="59"/>
        <v/>
      </c>
      <c r="J348" s="80" t="str">
        <f t="shared" si="60"/>
        <v/>
      </c>
      <c r="K348" s="80" t="str">
        <f t="shared" si="61"/>
        <v/>
      </c>
      <c r="L348" s="80" t="str">
        <f t="shared" si="62"/>
        <v/>
      </c>
      <c r="M348" s="163" t="str">
        <f t="shared" si="63"/>
        <v/>
      </c>
      <c r="U348" s="156">
        <f t="shared" si="64"/>
        <v>0</v>
      </c>
      <c r="AA348" s="157">
        <f t="shared" si="65"/>
        <v>0</v>
      </c>
      <c r="AF348" s="157">
        <f t="shared" si="66"/>
        <v>0</v>
      </c>
      <c r="AG348" s="158" t="e">
        <f t="shared" si="67"/>
        <v>#VALUE!</v>
      </c>
      <c r="AH348" s="159" t="e">
        <f t="shared" si="68"/>
        <v>#VALUE!</v>
      </c>
    </row>
    <row r="349" spans="3:34" x14ac:dyDescent="0.25">
      <c r="C349" s="136"/>
      <c r="D349" s="136"/>
      <c r="E349" s="136"/>
      <c r="F349" s="136"/>
      <c r="G349" s="136"/>
      <c r="H349" s="80" t="str">
        <f t="shared" si="58"/>
        <v/>
      </c>
      <c r="I349" s="80" t="str">
        <f t="shared" si="59"/>
        <v/>
      </c>
      <c r="J349" s="80" t="str">
        <f t="shared" si="60"/>
        <v/>
      </c>
      <c r="K349" s="80" t="str">
        <f t="shared" si="61"/>
        <v/>
      </c>
      <c r="L349" s="80" t="str">
        <f t="shared" si="62"/>
        <v/>
      </c>
      <c r="M349" s="163" t="str">
        <f t="shared" si="63"/>
        <v/>
      </c>
      <c r="U349" s="156">
        <f t="shared" si="64"/>
        <v>0</v>
      </c>
      <c r="AA349" s="157">
        <f t="shared" si="65"/>
        <v>0</v>
      </c>
      <c r="AF349" s="157">
        <f t="shared" si="66"/>
        <v>0</v>
      </c>
      <c r="AG349" s="158" t="e">
        <f t="shared" si="67"/>
        <v>#VALUE!</v>
      </c>
      <c r="AH349" s="159" t="e">
        <f t="shared" si="68"/>
        <v>#VALUE!</v>
      </c>
    </row>
    <row r="350" spans="3:34" x14ac:dyDescent="0.25">
      <c r="C350" s="136"/>
      <c r="D350" s="136"/>
      <c r="E350" s="136"/>
      <c r="F350" s="136"/>
      <c r="G350" s="136"/>
      <c r="H350" s="80" t="str">
        <f t="shared" si="58"/>
        <v/>
      </c>
      <c r="I350" s="80" t="str">
        <f t="shared" si="59"/>
        <v/>
      </c>
      <c r="J350" s="80" t="str">
        <f t="shared" si="60"/>
        <v/>
      </c>
      <c r="K350" s="80" t="str">
        <f t="shared" si="61"/>
        <v/>
      </c>
      <c r="L350" s="80" t="str">
        <f t="shared" si="62"/>
        <v/>
      </c>
      <c r="M350" s="163" t="str">
        <f t="shared" si="63"/>
        <v/>
      </c>
      <c r="U350" s="156">
        <f t="shared" si="64"/>
        <v>0</v>
      </c>
      <c r="AA350" s="157">
        <f t="shared" si="65"/>
        <v>0</v>
      </c>
      <c r="AF350" s="157">
        <f t="shared" si="66"/>
        <v>0</v>
      </c>
      <c r="AG350" s="158" t="e">
        <f t="shared" si="67"/>
        <v>#VALUE!</v>
      </c>
      <c r="AH350" s="159" t="e">
        <f t="shared" si="68"/>
        <v>#VALUE!</v>
      </c>
    </row>
    <row r="351" spans="3:34" x14ac:dyDescent="0.25">
      <c r="C351" s="136"/>
      <c r="D351" s="136"/>
      <c r="E351" s="136"/>
      <c r="F351" s="136"/>
      <c r="G351" s="136"/>
      <c r="H351" s="80" t="str">
        <f t="shared" si="58"/>
        <v/>
      </c>
      <c r="I351" s="80" t="str">
        <f t="shared" si="59"/>
        <v/>
      </c>
      <c r="J351" s="80" t="str">
        <f t="shared" si="60"/>
        <v/>
      </c>
      <c r="K351" s="80" t="str">
        <f t="shared" si="61"/>
        <v/>
      </c>
      <c r="L351" s="80" t="str">
        <f t="shared" si="62"/>
        <v/>
      </c>
      <c r="M351" s="163" t="str">
        <f t="shared" si="63"/>
        <v/>
      </c>
      <c r="U351" s="156">
        <f t="shared" si="64"/>
        <v>0</v>
      </c>
      <c r="AA351" s="157">
        <f t="shared" si="65"/>
        <v>0</v>
      </c>
      <c r="AF351" s="157">
        <f t="shared" si="66"/>
        <v>0</v>
      </c>
      <c r="AG351" s="158" t="e">
        <f t="shared" si="67"/>
        <v>#VALUE!</v>
      </c>
      <c r="AH351" s="159" t="e">
        <f t="shared" si="68"/>
        <v>#VALUE!</v>
      </c>
    </row>
    <row r="352" spans="3:34" x14ac:dyDescent="0.25">
      <c r="C352" s="136"/>
      <c r="D352" s="136"/>
      <c r="E352" s="136"/>
      <c r="F352" s="136"/>
      <c r="G352" s="136"/>
      <c r="H352" s="80" t="str">
        <f t="shared" si="58"/>
        <v/>
      </c>
      <c r="I352" s="80" t="str">
        <f t="shared" si="59"/>
        <v/>
      </c>
      <c r="J352" s="80" t="str">
        <f t="shared" si="60"/>
        <v/>
      </c>
      <c r="K352" s="80" t="str">
        <f t="shared" si="61"/>
        <v/>
      </c>
      <c r="L352" s="80" t="str">
        <f t="shared" si="62"/>
        <v/>
      </c>
      <c r="M352" s="163" t="str">
        <f t="shared" si="63"/>
        <v/>
      </c>
      <c r="U352" s="156">
        <f t="shared" si="64"/>
        <v>0</v>
      </c>
      <c r="AA352" s="157">
        <f t="shared" si="65"/>
        <v>0</v>
      </c>
      <c r="AF352" s="157">
        <f t="shared" si="66"/>
        <v>0</v>
      </c>
      <c r="AG352" s="158" t="e">
        <f t="shared" si="67"/>
        <v>#VALUE!</v>
      </c>
      <c r="AH352" s="159" t="e">
        <f t="shared" si="68"/>
        <v>#VALUE!</v>
      </c>
    </row>
    <row r="353" spans="3:34" x14ac:dyDescent="0.25">
      <c r="C353" s="136"/>
      <c r="D353" s="136"/>
      <c r="E353" s="136"/>
      <c r="F353" s="136"/>
      <c r="G353" s="136"/>
      <c r="H353" s="80" t="str">
        <f t="shared" si="58"/>
        <v/>
      </c>
      <c r="I353" s="80" t="str">
        <f t="shared" si="59"/>
        <v/>
      </c>
      <c r="J353" s="80" t="str">
        <f t="shared" si="60"/>
        <v/>
      </c>
      <c r="K353" s="80" t="str">
        <f t="shared" si="61"/>
        <v/>
      </c>
      <c r="L353" s="80" t="str">
        <f t="shared" si="62"/>
        <v/>
      </c>
      <c r="M353" s="163" t="str">
        <f t="shared" si="63"/>
        <v/>
      </c>
      <c r="U353" s="156">
        <f t="shared" si="64"/>
        <v>0</v>
      </c>
      <c r="AA353" s="157">
        <f t="shared" si="65"/>
        <v>0</v>
      </c>
      <c r="AF353" s="157">
        <f t="shared" si="66"/>
        <v>0</v>
      </c>
      <c r="AG353" s="158" t="e">
        <f t="shared" si="67"/>
        <v>#VALUE!</v>
      </c>
      <c r="AH353" s="159" t="e">
        <f t="shared" si="68"/>
        <v>#VALUE!</v>
      </c>
    </row>
    <row r="354" spans="3:34" x14ac:dyDescent="0.25">
      <c r="C354" s="136"/>
      <c r="D354" s="136"/>
      <c r="E354" s="136"/>
      <c r="F354" s="136"/>
      <c r="G354" s="136"/>
      <c r="H354" s="80" t="str">
        <f t="shared" si="58"/>
        <v/>
      </c>
      <c r="I354" s="80" t="str">
        <f t="shared" si="59"/>
        <v/>
      </c>
      <c r="J354" s="80" t="str">
        <f t="shared" si="60"/>
        <v/>
      </c>
      <c r="K354" s="80" t="str">
        <f t="shared" si="61"/>
        <v/>
      </c>
      <c r="L354" s="80" t="str">
        <f t="shared" si="62"/>
        <v/>
      </c>
      <c r="M354" s="163" t="str">
        <f t="shared" si="63"/>
        <v/>
      </c>
      <c r="U354" s="156">
        <f t="shared" si="64"/>
        <v>0</v>
      </c>
      <c r="AA354" s="157">
        <f t="shared" si="65"/>
        <v>0</v>
      </c>
      <c r="AF354" s="157">
        <f t="shared" si="66"/>
        <v>0</v>
      </c>
      <c r="AG354" s="158" t="e">
        <f t="shared" si="67"/>
        <v>#VALUE!</v>
      </c>
      <c r="AH354" s="159" t="e">
        <f t="shared" si="68"/>
        <v>#VALUE!</v>
      </c>
    </row>
    <row r="355" spans="3:34" x14ac:dyDescent="0.25">
      <c r="C355" s="136"/>
      <c r="D355" s="136"/>
      <c r="E355" s="136"/>
      <c r="F355" s="136"/>
      <c r="G355" s="136"/>
      <c r="H355" s="80" t="str">
        <f t="shared" si="58"/>
        <v/>
      </c>
      <c r="I355" s="80" t="str">
        <f t="shared" si="59"/>
        <v/>
      </c>
      <c r="J355" s="80" t="str">
        <f t="shared" si="60"/>
        <v/>
      </c>
      <c r="K355" s="80" t="str">
        <f t="shared" si="61"/>
        <v/>
      </c>
      <c r="L355" s="80" t="str">
        <f t="shared" si="62"/>
        <v/>
      </c>
      <c r="M355" s="163" t="str">
        <f t="shared" si="63"/>
        <v/>
      </c>
      <c r="U355" s="156">
        <f t="shared" si="64"/>
        <v>0</v>
      </c>
      <c r="AA355" s="157">
        <f t="shared" si="65"/>
        <v>0</v>
      </c>
      <c r="AF355" s="157">
        <f t="shared" si="66"/>
        <v>0</v>
      </c>
      <c r="AG355" s="158" t="e">
        <f t="shared" si="67"/>
        <v>#VALUE!</v>
      </c>
      <c r="AH355" s="159" t="e">
        <f t="shared" si="68"/>
        <v>#VALUE!</v>
      </c>
    </row>
    <row r="356" spans="3:34" x14ac:dyDescent="0.25">
      <c r="C356" s="136"/>
      <c r="D356" s="136"/>
      <c r="E356" s="136"/>
      <c r="F356" s="136"/>
      <c r="G356" s="136"/>
      <c r="H356" s="80" t="str">
        <f t="shared" si="58"/>
        <v/>
      </c>
      <c r="I356" s="80" t="str">
        <f t="shared" si="59"/>
        <v/>
      </c>
      <c r="J356" s="80" t="str">
        <f t="shared" si="60"/>
        <v/>
      </c>
      <c r="K356" s="80" t="str">
        <f t="shared" si="61"/>
        <v/>
      </c>
      <c r="L356" s="80" t="str">
        <f t="shared" si="62"/>
        <v/>
      </c>
      <c r="M356" s="163" t="str">
        <f t="shared" si="63"/>
        <v/>
      </c>
      <c r="U356" s="156">
        <f t="shared" si="64"/>
        <v>0</v>
      </c>
      <c r="AA356" s="157">
        <f t="shared" si="65"/>
        <v>0</v>
      </c>
      <c r="AF356" s="157">
        <f t="shared" si="66"/>
        <v>0</v>
      </c>
      <c r="AG356" s="158" t="e">
        <f t="shared" si="67"/>
        <v>#VALUE!</v>
      </c>
      <c r="AH356" s="159" t="e">
        <f t="shared" si="68"/>
        <v>#VALUE!</v>
      </c>
    </row>
    <row r="357" spans="3:34" x14ac:dyDescent="0.25">
      <c r="C357" s="136"/>
      <c r="D357" s="136"/>
      <c r="E357" s="136"/>
      <c r="F357" s="136"/>
      <c r="G357" s="136"/>
      <c r="H357" s="80" t="str">
        <f t="shared" si="58"/>
        <v/>
      </c>
      <c r="I357" s="80" t="str">
        <f t="shared" si="59"/>
        <v/>
      </c>
      <c r="J357" s="80" t="str">
        <f t="shared" si="60"/>
        <v/>
      </c>
      <c r="K357" s="80" t="str">
        <f t="shared" si="61"/>
        <v/>
      </c>
      <c r="L357" s="80" t="str">
        <f t="shared" si="62"/>
        <v/>
      </c>
      <c r="M357" s="163" t="str">
        <f t="shared" si="63"/>
        <v/>
      </c>
      <c r="U357" s="156">
        <f t="shared" si="64"/>
        <v>0</v>
      </c>
      <c r="AA357" s="157">
        <f t="shared" si="65"/>
        <v>0</v>
      </c>
      <c r="AF357" s="157">
        <f t="shared" si="66"/>
        <v>0</v>
      </c>
      <c r="AG357" s="158" t="e">
        <f t="shared" si="67"/>
        <v>#VALUE!</v>
      </c>
      <c r="AH357" s="159" t="e">
        <f t="shared" si="68"/>
        <v>#VALUE!</v>
      </c>
    </row>
    <row r="358" spans="3:34" x14ac:dyDescent="0.25">
      <c r="C358" s="136"/>
      <c r="D358" s="136"/>
      <c r="E358" s="136"/>
      <c r="F358" s="136"/>
      <c r="G358" s="136"/>
      <c r="H358" s="80" t="str">
        <f t="shared" si="58"/>
        <v/>
      </c>
      <c r="I358" s="80" t="str">
        <f t="shared" si="59"/>
        <v/>
      </c>
      <c r="J358" s="80" t="str">
        <f t="shared" si="60"/>
        <v/>
      </c>
      <c r="K358" s="80" t="str">
        <f t="shared" si="61"/>
        <v/>
      </c>
      <c r="L358" s="80" t="str">
        <f t="shared" si="62"/>
        <v/>
      </c>
      <c r="M358" s="163" t="str">
        <f t="shared" si="63"/>
        <v/>
      </c>
      <c r="U358" s="156">
        <f t="shared" si="64"/>
        <v>0</v>
      </c>
      <c r="AA358" s="157">
        <f t="shared" si="65"/>
        <v>0</v>
      </c>
      <c r="AF358" s="157">
        <f t="shared" si="66"/>
        <v>0</v>
      </c>
      <c r="AG358" s="158" t="e">
        <f t="shared" si="67"/>
        <v>#VALUE!</v>
      </c>
      <c r="AH358" s="159" t="e">
        <f t="shared" si="68"/>
        <v>#VALUE!</v>
      </c>
    </row>
    <row r="359" spans="3:34" x14ac:dyDescent="0.25">
      <c r="C359" s="136"/>
      <c r="D359" s="136"/>
      <c r="E359" s="136"/>
      <c r="F359" s="136"/>
      <c r="G359" s="136"/>
      <c r="H359" s="80" t="str">
        <f t="shared" si="58"/>
        <v/>
      </c>
      <c r="I359" s="80" t="str">
        <f t="shared" si="59"/>
        <v/>
      </c>
      <c r="J359" s="80" t="str">
        <f t="shared" si="60"/>
        <v/>
      </c>
      <c r="K359" s="80" t="str">
        <f t="shared" si="61"/>
        <v/>
      </c>
      <c r="L359" s="80" t="str">
        <f t="shared" si="62"/>
        <v/>
      </c>
      <c r="M359" s="163" t="str">
        <f t="shared" si="63"/>
        <v/>
      </c>
      <c r="U359" s="156">
        <f t="shared" si="64"/>
        <v>0</v>
      </c>
      <c r="AA359" s="157">
        <f t="shared" si="65"/>
        <v>0</v>
      </c>
      <c r="AF359" s="157">
        <f t="shared" si="66"/>
        <v>0</v>
      </c>
      <c r="AG359" s="158" t="e">
        <f t="shared" si="67"/>
        <v>#VALUE!</v>
      </c>
      <c r="AH359" s="159" t="e">
        <f t="shared" si="68"/>
        <v>#VALUE!</v>
      </c>
    </row>
    <row r="360" spans="3:34" x14ac:dyDescent="0.25">
      <c r="C360" s="136"/>
      <c r="D360" s="136"/>
      <c r="E360" s="136"/>
      <c r="F360" s="136"/>
      <c r="G360" s="136"/>
      <c r="H360" s="80" t="str">
        <f t="shared" si="58"/>
        <v/>
      </c>
      <c r="I360" s="80" t="str">
        <f t="shared" si="59"/>
        <v/>
      </c>
      <c r="J360" s="80" t="str">
        <f t="shared" si="60"/>
        <v/>
      </c>
      <c r="K360" s="80" t="str">
        <f t="shared" si="61"/>
        <v/>
      </c>
      <c r="L360" s="80" t="str">
        <f t="shared" si="62"/>
        <v/>
      </c>
      <c r="M360" s="163" t="str">
        <f t="shared" si="63"/>
        <v/>
      </c>
      <c r="U360" s="156">
        <f t="shared" si="64"/>
        <v>0</v>
      </c>
      <c r="AA360" s="157">
        <f t="shared" si="65"/>
        <v>0</v>
      </c>
      <c r="AF360" s="157">
        <f t="shared" si="66"/>
        <v>0</v>
      </c>
      <c r="AG360" s="158" t="e">
        <f t="shared" si="67"/>
        <v>#VALUE!</v>
      </c>
      <c r="AH360" s="159" t="e">
        <f t="shared" si="68"/>
        <v>#VALUE!</v>
      </c>
    </row>
    <row r="361" spans="3:34" x14ac:dyDescent="0.25">
      <c r="C361" s="136"/>
      <c r="D361" s="136"/>
      <c r="E361" s="136"/>
      <c r="F361" s="136"/>
      <c r="G361" s="136"/>
      <c r="H361" s="80" t="str">
        <f t="shared" si="58"/>
        <v/>
      </c>
      <c r="I361" s="80" t="str">
        <f t="shared" si="59"/>
        <v/>
      </c>
      <c r="J361" s="80" t="str">
        <f t="shared" si="60"/>
        <v/>
      </c>
      <c r="K361" s="80" t="str">
        <f t="shared" si="61"/>
        <v/>
      </c>
      <c r="L361" s="80" t="str">
        <f t="shared" si="62"/>
        <v/>
      </c>
      <c r="M361" s="163" t="str">
        <f t="shared" si="63"/>
        <v/>
      </c>
      <c r="U361" s="156">
        <f t="shared" si="64"/>
        <v>0</v>
      </c>
      <c r="AA361" s="157">
        <f t="shared" si="65"/>
        <v>0</v>
      </c>
      <c r="AF361" s="157">
        <f t="shared" si="66"/>
        <v>0</v>
      </c>
      <c r="AG361" s="158" t="e">
        <f t="shared" si="67"/>
        <v>#VALUE!</v>
      </c>
      <c r="AH361" s="159" t="e">
        <f t="shared" si="68"/>
        <v>#VALUE!</v>
      </c>
    </row>
    <row r="362" spans="3:34" x14ac:dyDescent="0.25">
      <c r="C362" s="136"/>
      <c r="D362" s="136"/>
      <c r="E362" s="136"/>
      <c r="F362" s="136"/>
      <c r="G362" s="136"/>
      <c r="H362" s="80" t="str">
        <f t="shared" si="58"/>
        <v/>
      </c>
      <c r="I362" s="80" t="str">
        <f t="shared" si="59"/>
        <v/>
      </c>
      <c r="J362" s="80" t="str">
        <f t="shared" si="60"/>
        <v/>
      </c>
      <c r="K362" s="80" t="str">
        <f t="shared" si="61"/>
        <v/>
      </c>
      <c r="L362" s="80" t="str">
        <f t="shared" si="62"/>
        <v/>
      </c>
      <c r="M362" s="163" t="str">
        <f t="shared" si="63"/>
        <v/>
      </c>
      <c r="U362" s="156">
        <f t="shared" si="64"/>
        <v>0</v>
      </c>
      <c r="AA362" s="157">
        <f t="shared" si="65"/>
        <v>0</v>
      </c>
      <c r="AF362" s="157">
        <f t="shared" si="66"/>
        <v>0</v>
      </c>
      <c r="AG362" s="158" t="e">
        <f t="shared" si="67"/>
        <v>#VALUE!</v>
      </c>
      <c r="AH362" s="159" t="e">
        <f t="shared" si="68"/>
        <v>#VALUE!</v>
      </c>
    </row>
    <row r="363" spans="3:34" x14ac:dyDescent="0.25">
      <c r="C363" s="136"/>
      <c r="D363" s="136"/>
      <c r="E363" s="136"/>
      <c r="F363" s="136"/>
      <c r="G363" s="136"/>
      <c r="H363" s="80" t="str">
        <f t="shared" si="58"/>
        <v/>
      </c>
      <c r="I363" s="80" t="str">
        <f t="shared" si="59"/>
        <v/>
      </c>
      <c r="J363" s="80" t="str">
        <f t="shared" si="60"/>
        <v/>
      </c>
      <c r="K363" s="80" t="str">
        <f t="shared" si="61"/>
        <v/>
      </c>
      <c r="L363" s="80" t="str">
        <f t="shared" si="62"/>
        <v/>
      </c>
      <c r="M363" s="163" t="str">
        <f t="shared" si="63"/>
        <v/>
      </c>
      <c r="U363" s="156">
        <f t="shared" si="64"/>
        <v>0</v>
      </c>
      <c r="AA363" s="157">
        <f t="shared" si="65"/>
        <v>0</v>
      </c>
      <c r="AF363" s="157">
        <f t="shared" si="66"/>
        <v>0</v>
      </c>
      <c r="AG363" s="158" t="e">
        <f t="shared" si="67"/>
        <v>#VALUE!</v>
      </c>
      <c r="AH363" s="159" t="e">
        <f t="shared" si="68"/>
        <v>#VALUE!</v>
      </c>
    </row>
    <row r="364" spans="3:34" x14ac:dyDescent="0.25">
      <c r="C364" s="136"/>
      <c r="D364" s="136"/>
      <c r="E364" s="136"/>
      <c r="F364" s="136"/>
      <c r="G364" s="136"/>
      <c r="H364" s="80" t="str">
        <f t="shared" si="58"/>
        <v/>
      </c>
      <c r="I364" s="80" t="str">
        <f t="shared" si="59"/>
        <v/>
      </c>
      <c r="J364" s="80" t="str">
        <f t="shared" si="60"/>
        <v/>
      </c>
      <c r="K364" s="80" t="str">
        <f t="shared" si="61"/>
        <v/>
      </c>
      <c r="L364" s="80" t="str">
        <f t="shared" si="62"/>
        <v/>
      </c>
      <c r="M364" s="163" t="str">
        <f t="shared" si="63"/>
        <v/>
      </c>
      <c r="U364" s="156">
        <f t="shared" si="64"/>
        <v>0</v>
      </c>
      <c r="AA364" s="157">
        <f t="shared" si="65"/>
        <v>0</v>
      </c>
      <c r="AF364" s="157">
        <f t="shared" si="66"/>
        <v>0</v>
      </c>
      <c r="AG364" s="158" t="e">
        <f t="shared" si="67"/>
        <v>#VALUE!</v>
      </c>
      <c r="AH364" s="159" t="e">
        <f t="shared" si="68"/>
        <v>#VALUE!</v>
      </c>
    </row>
    <row r="365" spans="3:34" x14ac:dyDescent="0.25">
      <c r="C365" s="136"/>
      <c r="D365" s="136"/>
      <c r="E365" s="136"/>
      <c r="F365" s="136"/>
      <c r="G365" s="136"/>
      <c r="H365" s="80" t="str">
        <f t="shared" si="58"/>
        <v/>
      </c>
      <c r="I365" s="80" t="str">
        <f t="shared" si="59"/>
        <v/>
      </c>
      <c r="J365" s="80" t="str">
        <f t="shared" si="60"/>
        <v/>
      </c>
      <c r="K365" s="80" t="str">
        <f t="shared" si="61"/>
        <v/>
      </c>
      <c r="L365" s="80" t="str">
        <f t="shared" si="62"/>
        <v/>
      </c>
      <c r="M365" s="163" t="str">
        <f t="shared" si="63"/>
        <v/>
      </c>
      <c r="U365" s="156">
        <f t="shared" si="64"/>
        <v>0</v>
      </c>
      <c r="AA365" s="157">
        <f t="shared" si="65"/>
        <v>0</v>
      </c>
      <c r="AF365" s="157">
        <f t="shared" si="66"/>
        <v>0</v>
      </c>
      <c r="AG365" s="158" t="e">
        <f t="shared" si="67"/>
        <v>#VALUE!</v>
      </c>
      <c r="AH365" s="159" t="e">
        <f t="shared" si="68"/>
        <v>#VALUE!</v>
      </c>
    </row>
    <row r="366" spans="3:34" x14ac:dyDescent="0.25">
      <c r="C366" s="136"/>
      <c r="D366" s="136"/>
      <c r="E366" s="136"/>
      <c r="F366" s="136"/>
      <c r="G366" s="136"/>
      <c r="H366" s="80" t="str">
        <f t="shared" si="58"/>
        <v/>
      </c>
      <c r="I366" s="80" t="str">
        <f t="shared" si="59"/>
        <v/>
      </c>
      <c r="J366" s="80" t="str">
        <f t="shared" si="60"/>
        <v/>
      </c>
      <c r="K366" s="80" t="str">
        <f t="shared" si="61"/>
        <v/>
      </c>
      <c r="L366" s="80" t="str">
        <f t="shared" si="62"/>
        <v/>
      </c>
      <c r="M366" s="163" t="str">
        <f t="shared" si="63"/>
        <v/>
      </c>
      <c r="U366" s="156">
        <f t="shared" si="64"/>
        <v>0</v>
      </c>
      <c r="AA366" s="157">
        <f t="shared" si="65"/>
        <v>0</v>
      </c>
      <c r="AF366" s="157">
        <f t="shared" si="66"/>
        <v>0</v>
      </c>
      <c r="AG366" s="158" t="e">
        <f t="shared" si="67"/>
        <v>#VALUE!</v>
      </c>
      <c r="AH366" s="159" t="e">
        <f t="shared" si="68"/>
        <v>#VALUE!</v>
      </c>
    </row>
    <row r="367" spans="3:34" x14ac:dyDescent="0.25">
      <c r="C367" s="136"/>
      <c r="D367" s="136"/>
      <c r="E367" s="136"/>
      <c r="F367" s="136"/>
      <c r="G367" s="136"/>
      <c r="H367" s="80" t="str">
        <f t="shared" si="58"/>
        <v/>
      </c>
      <c r="I367" s="80" t="str">
        <f t="shared" si="59"/>
        <v/>
      </c>
      <c r="J367" s="80" t="str">
        <f t="shared" si="60"/>
        <v/>
      </c>
      <c r="K367" s="80" t="str">
        <f t="shared" si="61"/>
        <v/>
      </c>
      <c r="L367" s="80" t="str">
        <f t="shared" si="62"/>
        <v/>
      </c>
      <c r="M367" s="163" t="str">
        <f t="shared" si="63"/>
        <v/>
      </c>
      <c r="U367" s="156">
        <f t="shared" si="64"/>
        <v>0</v>
      </c>
      <c r="AA367" s="157">
        <f t="shared" si="65"/>
        <v>0</v>
      </c>
      <c r="AF367" s="157">
        <f t="shared" si="66"/>
        <v>0</v>
      </c>
      <c r="AG367" s="158" t="e">
        <f t="shared" si="67"/>
        <v>#VALUE!</v>
      </c>
      <c r="AH367" s="159" t="e">
        <f t="shared" si="68"/>
        <v>#VALUE!</v>
      </c>
    </row>
    <row r="368" spans="3:34" x14ac:dyDescent="0.25">
      <c r="C368" s="136"/>
      <c r="D368" s="136"/>
      <c r="E368" s="136"/>
      <c r="F368" s="136"/>
      <c r="G368" s="136"/>
      <c r="H368" s="80" t="str">
        <f t="shared" si="58"/>
        <v/>
      </c>
      <c r="I368" s="80" t="str">
        <f t="shared" si="59"/>
        <v/>
      </c>
      <c r="J368" s="80" t="str">
        <f t="shared" si="60"/>
        <v/>
      </c>
      <c r="K368" s="80" t="str">
        <f t="shared" si="61"/>
        <v/>
      </c>
      <c r="L368" s="80" t="str">
        <f t="shared" si="62"/>
        <v/>
      </c>
      <c r="M368" s="163" t="str">
        <f t="shared" si="63"/>
        <v/>
      </c>
      <c r="U368" s="156">
        <f t="shared" si="64"/>
        <v>0</v>
      </c>
      <c r="AA368" s="157">
        <f t="shared" si="65"/>
        <v>0</v>
      </c>
      <c r="AF368" s="157">
        <f t="shared" si="66"/>
        <v>0</v>
      </c>
      <c r="AG368" s="158" t="e">
        <f t="shared" si="67"/>
        <v>#VALUE!</v>
      </c>
      <c r="AH368" s="159" t="e">
        <f t="shared" si="68"/>
        <v>#VALUE!</v>
      </c>
    </row>
    <row r="369" spans="3:34" x14ac:dyDescent="0.25">
      <c r="C369" s="136"/>
      <c r="D369" s="136"/>
      <c r="E369" s="136"/>
      <c r="F369" s="136"/>
      <c r="G369" s="136"/>
      <c r="H369" s="80" t="str">
        <f t="shared" si="58"/>
        <v/>
      </c>
      <c r="I369" s="80" t="str">
        <f t="shared" si="59"/>
        <v/>
      </c>
      <c r="J369" s="80" t="str">
        <f t="shared" si="60"/>
        <v/>
      </c>
      <c r="K369" s="80" t="str">
        <f t="shared" si="61"/>
        <v/>
      </c>
      <c r="L369" s="80" t="str">
        <f t="shared" si="62"/>
        <v/>
      </c>
      <c r="M369" s="163" t="str">
        <f t="shared" si="63"/>
        <v/>
      </c>
      <c r="U369" s="156">
        <f t="shared" si="64"/>
        <v>0</v>
      </c>
      <c r="AA369" s="157">
        <f t="shared" si="65"/>
        <v>0</v>
      </c>
      <c r="AF369" s="157">
        <f t="shared" si="66"/>
        <v>0</v>
      </c>
      <c r="AG369" s="158" t="e">
        <f t="shared" si="67"/>
        <v>#VALUE!</v>
      </c>
      <c r="AH369" s="159" t="e">
        <f t="shared" si="68"/>
        <v>#VALUE!</v>
      </c>
    </row>
    <row r="370" spans="3:34" x14ac:dyDescent="0.25">
      <c r="C370" s="136"/>
      <c r="D370" s="136"/>
      <c r="E370" s="136"/>
      <c r="F370" s="136"/>
      <c r="G370" s="136"/>
      <c r="H370" s="80" t="str">
        <f t="shared" si="58"/>
        <v/>
      </c>
      <c r="I370" s="80" t="str">
        <f t="shared" si="59"/>
        <v/>
      </c>
      <c r="J370" s="80" t="str">
        <f t="shared" si="60"/>
        <v/>
      </c>
      <c r="K370" s="80" t="str">
        <f t="shared" si="61"/>
        <v/>
      </c>
      <c r="L370" s="80" t="str">
        <f t="shared" si="62"/>
        <v/>
      </c>
      <c r="M370" s="163" t="str">
        <f t="shared" si="63"/>
        <v/>
      </c>
      <c r="U370" s="156">
        <f t="shared" si="64"/>
        <v>0</v>
      </c>
      <c r="AA370" s="157">
        <f t="shared" si="65"/>
        <v>0</v>
      </c>
      <c r="AF370" s="157">
        <f t="shared" si="66"/>
        <v>0</v>
      </c>
      <c r="AG370" s="158" t="e">
        <f t="shared" si="67"/>
        <v>#VALUE!</v>
      </c>
      <c r="AH370" s="159" t="e">
        <f t="shared" si="68"/>
        <v>#VALUE!</v>
      </c>
    </row>
    <row r="371" spans="3:34" x14ac:dyDescent="0.25">
      <c r="C371" s="136"/>
      <c r="D371" s="136"/>
      <c r="E371" s="136"/>
      <c r="F371" s="136"/>
      <c r="G371" s="136"/>
      <c r="H371" s="80" t="str">
        <f t="shared" si="58"/>
        <v/>
      </c>
      <c r="I371" s="80" t="str">
        <f t="shared" si="59"/>
        <v/>
      </c>
      <c r="J371" s="80" t="str">
        <f t="shared" si="60"/>
        <v/>
      </c>
      <c r="K371" s="80" t="str">
        <f t="shared" si="61"/>
        <v/>
      </c>
      <c r="L371" s="80" t="str">
        <f t="shared" si="62"/>
        <v/>
      </c>
      <c r="M371" s="163" t="str">
        <f t="shared" si="63"/>
        <v/>
      </c>
      <c r="U371" s="156">
        <f t="shared" si="64"/>
        <v>0</v>
      </c>
      <c r="AA371" s="157">
        <f t="shared" si="65"/>
        <v>0</v>
      </c>
      <c r="AF371" s="157">
        <f t="shared" si="66"/>
        <v>0</v>
      </c>
      <c r="AG371" s="158" t="e">
        <f t="shared" si="67"/>
        <v>#VALUE!</v>
      </c>
      <c r="AH371" s="159" t="e">
        <f t="shared" si="68"/>
        <v>#VALUE!</v>
      </c>
    </row>
    <row r="372" spans="3:34" x14ac:dyDescent="0.25">
      <c r="C372" s="136"/>
      <c r="D372" s="136"/>
      <c r="E372" s="136"/>
      <c r="F372" s="136"/>
      <c r="G372" s="136"/>
      <c r="H372" s="80" t="str">
        <f t="shared" si="58"/>
        <v/>
      </c>
      <c r="I372" s="80" t="str">
        <f t="shared" si="59"/>
        <v/>
      </c>
      <c r="J372" s="80" t="str">
        <f t="shared" si="60"/>
        <v/>
      </c>
      <c r="K372" s="80" t="str">
        <f t="shared" si="61"/>
        <v/>
      </c>
      <c r="L372" s="80" t="str">
        <f t="shared" si="62"/>
        <v/>
      </c>
      <c r="M372" s="163" t="str">
        <f t="shared" si="63"/>
        <v/>
      </c>
      <c r="U372" s="156">
        <f t="shared" si="64"/>
        <v>0</v>
      </c>
      <c r="AA372" s="157">
        <f t="shared" si="65"/>
        <v>0</v>
      </c>
      <c r="AF372" s="157">
        <f t="shared" si="66"/>
        <v>0</v>
      </c>
      <c r="AG372" s="158" t="e">
        <f t="shared" si="67"/>
        <v>#VALUE!</v>
      </c>
      <c r="AH372" s="159" t="e">
        <f t="shared" si="68"/>
        <v>#VALUE!</v>
      </c>
    </row>
    <row r="373" spans="3:34" x14ac:dyDescent="0.25">
      <c r="C373" s="136"/>
      <c r="D373" s="136"/>
      <c r="E373" s="136"/>
      <c r="F373" s="136"/>
      <c r="G373" s="136"/>
      <c r="H373" s="80" t="str">
        <f t="shared" si="58"/>
        <v/>
      </c>
      <c r="I373" s="80" t="str">
        <f t="shared" si="59"/>
        <v/>
      </c>
      <c r="J373" s="80" t="str">
        <f t="shared" si="60"/>
        <v/>
      </c>
      <c r="K373" s="80" t="str">
        <f t="shared" si="61"/>
        <v/>
      </c>
      <c r="L373" s="80" t="str">
        <f t="shared" si="62"/>
        <v/>
      </c>
      <c r="M373" s="163" t="str">
        <f t="shared" si="63"/>
        <v/>
      </c>
      <c r="U373" s="156">
        <f t="shared" si="64"/>
        <v>0</v>
      </c>
      <c r="AA373" s="157">
        <f t="shared" si="65"/>
        <v>0</v>
      </c>
      <c r="AF373" s="157">
        <f t="shared" si="66"/>
        <v>0</v>
      </c>
      <c r="AG373" s="158" t="e">
        <f t="shared" si="67"/>
        <v>#VALUE!</v>
      </c>
      <c r="AH373" s="159" t="e">
        <f t="shared" si="68"/>
        <v>#VALUE!</v>
      </c>
    </row>
    <row r="374" spans="3:34" x14ac:dyDescent="0.25">
      <c r="C374" s="136"/>
      <c r="D374" s="136"/>
      <c r="E374" s="136"/>
      <c r="F374" s="136"/>
      <c r="G374" s="136"/>
      <c r="H374" s="80" t="str">
        <f t="shared" si="58"/>
        <v/>
      </c>
      <c r="I374" s="80" t="str">
        <f t="shared" si="59"/>
        <v/>
      </c>
      <c r="J374" s="80" t="str">
        <f t="shared" si="60"/>
        <v/>
      </c>
      <c r="K374" s="80" t="str">
        <f t="shared" si="61"/>
        <v/>
      </c>
      <c r="L374" s="80" t="str">
        <f t="shared" si="62"/>
        <v/>
      </c>
      <c r="M374" s="163" t="str">
        <f t="shared" si="63"/>
        <v/>
      </c>
      <c r="U374" s="156">
        <f t="shared" si="64"/>
        <v>0</v>
      </c>
      <c r="AA374" s="157">
        <f t="shared" si="65"/>
        <v>0</v>
      </c>
      <c r="AF374" s="157">
        <f t="shared" si="66"/>
        <v>0</v>
      </c>
      <c r="AG374" s="158" t="e">
        <f t="shared" si="67"/>
        <v>#VALUE!</v>
      </c>
      <c r="AH374" s="159" t="e">
        <f t="shared" si="68"/>
        <v>#VALUE!</v>
      </c>
    </row>
    <row r="375" spans="3:34" x14ac:dyDescent="0.25">
      <c r="C375" s="136"/>
      <c r="D375" s="136"/>
      <c r="E375" s="136"/>
      <c r="F375" s="136"/>
      <c r="G375" s="136"/>
      <c r="H375" s="80" t="str">
        <f t="shared" si="58"/>
        <v/>
      </c>
      <c r="I375" s="80" t="str">
        <f t="shared" si="59"/>
        <v/>
      </c>
      <c r="J375" s="80" t="str">
        <f t="shared" si="60"/>
        <v/>
      </c>
      <c r="K375" s="80" t="str">
        <f t="shared" si="61"/>
        <v/>
      </c>
      <c r="L375" s="80" t="str">
        <f t="shared" si="62"/>
        <v/>
      </c>
      <c r="M375" s="163" t="str">
        <f t="shared" si="63"/>
        <v/>
      </c>
      <c r="U375" s="156">
        <f t="shared" si="64"/>
        <v>0</v>
      </c>
      <c r="AA375" s="157">
        <f t="shared" si="65"/>
        <v>0</v>
      </c>
      <c r="AF375" s="157">
        <f t="shared" si="66"/>
        <v>0</v>
      </c>
      <c r="AG375" s="158" t="e">
        <f t="shared" si="67"/>
        <v>#VALUE!</v>
      </c>
      <c r="AH375" s="159" t="e">
        <f t="shared" si="68"/>
        <v>#VALUE!</v>
      </c>
    </row>
    <row r="376" spans="3:34" x14ac:dyDescent="0.25">
      <c r="C376" s="136"/>
      <c r="D376" s="136"/>
      <c r="E376" s="136"/>
      <c r="F376" s="136"/>
      <c r="G376" s="136"/>
      <c r="H376" s="80" t="str">
        <f t="shared" si="58"/>
        <v/>
      </c>
      <c r="I376" s="80" t="str">
        <f t="shared" si="59"/>
        <v/>
      </c>
      <c r="J376" s="80" t="str">
        <f t="shared" si="60"/>
        <v/>
      </c>
      <c r="K376" s="80" t="str">
        <f t="shared" si="61"/>
        <v/>
      </c>
      <c r="L376" s="80" t="str">
        <f t="shared" si="62"/>
        <v/>
      </c>
      <c r="M376" s="163" t="str">
        <f t="shared" si="63"/>
        <v/>
      </c>
      <c r="U376" s="156">
        <f t="shared" si="64"/>
        <v>0</v>
      </c>
      <c r="AA376" s="157">
        <f t="shared" si="65"/>
        <v>0</v>
      </c>
      <c r="AF376" s="157">
        <f t="shared" si="66"/>
        <v>0</v>
      </c>
      <c r="AG376" s="158" t="e">
        <f t="shared" si="67"/>
        <v>#VALUE!</v>
      </c>
      <c r="AH376" s="159" t="e">
        <f t="shared" si="68"/>
        <v>#VALUE!</v>
      </c>
    </row>
    <row r="377" spans="3:34" x14ac:dyDescent="0.25">
      <c r="C377" s="136"/>
      <c r="D377" s="136"/>
      <c r="E377" s="136"/>
      <c r="F377" s="136"/>
      <c r="G377" s="136"/>
      <c r="H377" s="80" t="str">
        <f t="shared" si="58"/>
        <v/>
      </c>
      <c r="I377" s="80" t="str">
        <f t="shared" si="59"/>
        <v/>
      </c>
      <c r="J377" s="80" t="str">
        <f t="shared" si="60"/>
        <v/>
      </c>
      <c r="K377" s="80" t="str">
        <f t="shared" si="61"/>
        <v/>
      </c>
      <c r="L377" s="80" t="str">
        <f t="shared" si="62"/>
        <v/>
      </c>
      <c r="M377" s="163" t="str">
        <f t="shared" si="63"/>
        <v/>
      </c>
      <c r="U377" s="156">
        <f t="shared" si="64"/>
        <v>0</v>
      </c>
      <c r="AA377" s="157">
        <f t="shared" si="65"/>
        <v>0</v>
      </c>
      <c r="AF377" s="157">
        <f t="shared" si="66"/>
        <v>0</v>
      </c>
      <c r="AG377" s="158" t="e">
        <f t="shared" si="67"/>
        <v>#VALUE!</v>
      </c>
      <c r="AH377" s="159" t="e">
        <f t="shared" si="68"/>
        <v>#VALUE!</v>
      </c>
    </row>
    <row r="378" spans="3:34" x14ac:dyDescent="0.25">
      <c r="C378" s="136"/>
      <c r="D378" s="136"/>
      <c r="E378" s="136"/>
      <c r="F378" s="136"/>
      <c r="G378" s="136"/>
      <c r="H378" s="80" t="str">
        <f t="shared" si="58"/>
        <v/>
      </c>
      <c r="I378" s="80" t="str">
        <f t="shared" si="59"/>
        <v/>
      </c>
      <c r="J378" s="80" t="str">
        <f t="shared" si="60"/>
        <v/>
      </c>
      <c r="K378" s="80" t="str">
        <f t="shared" si="61"/>
        <v/>
      </c>
      <c r="L378" s="80" t="str">
        <f t="shared" si="62"/>
        <v/>
      </c>
      <c r="M378" s="163" t="str">
        <f t="shared" si="63"/>
        <v/>
      </c>
      <c r="U378" s="156">
        <f t="shared" si="64"/>
        <v>0</v>
      </c>
      <c r="AA378" s="157">
        <f t="shared" si="65"/>
        <v>0</v>
      </c>
      <c r="AF378" s="157">
        <f t="shared" si="66"/>
        <v>0</v>
      </c>
      <c r="AG378" s="158" t="e">
        <f t="shared" si="67"/>
        <v>#VALUE!</v>
      </c>
      <c r="AH378" s="159" t="e">
        <f t="shared" si="68"/>
        <v>#VALUE!</v>
      </c>
    </row>
    <row r="379" spans="3:34" x14ac:dyDescent="0.25">
      <c r="C379" s="136"/>
      <c r="D379" s="136"/>
      <c r="E379" s="136"/>
      <c r="F379" s="136"/>
      <c r="G379" s="136"/>
      <c r="H379" s="80" t="str">
        <f t="shared" si="58"/>
        <v/>
      </c>
      <c r="I379" s="80" t="str">
        <f t="shared" si="59"/>
        <v/>
      </c>
      <c r="J379" s="80" t="str">
        <f t="shared" si="60"/>
        <v/>
      </c>
      <c r="K379" s="80" t="str">
        <f t="shared" si="61"/>
        <v/>
      </c>
      <c r="L379" s="80" t="str">
        <f t="shared" si="62"/>
        <v/>
      </c>
      <c r="M379" s="163" t="str">
        <f t="shared" si="63"/>
        <v/>
      </c>
      <c r="U379" s="156">
        <f t="shared" si="64"/>
        <v>0</v>
      </c>
      <c r="AA379" s="157">
        <f t="shared" si="65"/>
        <v>0</v>
      </c>
      <c r="AF379" s="157">
        <f t="shared" si="66"/>
        <v>0</v>
      </c>
      <c r="AG379" s="158" t="e">
        <f t="shared" si="67"/>
        <v>#VALUE!</v>
      </c>
      <c r="AH379" s="159" t="e">
        <f t="shared" si="68"/>
        <v>#VALUE!</v>
      </c>
    </row>
    <row r="380" spans="3:34" x14ac:dyDescent="0.25">
      <c r="C380" s="136"/>
      <c r="D380" s="136"/>
      <c r="E380" s="136"/>
      <c r="F380" s="136"/>
      <c r="G380" s="136"/>
      <c r="H380" s="80" t="str">
        <f t="shared" si="58"/>
        <v/>
      </c>
      <c r="I380" s="80" t="str">
        <f t="shared" si="59"/>
        <v/>
      </c>
      <c r="J380" s="80" t="str">
        <f t="shared" si="60"/>
        <v/>
      </c>
      <c r="K380" s="80" t="str">
        <f t="shared" si="61"/>
        <v/>
      </c>
      <c r="L380" s="80" t="str">
        <f t="shared" si="62"/>
        <v/>
      </c>
      <c r="M380" s="163" t="str">
        <f t="shared" si="63"/>
        <v/>
      </c>
      <c r="U380" s="156">
        <f t="shared" si="64"/>
        <v>0</v>
      </c>
      <c r="AA380" s="157">
        <f t="shared" si="65"/>
        <v>0</v>
      </c>
      <c r="AF380" s="157">
        <f t="shared" si="66"/>
        <v>0</v>
      </c>
      <c r="AG380" s="158" t="e">
        <f t="shared" si="67"/>
        <v>#VALUE!</v>
      </c>
      <c r="AH380" s="159" t="e">
        <f t="shared" si="68"/>
        <v>#VALUE!</v>
      </c>
    </row>
    <row r="381" spans="3:34" x14ac:dyDescent="0.25">
      <c r="C381" s="136"/>
      <c r="D381" s="136"/>
      <c r="E381" s="136"/>
      <c r="F381" s="136"/>
      <c r="G381" s="136"/>
      <c r="H381" s="80" t="str">
        <f t="shared" si="58"/>
        <v/>
      </c>
      <c r="I381" s="80" t="str">
        <f t="shared" si="59"/>
        <v/>
      </c>
      <c r="J381" s="80" t="str">
        <f t="shared" si="60"/>
        <v/>
      </c>
      <c r="K381" s="80" t="str">
        <f t="shared" si="61"/>
        <v/>
      </c>
      <c r="L381" s="80" t="str">
        <f t="shared" si="62"/>
        <v/>
      </c>
      <c r="M381" s="163" t="str">
        <f t="shared" si="63"/>
        <v/>
      </c>
      <c r="U381" s="156">
        <f t="shared" si="64"/>
        <v>0</v>
      </c>
      <c r="AA381" s="157">
        <f t="shared" si="65"/>
        <v>0</v>
      </c>
      <c r="AF381" s="157">
        <f t="shared" si="66"/>
        <v>0</v>
      </c>
      <c r="AG381" s="158" t="e">
        <f t="shared" si="67"/>
        <v>#VALUE!</v>
      </c>
      <c r="AH381" s="159" t="e">
        <f t="shared" si="68"/>
        <v>#VALUE!</v>
      </c>
    </row>
    <row r="382" spans="3:34" x14ac:dyDescent="0.25">
      <c r="C382" s="136"/>
      <c r="D382" s="136"/>
      <c r="E382" s="136"/>
      <c r="F382" s="136"/>
      <c r="G382" s="136"/>
      <c r="H382" s="80" t="str">
        <f t="shared" si="58"/>
        <v/>
      </c>
      <c r="I382" s="80" t="str">
        <f t="shared" si="59"/>
        <v/>
      </c>
      <c r="J382" s="80" t="str">
        <f t="shared" si="60"/>
        <v/>
      </c>
      <c r="K382" s="80" t="str">
        <f t="shared" si="61"/>
        <v/>
      </c>
      <c r="L382" s="80" t="str">
        <f t="shared" si="62"/>
        <v/>
      </c>
      <c r="M382" s="163" t="str">
        <f t="shared" si="63"/>
        <v/>
      </c>
      <c r="U382" s="156">
        <f t="shared" si="64"/>
        <v>0</v>
      </c>
      <c r="AA382" s="157">
        <f t="shared" si="65"/>
        <v>0</v>
      </c>
      <c r="AF382" s="157">
        <f t="shared" si="66"/>
        <v>0</v>
      </c>
      <c r="AG382" s="158" t="e">
        <f t="shared" si="67"/>
        <v>#VALUE!</v>
      </c>
      <c r="AH382" s="159" t="e">
        <f t="shared" si="68"/>
        <v>#VALUE!</v>
      </c>
    </row>
    <row r="383" spans="3:34" x14ac:dyDescent="0.25">
      <c r="C383" s="136"/>
      <c r="D383" s="136"/>
      <c r="E383" s="136"/>
      <c r="F383" s="136"/>
      <c r="G383" s="136"/>
      <c r="H383" s="80" t="str">
        <f t="shared" si="58"/>
        <v/>
      </c>
      <c r="I383" s="80" t="str">
        <f t="shared" si="59"/>
        <v/>
      </c>
      <c r="J383" s="80" t="str">
        <f t="shared" si="60"/>
        <v/>
      </c>
      <c r="K383" s="80" t="str">
        <f t="shared" si="61"/>
        <v/>
      </c>
      <c r="L383" s="80" t="str">
        <f t="shared" si="62"/>
        <v/>
      </c>
      <c r="M383" s="163" t="str">
        <f t="shared" si="63"/>
        <v/>
      </c>
      <c r="U383" s="156">
        <f t="shared" si="64"/>
        <v>0</v>
      </c>
      <c r="AA383" s="157">
        <f t="shared" si="65"/>
        <v>0</v>
      </c>
      <c r="AF383" s="157">
        <f t="shared" si="66"/>
        <v>0</v>
      </c>
      <c r="AG383" s="158" t="e">
        <f t="shared" si="67"/>
        <v>#VALUE!</v>
      </c>
      <c r="AH383" s="159" t="e">
        <f t="shared" si="68"/>
        <v>#VALUE!</v>
      </c>
    </row>
    <row r="384" spans="3:34" x14ac:dyDescent="0.25">
      <c r="C384" s="136"/>
      <c r="D384" s="136"/>
      <c r="E384" s="136"/>
      <c r="F384" s="136"/>
      <c r="G384" s="136"/>
      <c r="H384" s="80" t="str">
        <f t="shared" si="58"/>
        <v/>
      </c>
      <c r="I384" s="80" t="str">
        <f t="shared" si="59"/>
        <v/>
      </c>
      <c r="J384" s="80" t="str">
        <f t="shared" si="60"/>
        <v/>
      </c>
      <c r="K384" s="80" t="str">
        <f t="shared" si="61"/>
        <v/>
      </c>
      <c r="L384" s="80" t="str">
        <f t="shared" si="62"/>
        <v/>
      </c>
      <c r="M384" s="163" t="str">
        <f t="shared" si="63"/>
        <v/>
      </c>
      <c r="U384" s="156">
        <f t="shared" si="64"/>
        <v>0</v>
      </c>
      <c r="AA384" s="157">
        <f t="shared" si="65"/>
        <v>0</v>
      </c>
      <c r="AF384" s="157">
        <f t="shared" si="66"/>
        <v>0</v>
      </c>
      <c r="AG384" s="158" t="e">
        <f t="shared" si="67"/>
        <v>#VALUE!</v>
      </c>
      <c r="AH384" s="159" t="e">
        <f t="shared" si="68"/>
        <v>#VALUE!</v>
      </c>
    </row>
    <row r="385" spans="3:34" x14ac:dyDescent="0.25">
      <c r="C385" s="136"/>
      <c r="D385" s="136"/>
      <c r="E385" s="136"/>
      <c r="F385" s="136"/>
      <c r="G385" s="136"/>
      <c r="H385" s="80" t="str">
        <f t="shared" si="58"/>
        <v/>
      </c>
      <c r="I385" s="80" t="str">
        <f t="shared" si="59"/>
        <v/>
      </c>
      <c r="J385" s="80" t="str">
        <f t="shared" si="60"/>
        <v/>
      </c>
      <c r="K385" s="80" t="str">
        <f t="shared" si="61"/>
        <v/>
      </c>
      <c r="L385" s="80" t="str">
        <f t="shared" si="62"/>
        <v/>
      </c>
      <c r="M385" s="163" t="str">
        <f t="shared" si="63"/>
        <v/>
      </c>
      <c r="U385" s="156">
        <f t="shared" si="64"/>
        <v>0</v>
      </c>
      <c r="AA385" s="157">
        <f t="shared" si="65"/>
        <v>0</v>
      </c>
      <c r="AF385" s="157">
        <f t="shared" si="66"/>
        <v>0</v>
      </c>
      <c r="AG385" s="158" t="e">
        <f t="shared" si="67"/>
        <v>#VALUE!</v>
      </c>
      <c r="AH385" s="159" t="e">
        <f t="shared" si="68"/>
        <v>#VALUE!</v>
      </c>
    </row>
    <row r="386" spans="3:34" x14ac:dyDescent="0.25">
      <c r="C386" s="136"/>
      <c r="D386" s="136"/>
      <c r="E386" s="136"/>
      <c r="F386" s="136"/>
      <c r="G386" s="136"/>
      <c r="H386" s="80" t="str">
        <f t="shared" si="58"/>
        <v/>
      </c>
      <c r="I386" s="80" t="str">
        <f t="shared" si="59"/>
        <v/>
      </c>
      <c r="J386" s="80" t="str">
        <f t="shared" si="60"/>
        <v/>
      </c>
      <c r="K386" s="80" t="str">
        <f t="shared" si="61"/>
        <v/>
      </c>
      <c r="L386" s="80" t="str">
        <f t="shared" si="62"/>
        <v/>
      </c>
      <c r="M386" s="163" t="str">
        <f t="shared" si="63"/>
        <v/>
      </c>
      <c r="U386" s="156">
        <f t="shared" si="64"/>
        <v>0</v>
      </c>
      <c r="AA386" s="157">
        <f t="shared" si="65"/>
        <v>0</v>
      </c>
      <c r="AF386" s="157">
        <f t="shared" si="66"/>
        <v>0</v>
      </c>
      <c r="AG386" s="158" t="e">
        <f t="shared" si="67"/>
        <v>#VALUE!</v>
      </c>
      <c r="AH386" s="159" t="e">
        <f t="shared" si="68"/>
        <v>#VALUE!</v>
      </c>
    </row>
    <row r="387" spans="3:34" x14ac:dyDescent="0.25">
      <c r="C387" s="136"/>
      <c r="D387" s="136"/>
      <c r="E387" s="136"/>
      <c r="F387" s="136"/>
      <c r="G387" s="136"/>
      <c r="H387" s="80" t="str">
        <f t="shared" ref="H387:H436" si="69">IF(C387="Mathématiques",4,IF(C387="Physique Chimie",3,IF(C387="SVT",3,IF(C387="Sciences de l'Ingénieur",2,IF(C387="Sciences Economiques et Sociales",1,IF(C387="Numérique et Sciences Informatiques",1,IF(C387="Biologie, Ecologie",0,IF(C387="Histoire-Géo, Géopolitique et Sciences Politiques",0,IF(C387="Langues, Littératures et Cultures Etrangères",0,IF(C387="Littérature, Langues et Cultures de l'Antiquité",0,IF(C387="Humanité, Littérature et Philosophie",0,IF(C387="Arts",0,""))))))))))))</f>
        <v/>
      </c>
      <c r="I387" s="80" t="str">
        <f t="shared" ref="I387:I436" si="70">IF(D387="Mathématiques",4,IF(D387="Physique Chimie",3,IF(D387="SVT",3,IF(D387="Sciences de l'Ingénieur",2,IF(D387="Sciences Economiques et Sociales",1,IF(D387="Numérique et Sciences Informatiques",1,IF(D387="Biologie, Ecologie",0,IF(D387="Histoire-Géo, Géopolitique et Sciences Politiques",0,IF(D387="Langues, Littératures et Cultures Etrangères",0,IF(D387="Littérature, Langues et Cultures de l'Antiquité",0,IF(D387="Humanité, Littérature et Philosophie",0,IF(D387="Arts",0,""))))))))))))</f>
        <v/>
      </c>
      <c r="J387" s="80" t="str">
        <f t="shared" ref="J387:J436" si="71">IF(E387="Bac S et SI",8,IF(E387="Bac ES spé maths",6,IF(E387="Bac ES",4,IF(E387="Bac L",1,""))))</f>
        <v/>
      </c>
      <c r="K387" s="80" t="str">
        <f t="shared" ref="K387:K436" si="72">IF(F387="Bac STL option Sciences Phys. Et Chimie Labo",2,IF(F387="Bac STL option Biotechnologies",1,IF(F387="Bac ST2S",1,IF(F387="Bac STI2D",1,IF(F387="Bac STMG",1,IF(F387="Bac STAV",1,""))))))</f>
        <v/>
      </c>
      <c r="L387" s="80" t="str">
        <f t="shared" ref="L387:L436" si="73">IF(G387="Bac Professionnel Optique",1,IF(G387="Autre Bac",1,IF(G387="Sans Bac",0,"")))</f>
        <v/>
      </c>
      <c r="M387" s="163" t="str">
        <f t="shared" ref="M387:M436" si="74">IF(H387&lt;&gt;"",1+H387+I387,IF(J387&lt;&gt;"",J387,IF(K387&lt;&gt;"",K387,IF(L387&lt;&gt;"",L387,""))))</f>
        <v/>
      </c>
      <c r="U387" s="156">
        <f t="shared" ref="U387:U436" si="75">(IF(N387&lt;&gt;"",1,0))+(IF(P387&lt;&gt;"",2,0)+(IF(Q387&lt;&gt;"",1,0))+(IF(R387&lt;&gt;"",1,0)+(IF(S387&lt;&gt;"",1,0)+(IF(T387&lt;&gt;"",2,0)))))</f>
        <v>0</v>
      </c>
      <c r="AA387" s="157">
        <f t="shared" ref="AA387:AA436" si="76">(IF(V387&lt;&gt;"",1,0))+(IF(W387&lt;&gt;"",1,0)+(IF(X387&lt;&gt;"",1,0))+(IF(Y387&lt;&gt;"",1,0)+(IF(Z387&lt;&gt;"",1,0))))</f>
        <v>0</v>
      </c>
      <c r="AF387" s="157">
        <f t="shared" ref="AF387:AF436" si="77">(IF(AB387&lt;&gt;"",2,0)+(IF(AC387&lt;&gt;"",1,0))+(IF(AD387&lt;&gt;"",1,0)+(IF(AE387&lt;&gt;"",1,0))))</f>
        <v>0</v>
      </c>
      <c r="AG387" s="158" t="e">
        <f t="shared" ref="AG387:AG436" si="78">M387+U387+AA387+AF387</f>
        <v>#VALUE!</v>
      </c>
      <c r="AH387" s="159" t="e">
        <f t="shared" ref="AH387:AH436" si="79">IF(AG387=0," ",IF(AG387&gt;=$AK$2,$AL$2,IF(AG387&gt;=$AK$3,$AL$3,IF(AG387&lt;$AK$3,$AL$4))))</f>
        <v>#VALUE!</v>
      </c>
    </row>
    <row r="388" spans="3:34" x14ac:dyDescent="0.25">
      <c r="C388" s="136"/>
      <c r="D388" s="136"/>
      <c r="E388" s="136"/>
      <c r="F388" s="136"/>
      <c r="G388" s="136"/>
      <c r="H388" s="80" t="str">
        <f t="shared" si="69"/>
        <v/>
      </c>
      <c r="I388" s="80" t="str">
        <f t="shared" si="70"/>
        <v/>
      </c>
      <c r="J388" s="80" t="str">
        <f t="shared" si="71"/>
        <v/>
      </c>
      <c r="K388" s="80" t="str">
        <f t="shared" si="72"/>
        <v/>
      </c>
      <c r="L388" s="80" t="str">
        <f t="shared" si="73"/>
        <v/>
      </c>
      <c r="M388" s="163" t="str">
        <f t="shared" si="74"/>
        <v/>
      </c>
      <c r="U388" s="156">
        <f t="shared" si="75"/>
        <v>0</v>
      </c>
      <c r="AA388" s="157">
        <f t="shared" si="76"/>
        <v>0</v>
      </c>
      <c r="AF388" s="157">
        <f t="shared" si="77"/>
        <v>0</v>
      </c>
      <c r="AG388" s="158" t="e">
        <f t="shared" si="78"/>
        <v>#VALUE!</v>
      </c>
      <c r="AH388" s="159" t="e">
        <f t="shared" si="79"/>
        <v>#VALUE!</v>
      </c>
    </row>
    <row r="389" spans="3:34" x14ac:dyDescent="0.25">
      <c r="C389" s="136"/>
      <c r="D389" s="136"/>
      <c r="E389" s="136"/>
      <c r="F389" s="136"/>
      <c r="G389" s="136"/>
      <c r="H389" s="80" t="str">
        <f t="shared" si="69"/>
        <v/>
      </c>
      <c r="I389" s="80" t="str">
        <f t="shared" si="70"/>
        <v/>
      </c>
      <c r="J389" s="80" t="str">
        <f t="shared" si="71"/>
        <v/>
      </c>
      <c r="K389" s="80" t="str">
        <f t="shared" si="72"/>
        <v/>
      </c>
      <c r="L389" s="80" t="str">
        <f t="shared" si="73"/>
        <v/>
      </c>
      <c r="M389" s="163" t="str">
        <f t="shared" si="74"/>
        <v/>
      </c>
      <c r="U389" s="156">
        <f t="shared" si="75"/>
        <v>0</v>
      </c>
      <c r="AA389" s="157">
        <f t="shared" si="76"/>
        <v>0</v>
      </c>
      <c r="AF389" s="157">
        <f t="shared" si="77"/>
        <v>0</v>
      </c>
      <c r="AG389" s="158" t="e">
        <f t="shared" si="78"/>
        <v>#VALUE!</v>
      </c>
      <c r="AH389" s="159" t="e">
        <f t="shared" si="79"/>
        <v>#VALUE!</v>
      </c>
    </row>
    <row r="390" spans="3:34" x14ac:dyDescent="0.25">
      <c r="C390" s="136"/>
      <c r="D390" s="136"/>
      <c r="E390" s="136"/>
      <c r="F390" s="136"/>
      <c r="G390" s="136"/>
      <c r="H390" s="80" t="str">
        <f t="shared" si="69"/>
        <v/>
      </c>
      <c r="I390" s="80" t="str">
        <f t="shared" si="70"/>
        <v/>
      </c>
      <c r="J390" s="80" t="str">
        <f t="shared" si="71"/>
        <v/>
      </c>
      <c r="K390" s="80" t="str">
        <f t="shared" si="72"/>
        <v/>
      </c>
      <c r="L390" s="80" t="str">
        <f t="shared" si="73"/>
        <v/>
      </c>
      <c r="M390" s="163" t="str">
        <f t="shared" si="74"/>
        <v/>
      </c>
      <c r="U390" s="156">
        <f t="shared" si="75"/>
        <v>0</v>
      </c>
      <c r="AA390" s="157">
        <f t="shared" si="76"/>
        <v>0</v>
      </c>
      <c r="AF390" s="157">
        <f t="shared" si="77"/>
        <v>0</v>
      </c>
      <c r="AG390" s="158" t="e">
        <f t="shared" si="78"/>
        <v>#VALUE!</v>
      </c>
      <c r="AH390" s="159" t="e">
        <f t="shared" si="79"/>
        <v>#VALUE!</v>
      </c>
    </row>
    <row r="391" spans="3:34" x14ac:dyDescent="0.25">
      <c r="C391" s="136"/>
      <c r="D391" s="136"/>
      <c r="E391" s="136"/>
      <c r="F391" s="136"/>
      <c r="G391" s="136"/>
      <c r="H391" s="80" t="str">
        <f t="shared" si="69"/>
        <v/>
      </c>
      <c r="I391" s="80" t="str">
        <f t="shared" si="70"/>
        <v/>
      </c>
      <c r="J391" s="80" t="str">
        <f t="shared" si="71"/>
        <v/>
      </c>
      <c r="K391" s="80" t="str">
        <f t="shared" si="72"/>
        <v/>
      </c>
      <c r="L391" s="80" t="str">
        <f t="shared" si="73"/>
        <v/>
      </c>
      <c r="M391" s="163" t="str">
        <f t="shared" si="74"/>
        <v/>
      </c>
      <c r="U391" s="156">
        <f t="shared" si="75"/>
        <v>0</v>
      </c>
      <c r="AA391" s="157">
        <f t="shared" si="76"/>
        <v>0</v>
      </c>
      <c r="AF391" s="157">
        <f t="shared" si="77"/>
        <v>0</v>
      </c>
      <c r="AG391" s="158" t="e">
        <f t="shared" si="78"/>
        <v>#VALUE!</v>
      </c>
      <c r="AH391" s="159" t="e">
        <f t="shared" si="79"/>
        <v>#VALUE!</v>
      </c>
    </row>
    <row r="392" spans="3:34" x14ac:dyDescent="0.25">
      <c r="C392" s="136"/>
      <c r="D392" s="136"/>
      <c r="E392" s="136"/>
      <c r="F392" s="136"/>
      <c r="G392" s="136"/>
      <c r="H392" s="80" t="str">
        <f t="shared" si="69"/>
        <v/>
      </c>
      <c r="I392" s="80" t="str">
        <f t="shared" si="70"/>
        <v/>
      </c>
      <c r="J392" s="80" t="str">
        <f t="shared" si="71"/>
        <v/>
      </c>
      <c r="K392" s="80" t="str">
        <f t="shared" si="72"/>
        <v/>
      </c>
      <c r="L392" s="80" t="str">
        <f t="shared" si="73"/>
        <v/>
      </c>
      <c r="M392" s="163" t="str">
        <f t="shared" si="74"/>
        <v/>
      </c>
      <c r="U392" s="156">
        <f t="shared" si="75"/>
        <v>0</v>
      </c>
      <c r="AA392" s="157">
        <f t="shared" si="76"/>
        <v>0</v>
      </c>
      <c r="AF392" s="157">
        <f t="shared" si="77"/>
        <v>0</v>
      </c>
      <c r="AG392" s="158" t="e">
        <f t="shared" si="78"/>
        <v>#VALUE!</v>
      </c>
      <c r="AH392" s="159" t="e">
        <f t="shared" si="79"/>
        <v>#VALUE!</v>
      </c>
    </row>
    <row r="393" spans="3:34" x14ac:dyDescent="0.25">
      <c r="C393" s="136"/>
      <c r="D393" s="136"/>
      <c r="E393" s="136"/>
      <c r="F393" s="136"/>
      <c r="G393" s="136"/>
      <c r="H393" s="80" t="str">
        <f t="shared" si="69"/>
        <v/>
      </c>
      <c r="I393" s="80" t="str">
        <f t="shared" si="70"/>
        <v/>
      </c>
      <c r="J393" s="80" t="str">
        <f t="shared" si="71"/>
        <v/>
      </c>
      <c r="K393" s="80" t="str">
        <f t="shared" si="72"/>
        <v/>
      </c>
      <c r="L393" s="80" t="str">
        <f t="shared" si="73"/>
        <v/>
      </c>
      <c r="M393" s="163" t="str">
        <f t="shared" si="74"/>
        <v/>
      </c>
      <c r="U393" s="156">
        <f t="shared" si="75"/>
        <v>0</v>
      </c>
      <c r="AA393" s="157">
        <f t="shared" si="76"/>
        <v>0</v>
      </c>
      <c r="AF393" s="157">
        <f t="shared" si="77"/>
        <v>0</v>
      </c>
      <c r="AG393" s="158" t="e">
        <f t="shared" si="78"/>
        <v>#VALUE!</v>
      </c>
      <c r="AH393" s="159" t="e">
        <f t="shared" si="79"/>
        <v>#VALUE!</v>
      </c>
    </row>
    <row r="394" spans="3:34" x14ac:dyDescent="0.25">
      <c r="C394" s="136"/>
      <c r="D394" s="136"/>
      <c r="E394" s="136"/>
      <c r="F394" s="136"/>
      <c r="G394" s="136"/>
      <c r="H394" s="80" t="str">
        <f t="shared" si="69"/>
        <v/>
      </c>
      <c r="I394" s="80" t="str">
        <f t="shared" si="70"/>
        <v/>
      </c>
      <c r="J394" s="80" t="str">
        <f t="shared" si="71"/>
        <v/>
      </c>
      <c r="K394" s="80" t="str">
        <f t="shared" si="72"/>
        <v/>
      </c>
      <c r="L394" s="80" t="str">
        <f t="shared" si="73"/>
        <v/>
      </c>
      <c r="M394" s="163" t="str">
        <f t="shared" si="74"/>
        <v/>
      </c>
      <c r="U394" s="156">
        <f t="shared" si="75"/>
        <v>0</v>
      </c>
      <c r="AA394" s="157">
        <f t="shared" si="76"/>
        <v>0</v>
      </c>
      <c r="AF394" s="157">
        <f t="shared" si="77"/>
        <v>0</v>
      </c>
      <c r="AG394" s="158" t="e">
        <f t="shared" si="78"/>
        <v>#VALUE!</v>
      </c>
      <c r="AH394" s="159" t="e">
        <f t="shared" si="79"/>
        <v>#VALUE!</v>
      </c>
    </row>
    <row r="395" spans="3:34" x14ac:dyDescent="0.25">
      <c r="C395" s="136"/>
      <c r="D395" s="136"/>
      <c r="E395" s="136"/>
      <c r="F395" s="136"/>
      <c r="G395" s="136"/>
      <c r="H395" s="80" t="str">
        <f t="shared" si="69"/>
        <v/>
      </c>
      <c r="I395" s="80" t="str">
        <f t="shared" si="70"/>
        <v/>
      </c>
      <c r="J395" s="80" t="str">
        <f t="shared" si="71"/>
        <v/>
      </c>
      <c r="K395" s="80" t="str">
        <f t="shared" si="72"/>
        <v/>
      </c>
      <c r="L395" s="80" t="str">
        <f t="shared" si="73"/>
        <v/>
      </c>
      <c r="M395" s="163" t="str">
        <f t="shared" si="74"/>
        <v/>
      </c>
      <c r="U395" s="156">
        <f t="shared" si="75"/>
        <v>0</v>
      </c>
      <c r="AA395" s="157">
        <f t="shared" si="76"/>
        <v>0</v>
      </c>
      <c r="AF395" s="157">
        <f t="shared" si="77"/>
        <v>0</v>
      </c>
      <c r="AG395" s="158" t="e">
        <f t="shared" si="78"/>
        <v>#VALUE!</v>
      </c>
      <c r="AH395" s="159" t="e">
        <f t="shared" si="79"/>
        <v>#VALUE!</v>
      </c>
    </row>
    <row r="396" spans="3:34" x14ac:dyDescent="0.25">
      <c r="C396" s="136"/>
      <c r="D396" s="136"/>
      <c r="E396" s="136"/>
      <c r="F396" s="136"/>
      <c r="G396" s="136"/>
      <c r="H396" s="80" t="str">
        <f t="shared" si="69"/>
        <v/>
      </c>
      <c r="I396" s="80" t="str">
        <f t="shared" si="70"/>
        <v/>
      </c>
      <c r="J396" s="80" t="str">
        <f t="shared" si="71"/>
        <v/>
      </c>
      <c r="K396" s="80" t="str">
        <f t="shared" si="72"/>
        <v/>
      </c>
      <c r="L396" s="80" t="str">
        <f t="shared" si="73"/>
        <v/>
      </c>
      <c r="M396" s="163" t="str">
        <f t="shared" si="74"/>
        <v/>
      </c>
      <c r="U396" s="156">
        <f t="shared" si="75"/>
        <v>0</v>
      </c>
      <c r="AA396" s="157">
        <f t="shared" si="76"/>
        <v>0</v>
      </c>
      <c r="AF396" s="157">
        <f t="shared" si="77"/>
        <v>0</v>
      </c>
      <c r="AG396" s="158" t="e">
        <f t="shared" si="78"/>
        <v>#VALUE!</v>
      </c>
      <c r="AH396" s="159" t="e">
        <f t="shared" si="79"/>
        <v>#VALUE!</v>
      </c>
    </row>
    <row r="397" spans="3:34" x14ac:dyDescent="0.25">
      <c r="C397" s="136"/>
      <c r="D397" s="136"/>
      <c r="E397" s="136"/>
      <c r="F397" s="136"/>
      <c r="G397" s="136"/>
      <c r="H397" s="80" t="str">
        <f t="shared" si="69"/>
        <v/>
      </c>
      <c r="I397" s="80" t="str">
        <f t="shared" si="70"/>
        <v/>
      </c>
      <c r="J397" s="80" t="str">
        <f t="shared" si="71"/>
        <v/>
      </c>
      <c r="K397" s="80" t="str">
        <f t="shared" si="72"/>
        <v/>
      </c>
      <c r="L397" s="80" t="str">
        <f t="shared" si="73"/>
        <v/>
      </c>
      <c r="M397" s="163" t="str">
        <f t="shared" si="74"/>
        <v/>
      </c>
      <c r="U397" s="156">
        <f t="shared" si="75"/>
        <v>0</v>
      </c>
      <c r="AA397" s="157">
        <f t="shared" si="76"/>
        <v>0</v>
      </c>
      <c r="AF397" s="157">
        <f t="shared" si="77"/>
        <v>0</v>
      </c>
      <c r="AG397" s="158" t="e">
        <f t="shared" si="78"/>
        <v>#VALUE!</v>
      </c>
      <c r="AH397" s="159" t="e">
        <f t="shared" si="79"/>
        <v>#VALUE!</v>
      </c>
    </row>
    <row r="398" spans="3:34" x14ac:dyDescent="0.25">
      <c r="C398" s="136"/>
      <c r="D398" s="136"/>
      <c r="E398" s="136"/>
      <c r="F398" s="136"/>
      <c r="G398" s="136"/>
      <c r="H398" s="80" t="str">
        <f t="shared" si="69"/>
        <v/>
      </c>
      <c r="I398" s="80" t="str">
        <f t="shared" si="70"/>
        <v/>
      </c>
      <c r="J398" s="80" t="str">
        <f t="shared" si="71"/>
        <v/>
      </c>
      <c r="K398" s="80" t="str">
        <f t="shared" si="72"/>
        <v/>
      </c>
      <c r="L398" s="80" t="str">
        <f t="shared" si="73"/>
        <v/>
      </c>
      <c r="M398" s="163" t="str">
        <f t="shared" si="74"/>
        <v/>
      </c>
      <c r="U398" s="156">
        <f t="shared" si="75"/>
        <v>0</v>
      </c>
      <c r="AA398" s="157">
        <f t="shared" si="76"/>
        <v>0</v>
      </c>
      <c r="AF398" s="157">
        <f t="shared" si="77"/>
        <v>0</v>
      </c>
      <c r="AG398" s="158" t="e">
        <f t="shared" si="78"/>
        <v>#VALUE!</v>
      </c>
      <c r="AH398" s="159" t="e">
        <f t="shared" si="79"/>
        <v>#VALUE!</v>
      </c>
    </row>
    <row r="399" spans="3:34" x14ac:dyDescent="0.25">
      <c r="C399" s="136"/>
      <c r="D399" s="136"/>
      <c r="E399" s="136"/>
      <c r="F399" s="136"/>
      <c r="G399" s="136"/>
      <c r="H399" s="80" t="str">
        <f t="shared" si="69"/>
        <v/>
      </c>
      <c r="I399" s="80" t="str">
        <f t="shared" si="70"/>
        <v/>
      </c>
      <c r="J399" s="80" t="str">
        <f t="shared" si="71"/>
        <v/>
      </c>
      <c r="K399" s="80" t="str">
        <f t="shared" si="72"/>
        <v/>
      </c>
      <c r="L399" s="80" t="str">
        <f t="shared" si="73"/>
        <v/>
      </c>
      <c r="M399" s="163" t="str">
        <f t="shared" si="74"/>
        <v/>
      </c>
      <c r="U399" s="156">
        <f t="shared" si="75"/>
        <v>0</v>
      </c>
      <c r="AA399" s="157">
        <f t="shared" si="76"/>
        <v>0</v>
      </c>
      <c r="AF399" s="157">
        <f t="shared" si="77"/>
        <v>0</v>
      </c>
      <c r="AG399" s="158" t="e">
        <f t="shared" si="78"/>
        <v>#VALUE!</v>
      </c>
      <c r="AH399" s="159" t="e">
        <f t="shared" si="79"/>
        <v>#VALUE!</v>
      </c>
    </row>
    <row r="400" spans="3:34" x14ac:dyDescent="0.25">
      <c r="C400" s="136"/>
      <c r="D400" s="136"/>
      <c r="E400" s="136"/>
      <c r="F400" s="136"/>
      <c r="G400" s="136"/>
      <c r="H400" s="80" t="str">
        <f t="shared" si="69"/>
        <v/>
      </c>
      <c r="I400" s="80" t="str">
        <f t="shared" si="70"/>
        <v/>
      </c>
      <c r="J400" s="80" t="str">
        <f t="shared" si="71"/>
        <v/>
      </c>
      <c r="K400" s="80" t="str">
        <f t="shared" si="72"/>
        <v/>
      </c>
      <c r="L400" s="80" t="str">
        <f t="shared" si="73"/>
        <v/>
      </c>
      <c r="M400" s="163" t="str">
        <f t="shared" si="74"/>
        <v/>
      </c>
      <c r="U400" s="156">
        <f t="shared" si="75"/>
        <v>0</v>
      </c>
      <c r="AA400" s="157">
        <f t="shared" si="76"/>
        <v>0</v>
      </c>
      <c r="AF400" s="157">
        <f t="shared" si="77"/>
        <v>0</v>
      </c>
      <c r="AG400" s="158" t="e">
        <f t="shared" si="78"/>
        <v>#VALUE!</v>
      </c>
      <c r="AH400" s="159" t="e">
        <f t="shared" si="79"/>
        <v>#VALUE!</v>
      </c>
    </row>
    <row r="401" spans="3:34" x14ac:dyDescent="0.25">
      <c r="C401" s="136"/>
      <c r="D401" s="136"/>
      <c r="E401" s="136"/>
      <c r="F401" s="136"/>
      <c r="G401" s="136"/>
      <c r="H401" s="80" t="str">
        <f t="shared" si="69"/>
        <v/>
      </c>
      <c r="I401" s="80" t="str">
        <f t="shared" si="70"/>
        <v/>
      </c>
      <c r="J401" s="80" t="str">
        <f t="shared" si="71"/>
        <v/>
      </c>
      <c r="K401" s="80" t="str">
        <f t="shared" si="72"/>
        <v/>
      </c>
      <c r="L401" s="80" t="str">
        <f t="shared" si="73"/>
        <v/>
      </c>
      <c r="M401" s="163" t="str">
        <f t="shared" si="74"/>
        <v/>
      </c>
      <c r="U401" s="156">
        <f t="shared" si="75"/>
        <v>0</v>
      </c>
      <c r="AA401" s="157">
        <f t="shared" si="76"/>
        <v>0</v>
      </c>
      <c r="AF401" s="157">
        <f t="shared" si="77"/>
        <v>0</v>
      </c>
      <c r="AG401" s="158" t="e">
        <f t="shared" si="78"/>
        <v>#VALUE!</v>
      </c>
      <c r="AH401" s="159" t="e">
        <f t="shared" si="79"/>
        <v>#VALUE!</v>
      </c>
    </row>
    <row r="402" spans="3:34" x14ac:dyDescent="0.25">
      <c r="C402" s="136"/>
      <c r="D402" s="136"/>
      <c r="E402" s="136"/>
      <c r="F402" s="136"/>
      <c r="G402" s="136"/>
      <c r="H402" s="80" t="str">
        <f t="shared" si="69"/>
        <v/>
      </c>
      <c r="I402" s="80" t="str">
        <f t="shared" si="70"/>
        <v/>
      </c>
      <c r="J402" s="80" t="str">
        <f t="shared" si="71"/>
        <v/>
      </c>
      <c r="K402" s="80" t="str">
        <f t="shared" si="72"/>
        <v/>
      </c>
      <c r="L402" s="80" t="str">
        <f t="shared" si="73"/>
        <v/>
      </c>
      <c r="M402" s="163" t="str">
        <f t="shared" si="74"/>
        <v/>
      </c>
      <c r="U402" s="156">
        <f t="shared" si="75"/>
        <v>0</v>
      </c>
      <c r="AA402" s="157">
        <f t="shared" si="76"/>
        <v>0</v>
      </c>
      <c r="AF402" s="157">
        <f t="shared" si="77"/>
        <v>0</v>
      </c>
      <c r="AG402" s="158" t="e">
        <f t="shared" si="78"/>
        <v>#VALUE!</v>
      </c>
      <c r="AH402" s="159" t="e">
        <f t="shared" si="79"/>
        <v>#VALUE!</v>
      </c>
    </row>
    <row r="403" spans="3:34" x14ac:dyDescent="0.25">
      <c r="C403" s="136"/>
      <c r="D403" s="136"/>
      <c r="E403" s="136"/>
      <c r="F403" s="136"/>
      <c r="G403" s="136"/>
      <c r="H403" s="80" t="str">
        <f t="shared" si="69"/>
        <v/>
      </c>
      <c r="I403" s="80" t="str">
        <f t="shared" si="70"/>
        <v/>
      </c>
      <c r="J403" s="80" t="str">
        <f t="shared" si="71"/>
        <v/>
      </c>
      <c r="K403" s="80" t="str">
        <f t="shared" si="72"/>
        <v/>
      </c>
      <c r="L403" s="80" t="str">
        <f t="shared" si="73"/>
        <v/>
      </c>
      <c r="M403" s="163" t="str">
        <f t="shared" si="74"/>
        <v/>
      </c>
      <c r="U403" s="156">
        <f t="shared" si="75"/>
        <v>0</v>
      </c>
      <c r="AA403" s="157">
        <f t="shared" si="76"/>
        <v>0</v>
      </c>
      <c r="AF403" s="157">
        <f t="shared" si="77"/>
        <v>0</v>
      </c>
      <c r="AG403" s="158" t="e">
        <f t="shared" si="78"/>
        <v>#VALUE!</v>
      </c>
      <c r="AH403" s="159" t="e">
        <f t="shared" si="79"/>
        <v>#VALUE!</v>
      </c>
    </row>
    <row r="404" spans="3:34" x14ac:dyDescent="0.25">
      <c r="C404" s="136"/>
      <c r="D404" s="136"/>
      <c r="E404" s="136"/>
      <c r="F404" s="136"/>
      <c r="G404" s="136"/>
      <c r="H404" s="80" t="str">
        <f t="shared" si="69"/>
        <v/>
      </c>
      <c r="I404" s="80" t="str">
        <f t="shared" si="70"/>
        <v/>
      </c>
      <c r="J404" s="80" t="str">
        <f t="shared" si="71"/>
        <v/>
      </c>
      <c r="K404" s="80" t="str">
        <f t="shared" si="72"/>
        <v/>
      </c>
      <c r="L404" s="80" t="str">
        <f t="shared" si="73"/>
        <v/>
      </c>
      <c r="M404" s="163" t="str">
        <f t="shared" si="74"/>
        <v/>
      </c>
      <c r="U404" s="156">
        <f t="shared" si="75"/>
        <v>0</v>
      </c>
      <c r="AA404" s="157">
        <f t="shared" si="76"/>
        <v>0</v>
      </c>
      <c r="AF404" s="157">
        <f t="shared" si="77"/>
        <v>0</v>
      </c>
      <c r="AG404" s="158" t="e">
        <f t="shared" si="78"/>
        <v>#VALUE!</v>
      </c>
      <c r="AH404" s="159" t="e">
        <f t="shared" si="79"/>
        <v>#VALUE!</v>
      </c>
    </row>
    <row r="405" spans="3:34" x14ac:dyDescent="0.25">
      <c r="C405" s="136"/>
      <c r="D405" s="136"/>
      <c r="E405" s="136"/>
      <c r="F405" s="136"/>
      <c r="G405" s="136"/>
      <c r="H405" s="80" t="str">
        <f t="shared" si="69"/>
        <v/>
      </c>
      <c r="I405" s="80" t="str">
        <f t="shared" si="70"/>
        <v/>
      </c>
      <c r="J405" s="80" t="str">
        <f t="shared" si="71"/>
        <v/>
      </c>
      <c r="K405" s="80" t="str">
        <f t="shared" si="72"/>
        <v/>
      </c>
      <c r="L405" s="80" t="str">
        <f t="shared" si="73"/>
        <v/>
      </c>
      <c r="M405" s="163" t="str">
        <f t="shared" si="74"/>
        <v/>
      </c>
      <c r="U405" s="156">
        <f t="shared" si="75"/>
        <v>0</v>
      </c>
      <c r="AA405" s="157">
        <f t="shared" si="76"/>
        <v>0</v>
      </c>
      <c r="AF405" s="157">
        <f t="shared" si="77"/>
        <v>0</v>
      </c>
      <c r="AG405" s="158" t="e">
        <f t="shared" si="78"/>
        <v>#VALUE!</v>
      </c>
      <c r="AH405" s="159" t="e">
        <f t="shared" si="79"/>
        <v>#VALUE!</v>
      </c>
    </row>
    <row r="406" spans="3:34" x14ac:dyDescent="0.25">
      <c r="C406" s="136"/>
      <c r="D406" s="136"/>
      <c r="E406" s="136"/>
      <c r="F406" s="136"/>
      <c r="G406" s="136"/>
      <c r="H406" s="80" t="str">
        <f t="shared" si="69"/>
        <v/>
      </c>
      <c r="I406" s="80" t="str">
        <f t="shared" si="70"/>
        <v/>
      </c>
      <c r="J406" s="80" t="str">
        <f t="shared" si="71"/>
        <v/>
      </c>
      <c r="K406" s="80" t="str">
        <f t="shared" si="72"/>
        <v/>
      </c>
      <c r="L406" s="80" t="str">
        <f t="shared" si="73"/>
        <v/>
      </c>
      <c r="M406" s="163" t="str">
        <f t="shared" si="74"/>
        <v/>
      </c>
      <c r="U406" s="156">
        <f t="shared" si="75"/>
        <v>0</v>
      </c>
      <c r="AA406" s="157">
        <f t="shared" si="76"/>
        <v>0</v>
      </c>
      <c r="AF406" s="157">
        <f t="shared" si="77"/>
        <v>0</v>
      </c>
      <c r="AG406" s="158" t="e">
        <f t="shared" si="78"/>
        <v>#VALUE!</v>
      </c>
      <c r="AH406" s="159" t="e">
        <f t="shared" si="79"/>
        <v>#VALUE!</v>
      </c>
    </row>
    <row r="407" spans="3:34" x14ac:dyDescent="0.25">
      <c r="C407" s="136"/>
      <c r="D407" s="136"/>
      <c r="E407" s="136"/>
      <c r="F407" s="136"/>
      <c r="G407" s="136"/>
      <c r="H407" s="80" t="str">
        <f t="shared" si="69"/>
        <v/>
      </c>
      <c r="I407" s="80" t="str">
        <f t="shared" si="70"/>
        <v/>
      </c>
      <c r="J407" s="80" t="str">
        <f t="shared" si="71"/>
        <v/>
      </c>
      <c r="K407" s="80" t="str">
        <f t="shared" si="72"/>
        <v/>
      </c>
      <c r="L407" s="80" t="str">
        <f t="shared" si="73"/>
        <v/>
      </c>
      <c r="M407" s="163" t="str">
        <f t="shared" si="74"/>
        <v/>
      </c>
      <c r="U407" s="156">
        <f t="shared" si="75"/>
        <v>0</v>
      </c>
      <c r="AA407" s="157">
        <f t="shared" si="76"/>
        <v>0</v>
      </c>
      <c r="AF407" s="157">
        <f t="shared" si="77"/>
        <v>0</v>
      </c>
      <c r="AG407" s="158" t="e">
        <f t="shared" si="78"/>
        <v>#VALUE!</v>
      </c>
      <c r="AH407" s="159" t="e">
        <f t="shared" si="79"/>
        <v>#VALUE!</v>
      </c>
    </row>
    <row r="408" spans="3:34" x14ac:dyDescent="0.25">
      <c r="C408" s="136"/>
      <c r="D408" s="136"/>
      <c r="E408" s="136"/>
      <c r="F408" s="136"/>
      <c r="G408" s="136"/>
      <c r="H408" s="80" t="str">
        <f t="shared" si="69"/>
        <v/>
      </c>
      <c r="I408" s="80" t="str">
        <f t="shared" si="70"/>
        <v/>
      </c>
      <c r="J408" s="80" t="str">
        <f t="shared" si="71"/>
        <v/>
      </c>
      <c r="K408" s="80" t="str">
        <f t="shared" si="72"/>
        <v/>
      </c>
      <c r="L408" s="80" t="str">
        <f t="shared" si="73"/>
        <v/>
      </c>
      <c r="M408" s="163" t="str">
        <f t="shared" si="74"/>
        <v/>
      </c>
      <c r="U408" s="156">
        <f t="shared" si="75"/>
        <v>0</v>
      </c>
      <c r="AA408" s="157">
        <f t="shared" si="76"/>
        <v>0</v>
      </c>
      <c r="AF408" s="157">
        <f t="shared" si="77"/>
        <v>0</v>
      </c>
      <c r="AG408" s="158" t="e">
        <f t="shared" si="78"/>
        <v>#VALUE!</v>
      </c>
      <c r="AH408" s="159" t="e">
        <f t="shared" si="79"/>
        <v>#VALUE!</v>
      </c>
    </row>
    <row r="409" spans="3:34" x14ac:dyDescent="0.25">
      <c r="C409" s="136"/>
      <c r="D409" s="136"/>
      <c r="E409" s="136"/>
      <c r="F409" s="136"/>
      <c r="G409" s="136"/>
      <c r="H409" s="80" t="str">
        <f t="shared" si="69"/>
        <v/>
      </c>
      <c r="I409" s="80" t="str">
        <f t="shared" si="70"/>
        <v/>
      </c>
      <c r="J409" s="80" t="str">
        <f t="shared" si="71"/>
        <v/>
      </c>
      <c r="K409" s="80" t="str">
        <f t="shared" si="72"/>
        <v/>
      </c>
      <c r="L409" s="80" t="str">
        <f t="shared" si="73"/>
        <v/>
      </c>
      <c r="M409" s="163" t="str">
        <f t="shared" si="74"/>
        <v/>
      </c>
      <c r="U409" s="156">
        <f t="shared" si="75"/>
        <v>0</v>
      </c>
      <c r="AA409" s="157">
        <f t="shared" si="76"/>
        <v>0</v>
      </c>
      <c r="AF409" s="157">
        <f t="shared" si="77"/>
        <v>0</v>
      </c>
      <c r="AG409" s="158" t="e">
        <f t="shared" si="78"/>
        <v>#VALUE!</v>
      </c>
      <c r="AH409" s="159" t="e">
        <f t="shared" si="79"/>
        <v>#VALUE!</v>
      </c>
    </row>
    <row r="410" spans="3:34" x14ac:dyDescent="0.25">
      <c r="C410" s="136"/>
      <c r="D410" s="136"/>
      <c r="E410" s="136"/>
      <c r="F410" s="136"/>
      <c r="G410" s="136"/>
      <c r="H410" s="80" t="str">
        <f t="shared" si="69"/>
        <v/>
      </c>
      <c r="I410" s="80" t="str">
        <f t="shared" si="70"/>
        <v/>
      </c>
      <c r="J410" s="80" t="str">
        <f t="shared" si="71"/>
        <v/>
      </c>
      <c r="K410" s="80" t="str">
        <f t="shared" si="72"/>
        <v/>
      </c>
      <c r="L410" s="80" t="str">
        <f t="shared" si="73"/>
        <v/>
      </c>
      <c r="M410" s="163" t="str">
        <f t="shared" si="74"/>
        <v/>
      </c>
      <c r="U410" s="156">
        <f t="shared" si="75"/>
        <v>0</v>
      </c>
      <c r="AA410" s="157">
        <f t="shared" si="76"/>
        <v>0</v>
      </c>
      <c r="AF410" s="157">
        <f t="shared" si="77"/>
        <v>0</v>
      </c>
      <c r="AG410" s="158" t="e">
        <f t="shared" si="78"/>
        <v>#VALUE!</v>
      </c>
      <c r="AH410" s="159" t="e">
        <f t="shared" si="79"/>
        <v>#VALUE!</v>
      </c>
    </row>
    <row r="411" spans="3:34" x14ac:dyDescent="0.25">
      <c r="C411" s="136"/>
      <c r="D411" s="136"/>
      <c r="E411" s="136"/>
      <c r="F411" s="136"/>
      <c r="G411" s="136"/>
      <c r="H411" s="80" t="str">
        <f t="shared" si="69"/>
        <v/>
      </c>
      <c r="I411" s="80" t="str">
        <f t="shared" si="70"/>
        <v/>
      </c>
      <c r="J411" s="80" t="str">
        <f t="shared" si="71"/>
        <v/>
      </c>
      <c r="K411" s="80" t="str">
        <f t="shared" si="72"/>
        <v/>
      </c>
      <c r="L411" s="80" t="str">
        <f t="shared" si="73"/>
        <v/>
      </c>
      <c r="M411" s="163" t="str">
        <f t="shared" si="74"/>
        <v/>
      </c>
      <c r="U411" s="156">
        <f t="shared" si="75"/>
        <v>0</v>
      </c>
      <c r="AA411" s="157">
        <f t="shared" si="76"/>
        <v>0</v>
      </c>
      <c r="AF411" s="157">
        <f t="shared" si="77"/>
        <v>0</v>
      </c>
      <c r="AG411" s="158" t="e">
        <f t="shared" si="78"/>
        <v>#VALUE!</v>
      </c>
      <c r="AH411" s="159" t="e">
        <f t="shared" si="79"/>
        <v>#VALUE!</v>
      </c>
    </row>
    <row r="412" spans="3:34" x14ac:dyDescent="0.25">
      <c r="C412" s="136"/>
      <c r="D412" s="136"/>
      <c r="E412" s="136"/>
      <c r="F412" s="136"/>
      <c r="G412" s="136"/>
      <c r="H412" s="80" t="str">
        <f t="shared" si="69"/>
        <v/>
      </c>
      <c r="I412" s="80" t="str">
        <f t="shared" si="70"/>
        <v/>
      </c>
      <c r="J412" s="80" t="str">
        <f t="shared" si="71"/>
        <v/>
      </c>
      <c r="K412" s="80" t="str">
        <f t="shared" si="72"/>
        <v/>
      </c>
      <c r="L412" s="80" t="str">
        <f t="shared" si="73"/>
        <v/>
      </c>
      <c r="M412" s="163" t="str">
        <f t="shared" si="74"/>
        <v/>
      </c>
      <c r="U412" s="156">
        <f t="shared" si="75"/>
        <v>0</v>
      </c>
      <c r="AA412" s="157">
        <f t="shared" si="76"/>
        <v>0</v>
      </c>
      <c r="AF412" s="157">
        <f t="shared" si="77"/>
        <v>0</v>
      </c>
      <c r="AG412" s="158" t="e">
        <f t="shared" si="78"/>
        <v>#VALUE!</v>
      </c>
      <c r="AH412" s="159" t="e">
        <f t="shared" si="79"/>
        <v>#VALUE!</v>
      </c>
    </row>
    <row r="413" spans="3:34" x14ac:dyDescent="0.25">
      <c r="C413" s="136"/>
      <c r="D413" s="136"/>
      <c r="E413" s="136"/>
      <c r="F413" s="136"/>
      <c r="G413" s="136"/>
      <c r="H413" s="80" t="str">
        <f t="shared" si="69"/>
        <v/>
      </c>
      <c r="I413" s="80" t="str">
        <f t="shared" si="70"/>
        <v/>
      </c>
      <c r="J413" s="80" t="str">
        <f t="shared" si="71"/>
        <v/>
      </c>
      <c r="K413" s="80" t="str">
        <f t="shared" si="72"/>
        <v/>
      </c>
      <c r="L413" s="80" t="str">
        <f t="shared" si="73"/>
        <v/>
      </c>
      <c r="M413" s="163" t="str">
        <f t="shared" si="74"/>
        <v/>
      </c>
      <c r="U413" s="156">
        <f t="shared" si="75"/>
        <v>0</v>
      </c>
      <c r="AA413" s="157">
        <f t="shared" si="76"/>
        <v>0</v>
      </c>
      <c r="AF413" s="157">
        <f t="shared" si="77"/>
        <v>0</v>
      </c>
      <c r="AG413" s="158" t="e">
        <f t="shared" si="78"/>
        <v>#VALUE!</v>
      </c>
      <c r="AH413" s="159" t="e">
        <f t="shared" si="79"/>
        <v>#VALUE!</v>
      </c>
    </row>
    <row r="414" spans="3:34" x14ac:dyDescent="0.25">
      <c r="C414" s="136"/>
      <c r="D414" s="136"/>
      <c r="E414" s="136"/>
      <c r="F414" s="136"/>
      <c r="G414" s="136"/>
      <c r="H414" s="80" t="str">
        <f t="shared" si="69"/>
        <v/>
      </c>
      <c r="I414" s="80" t="str">
        <f t="shared" si="70"/>
        <v/>
      </c>
      <c r="J414" s="80" t="str">
        <f t="shared" si="71"/>
        <v/>
      </c>
      <c r="K414" s="80" t="str">
        <f t="shared" si="72"/>
        <v/>
      </c>
      <c r="L414" s="80" t="str">
        <f t="shared" si="73"/>
        <v/>
      </c>
      <c r="M414" s="163" t="str">
        <f t="shared" si="74"/>
        <v/>
      </c>
      <c r="U414" s="156">
        <f t="shared" si="75"/>
        <v>0</v>
      </c>
      <c r="AA414" s="157">
        <f t="shared" si="76"/>
        <v>0</v>
      </c>
      <c r="AF414" s="157">
        <f t="shared" si="77"/>
        <v>0</v>
      </c>
      <c r="AG414" s="158" t="e">
        <f t="shared" si="78"/>
        <v>#VALUE!</v>
      </c>
      <c r="AH414" s="159" t="e">
        <f t="shared" si="79"/>
        <v>#VALUE!</v>
      </c>
    </row>
    <row r="415" spans="3:34" x14ac:dyDescent="0.25">
      <c r="C415" s="136"/>
      <c r="D415" s="136"/>
      <c r="E415" s="136"/>
      <c r="F415" s="136"/>
      <c r="G415" s="136"/>
      <c r="H415" s="80" t="str">
        <f t="shared" si="69"/>
        <v/>
      </c>
      <c r="I415" s="80" t="str">
        <f t="shared" si="70"/>
        <v/>
      </c>
      <c r="J415" s="80" t="str">
        <f t="shared" si="71"/>
        <v/>
      </c>
      <c r="K415" s="80" t="str">
        <f t="shared" si="72"/>
        <v/>
      </c>
      <c r="L415" s="80" t="str">
        <f t="shared" si="73"/>
        <v/>
      </c>
      <c r="M415" s="163" t="str">
        <f t="shared" si="74"/>
        <v/>
      </c>
      <c r="U415" s="156">
        <f t="shared" si="75"/>
        <v>0</v>
      </c>
      <c r="AA415" s="157">
        <f t="shared" si="76"/>
        <v>0</v>
      </c>
      <c r="AF415" s="157">
        <f t="shared" si="77"/>
        <v>0</v>
      </c>
      <c r="AG415" s="158" t="e">
        <f t="shared" si="78"/>
        <v>#VALUE!</v>
      </c>
      <c r="AH415" s="159" t="e">
        <f t="shared" si="79"/>
        <v>#VALUE!</v>
      </c>
    </row>
    <row r="416" spans="3:34" x14ac:dyDescent="0.25">
      <c r="C416" s="136"/>
      <c r="D416" s="136"/>
      <c r="E416" s="136"/>
      <c r="F416" s="136"/>
      <c r="G416" s="136"/>
      <c r="H416" s="80" t="str">
        <f t="shared" si="69"/>
        <v/>
      </c>
      <c r="I416" s="80" t="str">
        <f t="shared" si="70"/>
        <v/>
      </c>
      <c r="J416" s="80" t="str">
        <f t="shared" si="71"/>
        <v/>
      </c>
      <c r="K416" s="80" t="str">
        <f t="shared" si="72"/>
        <v/>
      </c>
      <c r="L416" s="80" t="str">
        <f t="shared" si="73"/>
        <v/>
      </c>
      <c r="M416" s="163" t="str">
        <f t="shared" si="74"/>
        <v/>
      </c>
      <c r="U416" s="156">
        <f t="shared" si="75"/>
        <v>0</v>
      </c>
      <c r="AA416" s="157">
        <f t="shared" si="76"/>
        <v>0</v>
      </c>
      <c r="AF416" s="157">
        <f t="shared" si="77"/>
        <v>0</v>
      </c>
      <c r="AG416" s="158" t="e">
        <f t="shared" si="78"/>
        <v>#VALUE!</v>
      </c>
      <c r="AH416" s="159" t="e">
        <f t="shared" si="79"/>
        <v>#VALUE!</v>
      </c>
    </row>
    <row r="417" spans="3:34" x14ac:dyDescent="0.25">
      <c r="C417" s="136"/>
      <c r="D417" s="136"/>
      <c r="E417" s="136"/>
      <c r="F417" s="136"/>
      <c r="G417" s="136"/>
      <c r="H417" s="80" t="str">
        <f t="shared" si="69"/>
        <v/>
      </c>
      <c r="I417" s="80" t="str">
        <f t="shared" si="70"/>
        <v/>
      </c>
      <c r="J417" s="80" t="str">
        <f t="shared" si="71"/>
        <v/>
      </c>
      <c r="K417" s="80" t="str">
        <f t="shared" si="72"/>
        <v/>
      </c>
      <c r="L417" s="80" t="str">
        <f t="shared" si="73"/>
        <v/>
      </c>
      <c r="M417" s="163" t="str">
        <f t="shared" si="74"/>
        <v/>
      </c>
      <c r="U417" s="156">
        <f t="shared" si="75"/>
        <v>0</v>
      </c>
      <c r="AA417" s="157">
        <f t="shared" si="76"/>
        <v>0</v>
      </c>
      <c r="AF417" s="157">
        <f t="shared" si="77"/>
        <v>0</v>
      </c>
      <c r="AG417" s="158" t="e">
        <f t="shared" si="78"/>
        <v>#VALUE!</v>
      </c>
      <c r="AH417" s="159" t="e">
        <f t="shared" si="79"/>
        <v>#VALUE!</v>
      </c>
    </row>
    <row r="418" spans="3:34" x14ac:dyDescent="0.25">
      <c r="C418" s="136"/>
      <c r="D418" s="136"/>
      <c r="E418" s="136"/>
      <c r="F418" s="136"/>
      <c r="G418" s="136"/>
      <c r="H418" s="80" t="str">
        <f t="shared" si="69"/>
        <v/>
      </c>
      <c r="I418" s="80" t="str">
        <f t="shared" si="70"/>
        <v/>
      </c>
      <c r="J418" s="80" t="str">
        <f t="shared" si="71"/>
        <v/>
      </c>
      <c r="K418" s="80" t="str">
        <f t="shared" si="72"/>
        <v/>
      </c>
      <c r="L418" s="80" t="str">
        <f t="shared" si="73"/>
        <v/>
      </c>
      <c r="M418" s="163" t="str">
        <f t="shared" si="74"/>
        <v/>
      </c>
      <c r="U418" s="156">
        <f t="shared" si="75"/>
        <v>0</v>
      </c>
      <c r="AA418" s="157">
        <f t="shared" si="76"/>
        <v>0</v>
      </c>
      <c r="AF418" s="157">
        <f t="shared" si="77"/>
        <v>0</v>
      </c>
      <c r="AG418" s="158" t="e">
        <f t="shared" si="78"/>
        <v>#VALUE!</v>
      </c>
      <c r="AH418" s="159" t="e">
        <f t="shared" si="79"/>
        <v>#VALUE!</v>
      </c>
    </row>
    <row r="419" spans="3:34" x14ac:dyDescent="0.25">
      <c r="C419" s="136"/>
      <c r="D419" s="136"/>
      <c r="E419" s="136"/>
      <c r="F419" s="136"/>
      <c r="G419" s="136"/>
      <c r="H419" s="80" t="str">
        <f t="shared" si="69"/>
        <v/>
      </c>
      <c r="I419" s="80" t="str">
        <f t="shared" si="70"/>
        <v/>
      </c>
      <c r="J419" s="80" t="str">
        <f t="shared" si="71"/>
        <v/>
      </c>
      <c r="K419" s="80" t="str">
        <f t="shared" si="72"/>
        <v/>
      </c>
      <c r="L419" s="80" t="str">
        <f t="shared" si="73"/>
        <v/>
      </c>
      <c r="M419" s="163" t="str">
        <f t="shared" si="74"/>
        <v/>
      </c>
      <c r="U419" s="156">
        <f t="shared" si="75"/>
        <v>0</v>
      </c>
      <c r="AA419" s="157">
        <f t="shared" si="76"/>
        <v>0</v>
      </c>
      <c r="AF419" s="157">
        <f t="shared" si="77"/>
        <v>0</v>
      </c>
      <c r="AG419" s="158" t="e">
        <f t="shared" si="78"/>
        <v>#VALUE!</v>
      </c>
      <c r="AH419" s="159" t="e">
        <f t="shared" si="79"/>
        <v>#VALUE!</v>
      </c>
    </row>
    <row r="420" spans="3:34" x14ac:dyDescent="0.25">
      <c r="C420" s="136"/>
      <c r="D420" s="136"/>
      <c r="E420" s="136"/>
      <c r="F420" s="136"/>
      <c r="G420" s="136"/>
      <c r="H420" s="80" t="str">
        <f t="shared" si="69"/>
        <v/>
      </c>
      <c r="I420" s="80" t="str">
        <f t="shared" si="70"/>
        <v/>
      </c>
      <c r="J420" s="80" t="str">
        <f t="shared" si="71"/>
        <v/>
      </c>
      <c r="K420" s="80" t="str">
        <f t="shared" si="72"/>
        <v/>
      </c>
      <c r="L420" s="80" t="str">
        <f t="shared" si="73"/>
        <v/>
      </c>
      <c r="M420" s="163" t="str">
        <f t="shared" si="74"/>
        <v/>
      </c>
      <c r="U420" s="156">
        <f t="shared" si="75"/>
        <v>0</v>
      </c>
      <c r="AA420" s="157">
        <f t="shared" si="76"/>
        <v>0</v>
      </c>
      <c r="AF420" s="157">
        <f t="shared" si="77"/>
        <v>0</v>
      </c>
      <c r="AG420" s="158" t="e">
        <f t="shared" si="78"/>
        <v>#VALUE!</v>
      </c>
      <c r="AH420" s="159" t="e">
        <f t="shared" si="79"/>
        <v>#VALUE!</v>
      </c>
    </row>
    <row r="421" spans="3:34" x14ac:dyDescent="0.25">
      <c r="C421" s="136"/>
      <c r="D421" s="136"/>
      <c r="E421" s="136"/>
      <c r="F421" s="136"/>
      <c r="G421" s="136"/>
      <c r="H421" s="80" t="str">
        <f t="shared" si="69"/>
        <v/>
      </c>
      <c r="I421" s="80" t="str">
        <f t="shared" si="70"/>
        <v/>
      </c>
      <c r="J421" s="80" t="str">
        <f t="shared" si="71"/>
        <v/>
      </c>
      <c r="K421" s="80" t="str">
        <f t="shared" si="72"/>
        <v/>
      </c>
      <c r="L421" s="80" t="str">
        <f t="shared" si="73"/>
        <v/>
      </c>
      <c r="M421" s="163" t="str">
        <f t="shared" si="74"/>
        <v/>
      </c>
      <c r="U421" s="156">
        <f t="shared" si="75"/>
        <v>0</v>
      </c>
      <c r="AA421" s="157">
        <f t="shared" si="76"/>
        <v>0</v>
      </c>
      <c r="AF421" s="157">
        <f t="shared" si="77"/>
        <v>0</v>
      </c>
      <c r="AG421" s="158" t="e">
        <f t="shared" si="78"/>
        <v>#VALUE!</v>
      </c>
      <c r="AH421" s="159" t="e">
        <f t="shared" si="79"/>
        <v>#VALUE!</v>
      </c>
    </row>
    <row r="422" spans="3:34" x14ac:dyDescent="0.25">
      <c r="C422" s="136"/>
      <c r="D422" s="136"/>
      <c r="E422" s="136"/>
      <c r="F422" s="136"/>
      <c r="G422" s="136"/>
      <c r="H422" s="80" t="str">
        <f t="shared" si="69"/>
        <v/>
      </c>
      <c r="I422" s="80" t="str">
        <f t="shared" si="70"/>
        <v/>
      </c>
      <c r="J422" s="80" t="str">
        <f t="shared" si="71"/>
        <v/>
      </c>
      <c r="K422" s="80" t="str">
        <f t="shared" si="72"/>
        <v/>
      </c>
      <c r="L422" s="80" t="str">
        <f t="shared" si="73"/>
        <v/>
      </c>
      <c r="M422" s="163" t="str">
        <f t="shared" si="74"/>
        <v/>
      </c>
      <c r="U422" s="156">
        <f t="shared" si="75"/>
        <v>0</v>
      </c>
      <c r="AA422" s="157">
        <f t="shared" si="76"/>
        <v>0</v>
      </c>
      <c r="AF422" s="157">
        <f t="shared" si="77"/>
        <v>0</v>
      </c>
      <c r="AG422" s="158" t="e">
        <f t="shared" si="78"/>
        <v>#VALUE!</v>
      </c>
      <c r="AH422" s="159" t="e">
        <f t="shared" si="79"/>
        <v>#VALUE!</v>
      </c>
    </row>
    <row r="423" spans="3:34" x14ac:dyDescent="0.25">
      <c r="C423" s="136"/>
      <c r="D423" s="136"/>
      <c r="E423" s="136"/>
      <c r="F423" s="136"/>
      <c r="G423" s="136"/>
      <c r="H423" s="80" t="str">
        <f t="shared" si="69"/>
        <v/>
      </c>
      <c r="I423" s="80" t="str">
        <f t="shared" si="70"/>
        <v/>
      </c>
      <c r="J423" s="80" t="str">
        <f t="shared" si="71"/>
        <v/>
      </c>
      <c r="K423" s="80" t="str">
        <f t="shared" si="72"/>
        <v/>
      </c>
      <c r="L423" s="80" t="str">
        <f t="shared" si="73"/>
        <v/>
      </c>
      <c r="M423" s="163" t="str">
        <f t="shared" si="74"/>
        <v/>
      </c>
      <c r="U423" s="156">
        <f t="shared" si="75"/>
        <v>0</v>
      </c>
      <c r="AA423" s="157">
        <f t="shared" si="76"/>
        <v>0</v>
      </c>
      <c r="AF423" s="157">
        <f t="shared" si="77"/>
        <v>0</v>
      </c>
      <c r="AG423" s="158" t="e">
        <f t="shared" si="78"/>
        <v>#VALUE!</v>
      </c>
      <c r="AH423" s="159" t="e">
        <f t="shared" si="79"/>
        <v>#VALUE!</v>
      </c>
    </row>
    <row r="424" spans="3:34" x14ac:dyDescent="0.25">
      <c r="C424" s="136"/>
      <c r="D424" s="136"/>
      <c r="E424" s="136"/>
      <c r="F424" s="136"/>
      <c r="G424" s="136"/>
      <c r="H424" s="80" t="str">
        <f t="shared" si="69"/>
        <v/>
      </c>
      <c r="I424" s="80" t="str">
        <f t="shared" si="70"/>
        <v/>
      </c>
      <c r="J424" s="80" t="str">
        <f t="shared" si="71"/>
        <v/>
      </c>
      <c r="K424" s="80" t="str">
        <f t="shared" si="72"/>
        <v/>
      </c>
      <c r="L424" s="80" t="str">
        <f t="shared" si="73"/>
        <v/>
      </c>
      <c r="M424" s="163" t="str">
        <f t="shared" si="74"/>
        <v/>
      </c>
      <c r="U424" s="156">
        <f t="shared" si="75"/>
        <v>0</v>
      </c>
      <c r="AA424" s="157">
        <f t="shared" si="76"/>
        <v>0</v>
      </c>
      <c r="AF424" s="157">
        <f t="shared" si="77"/>
        <v>0</v>
      </c>
      <c r="AG424" s="158" t="e">
        <f t="shared" si="78"/>
        <v>#VALUE!</v>
      </c>
      <c r="AH424" s="159" t="e">
        <f t="shared" si="79"/>
        <v>#VALUE!</v>
      </c>
    </row>
    <row r="425" spans="3:34" x14ac:dyDescent="0.25">
      <c r="C425" s="136"/>
      <c r="D425" s="136"/>
      <c r="E425" s="136"/>
      <c r="F425" s="136"/>
      <c r="G425" s="136"/>
      <c r="H425" s="80" t="str">
        <f t="shared" si="69"/>
        <v/>
      </c>
      <c r="I425" s="80" t="str">
        <f t="shared" si="70"/>
        <v/>
      </c>
      <c r="J425" s="80" t="str">
        <f t="shared" si="71"/>
        <v/>
      </c>
      <c r="K425" s="80" t="str">
        <f t="shared" si="72"/>
        <v/>
      </c>
      <c r="L425" s="80" t="str">
        <f t="shared" si="73"/>
        <v/>
      </c>
      <c r="M425" s="163" t="str">
        <f t="shared" si="74"/>
        <v/>
      </c>
      <c r="U425" s="156">
        <f t="shared" si="75"/>
        <v>0</v>
      </c>
      <c r="AA425" s="157">
        <f t="shared" si="76"/>
        <v>0</v>
      </c>
      <c r="AF425" s="157">
        <f t="shared" si="77"/>
        <v>0</v>
      </c>
      <c r="AG425" s="158" t="e">
        <f t="shared" si="78"/>
        <v>#VALUE!</v>
      </c>
      <c r="AH425" s="159" t="e">
        <f t="shared" si="79"/>
        <v>#VALUE!</v>
      </c>
    </row>
    <row r="426" spans="3:34" x14ac:dyDescent="0.25">
      <c r="C426" s="136"/>
      <c r="D426" s="136"/>
      <c r="E426" s="136"/>
      <c r="F426" s="136"/>
      <c r="G426" s="136"/>
      <c r="H426" s="80" t="str">
        <f t="shared" si="69"/>
        <v/>
      </c>
      <c r="I426" s="80" t="str">
        <f t="shared" si="70"/>
        <v/>
      </c>
      <c r="J426" s="80" t="str">
        <f t="shared" si="71"/>
        <v/>
      </c>
      <c r="K426" s="80" t="str">
        <f t="shared" si="72"/>
        <v/>
      </c>
      <c r="L426" s="80" t="str">
        <f t="shared" si="73"/>
        <v/>
      </c>
      <c r="M426" s="163" t="str">
        <f t="shared" si="74"/>
        <v/>
      </c>
      <c r="U426" s="156">
        <f t="shared" si="75"/>
        <v>0</v>
      </c>
      <c r="AA426" s="157">
        <f t="shared" si="76"/>
        <v>0</v>
      </c>
      <c r="AF426" s="157">
        <f t="shared" si="77"/>
        <v>0</v>
      </c>
      <c r="AG426" s="158" t="e">
        <f t="shared" si="78"/>
        <v>#VALUE!</v>
      </c>
      <c r="AH426" s="159" t="e">
        <f t="shared" si="79"/>
        <v>#VALUE!</v>
      </c>
    </row>
    <row r="427" spans="3:34" x14ac:dyDescent="0.25">
      <c r="C427" s="136"/>
      <c r="D427" s="136"/>
      <c r="E427" s="136"/>
      <c r="F427" s="136"/>
      <c r="G427" s="136"/>
      <c r="H427" s="80" t="str">
        <f t="shared" si="69"/>
        <v/>
      </c>
      <c r="I427" s="80" t="str">
        <f t="shared" si="70"/>
        <v/>
      </c>
      <c r="J427" s="80" t="str">
        <f t="shared" si="71"/>
        <v/>
      </c>
      <c r="K427" s="80" t="str">
        <f t="shared" si="72"/>
        <v/>
      </c>
      <c r="L427" s="80" t="str">
        <f t="shared" si="73"/>
        <v/>
      </c>
      <c r="M427" s="163" t="str">
        <f t="shared" si="74"/>
        <v/>
      </c>
      <c r="U427" s="156">
        <f t="shared" si="75"/>
        <v>0</v>
      </c>
      <c r="AA427" s="157">
        <f t="shared" si="76"/>
        <v>0</v>
      </c>
      <c r="AF427" s="157">
        <f t="shared" si="77"/>
        <v>0</v>
      </c>
      <c r="AG427" s="158" t="e">
        <f t="shared" si="78"/>
        <v>#VALUE!</v>
      </c>
      <c r="AH427" s="159" t="e">
        <f t="shared" si="79"/>
        <v>#VALUE!</v>
      </c>
    </row>
    <row r="428" spans="3:34" x14ac:dyDescent="0.25">
      <c r="C428" s="136"/>
      <c r="D428" s="136"/>
      <c r="E428" s="136"/>
      <c r="F428" s="136"/>
      <c r="G428" s="136"/>
      <c r="H428" s="80" t="str">
        <f t="shared" si="69"/>
        <v/>
      </c>
      <c r="I428" s="80" t="str">
        <f t="shared" si="70"/>
        <v/>
      </c>
      <c r="J428" s="80" t="str">
        <f t="shared" si="71"/>
        <v/>
      </c>
      <c r="K428" s="80" t="str">
        <f t="shared" si="72"/>
        <v/>
      </c>
      <c r="L428" s="80" t="str">
        <f t="shared" si="73"/>
        <v/>
      </c>
      <c r="M428" s="163" t="str">
        <f t="shared" si="74"/>
        <v/>
      </c>
      <c r="U428" s="156">
        <f t="shared" si="75"/>
        <v>0</v>
      </c>
      <c r="AA428" s="157">
        <f t="shared" si="76"/>
        <v>0</v>
      </c>
      <c r="AF428" s="157">
        <f t="shared" si="77"/>
        <v>0</v>
      </c>
      <c r="AG428" s="158" t="e">
        <f t="shared" si="78"/>
        <v>#VALUE!</v>
      </c>
      <c r="AH428" s="159" t="e">
        <f t="shared" si="79"/>
        <v>#VALUE!</v>
      </c>
    </row>
    <row r="429" spans="3:34" x14ac:dyDescent="0.25">
      <c r="C429" s="136"/>
      <c r="D429" s="136"/>
      <c r="E429" s="136"/>
      <c r="F429" s="136"/>
      <c r="G429" s="136"/>
      <c r="H429" s="80" t="str">
        <f t="shared" si="69"/>
        <v/>
      </c>
      <c r="I429" s="80" t="str">
        <f t="shared" si="70"/>
        <v/>
      </c>
      <c r="J429" s="80" t="str">
        <f t="shared" si="71"/>
        <v/>
      </c>
      <c r="K429" s="80" t="str">
        <f t="shared" si="72"/>
        <v/>
      </c>
      <c r="L429" s="80" t="str">
        <f t="shared" si="73"/>
        <v/>
      </c>
      <c r="M429" s="163" t="str">
        <f t="shared" si="74"/>
        <v/>
      </c>
      <c r="U429" s="156">
        <f t="shared" si="75"/>
        <v>0</v>
      </c>
      <c r="AA429" s="157">
        <f t="shared" si="76"/>
        <v>0</v>
      </c>
      <c r="AF429" s="157">
        <f t="shared" si="77"/>
        <v>0</v>
      </c>
      <c r="AG429" s="158" t="e">
        <f t="shared" si="78"/>
        <v>#VALUE!</v>
      </c>
      <c r="AH429" s="159" t="e">
        <f t="shared" si="79"/>
        <v>#VALUE!</v>
      </c>
    </row>
    <row r="430" spans="3:34" x14ac:dyDescent="0.25">
      <c r="C430" s="136"/>
      <c r="D430" s="136"/>
      <c r="E430" s="136"/>
      <c r="F430" s="136"/>
      <c r="G430" s="136"/>
      <c r="H430" s="80" t="str">
        <f t="shared" si="69"/>
        <v/>
      </c>
      <c r="I430" s="80" t="str">
        <f t="shared" si="70"/>
        <v/>
      </c>
      <c r="J430" s="80" t="str">
        <f t="shared" si="71"/>
        <v/>
      </c>
      <c r="K430" s="80" t="str">
        <f t="shared" si="72"/>
        <v/>
      </c>
      <c r="L430" s="80" t="str">
        <f t="shared" si="73"/>
        <v/>
      </c>
      <c r="M430" s="163" t="str">
        <f t="shared" si="74"/>
        <v/>
      </c>
      <c r="U430" s="156">
        <f t="shared" si="75"/>
        <v>0</v>
      </c>
      <c r="AA430" s="157">
        <f t="shared" si="76"/>
        <v>0</v>
      </c>
      <c r="AF430" s="157">
        <f t="shared" si="77"/>
        <v>0</v>
      </c>
      <c r="AG430" s="158" t="e">
        <f t="shared" si="78"/>
        <v>#VALUE!</v>
      </c>
      <c r="AH430" s="159" t="e">
        <f t="shared" si="79"/>
        <v>#VALUE!</v>
      </c>
    </row>
    <row r="431" spans="3:34" x14ac:dyDescent="0.25">
      <c r="C431" s="136"/>
      <c r="D431" s="136"/>
      <c r="E431" s="136"/>
      <c r="F431" s="136"/>
      <c r="G431" s="136"/>
      <c r="H431" s="80" t="str">
        <f t="shared" si="69"/>
        <v/>
      </c>
      <c r="I431" s="80" t="str">
        <f t="shared" si="70"/>
        <v/>
      </c>
      <c r="J431" s="80" t="str">
        <f t="shared" si="71"/>
        <v/>
      </c>
      <c r="K431" s="80" t="str">
        <f t="shared" si="72"/>
        <v/>
      </c>
      <c r="L431" s="80" t="str">
        <f t="shared" si="73"/>
        <v/>
      </c>
      <c r="M431" s="163" t="str">
        <f t="shared" si="74"/>
        <v/>
      </c>
      <c r="U431" s="156">
        <f t="shared" si="75"/>
        <v>0</v>
      </c>
      <c r="AA431" s="157">
        <f t="shared" si="76"/>
        <v>0</v>
      </c>
      <c r="AF431" s="157">
        <f t="shared" si="77"/>
        <v>0</v>
      </c>
      <c r="AG431" s="158" t="e">
        <f t="shared" si="78"/>
        <v>#VALUE!</v>
      </c>
      <c r="AH431" s="159" t="e">
        <f t="shared" si="79"/>
        <v>#VALUE!</v>
      </c>
    </row>
    <row r="432" spans="3:34" x14ac:dyDescent="0.25">
      <c r="C432" s="136"/>
      <c r="D432" s="136"/>
      <c r="E432" s="136"/>
      <c r="F432" s="136"/>
      <c r="G432" s="136"/>
      <c r="H432" s="80" t="str">
        <f t="shared" si="69"/>
        <v/>
      </c>
      <c r="I432" s="80" t="str">
        <f t="shared" si="70"/>
        <v/>
      </c>
      <c r="J432" s="80" t="str">
        <f t="shared" si="71"/>
        <v/>
      </c>
      <c r="K432" s="80" t="str">
        <f t="shared" si="72"/>
        <v/>
      </c>
      <c r="L432" s="80" t="str">
        <f t="shared" si="73"/>
        <v/>
      </c>
      <c r="M432" s="163" t="str">
        <f t="shared" si="74"/>
        <v/>
      </c>
      <c r="U432" s="156">
        <f t="shared" si="75"/>
        <v>0</v>
      </c>
      <c r="AA432" s="157">
        <f t="shared" si="76"/>
        <v>0</v>
      </c>
      <c r="AF432" s="157">
        <f t="shared" si="77"/>
        <v>0</v>
      </c>
      <c r="AG432" s="158" t="e">
        <f t="shared" si="78"/>
        <v>#VALUE!</v>
      </c>
      <c r="AH432" s="159" t="e">
        <f t="shared" si="79"/>
        <v>#VALUE!</v>
      </c>
    </row>
    <row r="433" spans="3:34" x14ac:dyDescent="0.25">
      <c r="C433" s="136"/>
      <c r="D433" s="136"/>
      <c r="E433" s="136"/>
      <c r="F433" s="136"/>
      <c r="G433" s="136"/>
      <c r="H433" s="80" t="str">
        <f t="shared" si="69"/>
        <v/>
      </c>
      <c r="I433" s="80" t="str">
        <f t="shared" si="70"/>
        <v/>
      </c>
      <c r="J433" s="80" t="str">
        <f t="shared" si="71"/>
        <v/>
      </c>
      <c r="K433" s="80" t="str">
        <f t="shared" si="72"/>
        <v/>
      </c>
      <c r="L433" s="80" t="str">
        <f t="shared" si="73"/>
        <v/>
      </c>
      <c r="M433" s="163" t="str">
        <f t="shared" si="74"/>
        <v/>
      </c>
      <c r="U433" s="156">
        <f t="shared" si="75"/>
        <v>0</v>
      </c>
      <c r="AA433" s="157">
        <f t="shared" si="76"/>
        <v>0</v>
      </c>
      <c r="AF433" s="157">
        <f t="shared" si="77"/>
        <v>0</v>
      </c>
      <c r="AG433" s="158" t="e">
        <f t="shared" si="78"/>
        <v>#VALUE!</v>
      </c>
      <c r="AH433" s="159" t="e">
        <f t="shared" si="79"/>
        <v>#VALUE!</v>
      </c>
    </row>
    <row r="434" spans="3:34" x14ac:dyDescent="0.25">
      <c r="C434" s="136"/>
      <c r="D434" s="136"/>
      <c r="E434" s="136"/>
      <c r="F434" s="136"/>
      <c r="G434" s="136"/>
      <c r="H434" s="80" t="str">
        <f t="shared" si="69"/>
        <v/>
      </c>
      <c r="I434" s="80" t="str">
        <f t="shared" si="70"/>
        <v/>
      </c>
      <c r="J434" s="80" t="str">
        <f t="shared" si="71"/>
        <v/>
      </c>
      <c r="K434" s="80" t="str">
        <f t="shared" si="72"/>
        <v/>
      </c>
      <c r="L434" s="80" t="str">
        <f t="shared" si="73"/>
        <v/>
      </c>
      <c r="M434" s="163" t="str">
        <f t="shared" si="74"/>
        <v/>
      </c>
      <c r="U434" s="156">
        <f t="shared" si="75"/>
        <v>0</v>
      </c>
      <c r="AA434" s="157">
        <f t="shared" si="76"/>
        <v>0</v>
      </c>
      <c r="AF434" s="157">
        <f t="shared" si="77"/>
        <v>0</v>
      </c>
      <c r="AG434" s="158" t="e">
        <f t="shared" si="78"/>
        <v>#VALUE!</v>
      </c>
      <c r="AH434" s="159" t="e">
        <f t="shared" si="79"/>
        <v>#VALUE!</v>
      </c>
    </row>
    <row r="435" spans="3:34" x14ac:dyDescent="0.25">
      <c r="C435" s="136"/>
      <c r="D435" s="136"/>
      <c r="E435" s="136"/>
      <c r="F435" s="136"/>
      <c r="G435" s="136"/>
      <c r="H435" s="80" t="str">
        <f t="shared" si="69"/>
        <v/>
      </c>
      <c r="I435" s="80" t="str">
        <f t="shared" si="70"/>
        <v/>
      </c>
      <c r="J435" s="80" t="str">
        <f t="shared" si="71"/>
        <v/>
      </c>
      <c r="K435" s="80" t="str">
        <f t="shared" si="72"/>
        <v/>
      </c>
      <c r="L435" s="80" t="str">
        <f t="shared" si="73"/>
        <v/>
      </c>
      <c r="M435" s="163" t="str">
        <f t="shared" si="74"/>
        <v/>
      </c>
      <c r="U435" s="156">
        <f t="shared" si="75"/>
        <v>0</v>
      </c>
      <c r="AA435" s="157">
        <f t="shared" si="76"/>
        <v>0</v>
      </c>
      <c r="AF435" s="157">
        <f t="shared" si="77"/>
        <v>0</v>
      </c>
      <c r="AG435" s="158" t="e">
        <f t="shared" si="78"/>
        <v>#VALUE!</v>
      </c>
      <c r="AH435" s="159" t="e">
        <f t="shared" si="79"/>
        <v>#VALUE!</v>
      </c>
    </row>
    <row r="436" spans="3:34" x14ac:dyDescent="0.25">
      <c r="C436" s="136"/>
      <c r="D436" s="136"/>
      <c r="E436" s="136"/>
      <c r="F436" s="136"/>
      <c r="G436" s="136"/>
      <c r="H436" s="80" t="str">
        <f t="shared" si="69"/>
        <v/>
      </c>
      <c r="I436" s="80" t="str">
        <f t="shared" si="70"/>
        <v/>
      </c>
      <c r="J436" s="80" t="str">
        <f t="shared" si="71"/>
        <v/>
      </c>
      <c r="K436" s="80" t="str">
        <f t="shared" si="72"/>
        <v/>
      </c>
      <c r="L436" s="80" t="str">
        <f t="shared" si="73"/>
        <v/>
      </c>
      <c r="M436" s="163" t="str">
        <f t="shared" si="74"/>
        <v/>
      </c>
      <c r="U436" s="156">
        <f t="shared" si="75"/>
        <v>0</v>
      </c>
      <c r="AA436" s="157">
        <f t="shared" si="76"/>
        <v>0</v>
      </c>
      <c r="AF436" s="157">
        <f t="shared" si="77"/>
        <v>0</v>
      </c>
      <c r="AG436" s="158" t="e">
        <f t="shared" si="78"/>
        <v>#VALUE!</v>
      </c>
      <c r="AH436" s="159" t="e">
        <f t="shared" si="79"/>
        <v>#VALUE!</v>
      </c>
    </row>
  </sheetData>
  <sheetProtection sheet="1" objects="1" scenarios="1" selectLockedCells="1"/>
  <protectedRanges>
    <protectedRange sqref="A1:B1048576" name="Plage1"/>
    <protectedRange sqref="N1:T1048576" name="Plage2"/>
    <protectedRange sqref="V1:Z1048576" name="Plage3"/>
    <protectedRange sqref="AB1:AE1048576" name="Plage4"/>
    <protectedRange sqref="C437:L1048576 C1:L1 C2:G436" name="Plage1_1"/>
    <protectedRange sqref="J2:J436" name="Bac_2"/>
    <protectedRange sqref="K2:K436" name="Bac_3"/>
    <protectedRange sqref="L2:L436" name="Bac_4"/>
    <protectedRange sqref="H2:I436" name="Bac_2_1"/>
  </protectedRanges>
  <pageMargins left="0.7" right="0.7" top="0.75" bottom="0.75" header="0.3" footer="0.3"/>
  <pageSetup paperSize="9" orientation="portrait" verticalDpi="0" r:id="rId1"/>
  <extLst>
    <ext xmlns:x14="http://schemas.microsoft.com/office/spreadsheetml/2009/9/main" uri="{CCE6A557-97BC-4b89-ADB6-D9C93CAAB3DF}">
      <x14:dataValidations xmlns:xm="http://schemas.microsoft.com/office/excel/2006/main" count="4">
        <x14:dataValidation type="list" allowBlank="1" showInputMessage="1" showErrorMessage="1" xr:uid="{DFF6A877-A9CE-488F-ADA4-AEBADE1FD2FF}">
          <x14:formula1>
            <xm:f>'fiche BTS'!$M$3:$M$6</xm:f>
          </x14:formula1>
          <xm:sqref>E2:E436</xm:sqref>
        </x14:dataValidation>
        <x14:dataValidation type="list" allowBlank="1" showInputMessage="1" showErrorMessage="1" xr:uid="{4757E7AD-C430-488F-8560-AACC8941B52D}">
          <x14:formula1>
            <xm:f>'fiche BTS'!$M$7:$M$12</xm:f>
          </x14:formula1>
          <xm:sqref>F2:F436</xm:sqref>
        </x14:dataValidation>
        <x14:dataValidation type="list" allowBlank="1" showInputMessage="1" showErrorMessage="1" xr:uid="{4E12C903-450D-4D96-8FF3-715B3AC961F1}">
          <x14:formula1>
            <xm:f>'fiche BTS'!$M$13:$M$14</xm:f>
          </x14:formula1>
          <xm:sqref>G2:G436</xm:sqref>
        </x14:dataValidation>
        <x14:dataValidation type="list" allowBlank="1" showInputMessage="1" showErrorMessage="1" xr:uid="{151C3785-530A-41B8-AAB8-976809381E37}">
          <x14:formula1>
            <xm:f>'fiche BTS'!$K$4:$K$15</xm:f>
          </x14:formula1>
          <xm:sqref>C2:D436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491173-9C0B-4A7C-AF21-CC91848A5192}">
  <sheetPr codeName="Feuil7">
    <tabColor rgb="FF00B050"/>
    <pageSetUpPr fitToPage="1"/>
  </sheetPr>
  <dimension ref="A1:M32"/>
  <sheetViews>
    <sheetView zoomScaleNormal="100" workbookViewId="0">
      <selection activeCell="B5" sqref="B5:B10"/>
    </sheetView>
  </sheetViews>
  <sheetFormatPr baseColWidth="10" defaultColWidth="11.42578125" defaultRowHeight="15" x14ac:dyDescent="0.25"/>
  <cols>
    <col min="1" max="1" width="82.85546875" style="7" customWidth="1"/>
    <col min="2" max="2" width="7.140625" style="7" customWidth="1"/>
    <col min="3" max="3" width="7.140625" style="14" customWidth="1"/>
    <col min="4" max="4" width="1.28515625" style="7" customWidth="1"/>
    <col min="5" max="5" width="11.42578125" style="7"/>
    <col min="6" max="6" width="11.42578125" style="14"/>
    <col min="7" max="16384" width="11.42578125" style="7"/>
  </cols>
  <sheetData>
    <row r="1" spans="1:6" s="12" customFormat="1" ht="20.25" customHeight="1" x14ac:dyDescent="0.25">
      <c r="A1" s="222" t="s">
        <v>32</v>
      </c>
      <c r="B1" s="223"/>
      <c r="C1" s="223"/>
      <c r="D1" s="224"/>
      <c r="F1" s="57"/>
    </row>
    <row r="2" spans="1:6" ht="27" customHeight="1" x14ac:dyDescent="0.25">
      <c r="C2" s="13">
        <v>1</v>
      </c>
    </row>
    <row r="3" spans="1:6" ht="15.75" customHeight="1" x14ac:dyDescent="0.25">
      <c r="A3" s="195" t="s">
        <v>19</v>
      </c>
      <c r="B3" s="195"/>
      <c r="C3" s="195"/>
      <c r="D3" s="195"/>
    </row>
    <row r="4" spans="1:6" x14ac:dyDescent="0.25">
      <c r="A4" s="17" t="s">
        <v>21</v>
      </c>
      <c r="B4" s="21" t="s">
        <v>38</v>
      </c>
      <c r="C4" s="14" t="s">
        <v>39</v>
      </c>
    </row>
    <row r="5" spans="1:6" ht="16.5" customHeight="1" x14ac:dyDescent="0.25">
      <c r="A5" s="8" t="s">
        <v>20</v>
      </c>
      <c r="B5" s="22"/>
      <c r="C5" s="18" t="str">
        <f>IF(B5&lt;&gt;"",1,"")</f>
        <v/>
      </c>
      <c r="D5"/>
      <c r="F5" s="56" t="s">
        <v>8</v>
      </c>
    </row>
    <row r="6" spans="1:6" ht="16.5" customHeight="1" x14ac:dyDescent="0.25">
      <c r="A6" s="8" t="s">
        <v>22</v>
      </c>
      <c r="B6" s="22"/>
      <c r="C6" s="18" t="str">
        <f>IF(B6&lt;&gt;"",2,"")</f>
        <v/>
      </c>
      <c r="D6"/>
      <c r="F6" s="56" t="s">
        <v>13</v>
      </c>
    </row>
    <row r="7" spans="1:6" ht="16.5" customHeight="1" x14ac:dyDescent="0.25">
      <c r="A7" s="8" t="s">
        <v>77</v>
      </c>
      <c r="B7" s="22"/>
      <c r="C7" s="18" t="str">
        <f>IF(B7&lt;&gt;"",1,"")</f>
        <v/>
      </c>
      <c r="D7"/>
      <c r="F7" s="56" t="s">
        <v>8</v>
      </c>
    </row>
    <row r="8" spans="1:6" ht="16.5" customHeight="1" x14ac:dyDescent="0.25">
      <c r="A8" s="8" t="s">
        <v>78</v>
      </c>
      <c r="B8" s="22"/>
      <c r="C8" s="18" t="str">
        <f>IF(B8&lt;&gt;"",1,"")</f>
        <v/>
      </c>
      <c r="D8"/>
      <c r="F8" s="56" t="s">
        <v>8</v>
      </c>
    </row>
    <row r="9" spans="1:6" ht="16.5" customHeight="1" x14ac:dyDescent="0.25">
      <c r="A9" s="8" t="s">
        <v>79</v>
      </c>
      <c r="B9" s="22"/>
      <c r="C9" s="18" t="str">
        <f>IF(B9&lt;&gt;"",1,"")</f>
        <v/>
      </c>
      <c r="D9"/>
      <c r="F9" s="56" t="s">
        <v>8</v>
      </c>
    </row>
    <row r="10" spans="1:6" ht="16.5" customHeight="1" x14ac:dyDescent="0.25">
      <c r="A10" s="8" t="s">
        <v>80</v>
      </c>
      <c r="B10" s="22"/>
      <c r="C10" s="18" t="str">
        <f>IF(B10&lt;&gt;"",1,"")</f>
        <v/>
      </c>
      <c r="D10"/>
      <c r="F10" s="56" t="s">
        <v>8</v>
      </c>
    </row>
    <row r="11" spans="1:6" ht="29.25" customHeight="1" x14ac:dyDescent="0.25"/>
    <row r="12" spans="1:6" ht="15.75" customHeight="1" x14ac:dyDescent="0.25">
      <c r="A12" s="195" t="s">
        <v>18</v>
      </c>
      <c r="B12" s="195"/>
      <c r="C12" s="195"/>
      <c r="D12" s="195"/>
    </row>
    <row r="13" spans="1:6" ht="16.5" customHeight="1" x14ac:dyDescent="0.3">
      <c r="A13" s="8" t="s">
        <v>23</v>
      </c>
      <c r="B13" s="22"/>
      <c r="C13" s="18" t="str">
        <f>IF(B13&lt;&gt;"",2,"")</f>
        <v/>
      </c>
      <c r="D13" s="1"/>
      <c r="F13" s="56" t="s">
        <v>13</v>
      </c>
    </row>
    <row r="14" spans="1:6" ht="16.5" customHeight="1" x14ac:dyDescent="0.3">
      <c r="A14" s="8" t="s">
        <v>24</v>
      </c>
      <c r="B14" s="22"/>
      <c r="C14" s="18" t="str">
        <f>IF(B14&lt;&gt;"",2,"")</f>
        <v/>
      </c>
      <c r="D14" s="1"/>
      <c r="F14" s="56" t="s">
        <v>13</v>
      </c>
    </row>
    <row r="15" spans="1:6" ht="16.5" customHeight="1" x14ac:dyDescent="0.3">
      <c r="A15" s="8" t="s">
        <v>10</v>
      </c>
      <c r="B15" s="22"/>
      <c r="C15" s="18" t="str">
        <f t="shared" ref="C15:C17" si="0">IF(B15&lt;&gt;"",1,"")</f>
        <v/>
      </c>
      <c r="D15" s="1"/>
      <c r="F15" s="56" t="s">
        <v>8</v>
      </c>
    </row>
    <row r="16" spans="1:6" ht="16.5" customHeight="1" x14ac:dyDescent="0.3">
      <c r="A16" s="8" t="s">
        <v>28</v>
      </c>
      <c r="B16" s="22"/>
      <c r="C16" s="18" t="str">
        <f t="shared" si="0"/>
        <v/>
      </c>
      <c r="D16" s="1"/>
      <c r="F16" s="56" t="s">
        <v>8</v>
      </c>
    </row>
    <row r="17" spans="1:13" ht="16.5" customHeight="1" x14ac:dyDescent="0.3">
      <c r="A17" s="8" t="s">
        <v>11</v>
      </c>
      <c r="B17" s="22"/>
      <c r="C17" s="18" t="str">
        <f t="shared" si="0"/>
        <v/>
      </c>
      <c r="D17" s="1"/>
      <c r="F17" s="56" t="s">
        <v>8</v>
      </c>
    </row>
    <row r="18" spans="1:13" ht="16.5" customHeight="1" x14ac:dyDescent="0.3">
      <c r="A18" s="8" t="s">
        <v>12</v>
      </c>
      <c r="B18" s="22"/>
      <c r="C18" s="18" t="str">
        <f t="shared" ref="C18:C19" si="1">IF(B18&lt;&gt;"",1,"")</f>
        <v/>
      </c>
      <c r="D18" s="1"/>
      <c r="F18" s="56" t="s">
        <v>8</v>
      </c>
    </row>
    <row r="19" spans="1:13" ht="16.5" customHeight="1" x14ac:dyDescent="0.3">
      <c r="A19" s="8" t="s">
        <v>29</v>
      </c>
      <c r="B19" s="22"/>
      <c r="C19" s="18" t="str">
        <f t="shared" si="1"/>
        <v/>
      </c>
      <c r="D19" s="1"/>
      <c r="F19" s="56" t="s">
        <v>8</v>
      </c>
    </row>
    <row r="20" spans="1:13" ht="9.75" customHeight="1" x14ac:dyDescent="0.3">
      <c r="B20" s="19"/>
      <c r="C20" s="20"/>
      <c r="D20" s="1"/>
    </row>
    <row r="21" spans="1:13" ht="16.5" customHeight="1" x14ac:dyDescent="0.3">
      <c r="A21" s="8" t="s">
        <v>62</v>
      </c>
      <c r="B21" s="22"/>
      <c r="C21" s="18" t="str">
        <f>IF(B21&lt;&gt;"",2,"")</f>
        <v/>
      </c>
      <c r="D21" s="1"/>
      <c r="F21" s="56" t="s">
        <v>13</v>
      </c>
    </row>
    <row r="22" spans="1:13" ht="16.5" customHeight="1" x14ac:dyDescent="0.3">
      <c r="A22" s="8" t="s">
        <v>61</v>
      </c>
      <c r="B22" s="22"/>
      <c r="C22" s="18" t="str">
        <f t="shared" ref="C22:C23" si="2">IF(B22&lt;&gt;"",1,"")</f>
        <v/>
      </c>
      <c r="D22" s="1"/>
      <c r="F22" s="56" t="s">
        <v>8</v>
      </c>
    </row>
    <row r="23" spans="1:13" ht="16.5" customHeight="1" x14ac:dyDescent="0.3">
      <c r="A23" s="8" t="s">
        <v>17</v>
      </c>
      <c r="B23" s="22"/>
      <c r="C23" s="18" t="str">
        <f t="shared" si="2"/>
        <v/>
      </c>
      <c r="D23" s="1"/>
      <c r="F23" s="56" t="s">
        <v>8</v>
      </c>
    </row>
    <row r="24" spans="1:13" ht="27.75" customHeight="1" x14ac:dyDescent="0.25">
      <c r="H24" s="16"/>
      <c r="I24" s="16"/>
    </row>
    <row r="25" spans="1:13" ht="15.75" customHeight="1" x14ac:dyDescent="0.25">
      <c r="A25" s="195" t="s">
        <v>35</v>
      </c>
      <c r="B25" s="195"/>
      <c r="C25" s="195"/>
      <c r="D25" s="195"/>
      <c r="H25" s="16"/>
      <c r="I25" s="16"/>
    </row>
    <row r="26" spans="1:13" s="16" customFormat="1" ht="8.25" customHeight="1" x14ac:dyDescent="0.3">
      <c r="A26" s="10"/>
      <c r="B26" s="10"/>
      <c r="C26" s="10"/>
      <c r="D26" s="10"/>
      <c r="F26" s="58"/>
      <c r="I26" s="44"/>
      <c r="J26" s="6"/>
      <c r="K26" s="44"/>
      <c r="L26" s="44"/>
      <c r="M26" s="44"/>
    </row>
    <row r="27" spans="1:13" s="16" customFormat="1" ht="15.75" customHeight="1" x14ac:dyDescent="0.25">
      <c r="A27" s="15" t="s">
        <v>31</v>
      </c>
      <c r="B27" s="219" t="s">
        <v>34</v>
      </c>
      <c r="C27" s="220"/>
      <c r="D27" s="221"/>
      <c r="F27" s="58"/>
    </row>
    <row r="28" spans="1:13" ht="78.75" customHeight="1" x14ac:dyDescent="0.25">
      <c r="A28" s="11" t="str">
        <f>IF(B28&gt;=B31,C31,C32)</f>
        <v>Pour répondre à votre besoin d'accéder aux métiers du management et d'encadrement dans le domaine de l'optique lunetterie, votre niveau de compétences actuel ne permettra pas un suivi correct de la formation de Bachelor Manager en Optique en alternance. Nous vous conseillons d'acquérir davantage d'expériences professionnelles en entreprise de l'optique lunetterie afin de consolider vos bases et de pouvoir intégrer cette formation.</v>
      </c>
      <c r="B28" s="4">
        <f>SUM(C5:C10,C13:C23)</f>
        <v>0</v>
      </c>
      <c r="C28" s="3" t="s">
        <v>37</v>
      </c>
      <c r="D28" s="221"/>
    </row>
    <row r="30" spans="1:13" ht="15.75" thickBot="1" x14ac:dyDescent="0.3"/>
    <row r="31" spans="1:13" ht="15.75" thickBot="1" x14ac:dyDescent="0.3">
      <c r="A31" s="23" t="s">
        <v>74</v>
      </c>
      <c r="B31" s="24">
        <v>10</v>
      </c>
      <c r="C31" s="7" t="s">
        <v>75</v>
      </c>
    </row>
    <row r="32" spans="1:13" x14ac:dyDescent="0.25">
      <c r="B32" s="26" t="s">
        <v>47</v>
      </c>
      <c r="C32" s="7" t="s">
        <v>76</v>
      </c>
    </row>
  </sheetData>
  <sheetProtection sheet="1" objects="1" scenarios="1"/>
  <protectedRanges>
    <protectedRange sqref="A1:D1" name="Nom prénom"/>
    <protectedRange sqref="B31" name="valeurs limites ok BMO"/>
    <protectedRange sqref="B21:B23" name="Expérience pro"/>
    <protectedRange sqref="B13:B19" name="Entretien"/>
    <protectedRange sqref="B5:B10" name="Scolarité"/>
  </protectedRanges>
  <mergeCells count="6">
    <mergeCell ref="B27:C27"/>
    <mergeCell ref="D27:D28"/>
    <mergeCell ref="A1:D1"/>
    <mergeCell ref="A3:D3"/>
    <mergeCell ref="A12:D12"/>
    <mergeCell ref="A25:D25"/>
  </mergeCells>
  <conditionalFormatting sqref="D13">
    <cfRule type="expression" dxfId="55" priority="23">
      <formula>C13&lt;&gt;""</formula>
    </cfRule>
  </conditionalFormatting>
  <conditionalFormatting sqref="D5">
    <cfRule type="expression" dxfId="54" priority="20">
      <formula>$C$5&lt;&gt;""</formula>
    </cfRule>
  </conditionalFormatting>
  <conditionalFormatting sqref="D6">
    <cfRule type="expression" dxfId="53" priority="19">
      <formula>$C$6&lt;&gt;""</formula>
    </cfRule>
  </conditionalFormatting>
  <conditionalFormatting sqref="D7">
    <cfRule type="expression" dxfId="52" priority="18">
      <formula>$C$7&lt;&gt;""</formula>
    </cfRule>
  </conditionalFormatting>
  <conditionalFormatting sqref="D8">
    <cfRule type="expression" dxfId="51" priority="17">
      <formula>$C$8&lt;&gt;""</formula>
    </cfRule>
  </conditionalFormatting>
  <conditionalFormatting sqref="D9">
    <cfRule type="expression" dxfId="50" priority="16">
      <formula>$C$9&lt;&gt;""</formula>
    </cfRule>
  </conditionalFormatting>
  <conditionalFormatting sqref="D27:D28">
    <cfRule type="expression" dxfId="49" priority="12">
      <formula>$B$28&lt;$B$31</formula>
    </cfRule>
    <cfRule type="expression" dxfId="48" priority="13">
      <formula>$B$28&gt;=$B$31</formula>
    </cfRule>
  </conditionalFormatting>
  <conditionalFormatting sqref="D10">
    <cfRule type="expression" dxfId="47" priority="10">
      <formula>$C$10&lt;&gt;""</formula>
    </cfRule>
  </conditionalFormatting>
  <conditionalFormatting sqref="D14">
    <cfRule type="expression" dxfId="46" priority="9">
      <formula>$C$14&lt;&gt;""</formula>
    </cfRule>
  </conditionalFormatting>
  <conditionalFormatting sqref="D15">
    <cfRule type="expression" dxfId="45" priority="8">
      <formula>$C$15&lt;&gt;""</formula>
    </cfRule>
  </conditionalFormatting>
  <conditionalFormatting sqref="D16">
    <cfRule type="expression" dxfId="44" priority="7">
      <formula>$C$16&lt;&gt;""</formula>
    </cfRule>
  </conditionalFormatting>
  <conditionalFormatting sqref="D17">
    <cfRule type="expression" dxfId="43" priority="6">
      <formula>$C$17&lt;&gt;""</formula>
    </cfRule>
  </conditionalFormatting>
  <conditionalFormatting sqref="D18">
    <cfRule type="expression" dxfId="42" priority="5">
      <formula>$C$18&lt;&gt;""</formula>
    </cfRule>
  </conditionalFormatting>
  <conditionalFormatting sqref="D19">
    <cfRule type="expression" dxfId="41" priority="4">
      <formula>$C$19&lt;&gt;""</formula>
    </cfRule>
  </conditionalFormatting>
  <conditionalFormatting sqref="D21">
    <cfRule type="expression" dxfId="40" priority="3">
      <formula>$C$21&lt;&gt;""</formula>
    </cfRule>
  </conditionalFormatting>
  <conditionalFormatting sqref="D22">
    <cfRule type="expression" dxfId="39" priority="2">
      <formula>$C$22&lt;&gt;""</formula>
    </cfRule>
  </conditionalFormatting>
  <conditionalFormatting sqref="D23">
    <cfRule type="expression" dxfId="38" priority="1">
      <formula>$C$23&lt;&gt;""</formula>
    </cfRule>
  </conditionalFormatting>
  <printOptions horizontalCentered="1"/>
  <pageMargins left="0.39370078740157483" right="0.39370078740157483" top="1.0236220472440944" bottom="0.74803149606299213" header="0.31496062992125984" footer="0.31496062992125984"/>
  <pageSetup paperSize="9" scale="96" orientation="portrait" r:id="rId1"/>
  <headerFooter>
    <oddHeader>&amp;L&amp;G
&amp;R&amp;"-,Gras"&amp;K04-046POSITIONNEMENT A L'ENTREE EN FORMATION
Bachelor Manager en Optique</oddHeader>
  </headerFooter>
  <ignoredErrors>
    <ignoredError sqref="C6" formula="1"/>
  </ignoredErrors>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35828-4E68-4FF1-8E2D-9F495B150161}">
  <sheetPr codeName="Feuil9"/>
  <dimension ref="A1:AA436"/>
  <sheetViews>
    <sheetView workbookViewId="0">
      <pane xSplit="2" ySplit="1" topLeftCell="C2" activePane="bottomRight" state="frozen"/>
      <selection pane="topRight" activeCell="C1" sqref="C1"/>
      <selection pane="bottomLeft" activeCell="A4" sqref="A4"/>
      <selection pane="bottomRight" activeCell="X25" sqref="X25"/>
    </sheetView>
  </sheetViews>
  <sheetFormatPr baseColWidth="10" defaultRowHeight="15" x14ac:dyDescent="0.25"/>
  <cols>
    <col min="3" max="8" width="11.42578125" style="28"/>
    <col min="9" max="9" width="6.28515625" style="27" customWidth="1"/>
    <col min="10" max="16" width="11.42578125" style="28"/>
    <col min="17" max="17" width="6.28515625" style="35" customWidth="1"/>
    <col min="18" max="20" width="11.42578125" style="28"/>
    <col min="21" max="21" width="6.28515625" style="35" customWidth="1"/>
    <col min="22" max="22" width="11.42578125" style="36"/>
    <col min="23" max="23" width="31.85546875" style="43" customWidth="1"/>
    <col min="24" max="24" width="31.7109375" customWidth="1"/>
    <col min="25" max="25" width="22" customWidth="1"/>
    <col min="26" max="26" width="5.7109375" bestFit="1" customWidth="1"/>
  </cols>
  <sheetData>
    <row r="1" spans="1:27" s="33" customFormat="1" ht="64.5" thickBot="1" x14ac:dyDescent="0.25">
      <c r="A1" s="29" t="s">
        <v>59</v>
      </c>
      <c r="B1" s="40" t="s">
        <v>50</v>
      </c>
      <c r="C1" s="30" t="s">
        <v>20</v>
      </c>
      <c r="D1" s="30" t="s">
        <v>22</v>
      </c>
      <c r="E1" s="30" t="s">
        <v>77</v>
      </c>
      <c r="F1" s="30" t="s">
        <v>78</v>
      </c>
      <c r="G1" s="30" t="s">
        <v>27</v>
      </c>
      <c r="H1" s="30" t="s">
        <v>80</v>
      </c>
      <c r="I1" s="31" t="s">
        <v>52</v>
      </c>
      <c r="J1" s="32" t="s">
        <v>82</v>
      </c>
      <c r="K1" s="32" t="s">
        <v>24</v>
      </c>
      <c r="L1" s="32" t="s">
        <v>10</v>
      </c>
      <c r="M1" s="32" t="s">
        <v>28</v>
      </c>
      <c r="N1" s="32" t="s">
        <v>11</v>
      </c>
      <c r="O1" s="32" t="s">
        <v>12</v>
      </c>
      <c r="P1" s="32" t="s">
        <v>29</v>
      </c>
      <c r="Q1" s="34" t="s">
        <v>53</v>
      </c>
      <c r="R1" s="32" t="s">
        <v>62</v>
      </c>
      <c r="S1" s="32" t="s">
        <v>83</v>
      </c>
      <c r="T1" s="32" t="s">
        <v>17</v>
      </c>
      <c r="U1" s="37" t="s">
        <v>57</v>
      </c>
      <c r="V1" s="41" t="s">
        <v>58</v>
      </c>
      <c r="W1" s="42" t="s">
        <v>35</v>
      </c>
    </row>
    <row r="2" spans="1:27" ht="15.75" thickBot="1" x14ac:dyDescent="0.3">
      <c r="A2" t="s">
        <v>81</v>
      </c>
      <c r="B2" t="s">
        <v>73</v>
      </c>
      <c r="C2" s="28" t="s">
        <v>49</v>
      </c>
      <c r="D2" s="28" t="s">
        <v>49</v>
      </c>
      <c r="E2" s="28" t="s">
        <v>49</v>
      </c>
      <c r="F2" s="28" t="s">
        <v>49</v>
      </c>
      <c r="G2" s="28" t="s">
        <v>49</v>
      </c>
      <c r="H2" s="28" t="s">
        <v>49</v>
      </c>
      <c r="I2" s="27">
        <f>(IF(C2&lt;&gt;"",1,0))+(IF(D2&lt;&gt;"",2,0)+(IF(E2&lt;&gt;"",1,0))+(IF(F2&lt;&gt;"",1,0)+(IF(G2&lt;&gt;"",1,0)+(IF(H2&lt;&gt;"",1,0)))))</f>
        <v>7</v>
      </c>
      <c r="J2" s="28" t="s">
        <v>49</v>
      </c>
      <c r="K2" s="28" t="s">
        <v>49</v>
      </c>
      <c r="L2" s="28" t="s">
        <v>49</v>
      </c>
      <c r="M2" s="28" t="s">
        <v>49</v>
      </c>
      <c r="N2" s="28" t="s">
        <v>49</v>
      </c>
      <c r="O2" s="28" t="s">
        <v>49</v>
      </c>
      <c r="P2" s="28" t="s">
        <v>49</v>
      </c>
      <c r="Q2" s="35">
        <f>IF(J2&lt;&gt;"",2,0)+IF(K2&lt;&gt;"",2,0)+IF(L2&lt;&gt;"",1,0)+IF(M2&lt;&gt;"",1,0)+IF(N2&lt;&gt;"",1,0)+IF(O2&lt;&gt;"",1,0)+IF(P2&lt;&gt;"",1,0)</f>
        <v>9</v>
      </c>
      <c r="R2" s="28" t="s">
        <v>49</v>
      </c>
      <c r="S2" s="28" t="s">
        <v>49</v>
      </c>
      <c r="T2" s="28" t="s">
        <v>49</v>
      </c>
      <c r="U2" s="35">
        <f>IF(R2&lt;&gt;"",2,0)+IF(S2&lt;&gt;"",1,0)+IF(T2&lt;&gt;"",1,0)</f>
        <v>4</v>
      </c>
      <c r="V2" s="36">
        <f>I2+Q2+U2</f>
        <v>20</v>
      </c>
      <c r="W2" s="43" t="str">
        <f>IF(V2=0," ",IF(V2&gt;=$Z$2,$AA$2,IF(V2&lt;$Z$2,$AA$3)))</f>
        <v>Pour répondre à votre besoin d'accéder aux métiers du management et d'encadrement dans le domaine de l'optique lunetterie, votre niveau de compétences actuel est adapté à l'entrée en formation de Bachelor Manager en Optique en alternance.</v>
      </c>
      <c r="Y2" s="23" t="s">
        <v>74</v>
      </c>
      <c r="Z2" s="24">
        <v>10</v>
      </c>
      <c r="AA2" s="7" t="s">
        <v>75</v>
      </c>
    </row>
    <row r="3" spans="1:27" x14ac:dyDescent="0.25">
      <c r="A3" t="s">
        <v>81</v>
      </c>
      <c r="B3" t="s">
        <v>84</v>
      </c>
      <c r="E3" s="28" t="s">
        <v>49</v>
      </c>
      <c r="F3" s="28" t="s">
        <v>49</v>
      </c>
      <c r="H3" s="28" t="s">
        <v>49</v>
      </c>
      <c r="I3" s="27">
        <f t="shared" ref="I3:I9" si="0">(IF(C3&lt;&gt;"",1,0))+(IF(D3&lt;&gt;"",2,0)+(IF(E3&lt;&gt;"",1,0))+(IF(F3&lt;&gt;"",1,0)+(IF(G3&lt;&gt;"",1,0)+(IF(H3&lt;&gt;"",1,0)))))</f>
        <v>3</v>
      </c>
      <c r="J3" s="28" t="s">
        <v>49</v>
      </c>
      <c r="N3" s="28" t="s">
        <v>49</v>
      </c>
      <c r="O3" s="28" t="s">
        <v>49</v>
      </c>
      <c r="P3" s="28" t="s">
        <v>49</v>
      </c>
      <c r="Q3" s="35">
        <f t="shared" ref="Q3:Q9" si="1">IF(J3&lt;&gt;"",2,0)+IF(K3&lt;&gt;"",2,0)+IF(L3&lt;&gt;"",1,0)+IF(M3&lt;&gt;"",1,0)+IF(N3&lt;&gt;"",1,0)+IF(O3&lt;&gt;"",1,0)+IF(P3&lt;&gt;"",1,0)</f>
        <v>5</v>
      </c>
      <c r="S3" s="28" t="s">
        <v>49</v>
      </c>
      <c r="U3" s="35">
        <f t="shared" ref="U3:U9" si="2">IF(R3&lt;&gt;"",2,0)+IF(S3&lt;&gt;"",1,0)+IF(T3&lt;&gt;"",1,0)</f>
        <v>1</v>
      </c>
      <c r="V3" s="36">
        <f t="shared" ref="V3:V9" si="3">I3+Q3+U3</f>
        <v>9</v>
      </c>
      <c r="W3" s="43" t="str">
        <f t="shared" ref="W3:W66" si="4">IF(V3=0," ",IF(V3&gt;=$Z$2,$AA$2,IF(V3&lt;$Z$2,$AA$3)))</f>
        <v>Pour répondre à votre besoin d'accéder aux métiers du management et d'encadrement dans le domaine de l'optique lunetterie, votre niveau de compétences actuel ne permettra pas un suivi correct de la formation de Bachelor Manager en Optique en alternance. Nous vous conseillons d'acquérir davantage d'expériences professionnelles en entreprise de l'optique lunetterie afin de consolider vos bases et de pouvoir intégrer cette formation.</v>
      </c>
      <c r="Y3" s="7"/>
      <c r="Z3" s="26" t="s">
        <v>47</v>
      </c>
      <c r="AA3" s="7" t="s">
        <v>76</v>
      </c>
    </row>
    <row r="4" spans="1:27" x14ac:dyDescent="0.25">
      <c r="I4" s="27">
        <f t="shared" si="0"/>
        <v>0</v>
      </c>
      <c r="Q4" s="35">
        <f t="shared" si="1"/>
        <v>0</v>
      </c>
      <c r="U4" s="35">
        <f t="shared" si="2"/>
        <v>0</v>
      </c>
      <c r="V4" s="36">
        <f t="shared" si="3"/>
        <v>0</v>
      </c>
      <c r="W4" s="43" t="str">
        <f t="shared" si="4"/>
        <v xml:space="preserve"> </v>
      </c>
      <c r="Y4" s="7"/>
      <c r="Z4" s="38"/>
      <c r="AA4" s="39"/>
    </row>
    <row r="5" spans="1:27" x14ac:dyDescent="0.25">
      <c r="I5" s="27">
        <f t="shared" si="0"/>
        <v>0</v>
      </c>
      <c r="Q5" s="35">
        <f t="shared" si="1"/>
        <v>0</v>
      </c>
      <c r="U5" s="35">
        <f t="shared" si="2"/>
        <v>0</v>
      </c>
      <c r="V5" s="36">
        <f t="shared" si="3"/>
        <v>0</v>
      </c>
      <c r="W5" s="43" t="str">
        <f t="shared" si="4"/>
        <v xml:space="preserve"> </v>
      </c>
    </row>
    <row r="6" spans="1:27" x14ac:dyDescent="0.25">
      <c r="I6" s="27">
        <f t="shared" si="0"/>
        <v>0</v>
      </c>
      <c r="Q6" s="35">
        <f t="shared" si="1"/>
        <v>0</v>
      </c>
      <c r="U6" s="35">
        <f t="shared" si="2"/>
        <v>0</v>
      </c>
      <c r="V6" s="36">
        <f t="shared" si="3"/>
        <v>0</v>
      </c>
      <c r="W6" s="43" t="str">
        <f t="shared" si="4"/>
        <v xml:space="preserve"> </v>
      </c>
    </row>
    <row r="7" spans="1:27" x14ac:dyDescent="0.25">
      <c r="I7" s="27">
        <f t="shared" si="0"/>
        <v>0</v>
      </c>
      <c r="Q7" s="35">
        <f t="shared" si="1"/>
        <v>0</v>
      </c>
      <c r="U7" s="35">
        <f t="shared" si="2"/>
        <v>0</v>
      </c>
      <c r="V7" s="36">
        <f t="shared" si="3"/>
        <v>0</v>
      </c>
      <c r="W7" s="43" t="str">
        <f t="shared" si="4"/>
        <v xml:space="preserve"> </v>
      </c>
    </row>
    <row r="8" spans="1:27" x14ac:dyDescent="0.25">
      <c r="I8" s="27">
        <f t="shared" si="0"/>
        <v>0</v>
      </c>
      <c r="Q8" s="35">
        <f t="shared" si="1"/>
        <v>0</v>
      </c>
      <c r="U8" s="35">
        <f t="shared" si="2"/>
        <v>0</v>
      </c>
      <c r="V8" s="36">
        <f t="shared" si="3"/>
        <v>0</v>
      </c>
      <c r="W8" s="43" t="str">
        <f t="shared" si="4"/>
        <v xml:space="preserve"> </v>
      </c>
    </row>
    <row r="9" spans="1:27" x14ac:dyDescent="0.25">
      <c r="I9" s="27">
        <f t="shared" si="0"/>
        <v>0</v>
      </c>
      <c r="Q9" s="35">
        <f t="shared" si="1"/>
        <v>0</v>
      </c>
      <c r="U9" s="35">
        <f t="shared" si="2"/>
        <v>0</v>
      </c>
      <c r="V9" s="36">
        <f t="shared" si="3"/>
        <v>0</v>
      </c>
      <c r="W9" s="43" t="str">
        <f t="shared" si="4"/>
        <v xml:space="preserve"> </v>
      </c>
    </row>
    <row r="10" spans="1:27" x14ac:dyDescent="0.25">
      <c r="I10" s="27">
        <f t="shared" ref="I10:I73" si="5">(IF(C10&lt;&gt;"",1,0))+(IF(D10&lt;&gt;"",2,0)+(IF(E10&lt;&gt;"",1,0))+(IF(F10&lt;&gt;"",1,0)+(IF(G10&lt;&gt;"",1,0)+(IF(H10&lt;&gt;"",1,0)))))</f>
        <v>0</v>
      </c>
      <c r="Q10" s="35">
        <f t="shared" ref="Q10:Q73" si="6">IF(J10&lt;&gt;"",2,0)+IF(K10&lt;&gt;"",2,0)+IF(L10&lt;&gt;"",1,0)+IF(M10&lt;&gt;"",1,0)+IF(N10&lt;&gt;"",1,0)+IF(O10&lt;&gt;"",1,0)+IF(P10&lt;&gt;"",1,0)</f>
        <v>0</v>
      </c>
      <c r="U10" s="35">
        <f t="shared" ref="U10:U73" si="7">IF(R10&lt;&gt;"",2,0)+IF(S10&lt;&gt;"",1,0)+IF(T10&lt;&gt;"",1,0)</f>
        <v>0</v>
      </c>
      <c r="V10" s="36">
        <f t="shared" ref="V10:V73" si="8">I10+Q10+U10</f>
        <v>0</v>
      </c>
      <c r="W10" s="43" t="str">
        <f t="shared" si="4"/>
        <v xml:space="preserve"> </v>
      </c>
    </row>
    <row r="11" spans="1:27" x14ac:dyDescent="0.25">
      <c r="I11" s="27">
        <f t="shared" si="5"/>
        <v>0</v>
      </c>
      <c r="Q11" s="35">
        <f t="shared" si="6"/>
        <v>0</v>
      </c>
      <c r="U11" s="35">
        <f t="shared" si="7"/>
        <v>0</v>
      </c>
      <c r="V11" s="36">
        <f t="shared" si="8"/>
        <v>0</v>
      </c>
      <c r="W11" s="43" t="str">
        <f t="shared" si="4"/>
        <v xml:space="preserve"> </v>
      </c>
    </row>
    <row r="12" spans="1:27" x14ac:dyDescent="0.25">
      <c r="I12" s="27">
        <f t="shared" si="5"/>
        <v>0</v>
      </c>
      <c r="Q12" s="35">
        <f t="shared" si="6"/>
        <v>0</v>
      </c>
      <c r="U12" s="35">
        <f t="shared" si="7"/>
        <v>0</v>
      </c>
      <c r="V12" s="36">
        <f t="shared" si="8"/>
        <v>0</v>
      </c>
      <c r="W12" s="43" t="str">
        <f t="shared" si="4"/>
        <v xml:space="preserve"> </v>
      </c>
    </row>
    <row r="13" spans="1:27" x14ac:dyDescent="0.25">
      <c r="I13" s="27">
        <f t="shared" si="5"/>
        <v>0</v>
      </c>
      <c r="Q13" s="35">
        <f t="shared" si="6"/>
        <v>0</v>
      </c>
      <c r="U13" s="35">
        <f t="shared" si="7"/>
        <v>0</v>
      </c>
      <c r="V13" s="36">
        <f t="shared" si="8"/>
        <v>0</v>
      </c>
      <c r="W13" s="43" t="str">
        <f t="shared" si="4"/>
        <v xml:space="preserve"> </v>
      </c>
    </row>
    <row r="14" spans="1:27" x14ac:dyDescent="0.25">
      <c r="I14" s="27">
        <f t="shared" si="5"/>
        <v>0</v>
      </c>
      <c r="Q14" s="35">
        <f t="shared" si="6"/>
        <v>0</v>
      </c>
      <c r="U14" s="35">
        <f t="shared" si="7"/>
        <v>0</v>
      </c>
      <c r="V14" s="36">
        <f t="shared" si="8"/>
        <v>0</v>
      </c>
      <c r="W14" s="43" t="str">
        <f t="shared" si="4"/>
        <v xml:space="preserve"> </v>
      </c>
    </row>
    <row r="15" spans="1:27" x14ac:dyDescent="0.25">
      <c r="I15" s="27">
        <f t="shared" si="5"/>
        <v>0</v>
      </c>
      <c r="Q15" s="35">
        <f t="shared" si="6"/>
        <v>0</v>
      </c>
      <c r="U15" s="35">
        <f t="shared" si="7"/>
        <v>0</v>
      </c>
      <c r="V15" s="36">
        <f t="shared" si="8"/>
        <v>0</v>
      </c>
      <c r="W15" s="43" t="str">
        <f t="shared" si="4"/>
        <v xml:space="preserve"> </v>
      </c>
    </row>
    <row r="16" spans="1:27" x14ac:dyDescent="0.25">
      <c r="I16" s="27">
        <f t="shared" si="5"/>
        <v>0</v>
      </c>
      <c r="Q16" s="35">
        <f t="shared" si="6"/>
        <v>0</v>
      </c>
      <c r="U16" s="35">
        <f t="shared" si="7"/>
        <v>0</v>
      </c>
      <c r="V16" s="36">
        <f t="shared" si="8"/>
        <v>0</v>
      </c>
      <c r="W16" s="43" t="str">
        <f t="shared" si="4"/>
        <v xml:space="preserve"> </v>
      </c>
    </row>
    <row r="17" spans="9:23" x14ac:dyDescent="0.25">
      <c r="I17" s="27">
        <f t="shared" si="5"/>
        <v>0</v>
      </c>
      <c r="Q17" s="35">
        <f t="shared" si="6"/>
        <v>0</v>
      </c>
      <c r="U17" s="35">
        <f t="shared" si="7"/>
        <v>0</v>
      </c>
      <c r="V17" s="36">
        <f t="shared" si="8"/>
        <v>0</v>
      </c>
      <c r="W17" s="43" t="str">
        <f t="shared" si="4"/>
        <v xml:space="preserve"> </v>
      </c>
    </row>
    <row r="18" spans="9:23" x14ac:dyDescent="0.25">
      <c r="I18" s="27">
        <f t="shared" si="5"/>
        <v>0</v>
      </c>
      <c r="Q18" s="35">
        <f t="shared" si="6"/>
        <v>0</v>
      </c>
      <c r="U18" s="35">
        <f t="shared" si="7"/>
        <v>0</v>
      </c>
      <c r="V18" s="36">
        <f t="shared" si="8"/>
        <v>0</v>
      </c>
      <c r="W18" s="43" t="str">
        <f t="shared" si="4"/>
        <v xml:space="preserve"> </v>
      </c>
    </row>
    <row r="19" spans="9:23" x14ac:dyDescent="0.25">
      <c r="I19" s="27">
        <f t="shared" si="5"/>
        <v>0</v>
      </c>
      <c r="Q19" s="35">
        <f t="shared" si="6"/>
        <v>0</v>
      </c>
      <c r="U19" s="35">
        <f t="shared" si="7"/>
        <v>0</v>
      </c>
      <c r="V19" s="36">
        <f t="shared" si="8"/>
        <v>0</v>
      </c>
      <c r="W19" s="43" t="str">
        <f t="shared" si="4"/>
        <v xml:space="preserve"> </v>
      </c>
    </row>
    <row r="20" spans="9:23" x14ac:dyDescent="0.25">
      <c r="I20" s="27">
        <f t="shared" si="5"/>
        <v>0</v>
      </c>
      <c r="Q20" s="35">
        <f t="shared" si="6"/>
        <v>0</v>
      </c>
      <c r="U20" s="35">
        <f t="shared" si="7"/>
        <v>0</v>
      </c>
      <c r="V20" s="36">
        <f t="shared" si="8"/>
        <v>0</v>
      </c>
      <c r="W20" s="43" t="str">
        <f t="shared" si="4"/>
        <v xml:space="preserve"> </v>
      </c>
    </row>
    <row r="21" spans="9:23" x14ac:dyDescent="0.25">
      <c r="I21" s="27">
        <f t="shared" si="5"/>
        <v>0</v>
      </c>
      <c r="Q21" s="35">
        <f t="shared" si="6"/>
        <v>0</v>
      </c>
      <c r="U21" s="35">
        <f t="shared" si="7"/>
        <v>0</v>
      </c>
      <c r="V21" s="36">
        <f t="shared" si="8"/>
        <v>0</v>
      </c>
      <c r="W21" s="43" t="str">
        <f t="shared" si="4"/>
        <v xml:space="preserve"> </v>
      </c>
    </row>
    <row r="22" spans="9:23" x14ac:dyDescent="0.25">
      <c r="I22" s="27">
        <f t="shared" si="5"/>
        <v>0</v>
      </c>
      <c r="Q22" s="35">
        <f t="shared" si="6"/>
        <v>0</v>
      </c>
      <c r="U22" s="35">
        <f t="shared" si="7"/>
        <v>0</v>
      </c>
      <c r="V22" s="36">
        <f t="shared" si="8"/>
        <v>0</v>
      </c>
      <c r="W22" s="43" t="str">
        <f t="shared" si="4"/>
        <v xml:space="preserve"> </v>
      </c>
    </row>
    <row r="23" spans="9:23" x14ac:dyDescent="0.25">
      <c r="I23" s="27">
        <f t="shared" si="5"/>
        <v>0</v>
      </c>
      <c r="Q23" s="35">
        <f t="shared" si="6"/>
        <v>0</v>
      </c>
      <c r="U23" s="35">
        <f t="shared" si="7"/>
        <v>0</v>
      </c>
      <c r="V23" s="36">
        <f t="shared" si="8"/>
        <v>0</v>
      </c>
      <c r="W23" s="43" t="str">
        <f t="shared" si="4"/>
        <v xml:space="preserve"> </v>
      </c>
    </row>
    <row r="24" spans="9:23" x14ac:dyDescent="0.25">
      <c r="I24" s="27">
        <f t="shared" si="5"/>
        <v>0</v>
      </c>
      <c r="Q24" s="35">
        <f t="shared" si="6"/>
        <v>0</v>
      </c>
      <c r="U24" s="35">
        <f t="shared" si="7"/>
        <v>0</v>
      </c>
      <c r="V24" s="36">
        <f t="shared" si="8"/>
        <v>0</v>
      </c>
      <c r="W24" s="43" t="str">
        <f t="shared" si="4"/>
        <v xml:space="preserve"> </v>
      </c>
    </row>
    <row r="25" spans="9:23" x14ac:dyDescent="0.25">
      <c r="I25" s="27">
        <f t="shared" si="5"/>
        <v>0</v>
      </c>
      <c r="Q25" s="35">
        <f t="shared" si="6"/>
        <v>0</v>
      </c>
      <c r="U25" s="35">
        <f t="shared" si="7"/>
        <v>0</v>
      </c>
      <c r="V25" s="36">
        <f t="shared" si="8"/>
        <v>0</v>
      </c>
      <c r="W25" s="43" t="str">
        <f t="shared" si="4"/>
        <v xml:space="preserve"> </v>
      </c>
    </row>
    <row r="26" spans="9:23" x14ac:dyDescent="0.25">
      <c r="I26" s="27">
        <f t="shared" si="5"/>
        <v>0</v>
      </c>
      <c r="Q26" s="35">
        <f t="shared" si="6"/>
        <v>0</v>
      </c>
      <c r="U26" s="35">
        <f t="shared" si="7"/>
        <v>0</v>
      </c>
      <c r="V26" s="36">
        <f t="shared" si="8"/>
        <v>0</v>
      </c>
      <c r="W26" s="43" t="str">
        <f t="shared" si="4"/>
        <v xml:space="preserve"> </v>
      </c>
    </row>
    <row r="27" spans="9:23" x14ac:dyDescent="0.25">
      <c r="I27" s="27">
        <f t="shared" si="5"/>
        <v>0</v>
      </c>
      <c r="Q27" s="35">
        <f t="shared" si="6"/>
        <v>0</v>
      </c>
      <c r="U27" s="35">
        <f t="shared" si="7"/>
        <v>0</v>
      </c>
      <c r="V27" s="36">
        <f t="shared" si="8"/>
        <v>0</v>
      </c>
      <c r="W27" s="43" t="str">
        <f t="shared" si="4"/>
        <v xml:space="preserve"> </v>
      </c>
    </row>
    <row r="28" spans="9:23" x14ac:dyDescent="0.25">
      <c r="I28" s="27">
        <f t="shared" si="5"/>
        <v>0</v>
      </c>
      <c r="Q28" s="35">
        <f t="shared" si="6"/>
        <v>0</v>
      </c>
      <c r="U28" s="35">
        <f t="shared" si="7"/>
        <v>0</v>
      </c>
      <c r="V28" s="36">
        <f t="shared" si="8"/>
        <v>0</v>
      </c>
      <c r="W28" s="43" t="str">
        <f t="shared" si="4"/>
        <v xml:space="preserve"> </v>
      </c>
    </row>
    <row r="29" spans="9:23" x14ac:dyDescent="0.25">
      <c r="I29" s="27">
        <f t="shared" si="5"/>
        <v>0</v>
      </c>
      <c r="Q29" s="35">
        <f t="shared" si="6"/>
        <v>0</v>
      </c>
      <c r="U29" s="35">
        <f t="shared" si="7"/>
        <v>0</v>
      </c>
      <c r="V29" s="36">
        <f t="shared" si="8"/>
        <v>0</v>
      </c>
      <c r="W29" s="43" t="str">
        <f t="shared" si="4"/>
        <v xml:space="preserve"> </v>
      </c>
    </row>
    <row r="30" spans="9:23" x14ac:dyDescent="0.25">
      <c r="I30" s="27">
        <f t="shared" si="5"/>
        <v>0</v>
      </c>
      <c r="Q30" s="35">
        <f t="shared" si="6"/>
        <v>0</v>
      </c>
      <c r="U30" s="35">
        <f t="shared" si="7"/>
        <v>0</v>
      </c>
      <c r="V30" s="36">
        <f t="shared" si="8"/>
        <v>0</v>
      </c>
      <c r="W30" s="43" t="str">
        <f t="shared" si="4"/>
        <v xml:space="preserve"> </v>
      </c>
    </row>
    <row r="31" spans="9:23" x14ac:dyDescent="0.25">
      <c r="I31" s="27">
        <f t="shared" si="5"/>
        <v>0</v>
      </c>
      <c r="Q31" s="35">
        <f t="shared" si="6"/>
        <v>0</v>
      </c>
      <c r="U31" s="35">
        <f t="shared" si="7"/>
        <v>0</v>
      </c>
      <c r="V31" s="36">
        <f t="shared" si="8"/>
        <v>0</v>
      </c>
      <c r="W31" s="43" t="str">
        <f t="shared" si="4"/>
        <v xml:space="preserve"> </v>
      </c>
    </row>
    <row r="32" spans="9:23" x14ac:dyDescent="0.25">
      <c r="I32" s="27">
        <f t="shared" si="5"/>
        <v>0</v>
      </c>
      <c r="Q32" s="35">
        <f t="shared" si="6"/>
        <v>0</v>
      </c>
      <c r="U32" s="35">
        <f t="shared" si="7"/>
        <v>0</v>
      </c>
      <c r="V32" s="36">
        <f t="shared" si="8"/>
        <v>0</v>
      </c>
      <c r="W32" s="43" t="str">
        <f t="shared" si="4"/>
        <v xml:space="preserve"> </v>
      </c>
    </row>
    <row r="33" spans="9:23" x14ac:dyDescent="0.25">
      <c r="I33" s="27">
        <f t="shared" si="5"/>
        <v>0</v>
      </c>
      <c r="Q33" s="35">
        <f t="shared" si="6"/>
        <v>0</v>
      </c>
      <c r="U33" s="35">
        <f t="shared" si="7"/>
        <v>0</v>
      </c>
      <c r="V33" s="36">
        <f t="shared" si="8"/>
        <v>0</v>
      </c>
      <c r="W33" s="43" t="str">
        <f t="shared" si="4"/>
        <v xml:space="preserve"> </v>
      </c>
    </row>
    <row r="34" spans="9:23" x14ac:dyDescent="0.25">
      <c r="I34" s="27">
        <f t="shared" si="5"/>
        <v>0</v>
      </c>
      <c r="Q34" s="35">
        <f t="shared" si="6"/>
        <v>0</v>
      </c>
      <c r="U34" s="35">
        <f t="shared" si="7"/>
        <v>0</v>
      </c>
      <c r="V34" s="36">
        <f t="shared" si="8"/>
        <v>0</v>
      </c>
      <c r="W34" s="43" t="str">
        <f t="shared" si="4"/>
        <v xml:space="preserve"> </v>
      </c>
    </row>
    <row r="35" spans="9:23" x14ac:dyDescent="0.25">
      <c r="I35" s="27">
        <f t="shared" si="5"/>
        <v>0</v>
      </c>
      <c r="Q35" s="35">
        <f t="shared" si="6"/>
        <v>0</v>
      </c>
      <c r="U35" s="35">
        <f t="shared" si="7"/>
        <v>0</v>
      </c>
      <c r="V35" s="36">
        <f t="shared" si="8"/>
        <v>0</v>
      </c>
      <c r="W35" s="43" t="str">
        <f t="shared" si="4"/>
        <v xml:space="preserve"> </v>
      </c>
    </row>
    <row r="36" spans="9:23" x14ac:dyDescent="0.25">
      <c r="I36" s="27">
        <f t="shared" si="5"/>
        <v>0</v>
      </c>
      <c r="Q36" s="35">
        <f t="shared" si="6"/>
        <v>0</v>
      </c>
      <c r="U36" s="35">
        <f t="shared" si="7"/>
        <v>0</v>
      </c>
      <c r="V36" s="36">
        <f t="shared" si="8"/>
        <v>0</v>
      </c>
      <c r="W36" s="43" t="str">
        <f t="shared" si="4"/>
        <v xml:space="preserve"> </v>
      </c>
    </row>
    <row r="37" spans="9:23" x14ac:dyDescent="0.25">
      <c r="I37" s="27">
        <f t="shared" si="5"/>
        <v>0</v>
      </c>
      <c r="Q37" s="35">
        <f t="shared" si="6"/>
        <v>0</v>
      </c>
      <c r="U37" s="35">
        <f t="shared" si="7"/>
        <v>0</v>
      </c>
      <c r="V37" s="36">
        <f t="shared" si="8"/>
        <v>0</v>
      </c>
      <c r="W37" s="43" t="str">
        <f t="shared" si="4"/>
        <v xml:space="preserve"> </v>
      </c>
    </row>
    <row r="38" spans="9:23" x14ac:dyDescent="0.25">
      <c r="I38" s="27">
        <f t="shared" si="5"/>
        <v>0</v>
      </c>
      <c r="Q38" s="35">
        <f t="shared" si="6"/>
        <v>0</v>
      </c>
      <c r="U38" s="35">
        <f t="shared" si="7"/>
        <v>0</v>
      </c>
      <c r="V38" s="36">
        <f t="shared" si="8"/>
        <v>0</v>
      </c>
      <c r="W38" s="43" t="str">
        <f t="shared" si="4"/>
        <v xml:space="preserve"> </v>
      </c>
    </row>
    <row r="39" spans="9:23" x14ac:dyDescent="0.25">
      <c r="I39" s="27">
        <f t="shared" si="5"/>
        <v>0</v>
      </c>
      <c r="Q39" s="35">
        <f t="shared" si="6"/>
        <v>0</v>
      </c>
      <c r="U39" s="35">
        <f t="shared" si="7"/>
        <v>0</v>
      </c>
      <c r="V39" s="36">
        <f t="shared" si="8"/>
        <v>0</v>
      </c>
      <c r="W39" s="43" t="str">
        <f t="shared" si="4"/>
        <v xml:space="preserve"> </v>
      </c>
    </row>
    <row r="40" spans="9:23" x14ac:dyDescent="0.25">
      <c r="I40" s="27">
        <f t="shared" si="5"/>
        <v>0</v>
      </c>
      <c r="Q40" s="35">
        <f t="shared" si="6"/>
        <v>0</v>
      </c>
      <c r="U40" s="35">
        <f t="shared" si="7"/>
        <v>0</v>
      </c>
      <c r="V40" s="36">
        <f t="shared" si="8"/>
        <v>0</v>
      </c>
      <c r="W40" s="43" t="str">
        <f t="shared" si="4"/>
        <v xml:space="preserve"> </v>
      </c>
    </row>
    <row r="41" spans="9:23" x14ac:dyDescent="0.25">
      <c r="I41" s="27">
        <f t="shared" si="5"/>
        <v>0</v>
      </c>
      <c r="Q41" s="35">
        <f t="shared" si="6"/>
        <v>0</v>
      </c>
      <c r="U41" s="35">
        <f t="shared" si="7"/>
        <v>0</v>
      </c>
      <c r="V41" s="36">
        <f t="shared" si="8"/>
        <v>0</v>
      </c>
      <c r="W41" s="43" t="str">
        <f t="shared" si="4"/>
        <v xml:space="preserve"> </v>
      </c>
    </row>
    <row r="42" spans="9:23" x14ac:dyDescent="0.25">
      <c r="I42" s="27">
        <f t="shared" si="5"/>
        <v>0</v>
      </c>
      <c r="Q42" s="35">
        <f t="shared" si="6"/>
        <v>0</v>
      </c>
      <c r="U42" s="35">
        <f t="shared" si="7"/>
        <v>0</v>
      </c>
      <c r="V42" s="36">
        <f t="shared" si="8"/>
        <v>0</v>
      </c>
      <c r="W42" s="43" t="str">
        <f t="shared" si="4"/>
        <v xml:space="preserve"> </v>
      </c>
    </row>
    <row r="43" spans="9:23" x14ac:dyDescent="0.25">
      <c r="I43" s="27">
        <f t="shared" si="5"/>
        <v>0</v>
      </c>
      <c r="Q43" s="35">
        <f t="shared" si="6"/>
        <v>0</v>
      </c>
      <c r="U43" s="35">
        <f t="shared" si="7"/>
        <v>0</v>
      </c>
      <c r="V43" s="36">
        <f t="shared" si="8"/>
        <v>0</v>
      </c>
      <c r="W43" s="43" t="str">
        <f t="shared" si="4"/>
        <v xml:space="preserve"> </v>
      </c>
    </row>
    <row r="44" spans="9:23" x14ac:dyDescent="0.25">
      <c r="I44" s="27">
        <f t="shared" si="5"/>
        <v>0</v>
      </c>
      <c r="Q44" s="35">
        <f t="shared" si="6"/>
        <v>0</v>
      </c>
      <c r="U44" s="35">
        <f t="shared" si="7"/>
        <v>0</v>
      </c>
      <c r="V44" s="36">
        <f t="shared" si="8"/>
        <v>0</v>
      </c>
      <c r="W44" s="43" t="str">
        <f t="shared" si="4"/>
        <v xml:space="preserve"> </v>
      </c>
    </row>
    <row r="45" spans="9:23" x14ac:dyDescent="0.25">
      <c r="I45" s="27">
        <f t="shared" si="5"/>
        <v>0</v>
      </c>
      <c r="Q45" s="35">
        <f t="shared" si="6"/>
        <v>0</v>
      </c>
      <c r="U45" s="35">
        <f t="shared" si="7"/>
        <v>0</v>
      </c>
      <c r="V45" s="36">
        <f t="shared" si="8"/>
        <v>0</v>
      </c>
      <c r="W45" s="43" t="str">
        <f t="shared" si="4"/>
        <v xml:space="preserve"> </v>
      </c>
    </row>
    <row r="46" spans="9:23" x14ac:dyDescent="0.25">
      <c r="I46" s="27">
        <f t="shared" si="5"/>
        <v>0</v>
      </c>
      <c r="Q46" s="35">
        <f t="shared" si="6"/>
        <v>0</v>
      </c>
      <c r="U46" s="35">
        <f t="shared" si="7"/>
        <v>0</v>
      </c>
      <c r="V46" s="36">
        <f t="shared" si="8"/>
        <v>0</v>
      </c>
      <c r="W46" s="43" t="str">
        <f t="shared" si="4"/>
        <v xml:space="preserve"> </v>
      </c>
    </row>
    <row r="47" spans="9:23" x14ac:dyDescent="0.25">
      <c r="I47" s="27">
        <f t="shared" si="5"/>
        <v>0</v>
      </c>
      <c r="Q47" s="35">
        <f t="shared" si="6"/>
        <v>0</v>
      </c>
      <c r="U47" s="35">
        <f t="shared" si="7"/>
        <v>0</v>
      </c>
      <c r="V47" s="36">
        <f t="shared" si="8"/>
        <v>0</v>
      </c>
      <c r="W47" s="43" t="str">
        <f t="shared" si="4"/>
        <v xml:space="preserve"> </v>
      </c>
    </row>
    <row r="48" spans="9:23" x14ac:dyDescent="0.25">
      <c r="I48" s="27">
        <f t="shared" si="5"/>
        <v>0</v>
      </c>
      <c r="Q48" s="35">
        <f t="shared" si="6"/>
        <v>0</v>
      </c>
      <c r="U48" s="35">
        <f t="shared" si="7"/>
        <v>0</v>
      </c>
      <c r="V48" s="36">
        <f t="shared" si="8"/>
        <v>0</v>
      </c>
      <c r="W48" s="43" t="str">
        <f t="shared" si="4"/>
        <v xml:space="preserve"> </v>
      </c>
    </row>
    <row r="49" spans="9:23" x14ac:dyDescent="0.25">
      <c r="I49" s="27">
        <f t="shared" si="5"/>
        <v>0</v>
      </c>
      <c r="Q49" s="35">
        <f t="shared" si="6"/>
        <v>0</v>
      </c>
      <c r="U49" s="35">
        <f t="shared" si="7"/>
        <v>0</v>
      </c>
      <c r="V49" s="36">
        <f t="shared" si="8"/>
        <v>0</v>
      </c>
      <c r="W49" s="43" t="str">
        <f t="shared" si="4"/>
        <v xml:space="preserve"> </v>
      </c>
    </row>
    <row r="50" spans="9:23" x14ac:dyDescent="0.25">
      <c r="I50" s="27">
        <f t="shared" si="5"/>
        <v>0</v>
      </c>
      <c r="Q50" s="35">
        <f t="shared" si="6"/>
        <v>0</v>
      </c>
      <c r="U50" s="35">
        <f t="shared" si="7"/>
        <v>0</v>
      </c>
      <c r="V50" s="36">
        <f t="shared" si="8"/>
        <v>0</v>
      </c>
      <c r="W50" s="43" t="str">
        <f t="shared" si="4"/>
        <v xml:space="preserve"> </v>
      </c>
    </row>
    <row r="51" spans="9:23" x14ac:dyDescent="0.25">
      <c r="I51" s="27">
        <f t="shared" si="5"/>
        <v>0</v>
      </c>
      <c r="Q51" s="35">
        <f t="shared" si="6"/>
        <v>0</v>
      </c>
      <c r="U51" s="35">
        <f t="shared" si="7"/>
        <v>0</v>
      </c>
      <c r="V51" s="36">
        <f t="shared" si="8"/>
        <v>0</v>
      </c>
      <c r="W51" s="43" t="str">
        <f t="shared" si="4"/>
        <v xml:space="preserve"> </v>
      </c>
    </row>
    <row r="52" spans="9:23" x14ac:dyDescent="0.25">
      <c r="I52" s="27">
        <f t="shared" si="5"/>
        <v>0</v>
      </c>
      <c r="Q52" s="35">
        <f t="shared" si="6"/>
        <v>0</v>
      </c>
      <c r="U52" s="35">
        <f t="shared" si="7"/>
        <v>0</v>
      </c>
      <c r="V52" s="36">
        <f t="shared" si="8"/>
        <v>0</v>
      </c>
      <c r="W52" s="43" t="str">
        <f t="shared" si="4"/>
        <v xml:space="preserve"> </v>
      </c>
    </row>
    <row r="53" spans="9:23" x14ac:dyDescent="0.25">
      <c r="I53" s="27">
        <f t="shared" si="5"/>
        <v>0</v>
      </c>
      <c r="Q53" s="35">
        <f t="shared" si="6"/>
        <v>0</v>
      </c>
      <c r="U53" s="35">
        <f t="shared" si="7"/>
        <v>0</v>
      </c>
      <c r="V53" s="36">
        <f t="shared" si="8"/>
        <v>0</v>
      </c>
      <c r="W53" s="43" t="str">
        <f t="shared" si="4"/>
        <v xml:space="preserve"> </v>
      </c>
    </row>
    <row r="54" spans="9:23" x14ac:dyDescent="0.25">
      <c r="I54" s="27">
        <f t="shared" si="5"/>
        <v>0</v>
      </c>
      <c r="Q54" s="35">
        <f t="shared" si="6"/>
        <v>0</v>
      </c>
      <c r="U54" s="35">
        <f t="shared" si="7"/>
        <v>0</v>
      </c>
      <c r="V54" s="36">
        <f t="shared" si="8"/>
        <v>0</v>
      </c>
      <c r="W54" s="43" t="str">
        <f t="shared" si="4"/>
        <v xml:space="preserve"> </v>
      </c>
    </row>
    <row r="55" spans="9:23" x14ac:dyDescent="0.25">
      <c r="I55" s="27">
        <f t="shared" si="5"/>
        <v>0</v>
      </c>
      <c r="Q55" s="35">
        <f t="shared" si="6"/>
        <v>0</v>
      </c>
      <c r="U55" s="35">
        <f t="shared" si="7"/>
        <v>0</v>
      </c>
      <c r="V55" s="36">
        <f t="shared" si="8"/>
        <v>0</v>
      </c>
      <c r="W55" s="43" t="str">
        <f t="shared" si="4"/>
        <v xml:space="preserve"> </v>
      </c>
    </row>
    <row r="56" spans="9:23" x14ac:dyDescent="0.25">
      <c r="I56" s="27">
        <f t="shared" si="5"/>
        <v>0</v>
      </c>
      <c r="Q56" s="35">
        <f t="shared" si="6"/>
        <v>0</v>
      </c>
      <c r="U56" s="35">
        <f t="shared" si="7"/>
        <v>0</v>
      </c>
      <c r="V56" s="36">
        <f t="shared" si="8"/>
        <v>0</v>
      </c>
      <c r="W56" s="43" t="str">
        <f t="shared" si="4"/>
        <v xml:space="preserve"> </v>
      </c>
    </row>
    <row r="57" spans="9:23" x14ac:dyDescent="0.25">
      <c r="I57" s="27">
        <f t="shared" si="5"/>
        <v>0</v>
      </c>
      <c r="Q57" s="35">
        <f t="shared" si="6"/>
        <v>0</v>
      </c>
      <c r="U57" s="35">
        <f t="shared" si="7"/>
        <v>0</v>
      </c>
      <c r="V57" s="36">
        <f t="shared" si="8"/>
        <v>0</v>
      </c>
      <c r="W57" s="43" t="str">
        <f t="shared" si="4"/>
        <v xml:space="preserve"> </v>
      </c>
    </row>
    <row r="58" spans="9:23" x14ac:dyDescent="0.25">
      <c r="I58" s="27">
        <f t="shared" si="5"/>
        <v>0</v>
      </c>
      <c r="Q58" s="35">
        <f t="shared" si="6"/>
        <v>0</v>
      </c>
      <c r="U58" s="35">
        <f t="shared" si="7"/>
        <v>0</v>
      </c>
      <c r="V58" s="36">
        <f t="shared" si="8"/>
        <v>0</v>
      </c>
      <c r="W58" s="43" t="str">
        <f t="shared" si="4"/>
        <v xml:space="preserve"> </v>
      </c>
    </row>
    <row r="59" spans="9:23" x14ac:dyDescent="0.25">
      <c r="I59" s="27">
        <f t="shared" si="5"/>
        <v>0</v>
      </c>
      <c r="Q59" s="35">
        <f t="shared" si="6"/>
        <v>0</v>
      </c>
      <c r="U59" s="35">
        <f t="shared" si="7"/>
        <v>0</v>
      </c>
      <c r="V59" s="36">
        <f t="shared" si="8"/>
        <v>0</v>
      </c>
      <c r="W59" s="43" t="str">
        <f t="shared" si="4"/>
        <v xml:space="preserve"> </v>
      </c>
    </row>
    <row r="60" spans="9:23" x14ac:dyDescent="0.25">
      <c r="I60" s="27">
        <f t="shared" si="5"/>
        <v>0</v>
      </c>
      <c r="Q60" s="35">
        <f t="shared" si="6"/>
        <v>0</v>
      </c>
      <c r="U60" s="35">
        <f t="shared" si="7"/>
        <v>0</v>
      </c>
      <c r="V60" s="36">
        <f t="shared" si="8"/>
        <v>0</v>
      </c>
      <c r="W60" s="43" t="str">
        <f t="shared" si="4"/>
        <v xml:space="preserve"> </v>
      </c>
    </row>
    <row r="61" spans="9:23" x14ac:dyDescent="0.25">
      <c r="I61" s="27">
        <f t="shared" si="5"/>
        <v>0</v>
      </c>
      <c r="Q61" s="35">
        <f t="shared" si="6"/>
        <v>0</v>
      </c>
      <c r="U61" s="35">
        <f t="shared" si="7"/>
        <v>0</v>
      </c>
      <c r="V61" s="36">
        <f t="shared" si="8"/>
        <v>0</v>
      </c>
      <c r="W61" s="43" t="str">
        <f t="shared" si="4"/>
        <v xml:space="preserve"> </v>
      </c>
    </row>
    <row r="62" spans="9:23" x14ac:dyDescent="0.25">
      <c r="I62" s="27">
        <f t="shared" si="5"/>
        <v>0</v>
      </c>
      <c r="Q62" s="35">
        <f t="shared" si="6"/>
        <v>0</v>
      </c>
      <c r="U62" s="35">
        <f t="shared" si="7"/>
        <v>0</v>
      </c>
      <c r="V62" s="36">
        <f t="shared" si="8"/>
        <v>0</v>
      </c>
      <c r="W62" s="43" t="str">
        <f t="shared" si="4"/>
        <v xml:space="preserve"> </v>
      </c>
    </row>
    <row r="63" spans="9:23" x14ac:dyDescent="0.25">
      <c r="I63" s="27">
        <f t="shared" si="5"/>
        <v>0</v>
      </c>
      <c r="Q63" s="35">
        <f t="shared" si="6"/>
        <v>0</v>
      </c>
      <c r="U63" s="35">
        <f t="shared" si="7"/>
        <v>0</v>
      </c>
      <c r="V63" s="36">
        <f t="shared" si="8"/>
        <v>0</v>
      </c>
      <c r="W63" s="43" t="str">
        <f t="shared" si="4"/>
        <v xml:space="preserve"> </v>
      </c>
    </row>
    <row r="64" spans="9:23" x14ac:dyDescent="0.25">
      <c r="I64" s="27">
        <f t="shared" si="5"/>
        <v>0</v>
      </c>
      <c r="Q64" s="35">
        <f t="shared" si="6"/>
        <v>0</v>
      </c>
      <c r="U64" s="35">
        <f t="shared" si="7"/>
        <v>0</v>
      </c>
      <c r="V64" s="36">
        <f t="shared" si="8"/>
        <v>0</v>
      </c>
      <c r="W64" s="43" t="str">
        <f t="shared" si="4"/>
        <v xml:space="preserve"> </v>
      </c>
    </row>
    <row r="65" spans="9:23" x14ac:dyDescent="0.25">
      <c r="I65" s="27">
        <f t="shared" si="5"/>
        <v>0</v>
      </c>
      <c r="Q65" s="35">
        <f t="shared" si="6"/>
        <v>0</v>
      </c>
      <c r="U65" s="35">
        <f t="shared" si="7"/>
        <v>0</v>
      </c>
      <c r="V65" s="36">
        <f t="shared" si="8"/>
        <v>0</v>
      </c>
      <c r="W65" s="43" t="str">
        <f t="shared" si="4"/>
        <v xml:space="preserve"> </v>
      </c>
    </row>
    <row r="66" spans="9:23" x14ac:dyDescent="0.25">
      <c r="I66" s="27">
        <f t="shared" si="5"/>
        <v>0</v>
      </c>
      <c r="Q66" s="35">
        <f t="shared" si="6"/>
        <v>0</v>
      </c>
      <c r="U66" s="35">
        <f t="shared" si="7"/>
        <v>0</v>
      </c>
      <c r="V66" s="36">
        <f t="shared" si="8"/>
        <v>0</v>
      </c>
      <c r="W66" s="43" t="str">
        <f t="shared" si="4"/>
        <v xml:space="preserve"> </v>
      </c>
    </row>
    <row r="67" spans="9:23" x14ac:dyDescent="0.25">
      <c r="I67" s="27">
        <f t="shared" si="5"/>
        <v>0</v>
      </c>
      <c r="Q67" s="35">
        <f t="shared" si="6"/>
        <v>0</v>
      </c>
      <c r="U67" s="35">
        <f t="shared" si="7"/>
        <v>0</v>
      </c>
      <c r="V67" s="36">
        <f t="shared" si="8"/>
        <v>0</v>
      </c>
      <c r="W67" s="43" t="str">
        <f t="shared" ref="W67:W130" si="9">IF(V67=0," ",IF(V67&gt;=$Z$2,$AA$2,IF(V67&lt;$Z$2,$AA$3)))</f>
        <v xml:space="preserve"> </v>
      </c>
    </row>
    <row r="68" spans="9:23" x14ac:dyDescent="0.25">
      <c r="I68" s="27">
        <f t="shared" si="5"/>
        <v>0</v>
      </c>
      <c r="Q68" s="35">
        <f t="shared" si="6"/>
        <v>0</v>
      </c>
      <c r="U68" s="35">
        <f t="shared" si="7"/>
        <v>0</v>
      </c>
      <c r="V68" s="36">
        <f t="shared" si="8"/>
        <v>0</v>
      </c>
      <c r="W68" s="43" t="str">
        <f t="shared" si="9"/>
        <v xml:space="preserve"> </v>
      </c>
    </row>
    <row r="69" spans="9:23" x14ac:dyDescent="0.25">
      <c r="I69" s="27">
        <f t="shared" si="5"/>
        <v>0</v>
      </c>
      <c r="Q69" s="35">
        <f t="shared" si="6"/>
        <v>0</v>
      </c>
      <c r="U69" s="35">
        <f t="shared" si="7"/>
        <v>0</v>
      </c>
      <c r="V69" s="36">
        <f t="shared" si="8"/>
        <v>0</v>
      </c>
      <c r="W69" s="43" t="str">
        <f t="shared" si="9"/>
        <v xml:space="preserve"> </v>
      </c>
    </row>
    <row r="70" spans="9:23" x14ac:dyDescent="0.25">
      <c r="I70" s="27">
        <f t="shared" si="5"/>
        <v>0</v>
      </c>
      <c r="Q70" s="35">
        <f t="shared" si="6"/>
        <v>0</v>
      </c>
      <c r="U70" s="35">
        <f t="shared" si="7"/>
        <v>0</v>
      </c>
      <c r="V70" s="36">
        <f t="shared" si="8"/>
        <v>0</v>
      </c>
      <c r="W70" s="43" t="str">
        <f t="shared" si="9"/>
        <v xml:space="preserve"> </v>
      </c>
    </row>
    <row r="71" spans="9:23" x14ac:dyDescent="0.25">
      <c r="I71" s="27">
        <f t="shared" si="5"/>
        <v>0</v>
      </c>
      <c r="Q71" s="35">
        <f t="shared" si="6"/>
        <v>0</v>
      </c>
      <c r="U71" s="35">
        <f t="shared" si="7"/>
        <v>0</v>
      </c>
      <c r="V71" s="36">
        <f t="shared" si="8"/>
        <v>0</v>
      </c>
      <c r="W71" s="43" t="str">
        <f t="shared" si="9"/>
        <v xml:space="preserve"> </v>
      </c>
    </row>
    <row r="72" spans="9:23" x14ac:dyDescent="0.25">
      <c r="I72" s="27">
        <f t="shared" si="5"/>
        <v>0</v>
      </c>
      <c r="Q72" s="35">
        <f t="shared" si="6"/>
        <v>0</v>
      </c>
      <c r="U72" s="35">
        <f t="shared" si="7"/>
        <v>0</v>
      </c>
      <c r="V72" s="36">
        <f t="shared" si="8"/>
        <v>0</v>
      </c>
      <c r="W72" s="43" t="str">
        <f t="shared" si="9"/>
        <v xml:space="preserve"> </v>
      </c>
    </row>
    <row r="73" spans="9:23" x14ac:dyDescent="0.25">
      <c r="I73" s="27">
        <f t="shared" si="5"/>
        <v>0</v>
      </c>
      <c r="Q73" s="35">
        <f t="shared" si="6"/>
        <v>0</v>
      </c>
      <c r="U73" s="35">
        <f t="shared" si="7"/>
        <v>0</v>
      </c>
      <c r="V73" s="36">
        <f t="shared" si="8"/>
        <v>0</v>
      </c>
      <c r="W73" s="43" t="str">
        <f t="shared" si="9"/>
        <v xml:space="preserve"> </v>
      </c>
    </row>
    <row r="74" spans="9:23" x14ac:dyDescent="0.25">
      <c r="I74" s="27">
        <f t="shared" ref="I74:I137" si="10">(IF(C74&lt;&gt;"",1,0))+(IF(D74&lt;&gt;"",2,0)+(IF(E74&lt;&gt;"",1,0))+(IF(F74&lt;&gt;"",1,0)+(IF(G74&lt;&gt;"",1,0)+(IF(H74&lt;&gt;"",1,0)))))</f>
        <v>0</v>
      </c>
      <c r="Q74" s="35">
        <f t="shared" ref="Q74:Q137" si="11">IF(J74&lt;&gt;"",2,0)+IF(K74&lt;&gt;"",2,0)+IF(L74&lt;&gt;"",1,0)+IF(M74&lt;&gt;"",1,0)+IF(N74&lt;&gt;"",1,0)+IF(O74&lt;&gt;"",1,0)+IF(P74&lt;&gt;"",1,0)</f>
        <v>0</v>
      </c>
      <c r="U74" s="35">
        <f t="shared" ref="U74:U137" si="12">IF(R74&lt;&gt;"",2,0)+IF(S74&lt;&gt;"",1,0)+IF(T74&lt;&gt;"",1,0)</f>
        <v>0</v>
      </c>
      <c r="V74" s="36">
        <f t="shared" ref="V74:V137" si="13">I74+Q74+U74</f>
        <v>0</v>
      </c>
      <c r="W74" s="43" t="str">
        <f t="shared" si="9"/>
        <v xml:space="preserve"> </v>
      </c>
    </row>
    <row r="75" spans="9:23" x14ac:dyDescent="0.25">
      <c r="I75" s="27">
        <f t="shared" si="10"/>
        <v>0</v>
      </c>
      <c r="Q75" s="35">
        <f t="shared" si="11"/>
        <v>0</v>
      </c>
      <c r="U75" s="35">
        <f t="shared" si="12"/>
        <v>0</v>
      </c>
      <c r="V75" s="36">
        <f t="shared" si="13"/>
        <v>0</v>
      </c>
      <c r="W75" s="43" t="str">
        <f t="shared" si="9"/>
        <v xml:space="preserve"> </v>
      </c>
    </row>
    <row r="76" spans="9:23" x14ac:dyDescent="0.25">
      <c r="I76" s="27">
        <f t="shared" si="10"/>
        <v>0</v>
      </c>
      <c r="Q76" s="35">
        <f t="shared" si="11"/>
        <v>0</v>
      </c>
      <c r="U76" s="35">
        <f t="shared" si="12"/>
        <v>0</v>
      </c>
      <c r="V76" s="36">
        <f t="shared" si="13"/>
        <v>0</v>
      </c>
      <c r="W76" s="43" t="str">
        <f t="shared" si="9"/>
        <v xml:space="preserve"> </v>
      </c>
    </row>
    <row r="77" spans="9:23" x14ac:dyDescent="0.25">
      <c r="I77" s="27">
        <f t="shared" si="10"/>
        <v>0</v>
      </c>
      <c r="Q77" s="35">
        <f t="shared" si="11"/>
        <v>0</v>
      </c>
      <c r="U77" s="35">
        <f t="shared" si="12"/>
        <v>0</v>
      </c>
      <c r="V77" s="36">
        <f t="shared" si="13"/>
        <v>0</v>
      </c>
      <c r="W77" s="43" t="str">
        <f t="shared" si="9"/>
        <v xml:space="preserve"> </v>
      </c>
    </row>
    <row r="78" spans="9:23" x14ac:dyDescent="0.25">
      <c r="I78" s="27">
        <f t="shared" si="10"/>
        <v>0</v>
      </c>
      <c r="Q78" s="35">
        <f t="shared" si="11"/>
        <v>0</v>
      </c>
      <c r="U78" s="35">
        <f t="shared" si="12"/>
        <v>0</v>
      </c>
      <c r="V78" s="36">
        <f t="shared" si="13"/>
        <v>0</v>
      </c>
      <c r="W78" s="43" t="str">
        <f t="shared" si="9"/>
        <v xml:space="preserve"> </v>
      </c>
    </row>
    <row r="79" spans="9:23" x14ac:dyDescent="0.25">
      <c r="I79" s="27">
        <f t="shared" si="10"/>
        <v>0</v>
      </c>
      <c r="Q79" s="35">
        <f t="shared" si="11"/>
        <v>0</v>
      </c>
      <c r="U79" s="35">
        <f t="shared" si="12"/>
        <v>0</v>
      </c>
      <c r="V79" s="36">
        <f t="shared" si="13"/>
        <v>0</v>
      </c>
      <c r="W79" s="43" t="str">
        <f t="shared" si="9"/>
        <v xml:space="preserve"> </v>
      </c>
    </row>
    <row r="80" spans="9:23" x14ac:dyDescent="0.25">
      <c r="I80" s="27">
        <f t="shared" si="10"/>
        <v>0</v>
      </c>
      <c r="Q80" s="35">
        <f t="shared" si="11"/>
        <v>0</v>
      </c>
      <c r="U80" s="35">
        <f t="shared" si="12"/>
        <v>0</v>
      </c>
      <c r="V80" s="36">
        <f t="shared" si="13"/>
        <v>0</v>
      </c>
      <c r="W80" s="43" t="str">
        <f t="shared" si="9"/>
        <v xml:space="preserve"> </v>
      </c>
    </row>
    <row r="81" spans="9:23" x14ac:dyDescent="0.25">
      <c r="I81" s="27">
        <f t="shared" si="10"/>
        <v>0</v>
      </c>
      <c r="Q81" s="35">
        <f t="shared" si="11"/>
        <v>0</v>
      </c>
      <c r="U81" s="35">
        <f t="shared" si="12"/>
        <v>0</v>
      </c>
      <c r="V81" s="36">
        <f t="shared" si="13"/>
        <v>0</v>
      </c>
      <c r="W81" s="43" t="str">
        <f t="shared" si="9"/>
        <v xml:space="preserve"> </v>
      </c>
    </row>
    <row r="82" spans="9:23" x14ac:dyDescent="0.25">
      <c r="I82" s="27">
        <f t="shared" si="10"/>
        <v>0</v>
      </c>
      <c r="Q82" s="35">
        <f t="shared" si="11"/>
        <v>0</v>
      </c>
      <c r="U82" s="35">
        <f t="shared" si="12"/>
        <v>0</v>
      </c>
      <c r="V82" s="36">
        <f t="shared" si="13"/>
        <v>0</v>
      </c>
      <c r="W82" s="43" t="str">
        <f t="shared" si="9"/>
        <v xml:space="preserve"> </v>
      </c>
    </row>
    <row r="83" spans="9:23" x14ac:dyDescent="0.25">
      <c r="I83" s="27">
        <f t="shared" si="10"/>
        <v>0</v>
      </c>
      <c r="Q83" s="35">
        <f t="shared" si="11"/>
        <v>0</v>
      </c>
      <c r="U83" s="35">
        <f t="shared" si="12"/>
        <v>0</v>
      </c>
      <c r="V83" s="36">
        <f t="shared" si="13"/>
        <v>0</v>
      </c>
      <c r="W83" s="43" t="str">
        <f t="shared" si="9"/>
        <v xml:space="preserve"> </v>
      </c>
    </row>
    <row r="84" spans="9:23" x14ac:dyDescent="0.25">
      <c r="I84" s="27">
        <f t="shared" si="10"/>
        <v>0</v>
      </c>
      <c r="Q84" s="35">
        <f t="shared" si="11"/>
        <v>0</v>
      </c>
      <c r="U84" s="35">
        <f t="shared" si="12"/>
        <v>0</v>
      </c>
      <c r="V84" s="36">
        <f t="shared" si="13"/>
        <v>0</v>
      </c>
      <c r="W84" s="43" t="str">
        <f t="shared" si="9"/>
        <v xml:space="preserve"> </v>
      </c>
    </row>
    <row r="85" spans="9:23" x14ac:dyDescent="0.25">
      <c r="I85" s="27">
        <f t="shared" si="10"/>
        <v>0</v>
      </c>
      <c r="Q85" s="35">
        <f t="shared" si="11"/>
        <v>0</v>
      </c>
      <c r="U85" s="35">
        <f t="shared" si="12"/>
        <v>0</v>
      </c>
      <c r="V85" s="36">
        <f t="shared" si="13"/>
        <v>0</v>
      </c>
      <c r="W85" s="43" t="str">
        <f t="shared" si="9"/>
        <v xml:space="preserve"> </v>
      </c>
    </row>
    <row r="86" spans="9:23" x14ac:dyDescent="0.25">
      <c r="I86" s="27">
        <f t="shared" si="10"/>
        <v>0</v>
      </c>
      <c r="Q86" s="35">
        <f t="shared" si="11"/>
        <v>0</v>
      </c>
      <c r="U86" s="35">
        <f t="shared" si="12"/>
        <v>0</v>
      </c>
      <c r="V86" s="36">
        <f t="shared" si="13"/>
        <v>0</v>
      </c>
      <c r="W86" s="43" t="str">
        <f t="shared" si="9"/>
        <v xml:space="preserve"> </v>
      </c>
    </row>
    <row r="87" spans="9:23" x14ac:dyDescent="0.25">
      <c r="I87" s="27">
        <f t="shared" si="10"/>
        <v>0</v>
      </c>
      <c r="Q87" s="35">
        <f t="shared" si="11"/>
        <v>0</v>
      </c>
      <c r="U87" s="35">
        <f t="shared" si="12"/>
        <v>0</v>
      </c>
      <c r="V87" s="36">
        <f t="shared" si="13"/>
        <v>0</v>
      </c>
      <c r="W87" s="43" t="str">
        <f t="shared" si="9"/>
        <v xml:space="preserve"> </v>
      </c>
    </row>
    <row r="88" spans="9:23" x14ac:dyDescent="0.25">
      <c r="I88" s="27">
        <f t="shared" si="10"/>
        <v>0</v>
      </c>
      <c r="Q88" s="35">
        <f t="shared" si="11"/>
        <v>0</v>
      </c>
      <c r="U88" s="35">
        <f t="shared" si="12"/>
        <v>0</v>
      </c>
      <c r="V88" s="36">
        <f t="shared" si="13"/>
        <v>0</v>
      </c>
      <c r="W88" s="43" t="str">
        <f t="shared" si="9"/>
        <v xml:space="preserve"> </v>
      </c>
    </row>
    <row r="89" spans="9:23" x14ac:dyDescent="0.25">
      <c r="I89" s="27">
        <f t="shared" si="10"/>
        <v>0</v>
      </c>
      <c r="Q89" s="35">
        <f t="shared" si="11"/>
        <v>0</v>
      </c>
      <c r="U89" s="35">
        <f t="shared" si="12"/>
        <v>0</v>
      </c>
      <c r="V89" s="36">
        <f t="shared" si="13"/>
        <v>0</v>
      </c>
      <c r="W89" s="43" t="str">
        <f t="shared" si="9"/>
        <v xml:space="preserve"> </v>
      </c>
    </row>
    <row r="90" spans="9:23" x14ac:dyDescent="0.25">
      <c r="I90" s="27">
        <f t="shared" si="10"/>
        <v>0</v>
      </c>
      <c r="Q90" s="35">
        <f t="shared" si="11"/>
        <v>0</v>
      </c>
      <c r="U90" s="35">
        <f t="shared" si="12"/>
        <v>0</v>
      </c>
      <c r="V90" s="36">
        <f t="shared" si="13"/>
        <v>0</v>
      </c>
      <c r="W90" s="43" t="str">
        <f t="shared" si="9"/>
        <v xml:space="preserve"> </v>
      </c>
    </row>
    <row r="91" spans="9:23" x14ac:dyDescent="0.25">
      <c r="I91" s="27">
        <f t="shared" si="10"/>
        <v>0</v>
      </c>
      <c r="Q91" s="35">
        <f t="shared" si="11"/>
        <v>0</v>
      </c>
      <c r="U91" s="35">
        <f t="shared" si="12"/>
        <v>0</v>
      </c>
      <c r="V91" s="36">
        <f t="shared" si="13"/>
        <v>0</v>
      </c>
      <c r="W91" s="43" t="str">
        <f t="shared" si="9"/>
        <v xml:space="preserve"> </v>
      </c>
    </row>
    <row r="92" spans="9:23" x14ac:dyDescent="0.25">
      <c r="I92" s="27">
        <f t="shared" si="10"/>
        <v>0</v>
      </c>
      <c r="Q92" s="35">
        <f t="shared" si="11"/>
        <v>0</v>
      </c>
      <c r="U92" s="35">
        <f t="shared" si="12"/>
        <v>0</v>
      </c>
      <c r="V92" s="36">
        <f t="shared" si="13"/>
        <v>0</v>
      </c>
      <c r="W92" s="43" t="str">
        <f t="shared" si="9"/>
        <v xml:space="preserve"> </v>
      </c>
    </row>
    <row r="93" spans="9:23" x14ac:dyDescent="0.25">
      <c r="I93" s="27">
        <f t="shared" si="10"/>
        <v>0</v>
      </c>
      <c r="Q93" s="35">
        <f t="shared" si="11"/>
        <v>0</v>
      </c>
      <c r="U93" s="35">
        <f t="shared" si="12"/>
        <v>0</v>
      </c>
      <c r="V93" s="36">
        <f t="shared" si="13"/>
        <v>0</v>
      </c>
      <c r="W93" s="43" t="str">
        <f t="shared" si="9"/>
        <v xml:space="preserve"> </v>
      </c>
    </row>
    <row r="94" spans="9:23" x14ac:dyDescent="0.25">
      <c r="I94" s="27">
        <f t="shared" si="10"/>
        <v>0</v>
      </c>
      <c r="Q94" s="35">
        <f t="shared" si="11"/>
        <v>0</v>
      </c>
      <c r="U94" s="35">
        <f t="shared" si="12"/>
        <v>0</v>
      </c>
      <c r="V94" s="36">
        <f t="shared" si="13"/>
        <v>0</v>
      </c>
      <c r="W94" s="43" t="str">
        <f t="shared" si="9"/>
        <v xml:space="preserve"> </v>
      </c>
    </row>
    <row r="95" spans="9:23" x14ac:dyDescent="0.25">
      <c r="I95" s="27">
        <f t="shared" si="10"/>
        <v>0</v>
      </c>
      <c r="Q95" s="35">
        <f t="shared" si="11"/>
        <v>0</v>
      </c>
      <c r="U95" s="35">
        <f t="shared" si="12"/>
        <v>0</v>
      </c>
      <c r="V95" s="36">
        <f t="shared" si="13"/>
        <v>0</v>
      </c>
      <c r="W95" s="43" t="str">
        <f t="shared" si="9"/>
        <v xml:space="preserve"> </v>
      </c>
    </row>
    <row r="96" spans="9:23" x14ac:dyDescent="0.25">
      <c r="I96" s="27">
        <f t="shared" si="10"/>
        <v>0</v>
      </c>
      <c r="Q96" s="35">
        <f t="shared" si="11"/>
        <v>0</v>
      </c>
      <c r="U96" s="35">
        <f t="shared" si="12"/>
        <v>0</v>
      </c>
      <c r="V96" s="36">
        <f t="shared" si="13"/>
        <v>0</v>
      </c>
      <c r="W96" s="43" t="str">
        <f t="shared" si="9"/>
        <v xml:space="preserve"> </v>
      </c>
    </row>
    <row r="97" spans="9:23" x14ac:dyDescent="0.25">
      <c r="I97" s="27">
        <f t="shared" si="10"/>
        <v>0</v>
      </c>
      <c r="Q97" s="35">
        <f t="shared" si="11"/>
        <v>0</v>
      </c>
      <c r="U97" s="35">
        <f t="shared" si="12"/>
        <v>0</v>
      </c>
      <c r="V97" s="36">
        <f t="shared" si="13"/>
        <v>0</v>
      </c>
      <c r="W97" s="43" t="str">
        <f t="shared" si="9"/>
        <v xml:space="preserve"> </v>
      </c>
    </row>
    <row r="98" spans="9:23" x14ac:dyDescent="0.25">
      <c r="I98" s="27">
        <f t="shared" si="10"/>
        <v>0</v>
      </c>
      <c r="Q98" s="35">
        <f t="shared" si="11"/>
        <v>0</v>
      </c>
      <c r="U98" s="35">
        <f t="shared" si="12"/>
        <v>0</v>
      </c>
      <c r="V98" s="36">
        <f t="shared" si="13"/>
        <v>0</v>
      </c>
      <c r="W98" s="43" t="str">
        <f t="shared" si="9"/>
        <v xml:space="preserve"> </v>
      </c>
    </row>
    <row r="99" spans="9:23" x14ac:dyDescent="0.25">
      <c r="I99" s="27">
        <f t="shared" si="10"/>
        <v>0</v>
      </c>
      <c r="Q99" s="35">
        <f t="shared" si="11"/>
        <v>0</v>
      </c>
      <c r="U99" s="35">
        <f t="shared" si="12"/>
        <v>0</v>
      </c>
      <c r="V99" s="36">
        <f t="shared" si="13"/>
        <v>0</v>
      </c>
      <c r="W99" s="43" t="str">
        <f t="shared" si="9"/>
        <v xml:space="preserve"> </v>
      </c>
    </row>
    <row r="100" spans="9:23" x14ac:dyDescent="0.25">
      <c r="I100" s="27">
        <f t="shared" si="10"/>
        <v>0</v>
      </c>
      <c r="Q100" s="35">
        <f t="shared" si="11"/>
        <v>0</v>
      </c>
      <c r="U100" s="35">
        <f t="shared" si="12"/>
        <v>0</v>
      </c>
      <c r="V100" s="36">
        <f t="shared" si="13"/>
        <v>0</v>
      </c>
      <c r="W100" s="43" t="str">
        <f t="shared" si="9"/>
        <v xml:space="preserve"> </v>
      </c>
    </row>
    <row r="101" spans="9:23" x14ac:dyDescent="0.25">
      <c r="I101" s="27">
        <f t="shared" si="10"/>
        <v>0</v>
      </c>
      <c r="Q101" s="35">
        <f t="shared" si="11"/>
        <v>0</v>
      </c>
      <c r="U101" s="35">
        <f t="shared" si="12"/>
        <v>0</v>
      </c>
      <c r="V101" s="36">
        <f t="shared" si="13"/>
        <v>0</v>
      </c>
      <c r="W101" s="43" t="str">
        <f t="shared" si="9"/>
        <v xml:space="preserve"> </v>
      </c>
    </row>
    <row r="102" spans="9:23" x14ac:dyDescent="0.25">
      <c r="I102" s="27">
        <f t="shared" si="10"/>
        <v>0</v>
      </c>
      <c r="Q102" s="35">
        <f t="shared" si="11"/>
        <v>0</v>
      </c>
      <c r="U102" s="35">
        <f t="shared" si="12"/>
        <v>0</v>
      </c>
      <c r="V102" s="36">
        <f t="shared" si="13"/>
        <v>0</v>
      </c>
      <c r="W102" s="43" t="str">
        <f t="shared" si="9"/>
        <v xml:space="preserve"> </v>
      </c>
    </row>
    <row r="103" spans="9:23" x14ac:dyDescent="0.25">
      <c r="I103" s="27">
        <f t="shared" si="10"/>
        <v>0</v>
      </c>
      <c r="Q103" s="35">
        <f t="shared" si="11"/>
        <v>0</v>
      </c>
      <c r="U103" s="35">
        <f t="shared" si="12"/>
        <v>0</v>
      </c>
      <c r="V103" s="36">
        <f t="shared" si="13"/>
        <v>0</v>
      </c>
      <c r="W103" s="43" t="str">
        <f t="shared" si="9"/>
        <v xml:space="preserve"> </v>
      </c>
    </row>
    <row r="104" spans="9:23" x14ac:dyDescent="0.25">
      <c r="I104" s="27">
        <f t="shared" si="10"/>
        <v>0</v>
      </c>
      <c r="Q104" s="35">
        <f t="shared" si="11"/>
        <v>0</v>
      </c>
      <c r="U104" s="35">
        <f t="shared" si="12"/>
        <v>0</v>
      </c>
      <c r="V104" s="36">
        <f t="shared" si="13"/>
        <v>0</v>
      </c>
      <c r="W104" s="43" t="str">
        <f t="shared" si="9"/>
        <v xml:space="preserve"> </v>
      </c>
    </row>
    <row r="105" spans="9:23" x14ac:dyDescent="0.25">
      <c r="I105" s="27">
        <f t="shared" si="10"/>
        <v>0</v>
      </c>
      <c r="Q105" s="35">
        <f t="shared" si="11"/>
        <v>0</v>
      </c>
      <c r="U105" s="35">
        <f t="shared" si="12"/>
        <v>0</v>
      </c>
      <c r="V105" s="36">
        <f t="shared" si="13"/>
        <v>0</v>
      </c>
      <c r="W105" s="43" t="str">
        <f t="shared" si="9"/>
        <v xml:space="preserve"> </v>
      </c>
    </row>
    <row r="106" spans="9:23" x14ac:dyDescent="0.25">
      <c r="I106" s="27">
        <f t="shared" si="10"/>
        <v>0</v>
      </c>
      <c r="Q106" s="35">
        <f t="shared" si="11"/>
        <v>0</v>
      </c>
      <c r="U106" s="35">
        <f t="shared" si="12"/>
        <v>0</v>
      </c>
      <c r="V106" s="36">
        <f t="shared" si="13"/>
        <v>0</v>
      </c>
      <c r="W106" s="43" t="str">
        <f t="shared" si="9"/>
        <v xml:space="preserve"> </v>
      </c>
    </row>
    <row r="107" spans="9:23" x14ac:dyDescent="0.25">
      <c r="I107" s="27">
        <f t="shared" si="10"/>
        <v>0</v>
      </c>
      <c r="Q107" s="35">
        <f t="shared" si="11"/>
        <v>0</v>
      </c>
      <c r="U107" s="35">
        <f t="shared" si="12"/>
        <v>0</v>
      </c>
      <c r="V107" s="36">
        <f t="shared" si="13"/>
        <v>0</v>
      </c>
      <c r="W107" s="43" t="str">
        <f t="shared" si="9"/>
        <v xml:space="preserve"> </v>
      </c>
    </row>
    <row r="108" spans="9:23" x14ac:dyDescent="0.25">
      <c r="I108" s="27">
        <f t="shared" si="10"/>
        <v>0</v>
      </c>
      <c r="Q108" s="35">
        <f t="shared" si="11"/>
        <v>0</v>
      </c>
      <c r="U108" s="35">
        <f t="shared" si="12"/>
        <v>0</v>
      </c>
      <c r="V108" s="36">
        <f t="shared" si="13"/>
        <v>0</v>
      </c>
      <c r="W108" s="43" t="str">
        <f t="shared" si="9"/>
        <v xml:space="preserve"> </v>
      </c>
    </row>
    <row r="109" spans="9:23" x14ac:dyDescent="0.25">
      <c r="I109" s="27">
        <f t="shared" si="10"/>
        <v>0</v>
      </c>
      <c r="Q109" s="35">
        <f t="shared" si="11"/>
        <v>0</v>
      </c>
      <c r="U109" s="35">
        <f t="shared" si="12"/>
        <v>0</v>
      </c>
      <c r="V109" s="36">
        <f t="shared" si="13"/>
        <v>0</v>
      </c>
      <c r="W109" s="43" t="str">
        <f t="shared" si="9"/>
        <v xml:space="preserve"> </v>
      </c>
    </row>
    <row r="110" spans="9:23" x14ac:dyDescent="0.25">
      <c r="I110" s="27">
        <f t="shared" si="10"/>
        <v>0</v>
      </c>
      <c r="Q110" s="35">
        <f t="shared" si="11"/>
        <v>0</v>
      </c>
      <c r="U110" s="35">
        <f t="shared" si="12"/>
        <v>0</v>
      </c>
      <c r="V110" s="36">
        <f t="shared" si="13"/>
        <v>0</v>
      </c>
      <c r="W110" s="43" t="str">
        <f t="shared" si="9"/>
        <v xml:space="preserve"> </v>
      </c>
    </row>
    <row r="111" spans="9:23" x14ac:dyDescent="0.25">
      <c r="I111" s="27">
        <f t="shared" si="10"/>
        <v>0</v>
      </c>
      <c r="Q111" s="35">
        <f t="shared" si="11"/>
        <v>0</v>
      </c>
      <c r="U111" s="35">
        <f t="shared" si="12"/>
        <v>0</v>
      </c>
      <c r="V111" s="36">
        <f t="shared" si="13"/>
        <v>0</v>
      </c>
      <c r="W111" s="43" t="str">
        <f t="shared" si="9"/>
        <v xml:space="preserve"> </v>
      </c>
    </row>
    <row r="112" spans="9:23" x14ac:dyDescent="0.25">
      <c r="I112" s="27">
        <f t="shared" si="10"/>
        <v>0</v>
      </c>
      <c r="Q112" s="35">
        <f t="shared" si="11"/>
        <v>0</v>
      </c>
      <c r="U112" s="35">
        <f t="shared" si="12"/>
        <v>0</v>
      </c>
      <c r="V112" s="36">
        <f t="shared" si="13"/>
        <v>0</v>
      </c>
      <c r="W112" s="43" t="str">
        <f t="shared" si="9"/>
        <v xml:space="preserve"> </v>
      </c>
    </row>
    <row r="113" spans="9:23" x14ac:dyDescent="0.25">
      <c r="I113" s="27">
        <f t="shared" si="10"/>
        <v>0</v>
      </c>
      <c r="Q113" s="35">
        <f t="shared" si="11"/>
        <v>0</v>
      </c>
      <c r="U113" s="35">
        <f t="shared" si="12"/>
        <v>0</v>
      </c>
      <c r="V113" s="36">
        <f t="shared" si="13"/>
        <v>0</v>
      </c>
      <c r="W113" s="43" t="str">
        <f t="shared" si="9"/>
        <v xml:space="preserve"> </v>
      </c>
    </row>
    <row r="114" spans="9:23" x14ac:dyDescent="0.25">
      <c r="I114" s="27">
        <f t="shared" si="10"/>
        <v>0</v>
      </c>
      <c r="Q114" s="35">
        <f t="shared" si="11"/>
        <v>0</v>
      </c>
      <c r="U114" s="35">
        <f t="shared" si="12"/>
        <v>0</v>
      </c>
      <c r="V114" s="36">
        <f t="shared" si="13"/>
        <v>0</v>
      </c>
      <c r="W114" s="43" t="str">
        <f t="shared" si="9"/>
        <v xml:space="preserve"> </v>
      </c>
    </row>
    <row r="115" spans="9:23" x14ac:dyDescent="0.25">
      <c r="I115" s="27">
        <f t="shared" si="10"/>
        <v>0</v>
      </c>
      <c r="Q115" s="35">
        <f t="shared" si="11"/>
        <v>0</v>
      </c>
      <c r="U115" s="35">
        <f t="shared" si="12"/>
        <v>0</v>
      </c>
      <c r="V115" s="36">
        <f t="shared" si="13"/>
        <v>0</v>
      </c>
      <c r="W115" s="43" t="str">
        <f t="shared" si="9"/>
        <v xml:space="preserve"> </v>
      </c>
    </row>
    <row r="116" spans="9:23" x14ac:dyDescent="0.25">
      <c r="I116" s="27">
        <f t="shared" si="10"/>
        <v>0</v>
      </c>
      <c r="Q116" s="35">
        <f t="shared" si="11"/>
        <v>0</v>
      </c>
      <c r="U116" s="35">
        <f t="shared" si="12"/>
        <v>0</v>
      </c>
      <c r="V116" s="36">
        <f t="shared" si="13"/>
        <v>0</v>
      </c>
      <c r="W116" s="43" t="str">
        <f t="shared" si="9"/>
        <v xml:space="preserve"> </v>
      </c>
    </row>
    <row r="117" spans="9:23" x14ac:dyDescent="0.25">
      <c r="I117" s="27">
        <f t="shared" si="10"/>
        <v>0</v>
      </c>
      <c r="Q117" s="35">
        <f t="shared" si="11"/>
        <v>0</v>
      </c>
      <c r="U117" s="35">
        <f t="shared" si="12"/>
        <v>0</v>
      </c>
      <c r="V117" s="36">
        <f t="shared" si="13"/>
        <v>0</v>
      </c>
      <c r="W117" s="43" t="str">
        <f t="shared" si="9"/>
        <v xml:space="preserve"> </v>
      </c>
    </row>
    <row r="118" spans="9:23" x14ac:dyDescent="0.25">
      <c r="I118" s="27">
        <f t="shared" si="10"/>
        <v>0</v>
      </c>
      <c r="Q118" s="35">
        <f t="shared" si="11"/>
        <v>0</v>
      </c>
      <c r="U118" s="35">
        <f t="shared" si="12"/>
        <v>0</v>
      </c>
      <c r="V118" s="36">
        <f t="shared" si="13"/>
        <v>0</v>
      </c>
      <c r="W118" s="43" t="str">
        <f t="shared" si="9"/>
        <v xml:space="preserve"> </v>
      </c>
    </row>
    <row r="119" spans="9:23" x14ac:dyDescent="0.25">
      <c r="I119" s="27">
        <f t="shared" si="10"/>
        <v>0</v>
      </c>
      <c r="Q119" s="35">
        <f t="shared" si="11"/>
        <v>0</v>
      </c>
      <c r="U119" s="35">
        <f t="shared" si="12"/>
        <v>0</v>
      </c>
      <c r="V119" s="36">
        <f t="shared" si="13"/>
        <v>0</v>
      </c>
      <c r="W119" s="43" t="str">
        <f t="shared" si="9"/>
        <v xml:space="preserve"> </v>
      </c>
    </row>
    <row r="120" spans="9:23" x14ac:dyDescent="0.25">
      <c r="I120" s="27">
        <f t="shared" si="10"/>
        <v>0</v>
      </c>
      <c r="Q120" s="35">
        <f t="shared" si="11"/>
        <v>0</v>
      </c>
      <c r="U120" s="35">
        <f t="shared" si="12"/>
        <v>0</v>
      </c>
      <c r="V120" s="36">
        <f t="shared" si="13"/>
        <v>0</v>
      </c>
      <c r="W120" s="43" t="str">
        <f t="shared" si="9"/>
        <v xml:space="preserve"> </v>
      </c>
    </row>
    <row r="121" spans="9:23" x14ac:dyDescent="0.25">
      <c r="I121" s="27">
        <f t="shared" si="10"/>
        <v>0</v>
      </c>
      <c r="Q121" s="35">
        <f t="shared" si="11"/>
        <v>0</v>
      </c>
      <c r="U121" s="35">
        <f t="shared" si="12"/>
        <v>0</v>
      </c>
      <c r="V121" s="36">
        <f t="shared" si="13"/>
        <v>0</v>
      </c>
      <c r="W121" s="43" t="str">
        <f t="shared" si="9"/>
        <v xml:space="preserve"> </v>
      </c>
    </row>
    <row r="122" spans="9:23" x14ac:dyDescent="0.25">
      <c r="I122" s="27">
        <f t="shared" si="10"/>
        <v>0</v>
      </c>
      <c r="Q122" s="35">
        <f t="shared" si="11"/>
        <v>0</v>
      </c>
      <c r="U122" s="35">
        <f t="shared" si="12"/>
        <v>0</v>
      </c>
      <c r="V122" s="36">
        <f t="shared" si="13"/>
        <v>0</v>
      </c>
      <c r="W122" s="43" t="str">
        <f t="shared" si="9"/>
        <v xml:space="preserve"> </v>
      </c>
    </row>
    <row r="123" spans="9:23" x14ac:dyDescent="0.25">
      <c r="I123" s="27">
        <f t="shared" si="10"/>
        <v>0</v>
      </c>
      <c r="Q123" s="35">
        <f t="shared" si="11"/>
        <v>0</v>
      </c>
      <c r="U123" s="35">
        <f t="shared" si="12"/>
        <v>0</v>
      </c>
      <c r="V123" s="36">
        <f t="shared" si="13"/>
        <v>0</v>
      </c>
      <c r="W123" s="43" t="str">
        <f t="shared" si="9"/>
        <v xml:space="preserve"> </v>
      </c>
    </row>
    <row r="124" spans="9:23" x14ac:dyDescent="0.25">
      <c r="I124" s="27">
        <f t="shared" si="10"/>
        <v>0</v>
      </c>
      <c r="Q124" s="35">
        <f t="shared" si="11"/>
        <v>0</v>
      </c>
      <c r="U124" s="35">
        <f t="shared" si="12"/>
        <v>0</v>
      </c>
      <c r="V124" s="36">
        <f t="shared" si="13"/>
        <v>0</v>
      </c>
      <c r="W124" s="43" t="str">
        <f t="shared" si="9"/>
        <v xml:space="preserve"> </v>
      </c>
    </row>
    <row r="125" spans="9:23" x14ac:dyDescent="0.25">
      <c r="I125" s="27">
        <f t="shared" si="10"/>
        <v>0</v>
      </c>
      <c r="Q125" s="35">
        <f t="shared" si="11"/>
        <v>0</v>
      </c>
      <c r="U125" s="35">
        <f t="shared" si="12"/>
        <v>0</v>
      </c>
      <c r="V125" s="36">
        <f t="shared" si="13"/>
        <v>0</v>
      </c>
      <c r="W125" s="43" t="str">
        <f t="shared" si="9"/>
        <v xml:space="preserve"> </v>
      </c>
    </row>
    <row r="126" spans="9:23" x14ac:dyDescent="0.25">
      <c r="I126" s="27">
        <f t="shared" si="10"/>
        <v>0</v>
      </c>
      <c r="Q126" s="35">
        <f t="shared" si="11"/>
        <v>0</v>
      </c>
      <c r="U126" s="35">
        <f t="shared" si="12"/>
        <v>0</v>
      </c>
      <c r="V126" s="36">
        <f t="shared" si="13"/>
        <v>0</v>
      </c>
      <c r="W126" s="43" t="str">
        <f t="shared" si="9"/>
        <v xml:space="preserve"> </v>
      </c>
    </row>
    <row r="127" spans="9:23" x14ac:dyDescent="0.25">
      <c r="I127" s="27">
        <f t="shared" si="10"/>
        <v>0</v>
      </c>
      <c r="Q127" s="35">
        <f t="shared" si="11"/>
        <v>0</v>
      </c>
      <c r="U127" s="35">
        <f t="shared" si="12"/>
        <v>0</v>
      </c>
      <c r="V127" s="36">
        <f t="shared" si="13"/>
        <v>0</v>
      </c>
      <c r="W127" s="43" t="str">
        <f t="shared" si="9"/>
        <v xml:space="preserve"> </v>
      </c>
    </row>
    <row r="128" spans="9:23" x14ac:dyDescent="0.25">
      <c r="I128" s="27">
        <f t="shared" si="10"/>
        <v>0</v>
      </c>
      <c r="Q128" s="35">
        <f t="shared" si="11"/>
        <v>0</v>
      </c>
      <c r="U128" s="35">
        <f t="shared" si="12"/>
        <v>0</v>
      </c>
      <c r="V128" s="36">
        <f t="shared" si="13"/>
        <v>0</v>
      </c>
      <c r="W128" s="43" t="str">
        <f t="shared" si="9"/>
        <v xml:space="preserve"> </v>
      </c>
    </row>
    <row r="129" spans="9:23" x14ac:dyDescent="0.25">
      <c r="I129" s="27">
        <f t="shared" si="10"/>
        <v>0</v>
      </c>
      <c r="Q129" s="35">
        <f t="shared" si="11"/>
        <v>0</v>
      </c>
      <c r="U129" s="35">
        <f t="shared" si="12"/>
        <v>0</v>
      </c>
      <c r="V129" s="36">
        <f t="shared" si="13"/>
        <v>0</v>
      </c>
      <c r="W129" s="43" t="str">
        <f t="shared" si="9"/>
        <v xml:space="preserve"> </v>
      </c>
    </row>
    <row r="130" spans="9:23" x14ac:dyDescent="0.25">
      <c r="I130" s="27">
        <f t="shared" si="10"/>
        <v>0</v>
      </c>
      <c r="Q130" s="35">
        <f t="shared" si="11"/>
        <v>0</v>
      </c>
      <c r="U130" s="35">
        <f t="shared" si="12"/>
        <v>0</v>
      </c>
      <c r="V130" s="36">
        <f t="shared" si="13"/>
        <v>0</v>
      </c>
      <c r="W130" s="43" t="str">
        <f t="shared" si="9"/>
        <v xml:space="preserve"> </v>
      </c>
    </row>
    <row r="131" spans="9:23" x14ac:dyDescent="0.25">
      <c r="I131" s="27">
        <f t="shared" si="10"/>
        <v>0</v>
      </c>
      <c r="Q131" s="35">
        <f t="shared" si="11"/>
        <v>0</v>
      </c>
      <c r="U131" s="35">
        <f t="shared" si="12"/>
        <v>0</v>
      </c>
      <c r="V131" s="36">
        <f t="shared" si="13"/>
        <v>0</v>
      </c>
      <c r="W131" s="43" t="str">
        <f t="shared" ref="W131:W194" si="14">IF(V131=0," ",IF(V131&gt;=$Z$2,$AA$2,IF(V131&lt;$Z$2,$AA$3)))</f>
        <v xml:space="preserve"> </v>
      </c>
    </row>
    <row r="132" spans="9:23" x14ac:dyDescent="0.25">
      <c r="I132" s="27">
        <f t="shared" si="10"/>
        <v>0</v>
      </c>
      <c r="Q132" s="35">
        <f t="shared" si="11"/>
        <v>0</v>
      </c>
      <c r="U132" s="35">
        <f t="shared" si="12"/>
        <v>0</v>
      </c>
      <c r="V132" s="36">
        <f t="shared" si="13"/>
        <v>0</v>
      </c>
      <c r="W132" s="43" t="str">
        <f t="shared" si="14"/>
        <v xml:space="preserve"> </v>
      </c>
    </row>
    <row r="133" spans="9:23" x14ac:dyDescent="0.25">
      <c r="I133" s="27">
        <f t="shared" si="10"/>
        <v>0</v>
      </c>
      <c r="Q133" s="35">
        <f t="shared" si="11"/>
        <v>0</v>
      </c>
      <c r="U133" s="35">
        <f t="shared" si="12"/>
        <v>0</v>
      </c>
      <c r="V133" s="36">
        <f t="shared" si="13"/>
        <v>0</v>
      </c>
      <c r="W133" s="43" t="str">
        <f t="shared" si="14"/>
        <v xml:space="preserve"> </v>
      </c>
    </row>
    <row r="134" spans="9:23" x14ac:dyDescent="0.25">
      <c r="I134" s="27">
        <f t="shared" si="10"/>
        <v>0</v>
      </c>
      <c r="Q134" s="35">
        <f t="shared" si="11"/>
        <v>0</v>
      </c>
      <c r="U134" s="35">
        <f t="shared" si="12"/>
        <v>0</v>
      </c>
      <c r="V134" s="36">
        <f t="shared" si="13"/>
        <v>0</v>
      </c>
      <c r="W134" s="43" t="str">
        <f t="shared" si="14"/>
        <v xml:space="preserve"> </v>
      </c>
    </row>
    <row r="135" spans="9:23" x14ac:dyDescent="0.25">
      <c r="I135" s="27">
        <f t="shared" si="10"/>
        <v>0</v>
      </c>
      <c r="Q135" s="35">
        <f t="shared" si="11"/>
        <v>0</v>
      </c>
      <c r="U135" s="35">
        <f t="shared" si="12"/>
        <v>0</v>
      </c>
      <c r="V135" s="36">
        <f t="shared" si="13"/>
        <v>0</v>
      </c>
      <c r="W135" s="43" t="str">
        <f t="shared" si="14"/>
        <v xml:space="preserve"> </v>
      </c>
    </row>
    <row r="136" spans="9:23" x14ac:dyDescent="0.25">
      <c r="I136" s="27">
        <f t="shared" si="10"/>
        <v>0</v>
      </c>
      <c r="Q136" s="35">
        <f t="shared" si="11"/>
        <v>0</v>
      </c>
      <c r="U136" s="35">
        <f t="shared" si="12"/>
        <v>0</v>
      </c>
      <c r="V136" s="36">
        <f t="shared" si="13"/>
        <v>0</v>
      </c>
      <c r="W136" s="43" t="str">
        <f t="shared" si="14"/>
        <v xml:space="preserve"> </v>
      </c>
    </row>
    <row r="137" spans="9:23" x14ac:dyDescent="0.25">
      <c r="I137" s="27">
        <f t="shared" si="10"/>
        <v>0</v>
      </c>
      <c r="Q137" s="35">
        <f t="shared" si="11"/>
        <v>0</v>
      </c>
      <c r="U137" s="35">
        <f t="shared" si="12"/>
        <v>0</v>
      </c>
      <c r="V137" s="36">
        <f t="shared" si="13"/>
        <v>0</v>
      </c>
      <c r="W137" s="43" t="str">
        <f t="shared" si="14"/>
        <v xml:space="preserve"> </v>
      </c>
    </row>
    <row r="138" spans="9:23" x14ac:dyDescent="0.25">
      <c r="I138" s="27">
        <f t="shared" ref="I138:I201" si="15">(IF(C138&lt;&gt;"",1,0))+(IF(D138&lt;&gt;"",2,0)+(IF(E138&lt;&gt;"",1,0))+(IF(F138&lt;&gt;"",1,0)+(IF(G138&lt;&gt;"",1,0)+(IF(H138&lt;&gt;"",1,0)))))</f>
        <v>0</v>
      </c>
      <c r="Q138" s="35">
        <f t="shared" ref="Q138:Q201" si="16">IF(J138&lt;&gt;"",2,0)+IF(K138&lt;&gt;"",2,0)+IF(L138&lt;&gt;"",1,0)+IF(M138&lt;&gt;"",1,0)+IF(N138&lt;&gt;"",1,0)+IF(O138&lt;&gt;"",1,0)+IF(P138&lt;&gt;"",1,0)</f>
        <v>0</v>
      </c>
      <c r="U138" s="35">
        <f t="shared" ref="U138:U201" si="17">IF(R138&lt;&gt;"",2,0)+IF(S138&lt;&gt;"",1,0)+IF(T138&lt;&gt;"",1,0)</f>
        <v>0</v>
      </c>
      <c r="V138" s="36">
        <f t="shared" ref="V138:V201" si="18">I138+Q138+U138</f>
        <v>0</v>
      </c>
      <c r="W138" s="43" t="str">
        <f t="shared" si="14"/>
        <v xml:space="preserve"> </v>
      </c>
    </row>
    <row r="139" spans="9:23" x14ac:dyDescent="0.25">
      <c r="I139" s="27">
        <f t="shared" si="15"/>
        <v>0</v>
      </c>
      <c r="Q139" s="35">
        <f t="shared" si="16"/>
        <v>0</v>
      </c>
      <c r="U139" s="35">
        <f t="shared" si="17"/>
        <v>0</v>
      </c>
      <c r="V139" s="36">
        <f t="shared" si="18"/>
        <v>0</v>
      </c>
      <c r="W139" s="43" t="str">
        <f t="shared" si="14"/>
        <v xml:space="preserve"> </v>
      </c>
    </row>
    <row r="140" spans="9:23" x14ac:dyDescent="0.25">
      <c r="I140" s="27">
        <f t="shared" si="15"/>
        <v>0</v>
      </c>
      <c r="Q140" s="35">
        <f t="shared" si="16"/>
        <v>0</v>
      </c>
      <c r="U140" s="35">
        <f t="shared" si="17"/>
        <v>0</v>
      </c>
      <c r="V140" s="36">
        <f t="shared" si="18"/>
        <v>0</v>
      </c>
      <c r="W140" s="43" t="str">
        <f t="shared" si="14"/>
        <v xml:space="preserve"> </v>
      </c>
    </row>
    <row r="141" spans="9:23" x14ac:dyDescent="0.25">
      <c r="I141" s="27">
        <f t="shared" si="15"/>
        <v>0</v>
      </c>
      <c r="Q141" s="35">
        <f t="shared" si="16"/>
        <v>0</v>
      </c>
      <c r="U141" s="35">
        <f t="shared" si="17"/>
        <v>0</v>
      </c>
      <c r="V141" s="36">
        <f t="shared" si="18"/>
        <v>0</v>
      </c>
      <c r="W141" s="43" t="str">
        <f t="shared" si="14"/>
        <v xml:space="preserve"> </v>
      </c>
    </row>
    <row r="142" spans="9:23" x14ac:dyDescent="0.25">
      <c r="I142" s="27">
        <f t="shared" si="15"/>
        <v>0</v>
      </c>
      <c r="Q142" s="35">
        <f t="shared" si="16"/>
        <v>0</v>
      </c>
      <c r="U142" s="35">
        <f t="shared" si="17"/>
        <v>0</v>
      </c>
      <c r="V142" s="36">
        <f t="shared" si="18"/>
        <v>0</v>
      </c>
      <c r="W142" s="43" t="str">
        <f t="shared" si="14"/>
        <v xml:space="preserve"> </v>
      </c>
    </row>
    <row r="143" spans="9:23" x14ac:dyDescent="0.25">
      <c r="I143" s="27">
        <f t="shared" si="15"/>
        <v>0</v>
      </c>
      <c r="Q143" s="35">
        <f t="shared" si="16"/>
        <v>0</v>
      </c>
      <c r="U143" s="35">
        <f t="shared" si="17"/>
        <v>0</v>
      </c>
      <c r="V143" s="36">
        <f t="shared" si="18"/>
        <v>0</v>
      </c>
      <c r="W143" s="43" t="str">
        <f t="shared" si="14"/>
        <v xml:space="preserve"> </v>
      </c>
    </row>
    <row r="144" spans="9:23" x14ac:dyDescent="0.25">
      <c r="I144" s="27">
        <f t="shared" si="15"/>
        <v>0</v>
      </c>
      <c r="Q144" s="35">
        <f t="shared" si="16"/>
        <v>0</v>
      </c>
      <c r="U144" s="35">
        <f t="shared" si="17"/>
        <v>0</v>
      </c>
      <c r="V144" s="36">
        <f t="shared" si="18"/>
        <v>0</v>
      </c>
      <c r="W144" s="43" t="str">
        <f t="shared" si="14"/>
        <v xml:space="preserve"> </v>
      </c>
    </row>
    <row r="145" spans="9:23" x14ac:dyDescent="0.25">
      <c r="I145" s="27">
        <f t="shared" si="15"/>
        <v>0</v>
      </c>
      <c r="Q145" s="35">
        <f t="shared" si="16"/>
        <v>0</v>
      </c>
      <c r="U145" s="35">
        <f t="shared" si="17"/>
        <v>0</v>
      </c>
      <c r="V145" s="36">
        <f t="shared" si="18"/>
        <v>0</v>
      </c>
      <c r="W145" s="43" t="str">
        <f t="shared" si="14"/>
        <v xml:space="preserve"> </v>
      </c>
    </row>
    <row r="146" spans="9:23" x14ac:dyDescent="0.25">
      <c r="I146" s="27">
        <f t="shared" si="15"/>
        <v>0</v>
      </c>
      <c r="Q146" s="35">
        <f t="shared" si="16"/>
        <v>0</v>
      </c>
      <c r="U146" s="35">
        <f t="shared" si="17"/>
        <v>0</v>
      </c>
      <c r="V146" s="36">
        <f t="shared" si="18"/>
        <v>0</v>
      </c>
      <c r="W146" s="43" t="str">
        <f t="shared" si="14"/>
        <v xml:space="preserve"> </v>
      </c>
    </row>
    <row r="147" spans="9:23" x14ac:dyDescent="0.25">
      <c r="I147" s="27">
        <f t="shared" si="15"/>
        <v>0</v>
      </c>
      <c r="Q147" s="35">
        <f t="shared" si="16"/>
        <v>0</v>
      </c>
      <c r="U147" s="35">
        <f t="shared" si="17"/>
        <v>0</v>
      </c>
      <c r="V147" s="36">
        <f t="shared" si="18"/>
        <v>0</v>
      </c>
      <c r="W147" s="43" t="str">
        <f t="shared" si="14"/>
        <v xml:space="preserve"> </v>
      </c>
    </row>
    <row r="148" spans="9:23" x14ac:dyDescent="0.25">
      <c r="I148" s="27">
        <f t="shared" si="15"/>
        <v>0</v>
      </c>
      <c r="Q148" s="35">
        <f t="shared" si="16"/>
        <v>0</v>
      </c>
      <c r="U148" s="35">
        <f t="shared" si="17"/>
        <v>0</v>
      </c>
      <c r="V148" s="36">
        <f t="shared" si="18"/>
        <v>0</v>
      </c>
      <c r="W148" s="43" t="str">
        <f t="shared" si="14"/>
        <v xml:space="preserve"> </v>
      </c>
    </row>
    <row r="149" spans="9:23" x14ac:dyDescent="0.25">
      <c r="I149" s="27">
        <f t="shared" si="15"/>
        <v>0</v>
      </c>
      <c r="Q149" s="35">
        <f t="shared" si="16"/>
        <v>0</v>
      </c>
      <c r="U149" s="35">
        <f t="shared" si="17"/>
        <v>0</v>
      </c>
      <c r="V149" s="36">
        <f t="shared" si="18"/>
        <v>0</v>
      </c>
      <c r="W149" s="43" t="str">
        <f t="shared" si="14"/>
        <v xml:space="preserve"> </v>
      </c>
    </row>
    <row r="150" spans="9:23" x14ac:dyDescent="0.25">
      <c r="I150" s="27">
        <f t="shared" si="15"/>
        <v>0</v>
      </c>
      <c r="Q150" s="35">
        <f t="shared" si="16"/>
        <v>0</v>
      </c>
      <c r="U150" s="35">
        <f t="shared" si="17"/>
        <v>0</v>
      </c>
      <c r="V150" s="36">
        <f t="shared" si="18"/>
        <v>0</v>
      </c>
      <c r="W150" s="43" t="str">
        <f t="shared" si="14"/>
        <v xml:space="preserve"> </v>
      </c>
    </row>
    <row r="151" spans="9:23" x14ac:dyDescent="0.25">
      <c r="I151" s="27">
        <f t="shared" si="15"/>
        <v>0</v>
      </c>
      <c r="Q151" s="35">
        <f t="shared" si="16"/>
        <v>0</v>
      </c>
      <c r="U151" s="35">
        <f t="shared" si="17"/>
        <v>0</v>
      </c>
      <c r="V151" s="36">
        <f t="shared" si="18"/>
        <v>0</v>
      </c>
      <c r="W151" s="43" t="str">
        <f t="shared" si="14"/>
        <v xml:space="preserve"> </v>
      </c>
    </row>
    <row r="152" spans="9:23" x14ac:dyDescent="0.25">
      <c r="I152" s="27">
        <f t="shared" si="15"/>
        <v>0</v>
      </c>
      <c r="Q152" s="35">
        <f t="shared" si="16"/>
        <v>0</v>
      </c>
      <c r="U152" s="35">
        <f t="shared" si="17"/>
        <v>0</v>
      </c>
      <c r="V152" s="36">
        <f t="shared" si="18"/>
        <v>0</v>
      </c>
      <c r="W152" s="43" t="str">
        <f t="shared" si="14"/>
        <v xml:space="preserve"> </v>
      </c>
    </row>
    <row r="153" spans="9:23" x14ac:dyDescent="0.25">
      <c r="I153" s="27">
        <f t="shared" si="15"/>
        <v>0</v>
      </c>
      <c r="Q153" s="35">
        <f t="shared" si="16"/>
        <v>0</v>
      </c>
      <c r="U153" s="35">
        <f t="shared" si="17"/>
        <v>0</v>
      </c>
      <c r="V153" s="36">
        <f t="shared" si="18"/>
        <v>0</v>
      </c>
      <c r="W153" s="43" t="str">
        <f t="shared" si="14"/>
        <v xml:space="preserve"> </v>
      </c>
    </row>
    <row r="154" spans="9:23" x14ac:dyDescent="0.25">
      <c r="I154" s="27">
        <f t="shared" si="15"/>
        <v>0</v>
      </c>
      <c r="Q154" s="35">
        <f t="shared" si="16"/>
        <v>0</v>
      </c>
      <c r="U154" s="35">
        <f t="shared" si="17"/>
        <v>0</v>
      </c>
      <c r="V154" s="36">
        <f t="shared" si="18"/>
        <v>0</v>
      </c>
      <c r="W154" s="43" t="str">
        <f t="shared" si="14"/>
        <v xml:space="preserve"> </v>
      </c>
    </row>
    <row r="155" spans="9:23" x14ac:dyDescent="0.25">
      <c r="I155" s="27">
        <f t="shared" si="15"/>
        <v>0</v>
      </c>
      <c r="Q155" s="35">
        <f t="shared" si="16"/>
        <v>0</v>
      </c>
      <c r="U155" s="35">
        <f t="shared" si="17"/>
        <v>0</v>
      </c>
      <c r="V155" s="36">
        <f t="shared" si="18"/>
        <v>0</v>
      </c>
      <c r="W155" s="43" t="str">
        <f t="shared" si="14"/>
        <v xml:space="preserve"> </v>
      </c>
    </row>
    <row r="156" spans="9:23" x14ac:dyDescent="0.25">
      <c r="I156" s="27">
        <f t="shared" si="15"/>
        <v>0</v>
      </c>
      <c r="Q156" s="35">
        <f t="shared" si="16"/>
        <v>0</v>
      </c>
      <c r="U156" s="35">
        <f t="shared" si="17"/>
        <v>0</v>
      </c>
      <c r="V156" s="36">
        <f t="shared" si="18"/>
        <v>0</v>
      </c>
      <c r="W156" s="43" t="str">
        <f t="shared" si="14"/>
        <v xml:space="preserve"> </v>
      </c>
    </row>
    <row r="157" spans="9:23" x14ac:dyDescent="0.25">
      <c r="I157" s="27">
        <f t="shared" si="15"/>
        <v>0</v>
      </c>
      <c r="Q157" s="35">
        <f t="shared" si="16"/>
        <v>0</v>
      </c>
      <c r="U157" s="35">
        <f t="shared" si="17"/>
        <v>0</v>
      </c>
      <c r="V157" s="36">
        <f t="shared" si="18"/>
        <v>0</v>
      </c>
      <c r="W157" s="43" t="str">
        <f t="shared" si="14"/>
        <v xml:space="preserve"> </v>
      </c>
    </row>
    <row r="158" spans="9:23" x14ac:dyDescent="0.25">
      <c r="I158" s="27">
        <f t="shared" si="15"/>
        <v>0</v>
      </c>
      <c r="Q158" s="35">
        <f t="shared" si="16"/>
        <v>0</v>
      </c>
      <c r="U158" s="35">
        <f t="shared" si="17"/>
        <v>0</v>
      </c>
      <c r="V158" s="36">
        <f t="shared" si="18"/>
        <v>0</v>
      </c>
      <c r="W158" s="43" t="str">
        <f t="shared" si="14"/>
        <v xml:space="preserve"> </v>
      </c>
    </row>
    <row r="159" spans="9:23" x14ac:dyDescent="0.25">
      <c r="I159" s="27">
        <f t="shared" si="15"/>
        <v>0</v>
      </c>
      <c r="Q159" s="35">
        <f t="shared" si="16"/>
        <v>0</v>
      </c>
      <c r="U159" s="35">
        <f t="shared" si="17"/>
        <v>0</v>
      </c>
      <c r="V159" s="36">
        <f t="shared" si="18"/>
        <v>0</v>
      </c>
      <c r="W159" s="43" t="str">
        <f t="shared" si="14"/>
        <v xml:space="preserve"> </v>
      </c>
    </row>
    <row r="160" spans="9:23" x14ac:dyDescent="0.25">
      <c r="I160" s="27">
        <f t="shared" si="15"/>
        <v>0</v>
      </c>
      <c r="Q160" s="35">
        <f t="shared" si="16"/>
        <v>0</v>
      </c>
      <c r="U160" s="35">
        <f t="shared" si="17"/>
        <v>0</v>
      </c>
      <c r="V160" s="36">
        <f t="shared" si="18"/>
        <v>0</v>
      </c>
      <c r="W160" s="43" t="str">
        <f t="shared" si="14"/>
        <v xml:space="preserve"> </v>
      </c>
    </row>
    <row r="161" spans="9:23" x14ac:dyDescent="0.25">
      <c r="I161" s="27">
        <f t="shared" si="15"/>
        <v>0</v>
      </c>
      <c r="Q161" s="35">
        <f t="shared" si="16"/>
        <v>0</v>
      </c>
      <c r="U161" s="35">
        <f t="shared" si="17"/>
        <v>0</v>
      </c>
      <c r="V161" s="36">
        <f t="shared" si="18"/>
        <v>0</v>
      </c>
      <c r="W161" s="43" t="str">
        <f t="shared" si="14"/>
        <v xml:space="preserve"> </v>
      </c>
    </row>
    <row r="162" spans="9:23" x14ac:dyDescent="0.25">
      <c r="I162" s="27">
        <f t="shared" si="15"/>
        <v>0</v>
      </c>
      <c r="Q162" s="35">
        <f t="shared" si="16"/>
        <v>0</v>
      </c>
      <c r="U162" s="35">
        <f t="shared" si="17"/>
        <v>0</v>
      </c>
      <c r="V162" s="36">
        <f t="shared" si="18"/>
        <v>0</v>
      </c>
      <c r="W162" s="43" t="str">
        <f t="shared" si="14"/>
        <v xml:space="preserve"> </v>
      </c>
    </row>
    <row r="163" spans="9:23" x14ac:dyDescent="0.25">
      <c r="I163" s="27">
        <f t="shared" si="15"/>
        <v>0</v>
      </c>
      <c r="Q163" s="35">
        <f t="shared" si="16"/>
        <v>0</v>
      </c>
      <c r="U163" s="35">
        <f t="shared" si="17"/>
        <v>0</v>
      </c>
      <c r="V163" s="36">
        <f t="shared" si="18"/>
        <v>0</v>
      </c>
      <c r="W163" s="43" t="str">
        <f t="shared" si="14"/>
        <v xml:space="preserve"> </v>
      </c>
    </row>
    <row r="164" spans="9:23" x14ac:dyDescent="0.25">
      <c r="I164" s="27">
        <f t="shared" si="15"/>
        <v>0</v>
      </c>
      <c r="Q164" s="35">
        <f t="shared" si="16"/>
        <v>0</v>
      </c>
      <c r="U164" s="35">
        <f t="shared" si="17"/>
        <v>0</v>
      </c>
      <c r="V164" s="36">
        <f t="shared" si="18"/>
        <v>0</v>
      </c>
      <c r="W164" s="43" t="str">
        <f t="shared" si="14"/>
        <v xml:space="preserve"> </v>
      </c>
    </row>
    <row r="165" spans="9:23" x14ac:dyDescent="0.25">
      <c r="I165" s="27">
        <f t="shared" si="15"/>
        <v>0</v>
      </c>
      <c r="Q165" s="35">
        <f t="shared" si="16"/>
        <v>0</v>
      </c>
      <c r="U165" s="35">
        <f t="shared" si="17"/>
        <v>0</v>
      </c>
      <c r="V165" s="36">
        <f t="shared" si="18"/>
        <v>0</v>
      </c>
      <c r="W165" s="43" t="str">
        <f t="shared" si="14"/>
        <v xml:space="preserve"> </v>
      </c>
    </row>
    <row r="166" spans="9:23" x14ac:dyDescent="0.25">
      <c r="I166" s="27">
        <f t="shared" si="15"/>
        <v>0</v>
      </c>
      <c r="Q166" s="35">
        <f t="shared" si="16"/>
        <v>0</v>
      </c>
      <c r="U166" s="35">
        <f t="shared" si="17"/>
        <v>0</v>
      </c>
      <c r="V166" s="36">
        <f t="shared" si="18"/>
        <v>0</v>
      </c>
      <c r="W166" s="43" t="str">
        <f t="shared" si="14"/>
        <v xml:space="preserve"> </v>
      </c>
    </row>
    <row r="167" spans="9:23" x14ac:dyDescent="0.25">
      <c r="I167" s="27">
        <f t="shared" si="15"/>
        <v>0</v>
      </c>
      <c r="Q167" s="35">
        <f t="shared" si="16"/>
        <v>0</v>
      </c>
      <c r="U167" s="35">
        <f t="shared" si="17"/>
        <v>0</v>
      </c>
      <c r="V167" s="36">
        <f t="shared" si="18"/>
        <v>0</v>
      </c>
      <c r="W167" s="43" t="str">
        <f t="shared" si="14"/>
        <v xml:space="preserve"> </v>
      </c>
    </row>
    <row r="168" spans="9:23" x14ac:dyDescent="0.25">
      <c r="I168" s="27">
        <f t="shared" si="15"/>
        <v>0</v>
      </c>
      <c r="Q168" s="35">
        <f t="shared" si="16"/>
        <v>0</v>
      </c>
      <c r="U168" s="35">
        <f t="shared" si="17"/>
        <v>0</v>
      </c>
      <c r="V168" s="36">
        <f t="shared" si="18"/>
        <v>0</v>
      </c>
      <c r="W168" s="43" t="str">
        <f t="shared" si="14"/>
        <v xml:space="preserve"> </v>
      </c>
    </row>
    <row r="169" spans="9:23" x14ac:dyDescent="0.25">
      <c r="I169" s="27">
        <f t="shared" si="15"/>
        <v>0</v>
      </c>
      <c r="Q169" s="35">
        <f t="shared" si="16"/>
        <v>0</v>
      </c>
      <c r="U169" s="35">
        <f t="shared" si="17"/>
        <v>0</v>
      </c>
      <c r="V169" s="36">
        <f t="shared" si="18"/>
        <v>0</v>
      </c>
      <c r="W169" s="43" t="str">
        <f t="shared" si="14"/>
        <v xml:space="preserve"> </v>
      </c>
    </row>
    <row r="170" spans="9:23" x14ac:dyDescent="0.25">
      <c r="I170" s="27">
        <f t="shared" si="15"/>
        <v>0</v>
      </c>
      <c r="Q170" s="35">
        <f t="shared" si="16"/>
        <v>0</v>
      </c>
      <c r="U170" s="35">
        <f t="shared" si="17"/>
        <v>0</v>
      </c>
      <c r="V170" s="36">
        <f t="shared" si="18"/>
        <v>0</v>
      </c>
      <c r="W170" s="43" t="str">
        <f t="shared" si="14"/>
        <v xml:space="preserve"> </v>
      </c>
    </row>
    <row r="171" spans="9:23" x14ac:dyDescent="0.25">
      <c r="I171" s="27">
        <f t="shared" si="15"/>
        <v>0</v>
      </c>
      <c r="Q171" s="35">
        <f t="shared" si="16"/>
        <v>0</v>
      </c>
      <c r="U171" s="35">
        <f t="shared" si="17"/>
        <v>0</v>
      </c>
      <c r="V171" s="36">
        <f t="shared" si="18"/>
        <v>0</v>
      </c>
      <c r="W171" s="43" t="str">
        <f t="shared" si="14"/>
        <v xml:space="preserve"> </v>
      </c>
    </row>
    <row r="172" spans="9:23" x14ac:dyDescent="0.25">
      <c r="I172" s="27">
        <f t="shared" si="15"/>
        <v>0</v>
      </c>
      <c r="Q172" s="35">
        <f t="shared" si="16"/>
        <v>0</v>
      </c>
      <c r="U172" s="35">
        <f t="shared" si="17"/>
        <v>0</v>
      </c>
      <c r="V172" s="36">
        <f t="shared" si="18"/>
        <v>0</v>
      </c>
      <c r="W172" s="43" t="str">
        <f t="shared" si="14"/>
        <v xml:space="preserve"> </v>
      </c>
    </row>
    <row r="173" spans="9:23" x14ac:dyDescent="0.25">
      <c r="I173" s="27">
        <f t="shared" si="15"/>
        <v>0</v>
      </c>
      <c r="Q173" s="35">
        <f t="shared" si="16"/>
        <v>0</v>
      </c>
      <c r="U173" s="35">
        <f t="shared" si="17"/>
        <v>0</v>
      </c>
      <c r="V173" s="36">
        <f t="shared" si="18"/>
        <v>0</v>
      </c>
      <c r="W173" s="43" t="str">
        <f t="shared" si="14"/>
        <v xml:space="preserve"> </v>
      </c>
    </row>
    <row r="174" spans="9:23" x14ac:dyDescent="0.25">
      <c r="I174" s="27">
        <f t="shared" si="15"/>
        <v>0</v>
      </c>
      <c r="Q174" s="35">
        <f t="shared" si="16"/>
        <v>0</v>
      </c>
      <c r="U174" s="35">
        <f t="shared" si="17"/>
        <v>0</v>
      </c>
      <c r="V174" s="36">
        <f t="shared" si="18"/>
        <v>0</v>
      </c>
      <c r="W174" s="43" t="str">
        <f t="shared" si="14"/>
        <v xml:space="preserve"> </v>
      </c>
    </row>
    <row r="175" spans="9:23" x14ac:dyDescent="0.25">
      <c r="I175" s="27">
        <f t="shared" si="15"/>
        <v>0</v>
      </c>
      <c r="Q175" s="35">
        <f t="shared" si="16"/>
        <v>0</v>
      </c>
      <c r="U175" s="35">
        <f t="shared" si="17"/>
        <v>0</v>
      </c>
      <c r="V175" s="36">
        <f t="shared" si="18"/>
        <v>0</v>
      </c>
      <c r="W175" s="43" t="str">
        <f t="shared" si="14"/>
        <v xml:space="preserve"> </v>
      </c>
    </row>
    <row r="176" spans="9:23" x14ac:dyDescent="0.25">
      <c r="I176" s="27">
        <f t="shared" si="15"/>
        <v>0</v>
      </c>
      <c r="Q176" s="35">
        <f t="shared" si="16"/>
        <v>0</v>
      </c>
      <c r="U176" s="35">
        <f t="shared" si="17"/>
        <v>0</v>
      </c>
      <c r="V176" s="36">
        <f t="shared" si="18"/>
        <v>0</v>
      </c>
      <c r="W176" s="43" t="str">
        <f t="shared" si="14"/>
        <v xml:space="preserve"> </v>
      </c>
    </row>
    <row r="177" spans="9:23" x14ac:dyDescent="0.25">
      <c r="I177" s="27">
        <f t="shared" si="15"/>
        <v>0</v>
      </c>
      <c r="Q177" s="35">
        <f t="shared" si="16"/>
        <v>0</v>
      </c>
      <c r="U177" s="35">
        <f t="shared" si="17"/>
        <v>0</v>
      </c>
      <c r="V177" s="36">
        <f t="shared" si="18"/>
        <v>0</v>
      </c>
      <c r="W177" s="43" t="str">
        <f t="shared" si="14"/>
        <v xml:space="preserve"> </v>
      </c>
    </row>
    <row r="178" spans="9:23" x14ac:dyDescent="0.25">
      <c r="I178" s="27">
        <f t="shared" si="15"/>
        <v>0</v>
      </c>
      <c r="Q178" s="35">
        <f t="shared" si="16"/>
        <v>0</v>
      </c>
      <c r="U178" s="35">
        <f t="shared" si="17"/>
        <v>0</v>
      </c>
      <c r="V178" s="36">
        <f t="shared" si="18"/>
        <v>0</v>
      </c>
      <c r="W178" s="43" t="str">
        <f t="shared" si="14"/>
        <v xml:space="preserve"> </v>
      </c>
    </row>
    <row r="179" spans="9:23" x14ac:dyDescent="0.25">
      <c r="I179" s="27">
        <f t="shared" si="15"/>
        <v>0</v>
      </c>
      <c r="Q179" s="35">
        <f t="shared" si="16"/>
        <v>0</v>
      </c>
      <c r="U179" s="35">
        <f t="shared" si="17"/>
        <v>0</v>
      </c>
      <c r="V179" s="36">
        <f t="shared" si="18"/>
        <v>0</v>
      </c>
      <c r="W179" s="43" t="str">
        <f t="shared" si="14"/>
        <v xml:space="preserve"> </v>
      </c>
    </row>
    <row r="180" spans="9:23" x14ac:dyDescent="0.25">
      <c r="I180" s="27">
        <f t="shared" si="15"/>
        <v>0</v>
      </c>
      <c r="Q180" s="35">
        <f t="shared" si="16"/>
        <v>0</v>
      </c>
      <c r="U180" s="35">
        <f t="shared" si="17"/>
        <v>0</v>
      </c>
      <c r="V180" s="36">
        <f t="shared" si="18"/>
        <v>0</v>
      </c>
      <c r="W180" s="43" t="str">
        <f t="shared" si="14"/>
        <v xml:space="preserve"> </v>
      </c>
    </row>
    <row r="181" spans="9:23" x14ac:dyDescent="0.25">
      <c r="I181" s="27">
        <f t="shared" si="15"/>
        <v>0</v>
      </c>
      <c r="Q181" s="35">
        <f t="shared" si="16"/>
        <v>0</v>
      </c>
      <c r="U181" s="35">
        <f t="shared" si="17"/>
        <v>0</v>
      </c>
      <c r="V181" s="36">
        <f t="shared" si="18"/>
        <v>0</v>
      </c>
      <c r="W181" s="43" t="str">
        <f t="shared" si="14"/>
        <v xml:space="preserve"> </v>
      </c>
    </row>
    <row r="182" spans="9:23" x14ac:dyDescent="0.25">
      <c r="I182" s="27">
        <f t="shared" si="15"/>
        <v>0</v>
      </c>
      <c r="Q182" s="35">
        <f t="shared" si="16"/>
        <v>0</v>
      </c>
      <c r="U182" s="35">
        <f t="shared" si="17"/>
        <v>0</v>
      </c>
      <c r="V182" s="36">
        <f t="shared" si="18"/>
        <v>0</v>
      </c>
      <c r="W182" s="43" t="str">
        <f t="shared" si="14"/>
        <v xml:space="preserve"> </v>
      </c>
    </row>
    <row r="183" spans="9:23" x14ac:dyDescent="0.25">
      <c r="I183" s="27">
        <f t="shared" si="15"/>
        <v>0</v>
      </c>
      <c r="Q183" s="35">
        <f t="shared" si="16"/>
        <v>0</v>
      </c>
      <c r="U183" s="35">
        <f t="shared" si="17"/>
        <v>0</v>
      </c>
      <c r="V183" s="36">
        <f t="shared" si="18"/>
        <v>0</v>
      </c>
      <c r="W183" s="43" t="str">
        <f t="shared" si="14"/>
        <v xml:space="preserve"> </v>
      </c>
    </row>
    <row r="184" spans="9:23" x14ac:dyDescent="0.25">
      <c r="I184" s="27">
        <f t="shared" si="15"/>
        <v>0</v>
      </c>
      <c r="Q184" s="35">
        <f t="shared" si="16"/>
        <v>0</v>
      </c>
      <c r="U184" s="35">
        <f t="shared" si="17"/>
        <v>0</v>
      </c>
      <c r="V184" s="36">
        <f t="shared" si="18"/>
        <v>0</v>
      </c>
      <c r="W184" s="43" t="str">
        <f t="shared" si="14"/>
        <v xml:space="preserve"> </v>
      </c>
    </row>
    <row r="185" spans="9:23" x14ac:dyDescent="0.25">
      <c r="I185" s="27">
        <f t="shared" si="15"/>
        <v>0</v>
      </c>
      <c r="Q185" s="35">
        <f t="shared" si="16"/>
        <v>0</v>
      </c>
      <c r="U185" s="35">
        <f t="shared" si="17"/>
        <v>0</v>
      </c>
      <c r="V185" s="36">
        <f t="shared" si="18"/>
        <v>0</v>
      </c>
      <c r="W185" s="43" t="str">
        <f t="shared" si="14"/>
        <v xml:space="preserve"> </v>
      </c>
    </row>
    <row r="186" spans="9:23" x14ac:dyDescent="0.25">
      <c r="I186" s="27">
        <f t="shared" si="15"/>
        <v>0</v>
      </c>
      <c r="Q186" s="35">
        <f t="shared" si="16"/>
        <v>0</v>
      </c>
      <c r="U186" s="35">
        <f t="shared" si="17"/>
        <v>0</v>
      </c>
      <c r="V186" s="36">
        <f t="shared" si="18"/>
        <v>0</v>
      </c>
      <c r="W186" s="43" t="str">
        <f t="shared" si="14"/>
        <v xml:space="preserve"> </v>
      </c>
    </row>
    <row r="187" spans="9:23" x14ac:dyDescent="0.25">
      <c r="I187" s="27">
        <f t="shared" si="15"/>
        <v>0</v>
      </c>
      <c r="Q187" s="35">
        <f t="shared" si="16"/>
        <v>0</v>
      </c>
      <c r="U187" s="35">
        <f t="shared" si="17"/>
        <v>0</v>
      </c>
      <c r="V187" s="36">
        <f t="shared" si="18"/>
        <v>0</v>
      </c>
      <c r="W187" s="43" t="str">
        <f t="shared" si="14"/>
        <v xml:space="preserve"> </v>
      </c>
    </row>
    <row r="188" spans="9:23" x14ac:dyDescent="0.25">
      <c r="I188" s="27">
        <f t="shared" si="15"/>
        <v>0</v>
      </c>
      <c r="Q188" s="35">
        <f t="shared" si="16"/>
        <v>0</v>
      </c>
      <c r="U188" s="35">
        <f t="shared" si="17"/>
        <v>0</v>
      </c>
      <c r="V188" s="36">
        <f t="shared" si="18"/>
        <v>0</v>
      </c>
      <c r="W188" s="43" t="str">
        <f t="shared" si="14"/>
        <v xml:space="preserve"> </v>
      </c>
    </row>
    <row r="189" spans="9:23" x14ac:dyDescent="0.25">
      <c r="I189" s="27">
        <f t="shared" si="15"/>
        <v>0</v>
      </c>
      <c r="Q189" s="35">
        <f t="shared" si="16"/>
        <v>0</v>
      </c>
      <c r="U189" s="35">
        <f t="shared" si="17"/>
        <v>0</v>
      </c>
      <c r="V189" s="36">
        <f t="shared" si="18"/>
        <v>0</v>
      </c>
      <c r="W189" s="43" t="str">
        <f t="shared" si="14"/>
        <v xml:space="preserve"> </v>
      </c>
    </row>
    <row r="190" spans="9:23" x14ac:dyDescent="0.25">
      <c r="I190" s="27">
        <f t="shared" si="15"/>
        <v>0</v>
      </c>
      <c r="Q190" s="35">
        <f t="shared" si="16"/>
        <v>0</v>
      </c>
      <c r="U190" s="35">
        <f t="shared" si="17"/>
        <v>0</v>
      </c>
      <c r="V190" s="36">
        <f t="shared" si="18"/>
        <v>0</v>
      </c>
      <c r="W190" s="43" t="str">
        <f t="shared" si="14"/>
        <v xml:space="preserve"> </v>
      </c>
    </row>
    <row r="191" spans="9:23" x14ac:dyDescent="0.25">
      <c r="I191" s="27">
        <f t="shared" si="15"/>
        <v>0</v>
      </c>
      <c r="Q191" s="35">
        <f t="shared" si="16"/>
        <v>0</v>
      </c>
      <c r="U191" s="35">
        <f t="shared" si="17"/>
        <v>0</v>
      </c>
      <c r="V191" s="36">
        <f t="shared" si="18"/>
        <v>0</v>
      </c>
      <c r="W191" s="43" t="str">
        <f t="shared" si="14"/>
        <v xml:space="preserve"> </v>
      </c>
    </row>
    <row r="192" spans="9:23" x14ac:dyDescent="0.25">
      <c r="I192" s="27">
        <f t="shared" si="15"/>
        <v>0</v>
      </c>
      <c r="Q192" s="35">
        <f t="shared" si="16"/>
        <v>0</v>
      </c>
      <c r="U192" s="35">
        <f t="shared" si="17"/>
        <v>0</v>
      </c>
      <c r="V192" s="36">
        <f t="shared" si="18"/>
        <v>0</v>
      </c>
      <c r="W192" s="43" t="str">
        <f t="shared" si="14"/>
        <v xml:space="preserve"> </v>
      </c>
    </row>
    <row r="193" spans="9:23" x14ac:dyDescent="0.25">
      <c r="I193" s="27">
        <f t="shared" si="15"/>
        <v>0</v>
      </c>
      <c r="Q193" s="35">
        <f t="shared" si="16"/>
        <v>0</v>
      </c>
      <c r="U193" s="35">
        <f t="shared" si="17"/>
        <v>0</v>
      </c>
      <c r="V193" s="36">
        <f t="shared" si="18"/>
        <v>0</v>
      </c>
      <c r="W193" s="43" t="str">
        <f t="shared" si="14"/>
        <v xml:space="preserve"> </v>
      </c>
    </row>
    <row r="194" spans="9:23" x14ac:dyDescent="0.25">
      <c r="I194" s="27">
        <f t="shared" si="15"/>
        <v>0</v>
      </c>
      <c r="Q194" s="35">
        <f t="shared" si="16"/>
        <v>0</v>
      </c>
      <c r="U194" s="35">
        <f t="shared" si="17"/>
        <v>0</v>
      </c>
      <c r="V194" s="36">
        <f t="shared" si="18"/>
        <v>0</v>
      </c>
      <c r="W194" s="43" t="str">
        <f t="shared" si="14"/>
        <v xml:space="preserve"> </v>
      </c>
    </row>
    <row r="195" spans="9:23" x14ac:dyDescent="0.25">
      <c r="I195" s="27">
        <f t="shared" si="15"/>
        <v>0</v>
      </c>
      <c r="Q195" s="35">
        <f t="shared" si="16"/>
        <v>0</v>
      </c>
      <c r="U195" s="35">
        <f t="shared" si="17"/>
        <v>0</v>
      </c>
      <c r="V195" s="36">
        <f t="shared" si="18"/>
        <v>0</v>
      </c>
      <c r="W195" s="43" t="str">
        <f t="shared" ref="W195:W258" si="19">IF(V195=0," ",IF(V195&gt;=$Z$2,$AA$2,IF(V195&lt;$Z$2,$AA$3)))</f>
        <v xml:space="preserve"> </v>
      </c>
    </row>
    <row r="196" spans="9:23" x14ac:dyDescent="0.25">
      <c r="I196" s="27">
        <f t="shared" si="15"/>
        <v>0</v>
      </c>
      <c r="Q196" s="35">
        <f t="shared" si="16"/>
        <v>0</v>
      </c>
      <c r="U196" s="35">
        <f t="shared" si="17"/>
        <v>0</v>
      </c>
      <c r="V196" s="36">
        <f t="shared" si="18"/>
        <v>0</v>
      </c>
      <c r="W196" s="43" t="str">
        <f t="shared" si="19"/>
        <v xml:space="preserve"> </v>
      </c>
    </row>
    <row r="197" spans="9:23" x14ac:dyDescent="0.25">
      <c r="I197" s="27">
        <f t="shared" si="15"/>
        <v>0</v>
      </c>
      <c r="Q197" s="35">
        <f t="shared" si="16"/>
        <v>0</v>
      </c>
      <c r="U197" s="35">
        <f t="shared" si="17"/>
        <v>0</v>
      </c>
      <c r="V197" s="36">
        <f t="shared" si="18"/>
        <v>0</v>
      </c>
      <c r="W197" s="43" t="str">
        <f t="shared" si="19"/>
        <v xml:space="preserve"> </v>
      </c>
    </row>
    <row r="198" spans="9:23" x14ac:dyDescent="0.25">
      <c r="I198" s="27">
        <f t="shared" si="15"/>
        <v>0</v>
      </c>
      <c r="Q198" s="35">
        <f t="shared" si="16"/>
        <v>0</v>
      </c>
      <c r="U198" s="35">
        <f t="shared" si="17"/>
        <v>0</v>
      </c>
      <c r="V198" s="36">
        <f t="shared" si="18"/>
        <v>0</v>
      </c>
      <c r="W198" s="43" t="str">
        <f t="shared" si="19"/>
        <v xml:space="preserve"> </v>
      </c>
    </row>
    <row r="199" spans="9:23" x14ac:dyDescent="0.25">
      <c r="I199" s="27">
        <f t="shared" si="15"/>
        <v>0</v>
      </c>
      <c r="Q199" s="35">
        <f t="shared" si="16"/>
        <v>0</v>
      </c>
      <c r="U199" s="35">
        <f t="shared" si="17"/>
        <v>0</v>
      </c>
      <c r="V199" s="36">
        <f t="shared" si="18"/>
        <v>0</v>
      </c>
      <c r="W199" s="43" t="str">
        <f t="shared" si="19"/>
        <v xml:space="preserve"> </v>
      </c>
    </row>
    <row r="200" spans="9:23" x14ac:dyDescent="0.25">
      <c r="I200" s="27">
        <f t="shared" si="15"/>
        <v>0</v>
      </c>
      <c r="Q200" s="35">
        <f t="shared" si="16"/>
        <v>0</v>
      </c>
      <c r="U200" s="35">
        <f t="shared" si="17"/>
        <v>0</v>
      </c>
      <c r="V200" s="36">
        <f t="shared" si="18"/>
        <v>0</v>
      </c>
      <c r="W200" s="43" t="str">
        <f t="shared" si="19"/>
        <v xml:space="preserve"> </v>
      </c>
    </row>
    <row r="201" spans="9:23" x14ac:dyDescent="0.25">
      <c r="I201" s="27">
        <f t="shared" si="15"/>
        <v>0</v>
      </c>
      <c r="Q201" s="35">
        <f t="shared" si="16"/>
        <v>0</v>
      </c>
      <c r="U201" s="35">
        <f t="shared" si="17"/>
        <v>0</v>
      </c>
      <c r="V201" s="36">
        <f t="shared" si="18"/>
        <v>0</v>
      </c>
      <c r="W201" s="43" t="str">
        <f t="shared" si="19"/>
        <v xml:space="preserve"> </v>
      </c>
    </row>
    <row r="202" spans="9:23" x14ac:dyDescent="0.25">
      <c r="I202" s="27">
        <f t="shared" ref="I202:I265" si="20">(IF(C202&lt;&gt;"",1,0))+(IF(D202&lt;&gt;"",2,0)+(IF(E202&lt;&gt;"",1,0))+(IF(F202&lt;&gt;"",1,0)+(IF(G202&lt;&gt;"",1,0)+(IF(H202&lt;&gt;"",1,0)))))</f>
        <v>0</v>
      </c>
      <c r="Q202" s="35">
        <f t="shared" ref="Q202:Q265" si="21">IF(J202&lt;&gt;"",2,0)+IF(K202&lt;&gt;"",2,0)+IF(L202&lt;&gt;"",1,0)+IF(M202&lt;&gt;"",1,0)+IF(N202&lt;&gt;"",1,0)+IF(O202&lt;&gt;"",1,0)+IF(P202&lt;&gt;"",1,0)</f>
        <v>0</v>
      </c>
      <c r="U202" s="35">
        <f t="shared" ref="U202:U265" si="22">IF(R202&lt;&gt;"",2,0)+IF(S202&lt;&gt;"",1,0)+IF(T202&lt;&gt;"",1,0)</f>
        <v>0</v>
      </c>
      <c r="V202" s="36">
        <f t="shared" ref="V202:V265" si="23">I202+Q202+U202</f>
        <v>0</v>
      </c>
      <c r="W202" s="43" t="str">
        <f t="shared" si="19"/>
        <v xml:space="preserve"> </v>
      </c>
    </row>
    <row r="203" spans="9:23" x14ac:dyDescent="0.25">
      <c r="I203" s="27">
        <f t="shared" si="20"/>
        <v>0</v>
      </c>
      <c r="Q203" s="35">
        <f t="shared" si="21"/>
        <v>0</v>
      </c>
      <c r="U203" s="35">
        <f t="shared" si="22"/>
        <v>0</v>
      </c>
      <c r="V203" s="36">
        <f t="shared" si="23"/>
        <v>0</v>
      </c>
      <c r="W203" s="43" t="str">
        <f t="shared" si="19"/>
        <v xml:space="preserve"> </v>
      </c>
    </row>
    <row r="204" spans="9:23" x14ac:dyDescent="0.25">
      <c r="I204" s="27">
        <f t="shared" si="20"/>
        <v>0</v>
      </c>
      <c r="Q204" s="35">
        <f t="shared" si="21"/>
        <v>0</v>
      </c>
      <c r="U204" s="35">
        <f t="shared" si="22"/>
        <v>0</v>
      </c>
      <c r="V204" s="36">
        <f t="shared" si="23"/>
        <v>0</v>
      </c>
      <c r="W204" s="43" t="str">
        <f t="shared" si="19"/>
        <v xml:space="preserve"> </v>
      </c>
    </row>
    <row r="205" spans="9:23" x14ac:dyDescent="0.25">
      <c r="I205" s="27">
        <f t="shared" si="20"/>
        <v>0</v>
      </c>
      <c r="Q205" s="35">
        <f t="shared" si="21"/>
        <v>0</v>
      </c>
      <c r="U205" s="35">
        <f t="shared" si="22"/>
        <v>0</v>
      </c>
      <c r="V205" s="36">
        <f t="shared" si="23"/>
        <v>0</v>
      </c>
      <c r="W205" s="43" t="str">
        <f t="shared" si="19"/>
        <v xml:space="preserve"> </v>
      </c>
    </row>
    <row r="206" spans="9:23" x14ac:dyDescent="0.25">
      <c r="I206" s="27">
        <f t="shared" si="20"/>
        <v>0</v>
      </c>
      <c r="Q206" s="35">
        <f t="shared" si="21"/>
        <v>0</v>
      </c>
      <c r="U206" s="35">
        <f t="shared" si="22"/>
        <v>0</v>
      </c>
      <c r="V206" s="36">
        <f t="shared" si="23"/>
        <v>0</v>
      </c>
      <c r="W206" s="43" t="str">
        <f t="shared" si="19"/>
        <v xml:space="preserve"> </v>
      </c>
    </row>
    <row r="207" spans="9:23" x14ac:dyDescent="0.25">
      <c r="I207" s="27">
        <f t="shared" si="20"/>
        <v>0</v>
      </c>
      <c r="Q207" s="35">
        <f t="shared" si="21"/>
        <v>0</v>
      </c>
      <c r="U207" s="35">
        <f t="shared" si="22"/>
        <v>0</v>
      </c>
      <c r="V207" s="36">
        <f t="shared" si="23"/>
        <v>0</v>
      </c>
      <c r="W207" s="43" t="str">
        <f t="shared" si="19"/>
        <v xml:space="preserve"> </v>
      </c>
    </row>
    <row r="208" spans="9:23" x14ac:dyDescent="0.25">
      <c r="I208" s="27">
        <f t="shared" si="20"/>
        <v>0</v>
      </c>
      <c r="Q208" s="35">
        <f t="shared" si="21"/>
        <v>0</v>
      </c>
      <c r="U208" s="35">
        <f t="shared" si="22"/>
        <v>0</v>
      </c>
      <c r="V208" s="36">
        <f t="shared" si="23"/>
        <v>0</v>
      </c>
      <c r="W208" s="43" t="str">
        <f t="shared" si="19"/>
        <v xml:space="preserve"> </v>
      </c>
    </row>
    <row r="209" spans="9:23" x14ac:dyDescent="0.25">
      <c r="I209" s="27">
        <f t="shared" si="20"/>
        <v>0</v>
      </c>
      <c r="Q209" s="35">
        <f t="shared" si="21"/>
        <v>0</v>
      </c>
      <c r="U209" s="35">
        <f t="shared" si="22"/>
        <v>0</v>
      </c>
      <c r="V209" s="36">
        <f t="shared" si="23"/>
        <v>0</v>
      </c>
      <c r="W209" s="43" t="str">
        <f t="shared" si="19"/>
        <v xml:space="preserve"> </v>
      </c>
    </row>
    <row r="210" spans="9:23" x14ac:dyDescent="0.25">
      <c r="I210" s="27">
        <f t="shared" si="20"/>
        <v>0</v>
      </c>
      <c r="Q210" s="35">
        <f t="shared" si="21"/>
        <v>0</v>
      </c>
      <c r="U210" s="35">
        <f t="shared" si="22"/>
        <v>0</v>
      </c>
      <c r="V210" s="36">
        <f t="shared" si="23"/>
        <v>0</v>
      </c>
      <c r="W210" s="43" t="str">
        <f t="shared" si="19"/>
        <v xml:space="preserve"> </v>
      </c>
    </row>
    <row r="211" spans="9:23" x14ac:dyDescent="0.25">
      <c r="I211" s="27">
        <f t="shared" si="20"/>
        <v>0</v>
      </c>
      <c r="Q211" s="35">
        <f t="shared" si="21"/>
        <v>0</v>
      </c>
      <c r="U211" s="35">
        <f t="shared" si="22"/>
        <v>0</v>
      </c>
      <c r="V211" s="36">
        <f t="shared" si="23"/>
        <v>0</v>
      </c>
      <c r="W211" s="43" t="str">
        <f t="shared" si="19"/>
        <v xml:space="preserve"> </v>
      </c>
    </row>
    <row r="212" spans="9:23" x14ac:dyDescent="0.25">
      <c r="I212" s="27">
        <f t="shared" si="20"/>
        <v>0</v>
      </c>
      <c r="Q212" s="35">
        <f t="shared" si="21"/>
        <v>0</v>
      </c>
      <c r="U212" s="35">
        <f t="shared" si="22"/>
        <v>0</v>
      </c>
      <c r="V212" s="36">
        <f t="shared" si="23"/>
        <v>0</v>
      </c>
      <c r="W212" s="43" t="str">
        <f t="shared" si="19"/>
        <v xml:space="preserve"> </v>
      </c>
    </row>
    <row r="213" spans="9:23" x14ac:dyDescent="0.25">
      <c r="I213" s="27">
        <f t="shared" si="20"/>
        <v>0</v>
      </c>
      <c r="Q213" s="35">
        <f t="shared" si="21"/>
        <v>0</v>
      </c>
      <c r="U213" s="35">
        <f t="shared" si="22"/>
        <v>0</v>
      </c>
      <c r="V213" s="36">
        <f t="shared" si="23"/>
        <v>0</v>
      </c>
      <c r="W213" s="43" t="str">
        <f t="shared" si="19"/>
        <v xml:space="preserve"> </v>
      </c>
    </row>
    <row r="214" spans="9:23" x14ac:dyDescent="0.25">
      <c r="I214" s="27">
        <f t="shared" si="20"/>
        <v>0</v>
      </c>
      <c r="Q214" s="35">
        <f t="shared" si="21"/>
        <v>0</v>
      </c>
      <c r="U214" s="35">
        <f t="shared" si="22"/>
        <v>0</v>
      </c>
      <c r="V214" s="36">
        <f t="shared" si="23"/>
        <v>0</v>
      </c>
      <c r="W214" s="43" t="str">
        <f t="shared" si="19"/>
        <v xml:space="preserve"> </v>
      </c>
    </row>
    <row r="215" spans="9:23" x14ac:dyDescent="0.25">
      <c r="I215" s="27">
        <f t="shared" si="20"/>
        <v>0</v>
      </c>
      <c r="Q215" s="35">
        <f t="shared" si="21"/>
        <v>0</v>
      </c>
      <c r="U215" s="35">
        <f t="shared" si="22"/>
        <v>0</v>
      </c>
      <c r="V215" s="36">
        <f t="shared" si="23"/>
        <v>0</v>
      </c>
      <c r="W215" s="43" t="str">
        <f t="shared" si="19"/>
        <v xml:space="preserve"> </v>
      </c>
    </row>
    <row r="216" spans="9:23" x14ac:dyDescent="0.25">
      <c r="I216" s="27">
        <f t="shared" si="20"/>
        <v>0</v>
      </c>
      <c r="Q216" s="35">
        <f t="shared" si="21"/>
        <v>0</v>
      </c>
      <c r="U216" s="35">
        <f t="shared" si="22"/>
        <v>0</v>
      </c>
      <c r="V216" s="36">
        <f t="shared" si="23"/>
        <v>0</v>
      </c>
      <c r="W216" s="43" t="str">
        <f t="shared" si="19"/>
        <v xml:space="preserve"> </v>
      </c>
    </row>
    <row r="217" spans="9:23" x14ac:dyDescent="0.25">
      <c r="I217" s="27">
        <f t="shared" si="20"/>
        <v>0</v>
      </c>
      <c r="Q217" s="35">
        <f t="shared" si="21"/>
        <v>0</v>
      </c>
      <c r="U217" s="35">
        <f t="shared" si="22"/>
        <v>0</v>
      </c>
      <c r="V217" s="36">
        <f t="shared" si="23"/>
        <v>0</v>
      </c>
      <c r="W217" s="43" t="str">
        <f t="shared" si="19"/>
        <v xml:space="preserve"> </v>
      </c>
    </row>
    <row r="218" spans="9:23" x14ac:dyDescent="0.25">
      <c r="I218" s="27">
        <f t="shared" si="20"/>
        <v>0</v>
      </c>
      <c r="Q218" s="35">
        <f t="shared" si="21"/>
        <v>0</v>
      </c>
      <c r="U218" s="35">
        <f t="shared" si="22"/>
        <v>0</v>
      </c>
      <c r="V218" s="36">
        <f t="shared" si="23"/>
        <v>0</v>
      </c>
      <c r="W218" s="43" t="str">
        <f t="shared" si="19"/>
        <v xml:space="preserve"> </v>
      </c>
    </row>
    <row r="219" spans="9:23" x14ac:dyDescent="0.25">
      <c r="I219" s="27">
        <f t="shared" si="20"/>
        <v>0</v>
      </c>
      <c r="Q219" s="35">
        <f t="shared" si="21"/>
        <v>0</v>
      </c>
      <c r="U219" s="35">
        <f t="shared" si="22"/>
        <v>0</v>
      </c>
      <c r="V219" s="36">
        <f t="shared" si="23"/>
        <v>0</v>
      </c>
      <c r="W219" s="43" t="str">
        <f t="shared" si="19"/>
        <v xml:space="preserve"> </v>
      </c>
    </row>
    <row r="220" spans="9:23" x14ac:dyDescent="0.25">
      <c r="I220" s="27">
        <f t="shared" si="20"/>
        <v>0</v>
      </c>
      <c r="Q220" s="35">
        <f t="shared" si="21"/>
        <v>0</v>
      </c>
      <c r="U220" s="35">
        <f t="shared" si="22"/>
        <v>0</v>
      </c>
      <c r="V220" s="36">
        <f t="shared" si="23"/>
        <v>0</v>
      </c>
      <c r="W220" s="43" t="str">
        <f t="shared" si="19"/>
        <v xml:space="preserve"> </v>
      </c>
    </row>
    <row r="221" spans="9:23" x14ac:dyDescent="0.25">
      <c r="I221" s="27">
        <f t="shared" si="20"/>
        <v>0</v>
      </c>
      <c r="Q221" s="35">
        <f t="shared" si="21"/>
        <v>0</v>
      </c>
      <c r="U221" s="35">
        <f t="shared" si="22"/>
        <v>0</v>
      </c>
      <c r="V221" s="36">
        <f t="shared" si="23"/>
        <v>0</v>
      </c>
      <c r="W221" s="43" t="str">
        <f t="shared" si="19"/>
        <v xml:space="preserve"> </v>
      </c>
    </row>
    <row r="222" spans="9:23" x14ac:dyDescent="0.25">
      <c r="I222" s="27">
        <f t="shared" si="20"/>
        <v>0</v>
      </c>
      <c r="Q222" s="35">
        <f t="shared" si="21"/>
        <v>0</v>
      </c>
      <c r="U222" s="35">
        <f t="shared" si="22"/>
        <v>0</v>
      </c>
      <c r="V222" s="36">
        <f t="shared" si="23"/>
        <v>0</v>
      </c>
      <c r="W222" s="43" t="str">
        <f t="shared" si="19"/>
        <v xml:space="preserve"> </v>
      </c>
    </row>
    <row r="223" spans="9:23" x14ac:dyDescent="0.25">
      <c r="I223" s="27">
        <f t="shared" si="20"/>
        <v>0</v>
      </c>
      <c r="Q223" s="35">
        <f t="shared" si="21"/>
        <v>0</v>
      </c>
      <c r="U223" s="35">
        <f t="shared" si="22"/>
        <v>0</v>
      </c>
      <c r="V223" s="36">
        <f t="shared" si="23"/>
        <v>0</v>
      </c>
      <c r="W223" s="43" t="str">
        <f t="shared" si="19"/>
        <v xml:space="preserve"> </v>
      </c>
    </row>
    <row r="224" spans="9:23" x14ac:dyDescent="0.25">
      <c r="I224" s="27">
        <f t="shared" si="20"/>
        <v>0</v>
      </c>
      <c r="Q224" s="35">
        <f t="shared" si="21"/>
        <v>0</v>
      </c>
      <c r="U224" s="35">
        <f t="shared" si="22"/>
        <v>0</v>
      </c>
      <c r="V224" s="36">
        <f t="shared" si="23"/>
        <v>0</v>
      </c>
      <c r="W224" s="43" t="str">
        <f t="shared" si="19"/>
        <v xml:space="preserve"> </v>
      </c>
    </row>
    <row r="225" spans="9:23" x14ac:dyDescent="0.25">
      <c r="I225" s="27">
        <f t="shared" si="20"/>
        <v>0</v>
      </c>
      <c r="Q225" s="35">
        <f t="shared" si="21"/>
        <v>0</v>
      </c>
      <c r="U225" s="35">
        <f t="shared" si="22"/>
        <v>0</v>
      </c>
      <c r="V225" s="36">
        <f t="shared" si="23"/>
        <v>0</v>
      </c>
      <c r="W225" s="43" t="str">
        <f t="shared" si="19"/>
        <v xml:space="preserve"> </v>
      </c>
    </row>
    <row r="226" spans="9:23" x14ac:dyDescent="0.25">
      <c r="I226" s="27">
        <f t="shared" si="20"/>
        <v>0</v>
      </c>
      <c r="Q226" s="35">
        <f t="shared" si="21"/>
        <v>0</v>
      </c>
      <c r="U226" s="35">
        <f t="shared" si="22"/>
        <v>0</v>
      </c>
      <c r="V226" s="36">
        <f t="shared" si="23"/>
        <v>0</v>
      </c>
      <c r="W226" s="43" t="str">
        <f t="shared" si="19"/>
        <v xml:space="preserve"> </v>
      </c>
    </row>
    <row r="227" spans="9:23" x14ac:dyDescent="0.25">
      <c r="I227" s="27">
        <f t="shared" si="20"/>
        <v>0</v>
      </c>
      <c r="Q227" s="35">
        <f t="shared" si="21"/>
        <v>0</v>
      </c>
      <c r="U227" s="35">
        <f t="shared" si="22"/>
        <v>0</v>
      </c>
      <c r="V227" s="36">
        <f t="shared" si="23"/>
        <v>0</v>
      </c>
      <c r="W227" s="43" t="str">
        <f t="shared" si="19"/>
        <v xml:space="preserve"> </v>
      </c>
    </row>
    <row r="228" spans="9:23" x14ac:dyDescent="0.25">
      <c r="I228" s="27">
        <f t="shared" si="20"/>
        <v>0</v>
      </c>
      <c r="Q228" s="35">
        <f t="shared" si="21"/>
        <v>0</v>
      </c>
      <c r="U228" s="35">
        <f t="shared" si="22"/>
        <v>0</v>
      </c>
      <c r="V228" s="36">
        <f t="shared" si="23"/>
        <v>0</v>
      </c>
      <c r="W228" s="43" t="str">
        <f t="shared" si="19"/>
        <v xml:space="preserve"> </v>
      </c>
    </row>
    <row r="229" spans="9:23" x14ac:dyDescent="0.25">
      <c r="I229" s="27">
        <f t="shared" si="20"/>
        <v>0</v>
      </c>
      <c r="Q229" s="35">
        <f t="shared" si="21"/>
        <v>0</v>
      </c>
      <c r="U229" s="35">
        <f t="shared" si="22"/>
        <v>0</v>
      </c>
      <c r="V229" s="36">
        <f t="shared" si="23"/>
        <v>0</v>
      </c>
      <c r="W229" s="43" t="str">
        <f t="shared" si="19"/>
        <v xml:space="preserve"> </v>
      </c>
    </row>
    <row r="230" spans="9:23" x14ac:dyDescent="0.25">
      <c r="I230" s="27">
        <f t="shared" si="20"/>
        <v>0</v>
      </c>
      <c r="Q230" s="35">
        <f t="shared" si="21"/>
        <v>0</v>
      </c>
      <c r="U230" s="35">
        <f t="shared" si="22"/>
        <v>0</v>
      </c>
      <c r="V230" s="36">
        <f t="shared" si="23"/>
        <v>0</v>
      </c>
      <c r="W230" s="43" t="str">
        <f t="shared" si="19"/>
        <v xml:space="preserve"> </v>
      </c>
    </row>
    <row r="231" spans="9:23" x14ac:dyDescent="0.25">
      <c r="I231" s="27">
        <f t="shared" si="20"/>
        <v>0</v>
      </c>
      <c r="Q231" s="35">
        <f t="shared" si="21"/>
        <v>0</v>
      </c>
      <c r="U231" s="35">
        <f t="shared" si="22"/>
        <v>0</v>
      </c>
      <c r="V231" s="36">
        <f t="shared" si="23"/>
        <v>0</v>
      </c>
      <c r="W231" s="43" t="str">
        <f t="shared" si="19"/>
        <v xml:space="preserve"> </v>
      </c>
    </row>
    <row r="232" spans="9:23" x14ac:dyDescent="0.25">
      <c r="I232" s="27">
        <f t="shared" si="20"/>
        <v>0</v>
      </c>
      <c r="Q232" s="35">
        <f t="shared" si="21"/>
        <v>0</v>
      </c>
      <c r="U232" s="35">
        <f t="shared" si="22"/>
        <v>0</v>
      </c>
      <c r="V232" s="36">
        <f t="shared" si="23"/>
        <v>0</v>
      </c>
      <c r="W232" s="43" t="str">
        <f t="shared" si="19"/>
        <v xml:space="preserve"> </v>
      </c>
    </row>
    <row r="233" spans="9:23" x14ac:dyDescent="0.25">
      <c r="I233" s="27">
        <f t="shared" si="20"/>
        <v>0</v>
      </c>
      <c r="Q233" s="35">
        <f t="shared" si="21"/>
        <v>0</v>
      </c>
      <c r="U233" s="35">
        <f t="shared" si="22"/>
        <v>0</v>
      </c>
      <c r="V233" s="36">
        <f t="shared" si="23"/>
        <v>0</v>
      </c>
      <c r="W233" s="43" t="str">
        <f t="shared" si="19"/>
        <v xml:space="preserve"> </v>
      </c>
    </row>
    <row r="234" spans="9:23" x14ac:dyDescent="0.25">
      <c r="I234" s="27">
        <f t="shared" si="20"/>
        <v>0</v>
      </c>
      <c r="Q234" s="35">
        <f t="shared" si="21"/>
        <v>0</v>
      </c>
      <c r="U234" s="35">
        <f t="shared" si="22"/>
        <v>0</v>
      </c>
      <c r="V234" s="36">
        <f t="shared" si="23"/>
        <v>0</v>
      </c>
      <c r="W234" s="43" t="str">
        <f t="shared" si="19"/>
        <v xml:space="preserve"> </v>
      </c>
    </row>
    <row r="235" spans="9:23" x14ac:dyDescent="0.25">
      <c r="I235" s="27">
        <f t="shared" si="20"/>
        <v>0</v>
      </c>
      <c r="Q235" s="35">
        <f t="shared" si="21"/>
        <v>0</v>
      </c>
      <c r="U235" s="35">
        <f t="shared" si="22"/>
        <v>0</v>
      </c>
      <c r="V235" s="36">
        <f t="shared" si="23"/>
        <v>0</v>
      </c>
      <c r="W235" s="43" t="str">
        <f t="shared" si="19"/>
        <v xml:space="preserve"> </v>
      </c>
    </row>
    <row r="236" spans="9:23" x14ac:dyDescent="0.25">
      <c r="I236" s="27">
        <f t="shared" si="20"/>
        <v>0</v>
      </c>
      <c r="Q236" s="35">
        <f t="shared" si="21"/>
        <v>0</v>
      </c>
      <c r="U236" s="35">
        <f t="shared" si="22"/>
        <v>0</v>
      </c>
      <c r="V236" s="36">
        <f t="shared" si="23"/>
        <v>0</v>
      </c>
      <c r="W236" s="43" t="str">
        <f t="shared" si="19"/>
        <v xml:space="preserve"> </v>
      </c>
    </row>
    <row r="237" spans="9:23" x14ac:dyDescent="0.25">
      <c r="I237" s="27">
        <f t="shared" si="20"/>
        <v>0</v>
      </c>
      <c r="Q237" s="35">
        <f t="shared" si="21"/>
        <v>0</v>
      </c>
      <c r="U237" s="35">
        <f t="shared" si="22"/>
        <v>0</v>
      </c>
      <c r="V237" s="36">
        <f t="shared" si="23"/>
        <v>0</v>
      </c>
      <c r="W237" s="43" t="str">
        <f t="shared" si="19"/>
        <v xml:space="preserve"> </v>
      </c>
    </row>
    <row r="238" spans="9:23" x14ac:dyDescent="0.25">
      <c r="I238" s="27">
        <f t="shared" si="20"/>
        <v>0</v>
      </c>
      <c r="Q238" s="35">
        <f t="shared" si="21"/>
        <v>0</v>
      </c>
      <c r="U238" s="35">
        <f t="shared" si="22"/>
        <v>0</v>
      </c>
      <c r="V238" s="36">
        <f t="shared" si="23"/>
        <v>0</v>
      </c>
      <c r="W238" s="43" t="str">
        <f t="shared" si="19"/>
        <v xml:space="preserve"> </v>
      </c>
    </row>
    <row r="239" spans="9:23" x14ac:dyDescent="0.25">
      <c r="I239" s="27">
        <f t="shared" si="20"/>
        <v>0</v>
      </c>
      <c r="Q239" s="35">
        <f t="shared" si="21"/>
        <v>0</v>
      </c>
      <c r="U239" s="35">
        <f t="shared" si="22"/>
        <v>0</v>
      </c>
      <c r="V239" s="36">
        <f t="shared" si="23"/>
        <v>0</v>
      </c>
      <c r="W239" s="43" t="str">
        <f t="shared" si="19"/>
        <v xml:space="preserve"> </v>
      </c>
    </row>
    <row r="240" spans="9:23" x14ac:dyDescent="0.25">
      <c r="I240" s="27">
        <f t="shared" si="20"/>
        <v>0</v>
      </c>
      <c r="Q240" s="35">
        <f t="shared" si="21"/>
        <v>0</v>
      </c>
      <c r="U240" s="35">
        <f t="shared" si="22"/>
        <v>0</v>
      </c>
      <c r="V240" s="36">
        <f t="shared" si="23"/>
        <v>0</v>
      </c>
      <c r="W240" s="43" t="str">
        <f t="shared" si="19"/>
        <v xml:space="preserve"> </v>
      </c>
    </row>
    <row r="241" spans="9:23" x14ac:dyDescent="0.25">
      <c r="I241" s="27">
        <f t="shared" si="20"/>
        <v>0</v>
      </c>
      <c r="Q241" s="35">
        <f t="shared" si="21"/>
        <v>0</v>
      </c>
      <c r="U241" s="35">
        <f t="shared" si="22"/>
        <v>0</v>
      </c>
      <c r="V241" s="36">
        <f t="shared" si="23"/>
        <v>0</v>
      </c>
      <c r="W241" s="43" t="str">
        <f t="shared" si="19"/>
        <v xml:space="preserve"> </v>
      </c>
    </row>
    <row r="242" spans="9:23" x14ac:dyDescent="0.25">
      <c r="I242" s="27">
        <f t="shared" si="20"/>
        <v>0</v>
      </c>
      <c r="Q242" s="35">
        <f t="shared" si="21"/>
        <v>0</v>
      </c>
      <c r="U242" s="35">
        <f t="shared" si="22"/>
        <v>0</v>
      </c>
      <c r="V242" s="36">
        <f t="shared" si="23"/>
        <v>0</v>
      </c>
      <c r="W242" s="43" t="str">
        <f t="shared" si="19"/>
        <v xml:space="preserve"> </v>
      </c>
    </row>
    <row r="243" spans="9:23" x14ac:dyDescent="0.25">
      <c r="I243" s="27">
        <f t="shared" si="20"/>
        <v>0</v>
      </c>
      <c r="Q243" s="35">
        <f t="shared" si="21"/>
        <v>0</v>
      </c>
      <c r="U243" s="35">
        <f t="shared" si="22"/>
        <v>0</v>
      </c>
      <c r="V243" s="36">
        <f t="shared" si="23"/>
        <v>0</v>
      </c>
      <c r="W243" s="43" t="str">
        <f t="shared" si="19"/>
        <v xml:space="preserve"> </v>
      </c>
    </row>
    <row r="244" spans="9:23" x14ac:dyDescent="0.25">
      <c r="I244" s="27">
        <f t="shared" si="20"/>
        <v>0</v>
      </c>
      <c r="Q244" s="35">
        <f t="shared" si="21"/>
        <v>0</v>
      </c>
      <c r="U244" s="35">
        <f t="shared" si="22"/>
        <v>0</v>
      </c>
      <c r="V244" s="36">
        <f t="shared" si="23"/>
        <v>0</v>
      </c>
      <c r="W244" s="43" t="str">
        <f t="shared" si="19"/>
        <v xml:space="preserve"> </v>
      </c>
    </row>
    <row r="245" spans="9:23" x14ac:dyDescent="0.25">
      <c r="I245" s="27">
        <f t="shared" si="20"/>
        <v>0</v>
      </c>
      <c r="Q245" s="35">
        <f t="shared" si="21"/>
        <v>0</v>
      </c>
      <c r="U245" s="35">
        <f t="shared" si="22"/>
        <v>0</v>
      </c>
      <c r="V245" s="36">
        <f t="shared" si="23"/>
        <v>0</v>
      </c>
      <c r="W245" s="43" t="str">
        <f t="shared" si="19"/>
        <v xml:space="preserve"> </v>
      </c>
    </row>
    <row r="246" spans="9:23" x14ac:dyDescent="0.25">
      <c r="I246" s="27">
        <f t="shared" si="20"/>
        <v>0</v>
      </c>
      <c r="Q246" s="35">
        <f t="shared" si="21"/>
        <v>0</v>
      </c>
      <c r="U246" s="35">
        <f t="shared" si="22"/>
        <v>0</v>
      </c>
      <c r="V246" s="36">
        <f t="shared" si="23"/>
        <v>0</v>
      </c>
      <c r="W246" s="43" t="str">
        <f t="shared" si="19"/>
        <v xml:space="preserve"> </v>
      </c>
    </row>
    <row r="247" spans="9:23" x14ac:dyDescent="0.25">
      <c r="I247" s="27">
        <f t="shared" si="20"/>
        <v>0</v>
      </c>
      <c r="Q247" s="35">
        <f t="shared" si="21"/>
        <v>0</v>
      </c>
      <c r="U247" s="35">
        <f t="shared" si="22"/>
        <v>0</v>
      </c>
      <c r="V247" s="36">
        <f t="shared" si="23"/>
        <v>0</v>
      </c>
      <c r="W247" s="43" t="str">
        <f t="shared" si="19"/>
        <v xml:space="preserve"> </v>
      </c>
    </row>
    <row r="248" spans="9:23" x14ac:dyDescent="0.25">
      <c r="I248" s="27">
        <f t="shared" si="20"/>
        <v>0</v>
      </c>
      <c r="Q248" s="35">
        <f t="shared" si="21"/>
        <v>0</v>
      </c>
      <c r="U248" s="35">
        <f t="shared" si="22"/>
        <v>0</v>
      </c>
      <c r="V248" s="36">
        <f t="shared" si="23"/>
        <v>0</v>
      </c>
      <c r="W248" s="43" t="str">
        <f t="shared" si="19"/>
        <v xml:space="preserve"> </v>
      </c>
    </row>
    <row r="249" spans="9:23" x14ac:dyDescent="0.25">
      <c r="I249" s="27">
        <f t="shared" si="20"/>
        <v>0</v>
      </c>
      <c r="Q249" s="35">
        <f t="shared" si="21"/>
        <v>0</v>
      </c>
      <c r="U249" s="35">
        <f t="shared" si="22"/>
        <v>0</v>
      </c>
      <c r="V249" s="36">
        <f t="shared" si="23"/>
        <v>0</v>
      </c>
      <c r="W249" s="43" t="str">
        <f t="shared" si="19"/>
        <v xml:space="preserve"> </v>
      </c>
    </row>
    <row r="250" spans="9:23" x14ac:dyDescent="0.25">
      <c r="I250" s="27">
        <f t="shared" si="20"/>
        <v>0</v>
      </c>
      <c r="Q250" s="35">
        <f t="shared" si="21"/>
        <v>0</v>
      </c>
      <c r="U250" s="35">
        <f t="shared" si="22"/>
        <v>0</v>
      </c>
      <c r="V250" s="36">
        <f t="shared" si="23"/>
        <v>0</v>
      </c>
      <c r="W250" s="43" t="str">
        <f t="shared" si="19"/>
        <v xml:space="preserve"> </v>
      </c>
    </row>
    <row r="251" spans="9:23" x14ac:dyDescent="0.25">
      <c r="I251" s="27">
        <f t="shared" si="20"/>
        <v>0</v>
      </c>
      <c r="Q251" s="35">
        <f t="shared" si="21"/>
        <v>0</v>
      </c>
      <c r="U251" s="35">
        <f t="shared" si="22"/>
        <v>0</v>
      </c>
      <c r="V251" s="36">
        <f t="shared" si="23"/>
        <v>0</v>
      </c>
      <c r="W251" s="43" t="str">
        <f t="shared" si="19"/>
        <v xml:space="preserve"> </v>
      </c>
    </row>
    <row r="252" spans="9:23" x14ac:dyDescent="0.25">
      <c r="I252" s="27">
        <f t="shared" si="20"/>
        <v>0</v>
      </c>
      <c r="Q252" s="35">
        <f t="shared" si="21"/>
        <v>0</v>
      </c>
      <c r="U252" s="35">
        <f t="shared" si="22"/>
        <v>0</v>
      </c>
      <c r="V252" s="36">
        <f t="shared" si="23"/>
        <v>0</v>
      </c>
      <c r="W252" s="43" t="str">
        <f t="shared" si="19"/>
        <v xml:space="preserve"> </v>
      </c>
    </row>
    <row r="253" spans="9:23" x14ac:dyDescent="0.25">
      <c r="I253" s="27">
        <f t="shared" si="20"/>
        <v>0</v>
      </c>
      <c r="Q253" s="35">
        <f t="shared" si="21"/>
        <v>0</v>
      </c>
      <c r="U253" s="35">
        <f t="shared" si="22"/>
        <v>0</v>
      </c>
      <c r="V253" s="36">
        <f t="shared" si="23"/>
        <v>0</v>
      </c>
      <c r="W253" s="43" t="str">
        <f t="shared" si="19"/>
        <v xml:space="preserve"> </v>
      </c>
    </row>
    <row r="254" spans="9:23" x14ac:dyDescent="0.25">
      <c r="I254" s="27">
        <f t="shared" si="20"/>
        <v>0</v>
      </c>
      <c r="Q254" s="35">
        <f t="shared" si="21"/>
        <v>0</v>
      </c>
      <c r="U254" s="35">
        <f t="shared" si="22"/>
        <v>0</v>
      </c>
      <c r="V254" s="36">
        <f t="shared" si="23"/>
        <v>0</v>
      </c>
      <c r="W254" s="43" t="str">
        <f t="shared" si="19"/>
        <v xml:space="preserve"> </v>
      </c>
    </row>
    <row r="255" spans="9:23" x14ac:dyDescent="0.25">
      <c r="I255" s="27">
        <f t="shared" si="20"/>
        <v>0</v>
      </c>
      <c r="Q255" s="35">
        <f t="shared" si="21"/>
        <v>0</v>
      </c>
      <c r="U255" s="35">
        <f t="shared" si="22"/>
        <v>0</v>
      </c>
      <c r="V255" s="36">
        <f t="shared" si="23"/>
        <v>0</v>
      </c>
      <c r="W255" s="43" t="str">
        <f t="shared" si="19"/>
        <v xml:space="preserve"> </v>
      </c>
    </row>
    <row r="256" spans="9:23" x14ac:dyDescent="0.25">
      <c r="I256" s="27">
        <f t="shared" si="20"/>
        <v>0</v>
      </c>
      <c r="Q256" s="35">
        <f t="shared" si="21"/>
        <v>0</v>
      </c>
      <c r="U256" s="35">
        <f t="shared" si="22"/>
        <v>0</v>
      </c>
      <c r="V256" s="36">
        <f t="shared" si="23"/>
        <v>0</v>
      </c>
      <c r="W256" s="43" t="str">
        <f t="shared" si="19"/>
        <v xml:space="preserve"> </v>
      </c>
    </row>
    <row r="257" spans="9:23" x14ac:dyDescent="0.25">
      <c r="I257" s="27">
        <f t="shared" si="20"/>
        <v>0</v>
      </c>
      <c r="Q257" s="35">
        <f t="shared" si="21"/>
        <v>0</v>
      </c>
      <c r="U257" s="35">
        <f t="shared" si="22"/>
        <v>0</v>
      </c>
      <c r="V257" s="36">
        <f t="shared" si="23"/>
        <v>0</v>
      </c>
      <c r="W257" s="43" t="str">
        <f t="shared" si="19"/>
        <v xml:space="preserve"> </v>
      </c>
    </row>
    <row r="258" spans="9:23" x14ac:dyDescent="0.25">
      <c r="I258" s="27">
        <f t="shared" si="20"/>
        <v>0</v>
      </c>
      <c r="Q258" s="35">
        <f t="shared" si="21"/>
        <v>0</v>
      </c>
      <c r="U258" s="35">
        <f t="shared" si="22"/>
        <v>0</v>
      </c>
      <c r="V258" s="36">
        <f t="shared" si="23"/>
        <v>0</v>
      </c>
      <c r="W258" s="43" t="str">
        <f t="shared" si="19"/>
        <v xml:space="preserve"> </v>
      </c>
    </row>
    <row r="259" spans="9:23" x14ac:dyDescent="0.25">
      <c r="I259" s="27">
        <f t="shared" si="20"/>
        <v>0</v>
      </c>
      <c r="Q259" s="35">
        <f t="shared" si="21"/>
        <v>0</v>
      </c>
      <c r="U259" s="35">
        <f t="shared" si="22"/>
        <v>0</v>
      </c>
      <c r="V259" s="36">
        <f t="shared" si="23"/>
        <v>0</v>
      </c>
      <c r="W259" s="43" t="str">
        <f t="shared" ref="W259:W322" si="24">IF(V259=0," ",IF(V259&gt;=$Z$2,$AA$2,IF(V259&lt;$Z$2,$AA$3)))</f>
        <v xml:space="preserve"> </v>
      </c>
    </row>
    <row r="260" spans="9:23" x14ac:dyDescent="0.25">
      <c r="I260" s="27">
        <f t="shared" si="20"/>
        <v>0</v>
      </c>
      <c r="Q260" s="35">
        <f t="shared" si="21"/>
        <v>0</v>
      </c>
      <c r="U260" s="35">
        <f t="shared" si="22"/>
        <v>0</v>
      </c>
      <c r="V260" s="36">
        <f t="shared" si="23"/>
        <v>0</v>
      </c>
      <c r="W260" s="43" t="str">
        <f t="shared" si="24"/>
        <v xml:space="preserve"> </v>
      </c>
    </row>
    <row r="261" spans="9:23" x14ac:dyDescent="0.25">
      <c r="I261" s="27">
        <f t="shared" si="20"/>
        <v>0</v>
      </c>
      <c r="Q261" s="35">
        <f t="shared" si="21"/>
        <v>0</v>
      </c>
      <c r="U261" s="35">
        <f t="shared" si="22"/>
        <v>0</v>
      </c>
      <c r="V261" s="36">
        <f t="shared" si="23"/>
        <v>0</v>
      </c>
      <c r="W261" s="43" t="str">
        <f t="shared" si="24"/>
        <v xml:space="preserve"> </v>
      </c>
    </row>
    <row r="262" spans="9:23" x14ac:dyDescent="0.25">
      <c r="I262" s="27">
        <f t="shared" si="20"/>
        <v>0</v>
      </c>
      <c r="Q262" s="35">
        <f t="shared" si="21"/>
        <v>0</v>
      </c>
      <c r="U262" s="35">
        <f t="shared" si="22"/>
        <v>0</v>
      </c>
      <c r="V262" s="36">
        <f t="shared" si="23"/>
        <v>0</v>
      </c>
      <c r="W262" s="43" t="str">
        <f t="shared" si="24"/>
        <v xml:space="preserve"> </v>
      </c>
    </row>
    <row r="263" spans="9:23" x14ac:dyDescent="0.25">
      <c r="I263" s="27">
        <f t="shared" si="20"/>
        <v>0</v>
      </c>
      <c r="Q263" s="35">
        <f t="shared" si="21"/>
        <v>0</v>
      </c>
      <c r="U263" s="35">
        <f t="shared" si="22"/>
        <v>0</v>
      </c>
      <c r="V263" s="36">
        <f t="shared" si="23"/>
        <v>0</v>
      </c>
      <c r="W263" s="43" t="str">
        <f t="shared" si="24"/>
        <v xml:space="preserve"> </v>
      </c>
    </row>
    <row r="264" spans="9:23" x14ac:dyDescent="0.25">
      <c r="I264" s="27">
        <f t="shared" si="20"/>
        <v>0</v>
      </c>
      <c r="Q264" s="35">
        <f t="shared" si="21"/>
        <v>0</v>
      </c>
      <c r="U264" s="35">
        <f t="shared" si="22"/>
        <v>0</v>
      </c>
      <c r="V264" s="36">
        <f t="shared" si="23"/>
        <v>0</v>
      </c>
      <c r="W264" s="43" t="str">
        <f t="shared" si="24"/>
        <v xml:space="preserve"> </v>
      </c>
    </row>
    <row r="265" spans="9:23" x14ac:dyDescent="0.25">
      <c r="I265" s="27">
        <f t="shared" si="20"/>
        <v>0</v>
      </c>
      <c r="Q265" s="35">
        <f t="shared" si="21"/>
        <v>0</v>
      </c>
      <c r="U265" s="35">
        <f t="shared" si="22"/>
        <v>0</v>
      </c>
      <c r="V265" s="36">
        <f t="shared" si="23"/>
        <v>0</v>
      </c>
      <c r="W265" s="43" t="str">
        <f t="shared" si="24"/>
        <v xml:space="preserve"> </v>
      </c>
    </row>
    <row r="266" spans="9:23" x14ac:dyDescent="0.25">
      <c r="I266" s="27">
        <f t="shared" ref="I266:I329" si="25">(IF(C266&lt;&gt;"",1,0))+(IF(D266&lt;&gt;"",2,0)+(IF(E266&lt;&gt;"",1,0))+(IF(F266&lt;&gt;"",1,0)+(IF(G266&lt;&gt;"",1,0)+(IF(H266&lt;&gt;"",1,0)))))</f>
        <v>0</v>
      </c>
      <c r="Q266" s="35">
        <f t="shared" ref="Q266:Q329" si="26">IF(J266&lt;&gt;"",2,0)+IF(K266&lt;&gt;"",2,0)+IF(L266&lt;&gt;"",1,0)+IF(M266&lt;&gt;"",1,0)+IF(N266&lt;&gt;"",1,0)+IF(O266&lt;&gt;"",1,0)+IF(P266&lt;&gt;"",1,0)</f>
        <v>0</v>
      </c>
      <c r="U266" s="35">
        <f t="shared" ref="U266:U329" si="27">IF(R266&lt;&gt;"",2,0)+IF(S266&lt;&gt;"",1,0)+IF(T266&lt;&gt;"",1,0)</f>
        <v>0</v>
      </c>
      <c r="V266" s="36">
        <f t="shared" ref="V266:V329" si="28">I266+Q266+U266</f>
        <v>0</v>
      </c>
      <c r="W266" s="43" t="str">
        <f t="shared" si="24"/>
        <v xml:space="preserve"> </v>
      </c>
    </row>
    <row r="267" spans="9:23" x14ac:dyDescent="0.25">
      <c r="I267" s="27">
        <f t="shared" si="25"/>
        <v>0</v>
      </c>
      <c r="Q267" s="35">
        <f t="shared" si="26"/>
        <v>0</v>
      </c>
      <c r="U267" s="35">
        <f t="shared" si="27"/>
        <v>0</v>
      </c>
      <c r="V267" s="36">
        <f t="shared" si="28"/>
        <v>0</v>
      </c>
      <c r="W267" s="43" t="str">
        <f t="shared" si="24"/>
        <v xml:space="preserve"> </v>
      </c>
    </row>
    <row r="268" spans="9:23" x14ac:dyDescent="0.25">
      <c r="I268" s="27">
        <f t="shared" si="25"/>
        <v>0</v>
      </c>
      <c r="Q268" s="35">
        <f t="shared" si="26"/>
        <v>0</v>
      </c>
      <c r="U268" s="35">
        <f t="shared" si="27"/>
        <v>0</v>
      </c>
      <c r="V268" s="36">
        <f t="shared" si="28"/>
        <v>0</v>
      </c>
      <c r="W268" s="43" t="str">
        <f t="shared" si="24"/>
        <v xml:space="preserve"> </v>
      </c>
    </row>
    <row r="269" spans="9:23" x14ac:dyDescent="0.25">
      <c r="I269" s="27">
        <f t="shared" si="25"/>
        <v>0</v>
      </c>
      <c r="Q269" s="35">
        <f t="shared" si="26"/>
        <v>0</v>
      </c>
      <c r="U269" s="35">
        <f t="shared" si="27"/>
        <v>0</v>
      </c>
      <c r="V269" s="36">
        <f t="shared" si="28"/>
        <v>0</v>
      </c>
      <c r="W269" s="43" t="str">
        <f t="shared" si="24"/>
        <v xml:space="preserve"> </v>
      </c>
    </row>
    <row r="270" spans="9:23" x14ac:dyDescent="0.25">
      <c r="I270" s="27">
        <f t="shared" si="25"/>
        <v>0</v>
      </c>
      <c r="Q270" s="35">
        <f t="shared" si="26"/>
        <v>0</v>
      </c>
      <c r="U270" s="35">
        <f t="shared" si="27"/>
        <v>0</v>
      </c>
      <c r="V270" s="36">
        <f t="shared" si="28"/>
        <v>0</v>
      </c>
      <c r="W270" s="43" t="str">
        <f t="shared" si="24"/>
        <v xml:space="preserve"> </v>
      </c>
    </row>
    <row r="271" spans="9:23" x14ac:dyDescent="0.25">
      <c r="I271" s="27">
        <f t="shared" si="25"/>
        <v>0</v>
      </c>
      <c r="Q271" s="35">
        <f t="shared" si="26"/>
        <v>0</v>
      </c>
      <c r="U271" s="35">
        <f t="shared" si="27"/>
        <v>0</v>
      </c>
      <c r="V271" s="36">
        <f t="shared" si="28"/>
        <v>0</v>
      </c>
      <c r="W271" s="43" t="str">
        <f t="shared" si="24"/>
        <v xml:space="preserve"> </v>
      </c>
    </row>
    <row r="272" spans="9:23" x14ac:dyDescent="0.25">
      <c r="I272" s="27">
        <f t="shared" si="25"/>
        <v>0</v>
      </c>
      <c r="Q272" s="35">
        <f t="shared" si="26"/>
        <v>0</v>
      </c>
      <c r="U272" s="35">
        <f t="shared" si="27"/>
        <v>0</v>
      </c>
      <c r="V272" s="36">
        <f t="shared" si="28"/>
        <v>0</v>
      </c>
      <c r="W272" s="43" t="str">
        <f t="shared" si="24"/>
        <v xml:space="preserve"> </v>
      </c>
    </row>
    <row r="273" spans="9:23" x14ac:dyDescent="0.25">
      <c r="I273" s="27">
        <f t="shared" si="25"/>
        <v>0</v>
      </c>
      <c r="Q273" s="35">
        <f t="shared" si="26"/>
        <v>0</v>
      </c>
      <c r="U273" s="35">
        <f t="shared" si="27"/>
        <v>0</v>
      </c>
      <c r="V273" s="36">
        <f t="shared" si="28"/>
        <v>0</v>
      </c>
      <c r="W273" s="43" t="str">
        <f t="shared" si="24"/>
        <v xml:space="preserve"> </v>
      </c>
    </row>
    <row r="274" spans="9:23" x14ac:dyDescent="0.25">
      <c r="I274" s="27">
        <f t="shared" si="25"/>
        <v>0</v>
      </c>
      <c r="Q274" s="35">
        <f t="shared" si="26"/>
        <v>0</v>
      </c>
      <c r="U274" s="35">
        <f t="shared" si="27"/>
        <v>0</v>
      </c>
      <c r="V274" s="36">
        <f t="shared" si="28"/>
        <v>0</v>
      </c>
      <c r="W274" s="43" t="str">
        <f t="shared" si="24"/>
        <v xml:space="preserve"> </v>
      </c>
    </row>
    <row r="275" spans="9:23" x14ac:dyDescent="0.25">
      <c r="I275" s="27">
        <f t="shared" si="25"/>
        <v>0</v>
      </c>
      <c r="Q275" s="35">
        <f t="shared" si="26"/>
        <v>0</v>
      </c>
      <c r="U275" s="35">
        <f t="shared" si="27"/>
        <v>0</v>
      </c>
      <c r="V275" s="36">
        <f t="shared" si="28"/>
        <v>0</v>
      </c>
      <c r="W275" s="43" t="str">
        <f t="shared" si="24"/>
        <v xml:space="preserve"> </v>
      </c>
    </row>
    <row r="276" spans="9:23" x14ac:dyDescent="0.25">
      <c r="I276" s="27">
        <f t="shared" si="25"/>
        <v>0</v>
      </c>
      <c r="Q276" s="35">
        <f t="shared" si="26"/>
        <v>0</v>
      </c>
      <c r="U276" s="35">
        <f t="shared" si="27"/>
        <v>0</v>
      </c>
      <c r="V276" s="36">
        <f t="shared" si="28"/>
        <v>0</v>
      </c>
      <c r="W276" s="43" t="str">
        <f t="shared" si="24"/>
        <v xml:space="preserve"> </v>
      </c>
    </row>
    <row r="277" spans="9:23" x14ac:dyDescent="0.25">
      <c r="I277" s="27">
        <f t="shared" si="25"/>
        <v>0</v>
      </c>
      <c r="Q277" s="35">
        <f t="shared" si="26"/>
        <v>0</v>
      </c>
      <c r="U277" s="35">
        <f t="shared" si="27"/>
        <v>0</v>
      </c>
      <c r="V277" s="36">
        <f t="shared" si="28"/>
        <v>0</v>
      </c>
      <c r="W277" s="43" t="str">
        <f t="shared" si="24"/>
        <v xml:space="preserve"> </v>
      </c>
    </row>
    <row r="278" spans="9:23" x14ac:dyDescent="0.25">
      <c r="I278" s="27">
        <f t="shared" si="25"/>
        <v>0</v>
      </c>
      <c r="Q278" s="35">
        <f t="shared" si="26"/>
        <v>0</v>
      </c>
      <c r="U278" s="35">
        <f t="shared" si="27"/>
        <v>0</v>
      </c>
      <c r="V278" s="36">
        <f t="shared" si="28"/>
        <v>0</v>
      </c>
      <c r="W278" s="43" t="str">
        <f t="shared" si="24"/>
        <v xml:space="preserve"> </v>
      </c>
    </row>
    <row r="279" spans="9:23" x14ac:dyDescent="0.25">
      <c r="I279" s="27">
        <f t="shared" si="25"/>
        <v>0</v>
      </c>
      <c r="Q279" s="35">
        <f t="shared" si="26"/>
        <v>0</v>
      </c>
      <c r="U279" s="35">
        <f t="shared" si="27"/>
        <v>0</v>
      </c>
      <c r="V279" s="36">
        <f t="shared" si="28"/>
        <v>0</v>
      </c>
      <c r="W279" s="43" t="str">
        <f t="shared" si="24"/>
        <v xml:space="preserve"> </v>
      </c>
    </row>
    <row r="280" spans="9:23" x14ac:dyDescent="0.25">
      <c r="I280" s="27">
        <f t="shared" si="25"/>
        <v>0</v>
      </c>
      <c r="Q280" s="35">
        <f t="shared" si="26"/>
        <v>0</v>
      </c>
      <c r="U280" s="35">
        <f t="shared" si="27"/>
        <v>0</v>
      </c>
      <c r="V280" s="36">
        <f t="shared" si="28"/>
        <v>0</v>
      </c>
      <c r="W280" s="43" t="str">
        <f t="shared" si="24"/>
        <v xml:space="preserve"> </v>
      </c>
    </row>
    <row r="281" spans="9:23" x14ac:dyDescent="0.25">
      <c r="I281" s="27">
        <f t="shared" si="25"/>
        <v>0</v>
      </c>
      <c r="Q281" s="35">
        <f t="shared" si="26"/>
        <v>0</v>
      </c>
      <c r="U281" s="35">
        <f t="shared" si="27"/>
        <v>0</v>
      </c>
      <c r="V281" s="36">
        <f t="shared" si="28"/>
        <v>0</v>
      </c>
      <c r="W281" s="43" t="str">
        <f t="shared" si="24"/>
        <v xml:space="preserve"> </v>
      </c>
    </row>
    <row r="282" spans="9:23" x14ac:dyDescent="0.25">
      <c r="I282" s="27">
        <f t="shared" si="25"/>
        <v>0</v>
      </c>
      <c r="Q282" s="35">
        <f t="shared" si="26"/>
        <v>0</v>
      </c>
      <c r="U282" s="35">
        <f t="shared" si="27"/>
        <v>0</v>
      </c>
      <c r="V282" s="36">
        <f t="shared" si="28"/>
        <v>0</v>
      </c>
      <c r="W282" s="43" t="str">
        <f t="shared" si="24"/>
        <v xml:space="preserve"> </v>
      </c>
    </row>
    <row r="283" spans="9:23" x14ac:dyDescent="0.25">
      <c r="I283" s="27">
        <f t="shared" si="25"/>
        <v>0</v>
      </c>
      <c r="Q283" s="35">
        <f t="shared" si="26"/>
        <v>0</v>
      </c>
      <c r="U283" s="35">
        <f t="shared" si="27"/>
        <v>0</v>
      </c>
      <c r="V283" s="36">
        <f t="shared" si="28"/>
        <v>0</v>
      </c>
      <c r="W283" s="43" t="str">
        <f t="shared" si="24"/>
        <v xml:space="preserve"> </v>
      </c>
    </row>
    <row r="284" spans="9:23" x14ac:dyDescent="0.25">
      <c r="I284" s="27">
        <f t="shared" si="25"/>
        <v>0</v>
      </c>
      <c r="Q284" s="35">
        <f t="shared" si="26"/>
        <v>0</v>
      </c>
      <c r="U284" s="35">
        <f t="shared" si="27"/>
        <v>0</v>
      </c>
      <c r="V284" s="36">
        <f t="shared" si="28"/>
        <v>0</v>
      </c>
      <c r="W284" s="43" t="str">
        <f t="shared" si="24"/>
        <v xml:space="preserve"> </v>
      </c>
    </row>
    <row r="285" spans="9:23" x14ac:dyDescent="0.25">
      <c r="I285" s="27">
        <f t="shared" si="25"/>
        <v>0</v>
      </c>
      <c r="Q285" s="35">
        <f t="shared" si="26"/>
        <v>0</v>
      </c>
      <c r="U285" s="35">
        <f t="shared" si="27"/>
        <v>0</v>
      </c>
      <c r="V285" s="36">
        <f t="shared" si="28"/>
        <v>0</v>
      </c>
      <c r="W285" s="43" t="str">
        <f t="shared" si="24"/>
        <v xml:space="preserve"> </v>
      </c>
    </row>
    <row r="286" spans="9:23" x14ac:dyDescent="0.25">
      <c r="I286" s="27">
        <f t="shared" si="25"/>
        <v>0</v>
      </c>
      <c r="Q286" s="35">
        <f t="shared" si="26"/>
        <v>0</v>
      </c>
      <c r="U286" s="35">
        <f t="shared" si="27"/>
        <v>0</v>
      </c>
      <c r="V286" s="36">
        <f t="shared" si="28"/>
        <v>0</v>
      </c>
      <c r="W286" s="43" t="str">
        <f t="shared" si="24"/>
        <v xml:space="preserve"> </v>
      </c>
    </row>
    <row r="287" spans="9:23" x14ac:dyDescent="0.25">
      <c r="I287" s="27">
        <f t="shared" si="25"/>
        <v>0</v>
      </c>
      <c r="Q287" s="35">
        <f t="shared" si="26"/>
        <v>0</v>
      </c>
      <c r="U287" s="35">
        <f t="shared" si="27"/>
        <v>0</v>
      </c>
      <c r="V287" s="36">
        <f t="shared" si="28"/>
        <v>0</v>
      </c>
      <c r="W287" s="43" t="str">
        <f t="shared" si="24"/>
        <v xml:space="preserve"> </v>
      </c>
    </row>
    <row r="288" spans="9:23" x14ac:dyDescent="0.25">
      <c r="I288" s="27">
        <f t="shared" si="25"/>
        <v>0</v>
      </c>
      <c r="Q288" s="35">
        <f t="shared" si="26"/>
        <v>0</v>
      </c>
      <c r="U288" s="35">
        <f t="shared" si="27"/>
        <v>0</v>
      </c>
      <c r="V288" s="36">
        <f t="shared" si="28"/>
        <v>0</v>
      </c>
      <c r="W288" s="43" t="str">
        <f t="shared" si="24"/>
        <v xml:space="preserve"> </v>
      </c>
    </row>
    <row r="289" spans="9:23" x14ac:dyDescent="0.25">
      <c r="I289" s="27">
        <f t="shared" si="25"/>
        <v>0</v>
      </c>
      <c r="Q289" s="35">
        <f t="shared" si="26"/>
        <v>0</v>
      </c>
      <c r="U289" s="35">
        <f t="shared" si="27"/>
        <v>0</v>
      </c>
      <c r="V289" s="36">
        <f t="shared" si="28"/>
        <v>0</v>
      </c>
      <c r="W289" s="43" t="str">
        <f t="shared" si="24"/>
        <v xml:space="preserve"> </v>
      </c>
    </row>
    <row r="290" spans="9:23" x14ac:dyDescent="0.25">
      <c r="I290" s="27">
        <f t="shared" si="25"/>
        <v>0</v>
      </c>
      <c r="Q290" s="35">
        <f t="shared" si="26"/>
        <v>0</v>
      </c>
      <c r="U290" s="35">
        <f t="shared" si="27"/>
        <v>0</v>
      </c>
      <c r="V290" s="36">
        <f t="shared" si="28"/>
        <v>0</v>
      </c>
      <c r="W290" s="43" t="str">
        <f t="shared" si="24"/>
        <v xml:space="preserve"> </v>
      </c>
    </row>
    <row r="291" spans="9:23" x14ac:dyDescent="0.25">
      <c r="I291" s="27">
        <f t="shared" si="25"/>
        <v>0</v>
      </c>
      <c r="Q291" s="35">
        <f t="shared" si="26"/>
        <v>0</v>
      </c>
      <c r="U291" s="35">
        <f t="shared" si="27"/>
        <v>0</v>
      </c>
      <c r="V291" s="36">
        <f t="shared" si="28"/>
        <v>0</v>
      </c>
      <c r="W291" s="43" t="str">
        <f t="shared" si="24"/>
        <v xml:space="preserve"> </v>
      </c>
    </row>
    <row r="292" spans="9:23" x14ac:dyDescent="0.25">
      <c r="I292" s="27">
        <f t="shared" si="25"/>
        <v>0</v>
      </c>
      <c r="Q292" s="35">
        <f t="shared" si="26"/>
        <v>0</v>
      </c>
      <c r="U292" s="35">
        <f t="shared" si="27"/>
        <v>0</v>
      </c>
      <c r="V292" s="36">
        <f t="shared" si="28"/>
        <v>0</v>
      </c>
      <c r="W292" s="43" t="str">
        <f t="shared" si="24"/>
        <v xml:space="preserve"> </v>
      </c>
    </row>
    <row r="293" spans="9:23" x14ac:dyDescent="0.25">
      <c r="I293" s="27">
        <f t="shared" si="25"/>
        <v>0</v>
      </c>
      <c r="Q293" s="35">
        <f t="shared" si="26"/>
        <v>0</v>
      </c>
      <c r="U293" s="35">
        <f t="shared" si="27"/>
        <v>0</v>
      </c>
      <c r="V293" s="36">
        <f t="shared" si="28"/>
        <v>0</v>
      </c>
      <c r="W293" s="43" t="str">
        <f t="shared" si="24"/>
        <v xml:space="preserve"> </v>
      </c>
    </row>
    <row r="294" spans="9:23" x14ac:dyDescent="0.25">
      <c r="I294" s="27">
        <f t="shared" si="25"/>
        <v>0</v>
      </c>
      <c r="Q294" s="35">
        <f t="shared" si="26"/>
        <v>0</v>
      </c>
      <c r="U294" s="35">
        <f t="shared" si="27"/>
        <v>0</v>
      </c>
      <c r="V294" s="36">
        <f t="shared" si="28"/>
        <v>0</v>
      </c>
      <c r="W294" s="43" t="str">
        <f t="shared" si="24"/>
        <v xml:space="preserve"> </v>
      </c>
    </row>
    <row r="295" spans="9:23" x14ac:dyDescent="0.25">
      <c r="I295" s="27">
        <f t="shared" si="25"/>
        <v>0</v>
      </c>
      <c r="Q295" s="35">
        <f t="shared" si="26"/>
        <v>0</v>
      </c>
      <c r="U295" s="35">
        <f t="shared" si="27"/>
        <v>0</v>
      </c>
      <c r="V295" s="36">
        <f t="shared" si="28"/>
        <v>0</v>
      </c>
      <c r="W295" s="43" t="str">
        <f t="shared" si="24"/>
        <v xml:space="preserve"> </v>
      </c>
    </row>
    <row r="296" spans="9:23" x14ac:dyDescent="0.25">
      <c r="I296" s="27">
        <f t="shared" si="25"/>
        <v>0</v>
      </c>
      <c r="Q296" s="35">
        <f t="shared" si="26"/>
        <v>0</v>
      </c>
      <c r="U296" s="35">
        <f t="shared" si="27"/>
        <v>0</v>
      </c>
      <c r="V296" s="36">
        <f t="shared" si="28"/>
        <v>0</v>
      </c>
      <c r="W296" s="43" t="str">
        <f t="shared" si="24"/>
        <v xml:space="preserve"> </v>
      </c>
    </row>
    <row r="297" spans="9:23" x14ac:dyDescent="0.25">
      <c r="I297" s="27">
        <f t="shared" si="25"/>
        <v>0</v>
      </c>
      <c r="Q297" s="35">
        <f t="shared" si="26"/>
        <v>0</v>
      </c>
      <c r="U297" s="35">
        <f t="shared" si="27"/>
        <v>0</v>
      </c>
      <c r="V297" s="36">
        <f t="shared" si="28"/>
        <v>0</v>
      </c>
      <c r="W297" s="43" t="str">
        <f t="shared" si="24"/>
        <v xml:space="preserve"> </v>
      </c>
    </row>
    <row r="298" spans="9:23" x14ac:dyDescent="0.25">
      <c r="I298" s="27">
        <f t="shared" si="25"/>
        <v>0</v>
      </c>
      <c r="Q298" s="35">
        <f t="shared" si="26"/>
        <v>0</v>
      </c>
      <c r="U298" s="35">
        <f t="shared" si="27"/>
        <v>0</v>
      </c>
      <c r="V298" s="36">
        <f t="shared" si="28"/>
        <v>0</v>
      </c>
      <c r="W298" s="43" t="str">
        <f t="shared" si="24"/>
        <v xml:space="preserve"> </v>
      </c>
    </row>
    <row r="299" spans="9:23" x14ac:dyDescent="0.25">
      <c r="I299" s="27">
        <f t="shared" si="25"/>
        <v>0</v>
      </c>
      <c r="Q299" s="35">
        <f t="shared" si="26"/>
        <v>0</v>
      </c>
      <c r="U299" s="35">
        <f t="shared" si="27"/>
        <v>0</v>
      </c>
      <c r="V299" s="36">
        <f t="shared" si="28"/>
        <v>0</v>
      </c>
      <c r="W299" s="43" t="str">
        <f t="shared" si="24"/>
        <v xml:space="preserve"> </v>
      </c>
    </row>
    <row r="300" spans="9:23" x14ac:dyDescent="0.25">
      <c r="I300" s="27">
        <f t="shared" si="25"/>
        <v>0</v>
      </c>
      <c r="Q300" s="35">
        <f t="shared" si="26"/>
        <v>0</v>
      </c>
      <c r="U300" s="35">
        <f t="shared" si="27"/>
        <v>0</v>
      </c>
      <c r="V300" s="36">
        <f t="shared" si="28"/>
        <v>0</v>
      </c>
      <c r="W300" s="43" t="str">
        <f t="shared" si="24"/>
        <v xml:space="preserve"> </v>
      </c>
    </row>
    <row r="301" spans="9:23" x14ac:dyDescent="0.25">
      <c r="I301" s="27">
        <f t="shared" si="25"/>
        <v>0</v>
      </c>
      <c r="Q301" s="35">
        <f t="shared" si="26"/>
        <v>0</v>
      </c>
      <c r="U301" s="35">
        <f t="shared" si="27"/>
        <v>0</v>
      </c>
      <c r="V301" s="36">
        <f t="shared" si="28"/>
        <v>0</v>
      </c>
      <c r="W301" s="43" t="str">
        <f t="shared" si="24"/>
        <v xml:space="preserve"> </v>
      </c>
    </row>
    <row r="302" spans="9:23" x14ac:dyDescent="0.25">
      <c r="I302" s="27">
        <f t="shared" si="25"/>
        <v>0</v>
      </c>
      <c r="Q302" s="35">
        <f t="shared" si="26"/>
        <v>0</v>
      </c>
      <c r="U302" s="35">
        <f t="shared" si="27"/>
        <v>0</v>
      </c>
      <c r="V302" s="36">
        <f t="shared" si="28"/>
        <v>0</v>
      </c>
      <c r="W302" s="43" t="str">
        <f t="shared" si="24"/>
        <v xml:space="preserve"> </v>
      </c>
    </row>
    <row r="303" spans="9:23" x14ac:dyDescent="0.25">
      <c r="I303" s="27">
        <f t="shared" si="25"/>
        <v>0</v>
      </c>
      <c r="Q303" s="35">
        <f t="shared" si="26"/>
        <v>0</v>
      </c>
      <c r="U303" s="35">
        <f t="shared" si="27"/>
        <v>0</v>
      </c>
      <c r="V303" s="36">
        <f t="shared" si="28"/>
        <v>0</v>
      </c>
      <c r="W303" s="43" t="str">
        <f t="shared" si="24"/>
        <v xml:space="preserve"> </v>
      </c>
    </row>
    <row r="304" spans="9:23" x14ac:dyDescent="0.25">
      <c r="I304" s="27">
        <f t="shared" si="25"/>
        <v>0</v>
      </c>
      <c r="Q304" s="35">
        <f t="shared" si="26"/>
        <v>0</v>
      </c>
      <c r="U304" s="35">
        <f t="shared" si="27"/>
        <v>0</v>
      </c>
      <c r="V304" s="36">
        <f t="shared" si="28"/>
        <v>0</v>
      </c>
      <c r="W304" s="43" t="str">
        <f t="shared" si="24"/>
        <v xml:space="preserve"> </v>
      </c>
    </row>
    <row r="305" spans="9:23" x14ac:dyDescent="0.25">
      <c r="I305" s="27">
        <f t="shared" si="25"/>
        <v>0</v>
      </c>
      <c r="Q305" s="35">
        <f t="shared" si="26"/>
        <v>0</v>
      </c>
      <c r="U305" s="35">
        <f t="shared" si="27"/>
        <v>0</v>
      </c>
      <c r="V305" s="36">
        <f t="shared" si="28"/>
        <v>0</v>
      </c>
      <c r="W305" s="43" t="str">
        <f t="shared" si="24"/>
        <v xml:space="preserve"> </v>
      </c>
    </row>
    <row r="306" spans="9:23" x14ac:dyDescent="0.25">
      <c r="I306" s="27">
        <f t="shared" si="25"/>
        <v>0</v>
      </c>
      <c r="Q306" s="35">
        <f t="shared" si="26"/>
        <v>0</v>
      </c>
      <c r="U306" s="35">
        <f t="shared" si="27"/>
        <v>0</v>
      </c>
      <c r="V306" s="36">
        <f t="shared" si="28"/>
        <v>0</v>
      </c>
      <c r="W306" s="43" t="str">
        <f t="shared" si="24"/>
        <v xml:space="preserve"> </v>
      </c>
    </row>
    <row r="307" spans="9:23" x14ac:dyDescent="0.25">
      <c r="I307" s="27">
        <f t="shared" si="25"/>
        <v>0</v>
      </c>
      <c r="Q307" s="35">
        <f t="shared" si="26"/>
        <v>0</v>
      </c>
      <c r="U307" s="35">
        <f t="shared" si="27"/>
        <v>0</v>
      </c>
      <c r="V307" s="36">
        <f t="shared" si="28"/>
        <v>0</v>
      </c>
      <c r="W307" s="43" t="str">
        <f t="shared" si="24"/>
        <v xml:space="preserve"> </v>
      </c>
    </row>
    <row r="308" spans="9:23" x14ac:dyDescent="0.25">
      <c r="I308" s="27">
        <f t="shared" si="25"/>
        <v>0</v>
      </c>
      <c r="Q308" s="35">
        <f t="shared" si="26"/>
        <v>0</v>
      </c>
      <c r="U308" s="35">
        <f t="shared" si="27"/>
        <v>0</v>
      </c>
      <c r="V308" s="36">
        <f t="shared" si="28"/>
        <v>0</v>
      </c>
      <c r="W308" s="43" t="str">
        <f t="shared" si="24"/>
        <v xml:space="preserve"> </v>
      </c>
    </row>
    <row r="309" spans="9:23" x14ac:dyDescent="0.25">
      <c r="I309" s="27">
        <f t="shared" si="25"/>
        <v>0</v>
      </c>
      <c r="Q309" s="35">
        <f t="shared" si="26"/>
        <v>0</v>
      </c>
      <c r="U309" s="35">
        <f t="shared" si="27"/>
        <v>0</v>
      </c>
      <c r="V309" s="36">
        <f t="shared" si="28"/>
        <v>0</v>
      </c>
      <c r="W309" s="43" t="str">
        <f t="shared" si="24"/>
        <v xml:space="preserve"> </v>
      </c>
    </row>
    <row r="310" spans="9:23" x14ac:dyDescent="0.25">
      <c r="I310" s="27">
        <f t="shared" si="25"/>
        <v>0</v>
      </c>
      <c r="Q310" s="35">
        <f t="shared" si="26"/>
        <v>0</v>
      </c>
      <c r="U310" s="35">
        <f t="shared" si="27"/>
        <v>0</v>
      </c>
      <c r="V310" s="36">
        <f t="shared" si="28"/>
        <v>0</v>
      </c>
      <c r="W310" s="43" t="str">
        <f t="shared" si="24"/>
        <v xml:space="preserve"> </v>
      </c>
    </row>
    <row r="311" spans="9:23" x14ac:dyDescent="0.25">
      <c r="I311" s="27">
        <f t="shared" si="25"/>
        <v>0</v>
      </c>
      <c r="Q311" s="35">
        <f t="shared" si="26"/>
        <v>0</v>
      </c>
      <c r="U311" s="35">
        <f t="shared" si="27"/>
        <v>0</v>
      </c>
      <c r="V311" s="36">
        <f t="shared" si="28"/>
        <v>0</v>
      </c>
      <c r="W311" s="43" t="str">
        <f t="shared" si="24"/>
        <v xml:space="preserve"> </v>
      </c>
    </row>
    <row r="312" spans="9:23" x14ac:dyDescent="0.25">
      <c r="I312" s="27">
        <f t="shared" si="25"/>
        <v>0</v>
      </c>
      <c r="Q312" s="35">
        <f t="shared" si="26"/>
        <v>0</v>
      </c>
      <c r="U312" s="35">
        <f t="shared" si="27"/>
        <v>0</v>
      </c>
      <c r="V312" s="36">
        <f t="shared" si="28"/>
        <v>0</v>
      </c>
      <c r="W312" s="43" t="str">
        <f t="shared" si="24"/>
        <v xml:space="preserve"> </v>
      </c>
    </row>
    <row r="313" spans="9:23" x14ac:dyDescent="0.25">
      <c r="I313" s="27">
        <f t="shared" si="25"/>
        <v>0</v>
      </c>
      <c r="Q313" s="35">
        <f t="shared" si="26"/>
        <v>0</v>
      </c>
      <c r="U313" s="35">
        <f t="shared" si="27"/>
        <v>0</v>
      </c>
      <c r="V313" s="36">
        <f t="shared" si="28"/>
        <v>0</v>
      </c>
      <c r="W313" s="43" t="str">
        <f t="shared" si="24"/>
        <v xml:space="preserve"> </v>
      </c>
    </row>
    <row r="314" spans="9:23" x14ac:dyDescent="0.25">
      <c r="I314" s="27">
        <f t="shared" si="25"/>
        <v>0</v>
      </c>
      <c r="Q314" s="35">
        <f t="shared" si="26"/>
        <v>0</v>
      </c>
      <c r="U314" s="35">
        <f t="shared" si="27"/>
        <v>0</v>
      </c>
      <c r="V314" s="36">
        <f t="shared" si="28"/>
        <v>0</v>
      </c>
      <c r="W314" s="43" t="str">
        <f t="shared" si="24"/>
        <v xml:space="preserve"> </v>
      </c>
    </row>
    <row r="315" spans="9:23" x14ac:dyDescent="0.25">
      <c r="I315" s="27">
        <f t="shared" si="25"/>
        <v>0</v>
      </c>
      <c r="Q315" s="35">
        <f t="shared" si="26"/>
        <v>0</v>
      </c>
      <c r="U315" s="35">
        <f t="shared" si="27"/>
        <v>0</v>
      </c>
      <c r="V315" s="36">
        <f t="shared" si="28"/>
        <v>0</v>
      </c>
      <c r="W315" s="43" t="str">
        <f t="shared" si="24"/>
        <v xml:space="preserve"> </v>
      </c>
    </row>
    <row r="316" spans="9:23" x14ac:dyDescent="0.25">
      <c r="I316" s="27">
        <f t="shared" si="25"/>
        <v>0</v>
      </c>
      <c r="Q316" s="35">
        <f t="shared" si="26"/>
        <v>0</v>
      </c>
      <c r="U316" s="35">
        <f t="shared" si="27"/>
        <v>0</v>
      </c>
      <c r="V316" s="36">
        <f t="shared" si="28"/>
        <v>0</v>
      </c>
      <c r="W316" s="43" t="str">
        <f t="shared" si="24"/>
        <v xml:space="preserve"> </v>
      </c>
    </row>
    <row r="317" spans="9:23" x14ac:dyDescent="0.25">
      <c r="I317" s="27">
        <f t="shared" si="25"/>
        <v>0</v>
      </c>
      <c r="Q317" s="35">
        <f t="shared" si="26"/>
        <v>0</v>
      </c>
      <c r="U317" s="35">
        <f t="shared" si="27"/>
        <v>0</v>
      </c>
      <c r="V317" s="36">
        <f t="shared" si="28"/>
        <v>0</v>
      </c>
      <c r="W317" s="43" t="str">
        <f t="shared" si="24"/>
        <v xml:space="preserve"> </v>
      </c>
    </row>
    <row r="318" spans="9:23" x14ac:dyDescent="0.25">
      <c r="I318" s="27">
        <f t="shared" si="25"/>
        <v>0</v>
      </c>
      <c r="Q318" s="35">
        <f t="shared" si="26"/>
        <v>0</v>
      </c>
      <c r="U318" s="35">
        <f t="shared" si="27"/>
        <v>0</v>
      </c>
      <c r="V318" s="36">
        <f t="shared" si="28"/>
        <v>0</v>
      </c>
      <c r="W318" s="43" t="str">
        <f t="shared" si="24"/>
        <v xml:space="preserve"> </v>
      </c>
    </row>
    <row r="319" spans="9:23" x14ac:dyDescent="0.25">
      <c r="I319" s="27">
        <f t="shared" si="25"/>
        <v>0</v>
      </c>
      <c r="Q319" s="35">
        <f t="shared" si="26"/>
        <v>0</v>
      </c>
      <c r="U319" s="35">
        <f t="shared" si="27"/>
        <v>0</v>
      </c>
      <c r="V319" s="36">
        <f t="shared" si="28"/>
        <v>0</v>
      </c>
      <c r="W319" s="43" t="str">
        <f t="shared" si="24"/>
        <v xml:space="preserve"> </v>
      </c>
    </row>
    <row r="320" spans="9:23" x14ac:dyDescent="0.25">
      <c r="I320" s="27">
        <f t="shared" si="25"/>
        <v>0</v>
      </c>
      <c r="Q320" s="35">
        <f t="shared" si="26"/>
        <v>0</v>
      </c>
      <c r="U320" s="35">
        <f t="shared" si="27"/>
        <v>0</v>
      </c>
      <c r="V320" s="36">
        <f t="shared" si="28"/>
        <v>0</v>
      </c>
      <c r="W320" s="43" t="str">
        <f t="shared" si="24"/>
        <v xml:space="preserve"> </v>
      </c>
    </row>
    <row r="321" spans="9:23" x14ac:dyDescent="0.25">
      <c r="I321" s="27">
        <f t="shared" si="25"/>
        <v>0</v>
      </c>
      <c r="Q321" s="35">
        <f t="shared" si="26"/>
        <v>0</v>
      </c>
      <c r="U321" s="35">
        <f t="shared" si="27"/>
        <v>0</v>
      </c>
      <c r="V321" s="36">
        <f t="shared" si="28"/>
        <v>0</v>
      </c>
      <c r="W321" s="43" t="str">
        <f t="shared" si="24"/>
        <v xml:space="preserve"> </v>
      </c>
    </row>
    <row r="322" spans="9:23" x14ac:dyDescent="0.25">
      <c r="I322" s="27">
        <f t="shared" si="25"/>
        <v>0</v>
      </c>
      <c r="Q322" s="35">
        <f t="shared" si="26"/>
        <v>0</v>
      </c>
      <c r="U322" s="35">
        <f t="shared" si="27"/>
        <v>0</v>
      </c>
      <c r="V322" s="36">
        <f t="shared" si="28"/>
        <v>0</v>
      </c>
      <c r="W322" s="43" t="str">
        <f t="shared" si="24"/>
        <v xml:space="preserve"> </v>
      </c>
    </row>
    <row r="323" spans="9:23" x14ac:dyDescent="0.25">
      <c r="I323" s="27">
        <f t="shared" si="25"/>
        <v>0</v>
      </c>
      <c r="Q323" s="35">
        <f t="shared" si="26"/>
        <v>0</v>
      </c>
      <c r="U323" s="35">
        <f t="shared" si="27"/>
        <v>0</v>
      </c>
      <c r="V323" s="36">
        <f t="shared" si="28"/>
        <v>0</v>
      </c>
      <c r="W323" s="43" t="str">
        <f t="shared" ref="W323:W386" si="29">IF(V323=0," ",IF(V323&gt;=$Z$2,$AA$2,IF(V323&lt;$Z$2,$AA$3)))</f>
        <v xml:space="preserve"> </v>
      </c>
    </row>
    <row r="324" spans="9:23" x14ac:dyDescent="0.25">
      <c r="I324" s="27">
        <f t="shared" si="25"/>
        <v>0</v>
      </c>
      <c r="Q324" s="35">
        <f t="shared" si="26"/>
        <v>0</v>
      </c>
      <c r="U324" s="35">
        <f t="shared" si="27"/>
        <v>0</v>
      </c>
      <c r="V324" s="36">
        <f t="shared" si="28"/>
        <v>0</v>
      </c>
      <c r="W324" s="43" t="str">
        <f t="shared" si="29"/>
        <v xml:space="preserve"> </v>
      </c>
    </row>
    <row r="325" spans="9:23" x14ac:dyDescent="0.25">
      <c r="I325" s="27">
        <f t="shared" si="25"/>
        <v>0</v>
      </c>
      <c r="Q325" s="35">
        <f t="shared" si="26"/>
        <v>0</v>
      </c>
      <c r="U325" s="35">
        <f t="shared" si="27"/>
        <v>0</v>
      </c>
      <c r="V325" s="36">
        <f t="shared" si="28"/>
        <v>0</v>
      </c>
      <c r="W325" s="43" t="str">
        <f t="shared" si="29"/>
        <v xml:space="preserve"> </v>
      </c>
    </row>
    <row r="326" spans="9:23" x14ac:dyDescent="0.25">
      <c r="I326" s="27">
        <f t="shared" si="25"/>
        <v>0</v>
      </c>
      <c r="Q326" s="35">
        <f t="shared" si="26"/>
        <v>0</v>
      </c>
      <c r="U326" s="35">
        <f t="shared" si="27"/>
        <v>0</v>
      </c>
      <c r="V326" s="36">
        <f t="shared" si="28"/>
        <v>0</v>
      </c>
      <c r="W326" s="43" t="str">
        <f t="shared" si="29"/>
        <v xml:space="preserve"> </v>
      </c>
    </row>
    <row r="327" spans="9:23" x14ac:dyDescent="0.25">
      <c r="I327" s="27">
        <f t="shared" si="25"/>
        <v>0</v>
      </c>
      <c r="Q327" s="35">
        <f t="shared" si="26"/>
        <v>0</v>
      </c>
      <c r="U327" s="35">
        <f t="shared" si="27"/>
        <v>0</v>
      </c>
      <c r="V327" s="36">
        <f t="shared" si="28"/>
        <v>0</v>
      </c>
      <c r="W327" s="43" t="str">
        <f t="shared" si="29"/>
        <v xml:space="preserve"> </v>
      </c>
    </row>
    <row r="328" spans="9:23" x14ac:dyDescent="0.25">
      <c r="I328" s="27">
        <f t="shared" si="25"/>
        <v>0</v>
      </c>
      <c r="Q328" s="35">
        <f t="shared" si="26"/>
        <v>0</v>
      </c>
      <c r="U328" s="35">
        <f t="shared" si="27"/>
        <v>0</v>
      </c>
      <c r="V328" s="36">
        <f t="shared" si="28"/>
        <v>0</v>
      </c>
      <c r="W328" s="43" t="str">
        <f t="shared" si="29"/>
        <v xml:space="preserve"> </v>
      </c>
    </row>
    <row r="329" spans="9:23" x14ac:dyDescent="0.25">
      <c r="I329" s="27">
        <f t="shared" si="25"/>
        <v>0</v>
      </c>
      <c r="Q329" s="35">
        <f t="shared" si="26"/>
        <v>0</v>
      </c>
      <c r="U329" s="35">
        <f t="shared" si="27"/>
        <v>0</v>
      </c>
      <c r="V329" s="36">
        <f t="shared" si="28"/>
        <v>0</v>
      </c>
      <c r="W329" s="43" t="str">
        <f t="shared" si="29"/>
        <v xml:space="preserve"> </v>
      </c>
    </row>
    <row r="330" spans="9:23" x14ac:dyDescent="0.25">
      <c r="I330" s="27">
        <f t="shared" ref="I330:I393" si="30">(IF(C330&lt;&gt;"",1,0))+(IF(D330&lt;&gt;"",2,0)+(IF(E330&lt;&gt;"",1,0))+(IF(F330&lt;&gt;"",1,0)+(IF(G330&lt;&gt;"",1,0)+(IF(H330&lt;&gt;"",1,0)))))</f>
        <v>0</v>
      </c>
      <c r="Q330" s="35">
        <f t="shared" ref="Q330:Q393" si="31">IF(J330&lt;&gt;"",2,0)+IF(K330&lt;&gt;"",2,0)+IF(L330&lt;&gt;"",1,0)+IF(M330&lt;&gt;"",1,0)+IF(N330&lt;&gt;"",1,0)+IF(O330&lt;&gt;"",1,0)+IF(P330&lt;&gt;"",1,0)</f>
        <v>0</v>
      </c>
      <c r="U330" s="35">
        <f t="shared" ref="U330:U393" si="32">IF(R330&lt;&gt;"",2,0)+IF(S330&lt;&gt;"",1,0)+IF(T330&lt;&gt;"",1,0)</f>
        <v>0</v>
      </c>
      <c r="V330" s="36">
        <f t="shared" ref="V330:V393" si="33">I330+Q330+U330</f>
        <v>0</v>
      </c>
      <c r="W330" s="43" t="str">
        <f t="shared" si="29"/>
        <v xml:space="preserve"> </v>
      </c>
    </row>
    <row r="331" spans="9:23" x14ac:dyDescent="0.25">
      <c r="I331" s="27">
        <f t="shared" si="30"/>
        <v>0</v>
      </c>
      <c r="Q331" s="35">
        <f t="shared" si="31"/>
        <v>0</v>
      </c>
      <c r="U331" s="35">
        <f t="shared" si="32"/>
        <v>0</v>
      </c>
      <c r="V331" s="36">
        <f t="shared" si="33"/>
        <v>0</v>
      </c>
      <c r="W331" s="43" t="str">
        <f t="shared" si="29"/>
        <v xml:space="preserve"> </v>
      </c>
    </row>
    <row r="332" spans="9:23" x14ac:dyDescent="0.25">
      <c r="I332" s="27">
        <f t="shared" si="30"/>
        <v>0</v>
      </c>
      <c r="Q332" s="35">
        <f t="shared" si="31"/>
        <v>0</v>
      </c>
      <c r="U332" s="35">
        <f t="shared" si="32"/>
        <v>0</v>
      </c>
      <c r="V332" s="36">
        <f t="shared" si="33"/>
        <v>0</v>
      </c>
      <c r="W332" s="43" t="str">
        <f t="shared" si="29"/>
        <v xml:space="preserve"> </v>
      </c>
    </row>
    <row r="333" spans="9:23" x14ac:dyDescent="0.25">
      <c r="I333" s="27">
        <f t="shared" si="30"/>
        <v>0</v>
      </c>
      <c r="Q333" s="35">
        <f t="shared" si="31"/>
        <v>0</v>
      </c>
      <c r="U333" s="35">
        <f t="shared" si="32"/>
        <v>0</v>
      </c>
      <c r="V333" s="36">
        <f t="shared" si="33"/>
        <v>0</v>
      </c>
      <c r="W333" s="43" t="str">
        <f t="shared" si="29"/>
        <v xml:space="preserve"> </v>
      </c>
    </row>
    <row r="334" spans="9:23" x14ac:dyDescent="0.25">
      <c r="I334" s="27">
        <f t="shared" si="30"/>
        <v>0</v>
      </c>
      <c r="Q334" s="35">
        <f t="shared" si="31"/>
        <v>0</v>
      </c>
      <c r="U334" s="35">
        <f t="shared" si="32"/>
        <v>0</v>
      </c>
      <c r="V334" s="36">
        <f t="shared" si="33"/>
        <v>0</v>
      </c>
      <c r="W334" s="43" t="str">
        <f t="shared" si="29"/>
        <v xml:space="preserve"> </v>
      </c>
    </row>
    <row r="335" spans="9:23" x14ac:dyDescent="0.25">
      <c r="I335" s="27">
        <f t="shared" si="30"/>
        <v>0</v>
      </c>
      <c r="Q335" s="35">
        <f t="shared" si="31"/>
        <v>0</v>
      </c>
      <c r="U335" s="35">
        <f t="shared" si="32"/>
        <v>0</v>
      </c>
      <c r="V335" s="36">
        <f t="shared" si="33"/>
        <v>0</v>
      </c>
      <c r="W335" s="43" t="str">
        <f t="shared" si="29"/>
        <v xml:space="preserve"> </v>
      </c>
    </row>
    <row r="336" spans="9:23" x14ac:dyDescent="0.25">
      <c r="I336" s="27">
        <f t="shared" si="30"/>
        <v>0</v>
      </c>
      <c r="Q336" s="35">
        <f t="shared" si="31"/>
        <v>0</v>
      </c>
      <c r="U336" s="35">
        <f t="shared" si="32"/>
        <v>0</v>
      </c>
      <c r="V336" s="36">
        <f t="shared" si="33"/>
        <v>0</v>
      </c>
      <c r="W336" s="43" t="str">
        <f t="shared" si="29"/>
        <v xml:space="preserve"> </v>
      </c>
    </row>
    <row r="337" spans="9:23" x14ac:dyDescent="0.25">
      <c r="I337" s="27">
        <f t="shared" si="30"/>
        <v>0</v>
      </c>
      <c r="Q337" s="35">
        <f t="shared" si="31"/>
        <v>0</v>
      </c>
      <c r="U337" s="35">
        <f t="shared" si="32"/>
        <v>0</v>
      </c>
      <c r="V337" s="36">
        <f t="shared" si="33"/>
        <v>0</v>
      </c>
      <c r="W337" s="43" t="str">
        <f t="shared" si="29"/>
        <v xml:space="preserve"> </v>
      </c>
    </row>
    <row r="338" spans="9:23" x14ac:dyDescent="0.25">
      <c r="I338" s="27">
        <f t="shared" si="30"/>
        <v>0</v>
      </c>
      <c r="Q338" s="35">
        <f t="shared" si="31"/>
        <v>0</v>
      </c>
      <c r="U338" s="35">
        <f t="shared" si="32"/>
        <v>0</v>
      </c>
      <c r="V338" s="36">
        <f t="shared" si="33"/>
        <v>0</v>
      </c>
      <c r="W338" s="43" t="str">
        <f t="shared" si="29"/>
        <v xml:space="preserve"> </v>
      </c>
    </row>
    <row r="339" spans="9:23" x14ac:dyDescent="0.25">
      <c r="I339" s="27">
        <f t="shared" si="30"/>
        <v>0</v>
      </c>
      <c r="Q339" s="35">
        <f t="shared" si="31"/>
        <v>0</v>
      </c>
      <c r="U339" s="35">
        <f t="shared" si="32"/>
        <v>0</v>
      </c>
      <c r="V339" s="36">
        <f t="shared" si="33"/>
        <v>0</v>
      </c>
      <c r="W339" s="43" t="str">
        <f t="shared" si="29"/>
        <v xml:space="preserve"> </v>
      </c>
    </row>
    <row r="340" spans="9:23" x14ac:dyDescent="0.25">
      <c r="I340" s="27">
        <f t="shared" si="30"/>
        <v>0</v>
      </c>
      <c r="Q340" s="35">
        <f t="shared" si="31"/>
        <v>0</v>
      </c>
      <c r="U340" s="35">
        <f t="shared" si="32"/>
        <v>0</v>
      </c>
      <c r="V340" s="36">
        <f t="shared" si="33"/>
        <v>0</v>
      </c>
      <c r="W340" s="43" t="str">
        <f t="shared" si="29"/>
        <v xml:space="preserve"> </v>
      </c>
    </row>
    <row r="341" spans="9:23" x14ac:dyDescent="0.25">
      <c r="I341" s="27">
        <f t="shared" si="30"/>
        <v>0</v>
      </c>
      <c r="Q341" s="35">
        <f t="shared" si="31"/>
        <v>0</v>
      </c>
      <c r="U341" s="35">
        <f t="shared" si="32"/>
        <v>0</v>
      </c>
      <c r="V341" s="36">
        <f t="shared" si="33"/>
        <v>0</v>
      </c>
      <c r="W341" s="43" t="str">
        <f t="shared" si="29"/>
        <v xml:space="preserve"> </v>
      </c>
    </row>
    <row r="342" spans="9:23" x14ac:dyDescent="0.25">
      <c r="I342" s="27">
        <f t="shared" si="30"/>
        <v>0</v>
      </c>
      <c r="Q342" s="35">
        <f t="shared" si="31"/>
        <v>0</v>
      </c>
      <c r="U342" s="35">
        <f t="shared" si="32"/>
        <v>0</v>
      </c>
      <c r="V342" s="36">
        <f t="shared" si="33"/>
        <v>0</v>
      </c>
      <c r="W342" s="43" t="str">
        <f t="shared" si="29"/>
        <v xml:space="preserve"> </v>
      </c>
    </row>
    <row r="343" spans="9:23" x14ac:dyDescent="0.25">
      <c r="I343" s="27">
        <f t="shared" si="30"/>
        <v>0</v>
      </c>
      <c r="Q343" s="35">
        <f t="shared" si="31"/>
        <v>0</v>
      </c>
      <c r="U343" s="35">
        <f t="shared" si="32"/>
        <v>0</v>
      </c>
      <c r="V343" s="36">
        <f t="shared" si="33"/>
        <v>0</v>
      </c>
      <c r="W343" s="43" t="str">
        <f t="shared" si="29"/>
        <v xml:space="preserve"> </v>
      </c>
    </row>
    <row r="344" spans="9:23" x14ac:dyDescent="0.25">
      <c r="I344" s="27">
        <f t="shared" si="30"/>
        <v>0</v>
      </c>
      <c r="Q344" s="35">
        <f t="shared" si="31"/>
        <v>0</v>
      </c>
      <c r="U344" s="35">
        <f t="shared" si="32"/>
        <v>0</v>
      </c>
      <c r="V344" s="36">
        <f t="shared" si="33"/>
        <v>0</v>
      </c>
      <c r="W344" s="43" t="str">
        <f t="shared" si="29"/>
        <v xml:space="preserve"> </v>
      </c>
    </row>
    <row r="345" spans="9:23" x14ac:dyDescent="0.25">
      <c r="I345" s="27">
        <f t="shared" si="30"/>
        <v>0</v>
      </c>
      <c r="Q345" s="35">
        <f t="shared" si="31"/>
        <v>0</v>
      </c>
      <c r="U345" s="35">
        <f t="shared" si="32"/>
        <v>0</v>
      </c>
      <c r="V345" s="36">
        <f t="shared" si="33"/>
        <v>0</v>
      </c>
      <c r="W345" s="43" t="str">
        <f t="shared" si="29"/>
        <v xml:space="preserve"> </v>
      </c>
    </row>
    <row r="346" spans="9:23" x14ac:dyDescent="0.25">
      <c r="I346" s="27">
        <f t="shared" si="30"/>
        <v>0</v>
      </c>
      <c r="Q346" s="35">
        <f t="shared" si="31"/>
        <v>0</v>
      </c>
      <c r="U346" s="35">
        <f t="shared" si="32"/>
        <v>0</v>
      </c>
      <c r="V346" s="36">
        <f t="shared" si="33"/>
        <v>0</v>
      </c>
      <c r="W346" s="43" t="str">
        <f t="shared" si="29"/>
        <v xml:space="preserve"> </v>
      </c>
    </row>
    <row r="347" spans="9:23" x14ac:dyDescent="0.25">
      <c r="I347" s="27">
        <f t="shared" si="30"/>
        <v>0</v>
      </c>
      <c r="Q347" s="35">
        <f t="shared" si="31"/>
        <v>0</v>
      </c>
      <c r="U347" s="35">
        <f t="shared" si="32"/>
        <v>0</v>
      </c>
      <c r="V347" s="36">
        <f t="shared" si="33"/>
        <v>0</v>
      </c>
      <c r="W347" s="43" t="str">
        <f t="shared" si="29"/>
        <v xml:space="preserve"> </v>
      </c>
    </row>
    <row r="348" spans="9:23" x14ac:dyDescent="0.25">
      <c r="I348" s="27">
        <f t="shared" si="30"/>
        <v>0</v>
      </c>
      <c r="Q348" s="35">
        <f t="shared" si="31"/>
        <v>0</v>
      </c>
      <c r="U348" s="35">
        <f t="shared" si="32"/>
        <v>0</v>
      </c>
      <c r="V348" s="36">
        <f t="shared" si="33"/>
        <v>0</v>
      </c>
      <c r="W348" s="43" t="str">
        <f t="shared" si="29"/>
        <v xml:space="preserve"> </v>
      </c>
    </row>
    <row r="349" spans="9:23" x14ac:dyDescent="0.25">
      <c r="I349" s="27">
        <f t="shared" si="30"/>
        <v>0</v>
      </c>
      <c r="Q349" s="35">
        <f t="shared" si="31"/>
        <v>0</v>
      </c>
      <c r="U349" s="35">
        <f t="shared" si="32"/>
        <v>0</v>
      </c>
      <c r="V349" s="36">
        <f t="shared" si="33"/>
        <v>0</v>
      </c>
      <c r="W349" s="43" t="str">
        <f t="shared" si="29"/>
        <v xml:space="preserve"> </v>
      </c>
    </row>
    <row r="350" spans="9:23" x14ac:dyDescent="0.25">
      <c r="I350" s="27">
        <f t="shared" si="30"/>
        <v>0</v>
      </c>
      <c r="Q350" s="35">
        <f t="shared" si="31"/>
        <v>0</v>
      </c>
      <c r="U350" s="35">
        <f t="shared" si="32"/>
        <v>0</v>
      </c>
      <c r="V350" s="36">
        <f t="shared" si="33"/>
        <v>0</v>
      </c>
      <c r="W350" s="43" t="str">
        <f t="shared" si="29"/>
        <v xml:space="preserve"> </v>
      </c>
    </row>
    <row r="351" spans="9:23" x14ac:dyDescent="0.25">
      <c r="I351" s="27">
        <f t="shared" si="30"/>
        <v>0</v>
      </c>
      <c r="Q351" s="35">
        <f t="shared" si="31"/>
        <v>0</v>
      </c>
      <c r="U351" s="35">
        <f t="shared" si="32"/>
        <v>0</v>
      </c>
      <c r="V351" s="36">
        <f t="shared" si="33"/>
        <v>0</v>
      </c>
      <c r="W351" s="43" t="str">
        <f t="shared" si="29"/>
        <v xml:space="preserve"> </v>
      </c>
    </row>
    <row r="352" spans="9:23" x14ac:dyDescent="0.25">
      <c r="I352" s="27">
        <f t="shared" si="30"/>
        <v>0</v>
      </c>
      <c r="Q352" s="35">
        <f t="shared" si="31"/>
        <v>0</v>
      </c>
      <c r="U352" s="35">
        <f t="shared" si="32"/>
        <v>0</v>
      </c>
      <c r="V352" s="36">
        <f t="shared" si="33"/>
        <v>0</v>
      </c>
      <c r="W352" s="43" t="str">
        <f t="shared" si="29"/>
        <v xml:space="preserve"> </v>
      </c>
    </row>
    <row r="353" spans="9:23" x14ac:dyDescent="0.25">
      <c r="I353" s="27">
        <f t="shared" si="30"/>
        <v>0</v>
      </c>
      <c r="Q353" s="35">
        <f t="shared" si="31"/>
        <v>0</v>
      </c>
      <c r="U353" s="35">
        <f t="shared" si="32"/>
        <v>0</v>
      </c>
      <c r="V353" s="36">
        <f t="shared" si="33"/>
        <v>0</v>
      </c>
      <c r="W353" s="43" t="str">
        <f t="shared" si="29"/>
        <v xml:space="preserve"> </v>
      </c>
    </row>
    <row r="354" spans="9:23" x14ac:dyDescent="0.25">
      <c r="I354" s="27">
        <f t="shared" si="30"/>
        <v>0</v>
      </c>
      <c r="Q354" s="35">
        <f t="shared" si="31"/>
        <v>0</v>
      </c>
      <c r="U354" s="35">
        <f t="shared" si="32"/>
        <v>0</v>
      </c>
      <c r="V354" s="36">
        <f t="shared" si="33"/>
        <v>0</v>
      </c>
      <c r="W354" s="43" t="str">
        <f t="shared" si="29"/>
        <v xml:space="preserve"> </v>
      </c>
    </row>
    <row r="355" spans="9:23" x14ac:dyDescent="0.25">
      <c r="I355" s="27">
        <f t="shared" si="30"/>
        <v>0</v>
      </c>
      <c r="Q355" s="35">
        <f t="shared" si="31"/>
        <v>0</v>
      </c>
      <c r="U355" s="35">
        <f t="shared" si="32"/>
        <v>0</v>
      </c>
      <c r="V355" s="36">
        <f t="shared" si="33"/>
        <v>0</v>
      </c>
      <c r="W355" s="43" t="str">
        <f t="shared" si="29"/>
        <v xml:space="preserve"> </v>
      </c>
    </row>
    <row r="356" spans="9:23" x14ac:dyDescent="0.25">
      <c r="I356" s="27">
        <f t="shared" si="30"/>
        <v>0</v>
      </c>
      <c r="Q356" s="35">
        <f t="shared" si="31"/>
        <v>0</v>
      </c>
      <c r="U356" s="35">
        <f t="shared" si="32"/>
        <v>0</v>
      </c>
      <c r="V356" s="36">
        <f t="shared" si="33"/>
        <v>0</v>
      </c>
      <c r="W356" s="43" t="str">
        <f t="shared" si="29"/>
        <v xml:space="preserve"> </v>
      </c>
    </row>
    <row r="357" spans="9:23" x14ac:dyDescent="0.25">
      <c r="I357" s="27">
        <f t="shared" si="30"/>
        <v>0</v>
      </c>
      <c r="Q357" s="35">
        <f t="shared" si="31"/>
        <v>0</v>
      </c>
      <c r="U357" s="35">
        <f t="shared" si="32"/>
        <v>0</v>
      </c>
      <c r="V357" s="36">
        <f t="shared" si="33"/>
        <v>0</v>
      </c>
      <c r="W357" s="43" t="str">
        <f t="shared" si="29"/>
        <v xml:space="preserve"> </v>
      </c>
    </row>
    <row r="358" spans="9:23" x14ac:dyDescent="0.25">
      <c r="I358" s="27">
        <f t="shared" si="30"/>
        <v>0</v>
      </c>
      <c r="Q358" s="35">
        <f t="shared" si="31"/>
        <v>0</v>
      </c>
      <c r="U358" s="35">
        <f t="shared" si="32"/>
        <v>0</v>
      </c>
      <c r="V358" s="36">
        <f t="shared" si="33"/>
        <v>0</v>
      </c>
      <c r="W358" s="43" t="str">
        <f t="shared" si="29"/>
        <v xml:space="preserve"> </v>
      </c>
    </row>
    <row r="359" spans="9:23" x14ac:dyDescent="0.25">
      <c r="I359" s="27">
        <f t="shared" si="30"/>
        <v>0</v>
      </c>
      <c r="Q359" s="35">
        <f t="shared" si="31"/>
        <v>0</v>
      </c>
      <c r="U359" s="35">
        <f t="shared" si="32"/>
        <v>0</v>
      </c>
      <c r="V359" s="36">
        <f t="shared" si="33"/>
        <v>0</v>
      </c>
      <c r="W359" s="43" t="str">
        <f t="shared" si="29"/>
        <v xml:space="preserve"> </v>
      </c>
    </row>
    <row r="360" spans="9:23" x14ac:dyDescent="0.25">
      <c r="I360" s="27">
        <f t="shared" si="30"/>
        <v>0</v>
      </c>
      <c r="Q360" s="35">
        <f t="shared" si="31"/>
        <v>0</v>
      </c>
      <c r="U360" s="35">
        <f t="shared" si="32"/>
        <v>0</v>
      </c>
      <c r="V360" s="36">
        <f t="shared" si="33"/>
        <v>0</v>
      </c>
      <c r="W360" s="43" t="str">
        <f t="shared" si="29"/>
        <v xml:space="preserve"> </v>
      </c>
    </row>
    <row r="361" spans="9:23" x14ac:dyDescent="0.25">
      <c r="I361" s="27">
        <f t="shared" si="30"/>
        <v>0</v>
      </c>
      <c r="Q361" s="35">
        <f t="shared" si="31"/>
        <v>0</v>
      </c>
      <c r="U361" s="35">
        <f t="shared" si="32"/>
        <v>0</v>
      </c>
      <c r="V361" s="36">
        <f t="shared" si="33"/>
        <v>0</v>
      </c>
      <c r="W361" s="43" t="str">
        <f t="shared" si="29"/>
        <v xml:space="preserve"> </v>
      </c>
    </row>
    <row r="362" spans="9:23" x14ac:dyDescent="0.25">
      <c r="I362" s="27">
        <f t="shared" si="30"/>
        <v>0</v>
      </c>
      <c r="Q362" s="35">
        <f t="shared" si="31"/>
        <v>0</v>
      </c>
      <c r="U362" s="35">
        <f t="shared" si="32"/>
        <v>0</v>
      </c>
      <c r="V362" s="36">
        <f t="shared" si="33"/>
        <v>0</v>
      </c>
      <c r="W362" s="43" t="str">
        <f t="shared" si="29"/>
        <v xml:space="preserve"> </v>
      </c>
    </row>
    <row r="363" spans="9:23" x14ac:dyDescent="0.25">
      <c r="I363" s="27">
        <f t="shared" si="30"/>
        <v>0</v>
      </c>
      <c r="Q363" s="35">
        <f t="shared" si="31"/>
        <v>0</v>
      </c>
      <c r="U363" s="35">
        <f t="shared" si="32"/>
        <v>0</v>
      </c>
      <c r="V363" s="36">
        <f t="shared" si="33"/>
        <v>0</v>
      </c>
      <c r="W363" s="43" t="str">
        <f t="shared" si="29"/>
        <v xml:space="preserve"> </v>
      </c>
    </row>
    <row r="364" spans="9:23" x14ac:dyDescent="0.25">
      <c r="I364" s="27">
        <f t="shared" si="30"/>
        <v>0</v>
      </c>
      <c r="Q364" s="35">
        <f t="shared" si="31"/>
        <v>0</v>
      </c>
      <c r="U364" s="35">
        <f t="shared" si="32"/>
        <v>0</v>
      </c>
      <c r="V364" s="36">
        <f t="shared" si="33"/>
        <v>0</v>
      </c>
      <c r="W364" s="43" t="str">
        <f t="shared" si="29"/>
        <v xml:space="preserve"> </v>
      </c>
    </row>
    <row r="365" spans="9:23" x14ac:dyDescent="0.25">
      <c r="I365" s="27">
        <f t="shared" si="30"/>
        <v>0</v>
      </c>
      <c r="Q365" s="35">
        <f t="shared" si="31"/>
        <v>0</v>
      </c>
      <c r="U365" s="35">
        <f t="shared" si="32"/>
        <v>0</v>
      </c>
      <c r="V365" s="36">
        <f t="shared" si="33"/>
        <v>0</v>
      </c>
      <c r="W365" s="43" t="str">
        <f t="shared" si="29"/>
        <v xml:space="preserve"> </v>
      </c>
    </row>
    <row r="366" spans="9:23" x14ac:dyDescent="0.25">
      <c r="I366" s="27">
        <f t="shared" si="30"/>
        <v>0</v>
      </c>
      <c r="Q366" s="35">
        <f t="shared" si="31"/>
        <v>0</v>
      </c>
      <c r="U366" s="35">
        <f t="shared" si="32"/>
        <v>0</v>
      </c>
      <c r="V366" s="36">
        <f t="shared" si="33"/>
        <v>0</v>
      </c>
      <c r="W366" s="43" t="str">
        <f t="shared" si="29"/>
        <v xml:space="preserve"> </v>
      </c>
    </row>
    <row r="367" spans="9:23" x14ac:dyDescent="0.25">
      <c r="I367" s="27">
        <f t="shared" si="30"/>
        <v>0</v>
      </c>
      <c r="Q367" s="35">
        <f t="shared" si="31"/>
        <v>0</v>
      </c>
      <c r="U367" s="35">
        <f t="shared" si="32"/>
        <v>0</v>
      </c>
      <c r="V367" s="36">
        <f t="shared" si="33"/>
        <v>0</v>
      </c>
      <c r="W367" s="43" t="str">
        <f t="shared" si="29"/>
        <v xml:space="preserve"> </v>
      </c>
    </row>
    <row r="368" spans="9:23" x14ac:dyDescent="0.25">
      <c r="I368" s="27">
        <f t="shared" si="30"/>
        <v>0</v>
      </c>
      <c r="Q368" s="35">
        <f t="shared" si="31"/>
        <v>0</v>
      </c>
      <c r="U368" s="35">
        <f t="shared" si="32"/>
        <v>0</v>
      </c>
      <c r="V368" s="36">
        <f t="shared" si="33"/>
        <v>0</v>
      </c>
      <c r="W368" s="43" t="str">
        <f t="shared" si="29"/>
        <v xml:space="preserve"> </v>
      </c>
    </row>
    <row r="369" spans="9:23" x14ac:dyDescent="0.25">
      <c r="I369" s="27">
        <f t="shared" si="30"/>
        <v>0</v>
      </c>
      <c r="Q369" s="35">
        <f t="shared" si="31"/>
        <v>0</v>
      </c>
      <c r="U369" s="35">
        <f t="shared" si="32"/>
        <v>0</v>
      </c>
      <c r="V369" s="36">
        <f t="shared" si="33"/>
        <v>0</v>
      </c>
      <c r="W369" s="43" t="str">
        <f t="shared" si="29"/>
        <v xml:space="preserve"> </v>
      </c>
    </row>
    <row r="370" spans="9:23" x14ac:dyDescent="0.25">
      <c r="I370" s="27">
        <f t="shared" si="30"/>
        <v>0</v>
      </c>
      <c r="Q370" s="35">
        <f t="shared" si="31"/>
        <v>0</v>
      </c>
      <c r="U370" s="35">
        <f t="shared" si="32"/>
        <v>0</v>
      </c>
      <c r="V370" s="36">
        <f t="shared" si="33"/>
        <v>0</v>
      </c>
      <c r="W370" s="43" t="str">
        <f t="shared" si="29"/>
        <v xml:space="preserve"> </v>
      </c>
    </row>
    <row r="371" spans="9:23" x14ac:dyDescent="0.25">
      <c r="I371" s="27">
        <f t="shared" si="30"/>
        <v>0</v>
      </c>
      <c r="Q371" s="35">
        <f t="shared" si="31"/>
        <v>0</v>
      </c>
      <c r="U371" s="35">
        <f t="shared" si="32"/>
        <v>0</v>
      </c>
      <c r="V371" s="36">
        <f t="shared" si="33"/>
        <v>0</v>
      </c>
      <c r="W371" s="43" t="str">
        <f t="shared" si="29"/>
        <v xml:space="preserve"> </v>
      </c>
    </row>
    <row r="372" spans="9:23" x14ac:dyDescent="0.25">
      <c r="I372" s="27">
        <f t="shared" si="30"/>
        <v>0</v>
      </c>
      <c r="Q372" s="35">
        <f t="shared" si="31"/>
        <v>0</v>
      </c>
      <c r="U372" s="35">
        <f t="shared" si="32"/>
        <v>0</v>
      </c>
      <c r="V372" s="36">
        <f t="shared" si="33"/>
        <v>0</v>
      </c>
      <c r="W372" s="43" t="str">
        <f t="shared" si="29"/>
        <v xml:space="preserve"> </v>
      </c>
    </row>
    <row r="373" spans="9:23" x14ac:dyDescent="0.25">
      <c r="I373" s="27">
        <f t="shared" si="30"/>
        <v>0</v>
      </c>
      <c r="Q373" s="35">
        <f t="shared" si="31"/>
        <v>0</v>
      </c>
      <c r="U373" s="35">
        <f t="shared" si="32"/>
        <v>0</v>
      </c>
      <c r="V373" s="36">
        <f t="shared" si="33"/>
        <v>0</v>
      </c>
      <c r="W373" s="43" t="str">
        <f t="shared" si="29"/>
        <v xml:space="preserve"> </v>
      </c>
    </row>
    <row r="374" spans="9:23" x14ac:dyDescent="0.25">
      <c r="I374" s="27">
        <f t="shared" si="30"/>
        <v>0</v>
      </c>
      <c r="Q374" s="35">
        <f t="shared" si="31"/>
        <v>0</v>
      </c>
      <c r="U374" s="35">
        <f t="shared" si="32"/>
        <v>0</v>
      </c>
      <c r="V374" s="36">
        <f t="shared" si="33"/>
        <v>0</v>
      </c>
      <c r="W374" s="43" t="str">
        <f t="shared" si="29"/>
        <v xml:space="preserve"> </v>
      </c>
    </row>
    <row r="375" spans="9:23" x14ac:dyDescent="0.25">
      <c r="I375" s="27">
        <f t="shared" si="30"/>
        <v>0</v>
      </c>
      <c r="Q375" s="35">
        <f t="shared" si="31"/>
        <v>0</v>
      </c>
      <c r="U375" s="35">
        <f t="shared" si="32"/>
        <v>0</v>
      </c>
      <c r="V375" s="36">
        <f t="shared" si="33"/>
        <v>0</v>
      </c>
      <c r="W375" s="43" t="str">
        <f t="shared" si="29"/>
        <v xml:space="preserve"> </v>
      </c>
    </row>
    <row r="376" spans="9:23" x14ac:dyDescent="0.25">
      <c r="I376" s="27">
        <f t="shared" si="30"/>
        <v>0</v>
      </c>
      <c r="Q376" s="35">
        <f t="shared" si="31"/>
        <v>0</v>
      </c>
      <c r="U376" s="35">
        <f t="shared" si="32"/>
        <v>0</v>
      </c>
      <c r="V376" s="36">
        <f t="shared" si="33"/>
        <v>0</v>
      </c>
      <c r="W376" s="43" t="str">
        <f t="shared" si="29"/>
        <v xml:space="preserve"> </v>
      </c>
    </row>
    <row r="377" spans="9:23" x14ac:dyDescent="0.25">
      <c r="I377" s="27">
        <f t="shared" si="30"/>
        <v>0</v>
      </c>
      <c r="Q377" s="35">
        <f t="shared" si="31"/>
        <v>0</v>
      </c>
      <c r="U377" s="35">
        <f t="shared" si="32"/>
        <v>0</v>
      </c>
      <c r="V377" s="36">
        <f t="shared" si="33"/>
        <v>0</v>
      </c>
      <c r="W377" s="43" t="str">
        <f t="shared" si="29"/>
        <v xml:space="preserve"> </v>
      </c>
    </row>
    <row r="378" spans="9:23" x14ac:dyDescent="0.25">
      <c r="I378" s="27">
        <f t="shared" si="30"/>
        <v>0</v>
      </c>
      <c r="Q378" s="35">
        <f t="shared" si="31"/>
        <v>0</v>
      </c>
      <c r="U378" s="35">
        <f t="shared" si="32"/>
        <v>0</v>
      </c>
      <c r="V378" s="36">
        <f t="shared" si="33"/>
        <v>0</v>
      </c>
      <c r="W378" s="43" t="str">
        <f t="shared" si="29"/>
        <v xml:space="preserve"> </v>
      </c>
    </row>
    <row r="379" spans="9:23" x14ac:dyDescent="0.25">
      <c r="I379" s="27">
        <f t="shared" si="30"/>
        <v>0</v>
      </c>
      <c r="Q379" s="35">
        <f t="shared" si="31"/>
        <v>0</v>
      </c>
      <c r="U379" s="35">
        <f t="shared" si="32"/>
        <v>0</v>
      </c>
      <c r="V379" s="36">
        <f t="shared" si="33"/>
        <v>0</v>
      </c>
      <c r="W379" s="43" t="str">
        <f t="shared" si="29"/>
        <v xml:space="preserve"> </v>
      </c>
    </row>
    <row r="380" spans="9:23" x14ac:dyDescent="0.25">
      <c r="I380" s="27">
        <f t="shared" si="30"/>
        <v>0</v>
      </c>
      <c r="Q380" s="35">
        <f t="shared" si="31"/>
        <v>0</v>
      </c>
      <c r="U380" s="35">
        <f t="shared" si="32"/>
        <v>0</v>
      </c>
      <c r="V380" s="36">
        <f t="shared" si="33"/>
        <v>0</v>
      </c>
      <c r="W380" s="43" t="str">
        <f t="shared" si="29"/>
        <v xml:space="preserve"> </v>
      </c>
    </row>
    <row r="381" spans="9:23" x14ac:dyDescent="0.25">
      <c r="I381" s="27">
        <f t="shared" si="30"/>
        <v>0</v>
      </c>
      <c r="Q381" s="35">
        <f t="shared" si="31"/>
        <v>0</v>
      </c>
      <c r="U381" s="35">
        <f t="shared" si="32"/>
        <v>0</v>
      </c>
      <c r="V381" s="36">
        <f t="shared" si="33"/>
        <v>0</v>
      </c>
      <c r="W381" s="43" t="str">
        <f t="shared" si="29"/>
        <v xml:space="preserve"> </v>
      </c>
    </row>
    <row r="382" spans="9:23" x14ac:dyDescent="0.25">
      <c r="I382" s="27">
        <f t="shared" si="30"/>
        <v>0</v>
      </c>
      <c r="Q382" s="35">
        <f t="shared" si="31"/>
        <v>0</v>
      </c>
      <c r="U382" s="35">
        <f t="shared" si="32"/>
        <v>0</v>
      </c>
      <c r="V382" s="36">
        <f t="shared" si="33"/>
        <v>0</v>
      </c>
      <c r="W382" s="43" t="str">
        <f t="shared" si="29"/>
        <v xml:space="preserve"> </v>
      </c>
    </row>
    <row r="383" spans="9:23" x14ac:dyDescent="0.25">
      <c r="I383" s="27">
        <f t="shared" si="30"/>
        <v>0</v>
      </c>
      <c r="Q383" s="35">
        <f t="shared" si="31"/>
        <v>0</v>
      </c>
      <c r="U383" s="35">
        <f t="shared" si="32"/>
        <v>0</v>
      </c>
      <c r="V383" s="36">
        <f t="shared" si="33"/>
        <v>0</v>
      </c>
      <c r="W383" s="43" t="str">
        <f t="shared" si="29"/>
        <v xml:space="preserve"> </v>
      </c>
    </row>
    <row r="384" spans="9:23" x14ac:dyDescent="0.25">
      <c r="I384" s="27">
        <f t="shared" si="30"/>
        <v>0</v>
      </c>
      <c r="Q384" s="35">
        <f t="shared" si="31"/>
        <v>0</v>
      </c>
      <c r="U384" s="35">
        <f t="shared" si="32"/>
        <v>0</v>
      </c>
      <c r="V384" s="36">
        <f t="shared" si="33"/>
        <v>0</v>
      </c>
      <c r="W384" s="43" t="str">
        <f t="shared" si="29"/>
        <v xml:space="preserve"> </v>
      </c>
    </row>
    <row r="385" spans="9:23" x14ac:dyDescent="0.25">
      <c r="I385" s="27">
        <f t="shared" si="30"/>
        <v>0</v>
      </c>
      <c r="Q385" s="35">
        <f t="shared" si="31"/>
        <v>0</v>
      </c>
      <c r="U385" s="35">
        <f t="shared" si="32"/>
        <v>0</v>
      </c>
      <c r="V385" s="36">
        <f t="shared" si="33"/>
        <v>0</v>
      </c>
      <c r="W385" s="43" t="str">
        <f t="shared" si="29"/>
        <v xml:space="preserve"> </v>
      </c>
    </row>
    <row r="386" spans="9:23" x14ac:dyDescent="0.25">
      <c r="I386" s="27">
        <f t="shared" si="30"/>
        <v>0</v>
      </c>
      <c r="Q386" s="35">
        <f t="shared" si="31"/>
        <v>0</v>
      </c>
      <c r="U386" s="35">
        <f t="shared" si="32"/>
        <v>0</v>
      </c>
      <c r="V386" s="36">
        <f t="shared" si="33"/>
        <v>0</v>
      </c>
      <c r="W386" s="43" t="str">
        <f t="shared" si="29"/>
        <v xml:space="preserve"> </v>
      </c>
    </row>
    <row r="387" spans="9:23" x14ac:dyDescent="0.25">
      <c r="I387" s="27">
        <f t="shared" si="30"/>
        <v>0</v>
      </c>
      <c r="Q387" s="35">
        <f t="shared" si="31"/>
        <v>0</v>
      </c>
      <c r="U387" s="35">
        <f t="shared" si="32"/>
        <v>0</v>
      </c>
      <c r="V387" s="36">
        <f t="shared" si="33"/>
        <v>0</v>
      </c>
      <c r="W387" s="43" t="str">
        <f t="shared" ref="W387:W436" si="34">IF(V387=0," ",IF(V387&gt;=$Z$2,$AA$2,IF(V387&lt;$Z$2,$AA$3)))</f>
        <v xml:space="preserve"> </v>
      </c>
    </row>
    <row r="388" spans="9:23" x14ac:dyDescent="0.25">
      <c r="I388" s="27">
        <f t="shared" si="30"/>
        <v>0</v>
      </c>
      <c r="Q388" s="35">
        <f t="shared" si="31"/>
        <v>0</v>
      </c>
      <c r="U388" s="35">
        <f t="shared" si="32"/>
        <v>0</v>
      </c>
      <c r="V388" s="36">
        <f t="shared" si="33"/>
        <v>0</v>
      </c>
      <c r="W388" s="43" t="str">
        <f t="shared" si="34"/>
        <v xml:space="preserve"> </v>
      </c>
    </row>
    <row r="389" spans="9:23" x14ac:dyDescent="0.25">
      <c r="I389" s="27">
        <f t="shared" si="30"/>
        <v>0</v>
      </c>
      <c r="Q389" s="35">
        <f t="shared" si="31"/>
        <v>0</v>
      </c>
      <c r="U389" s="35">
        <f t="shared" si="32"/>
        <v>0</v>
      </c>
      <c r="V389" s="36">
        <f t="shared" si="33"/>
        <v>0</v>
      </c>
      <c r="W389" s="43" t="str">
        <f t="shared" si="34"/>
        <v xml:space="preserve"> </v>
      </c>
    </row>
    <row r="390" spans="9:23" x14ac:dyDescent="0.25">
      <c r="I390" s="27">
        <f t="shared" si="30"/>
        <v>0</v>
      </c>
      <c r="Q390" s="35">
        <f t="shared" si="31"/>
        <v>0</v>
      </c>
      <c r="U390" s="35">
        <f t="shared" si="32"/>
        <v>0</v>
      </c>
      <c r="V390" s="36">
        <f t="shared" si="33"/>
        <v>0</v>
      </c>
      <c r="W390" s="43" t="str">
        <f t="shared" si="34"/>
        <v xml:space="preserve"> </v>
      </c>
    </row>
    <row r="391" spans="9:23" x14ac:dyDescent="0.25">
      <c r="I391" s="27">
        <f t="shared" si="30"/>
        <v>0</v>
      </c>
      <c r="Q391" s="35">
        <f t="shared" si="31"/>
        <v>0</v>
      </c>
      <c r="U391" s="35">
        <f t="shared" si="32"/>
        <v>0</v>
      </c>
      <c r="V391" s="36">
        <f t="shared" si="33"/>
        <v>0</v>
      </c>
      <c r="W391" s="43" t="str">
        <f t="shared" si="34"/>
        <v xml:space="preserve"> </v>
      </c>
    </row>
    <row r="392" spans="9:23" x14ac:dyDescent="0.25">
      <c r="I392" s="27">
        <f t="shared" si="30"/>
        <v>0</v>
      </c>
      <c r="Q392" s="35">
        <f t="shared" si="31"/>
        <v>0</v>
      </c>
      <c r="U392" s="35">
        <f t="shared" si="32"/>
        <v>0</v>
      </c>
      <c r="V392" s="36">
        <f t="shared" si="33"/>
        <v>0</v>
      </c>
      <c r="W392" s="43" t="str">
        <f t="shared" si="34"/>
        <v xml:space="preserve"> </v>
      </c>
    </row>
    <row r="393" spans="9:23" x14ac:dyDescent="0.25">
      <c r="I393" s="27">
        <f t="shared" si="30"/>
        <v>0</v>
      </c>
      <c r="Q393" s="35">
        <f t="shared" si="31"/>
        <v>0</v>
      </c>
      <c r="U393" s="35">
        <f t="shared" si="32"/>
        <v>0</v>
      </c>
      <c r="V393" s="36">
        <f t="shared" si="33"/>
        <v>0</v>
      </c>
      <c r="W393" s="43" t="str">
        <f t="shared" si="34"/>
        <v xml:space="preserve"> </v>
      </c>
    </row>
    <row r="394" spans="9:23" x14ac:dyDescent="0.25">
      <c r="I394" s="27">
        <f t="shared" ref="I394:I436" si="35">(IF(C394&lt;&gt;"",1,0))+(IF(D394&lt;&gt;"",2,0)+(IF(E394&lt;&gt;"",1,0))+(IF(F394&lt;&gt;"",1,0)+(IF(G394&lt;&gt;"",1,0)+(IF(H394&lt;&gt;"",1,0)))))</f>
        <v>0</v>
      </c>
      <c r="Q394" s="35">
        <f t="shared" ref="Q394:Q436" si="36">IF(J394&lt;&gt;"",2,0)+IF(K394&lt;&gt;"",2,0)+IF(L394&lt;&gt;"",1,0)+IF(M394&lt;&gt;"",1,0)+IF(N394&lt;&gt;"",1,0)+IF(O394&lt;&gt;"",1,0)+IF(P394&lt;&gt;"",1,0)</f>
        <v>0</v>
      </c>
      <c r="U394" s="35">
        <f t="shared" ref="U394:U436" si="37">IF(R394&lt;&gt;"",2,0)+IF(S394&lt;&gt;"",1,0)+IF(T394&lt;&gt;"",1,0)</f>
        <v>0</v>
      </c>
      <c r="V394" s="36">
        <f t="shared" ref="V394:V436" si="38">I394+Q394+U394</f>
        <v>0</v>
      </c>
      <c r="W394" s="43" t="str">
        <f t="shared" si="34"/>
        <v xml:space="preserve"> </v>
      </c>
    </row>
    <row r="395" spans="9:23" x14ac:dyDescent="0.25">
      <c r="I395" s="27">
        <f t="shared" si="35"/>
        <v>0</v>
      </c>
      <c r="Q395" s="35">
        <f t="shared" si="36"/>
        <v>0</v>
      </c>
      <c r="U395" s="35">
        <f t="shared" si="37"/>
        <v>0</v>
      </c>
      <c r="V395" s="36">
        <f t="shared" si="38"/>
        <v>0</v>
      </c>
      <c r="W395" s="43" t="str">
        <f t="shared" si="34"/>
        <v xml:space="preserve"> </v>
      </c>
    </row>
    <row r="396" spans="9:23" x14ac:dyDescent="0.25">
      <c r="I396" s="27">
        <f t="shared" si="35"/>
        <v>0</v>
      </c>
      <c r="Q396" s="35">
        <f t="shared" si="36"/>
        <v>0</v>
      </c>
      <c r="U396" s="35">
        <f t="shared" si="37"/>
        <v>0</v>
      </c>
      <c r="V396" s="36">
        <f t="shared" si="38"/>
        <v>0</v>
      </c>
      <c r="W396" s="43" t="str">
        <f t="shared" si="34"/>
        <v xml:space="preserve"> </v>
      </c>
    </row>
    <row r="397" spans="9:23" x14ac:dyDescent="0.25">
      <c r="I397" s="27">
        <f t="shared" si="35"/>
        <v>0</v>
      </c>
      <c r="Q397" s="35">
        <f t="shared" si="36"/>
        <v>0</v>
      </c>
      <c r="U397" s="35">
        <f t="shared" si="37"/>
        <v>0</v>
      </c>
      <c r="V397" s="36">
        <f t="shared" si="38"/>
        <v>0</v>
      </c>
      <c r="W397" s="43" t="str">
        <f t="shared" si="34"/>
        <v xml:space="preserve"> </v>
      </c>
    </row>
    <row r="398" spans="9:23" x14ac:dyDescent="0.25">
      <c r="I398" s="27">
        <f t="shared" si="35"/>
        <v>0</v>
      </c>
      <c r="Q398" s="35">
        <f t="shared" si="36"/>
        <v>0</v>
      </c>
      <c r="U398" s="35">
        <f t="shared" si="37"/>
        <v>0</v>
      </c>
      <c r="V398" s="36">
        <f t="shared" si="38"/>
        <v>0</v>
      </c>
      <c r="W398" s="43" t="str">
        <f t="shared" si="34"/>
        <v xml:space="preserve"> </v>
      </c>
    </row>
    <row r="399" spans="9:23" x14ac:dyDescent="0.25">
      <c r="I399" s="27">
        <f t="shared" si="35"/>
        <v>0</v>
      </c>
      <c r="Q399" s="35">
        <f t="shared" si="36"/>
        <v>0</v>
      </c>
      <c r="U399" s="35">
        <f t="shared" si="37"/>
        <v>0</v>
      </c>
      <c r="V399" s="36">
        <f t="shared" si="38"/>
        <v>0</v>
      </c>
      <c r="W399" s="43" t="str">
        <f t="shared" si="34"/>
        <v xml:space="preserve"> </v>
      </c>
    </row>
    <row r="400" spans="9:23" x14ac:dyDescent="0.25">
      <c r="I400" s="27">
        <f t="shared" si="35"/>
        <v>0</v>
      </c>
      <c r="Q400" s="35">
        <f t="shared" si="36"/>
        <v>0</v>
      </c>
      <c r="U400" s="35">
        <f t="shared" si="37"/>
        <v>0</v>
      </c>
      <c r="V400" s="36">
        <f t="shared" si="38"/>
        <v>0</v>
      </c>
      <c r="W400" s="43" t="str">
        <f t="shared" si="34"/>
        <v xml:space="preserve"> </v>
      </c>
    </row>
    <row r="401" spans="9:23" x14ac:dyDescent="0.25">
      <c r="I401" s="27">
        <f t="shared" si="35"/>
        <v>0</v>
      </c>
      <c r="Q401" s="35">
        <f t="shared" si="36"/>
        <v>0</v>
      </c>
      <c r="U401" s="35">
        <f t="shared" si="37"/>
        <v>0</v>
      </c>
      <c r="V401" s="36">
        <f t="shared" si="38"/>
        <v>0</v>
      </c>
      <c r="W401" s="43" t="str">
        <f t="shared" si="34"/>
        <v xml:space="preserve"> </v>
      </c>
    </row>
    <row r="402" spans="9:23" x14ac:dyDescent="0.25">
      <c r="I402" s="27">
        <f t="shared" si="35"/>
        <v>0</v>
      </c>
      <c r="Q402" s="35">
        <f t="shared" si="36"/>
        <v>0</v>
      </c>
      <c r="U402" s="35">
        <f t="shared" si="37"/>
        <v>0</v>
      </c>
      <c r="V402" s="36">
        <f t="shared" si="38"/>
        <v>0</v>
      </c>
      <c r="W402" s="43" t="str">
        <f t="shared" si="34"/>
        <v xml:space="preserve"> </v>
      </c>
    </row>
    <row r="403" spans="9:23" x14ac:dyDescent="0.25">
      <c r="I403" s="27">
        <f t="shared" si="35"/>
        <v>0</v>
      </c>
      <c r="Q403" s="35">
        <f t="shared" si="36"/>
        <v>0</v>
      </c>
      <c r="U403" s="35">
        <f t="shared" si="37"/>
        <v>0</v>
      </c>
      <c r="V403" s="36">
        <f t="shared" si="38"/>
        <v>0</v>
      </c>
      <c r="W403" s="43" t="str">
        <f t="shared" si="34"/>
        <v xml:space="preserve"> </v>
      </c>
    </row>
    <row r="404" spans="9:23" x14ac:dyDescent="0.25">
      <c r="I404" s="27">
        <f t="shared" si="35"/>
        <v>0</v>
      </c>
      <c r="Q404" s="35">
        <f t="shared" si="36"/>
        <v>0</v>
      </c>
      <c r="U404" s="35">
        <f t="shared" si="37"/>
        <v>0</v>
      </c>
      <c r="V404" s="36">
        <f t="shared" si="38"/>
        <v>0</v>
      </c>
      <c r="W404" s="43" t="str">
        <f t="shared" si="34"/>
        <v xml:space="preserve"> </v>
      </c>
    </row>
    <row r="405" spans="9:23" x14ac:dyDescent="0.25">
      <c r="I405" s="27">
        <f t="shared" si="35"/>
        <v>0</v>
      </c>
      <c r="Q405" s="35">
        <f t="shared" si="36"/>
        <v>0</v>
      </c>
      <c r="U405" s="35">
        <f t="shared" si="37"/>
        <v>0</v>
      </c>
      <c r="V405" s="36">
        <f t="shared" si="38"/>
        <v>0</v>
      </c>
      <c r="W405" s="43" t="str">
        <f t="shared" si="34"/>
        <v xml:space="preserve"> </v>
      </c>
    </row>
    <row r="406" spans="9:23" x14ac:dyDescent="0.25">
      <c r="I406" s="27">
        <f t="shared" si="35"/>
        <v>0</v>
      </c>
      <c r="Q406" s="35">
        <f t="shared" si="36"/>
        <v>0</v>
      </c>
      <c r="U406" s="35">
        <f t="shared" si="37"/>
        <v>0</v>
      </c>
      <c r="V406" s="36">
        <f t="shared" si="38"/>
        <v>0</v>
      </c>
      <c r="W406" s="43" t="str">
        <f t="shared" si="34"/>
        <v xml:space="preserve"> </v>
      </c>
    </row>
    <row r="407" spans="9:23" x14ac:dyDescent="0.25">
      <c r="I407" s="27">
        <f t="shared" si="35"/>
        <v>0</v>
      </c>
      <c r="Q407" s="35">
        <f t="shared" si="36"/>
        <v>0</v>
      </c>
      <c r="U407" s="35">
        <f t="shared" si="37"/>
        <v>0</v>
      </c>
      <c r="V407" s="36">
        <f t="shared" si="38"/>
        <v>0</v>
      </c>
      <c r="W407" s="43" t="str">
        <f t="shared" si="34"/>
        <v xml:space="preserve"> </v>
      </c>
    </row>
    <row r="408" spans="9:23" x14ac:dyDescent="0.25">
      <c r="I408" s="27">
        <f t="shared" si="35"/>
        <v>0</v>
      </c>
      <c r="Q408" s="35">
        <f t="shared" si="36"/>
        <v>0</v>
      </c>
      <c r="U408" s="35">
        <f t="shared" si="37"/>
        <v>0</v>
      </c>
      <c r="V408" s="36">
        <f t="shared" si="38"/>
        <v>0</v>
      </c>
      <c r="W408" s="43" t="str">
        <f t="shared" si="34"/>
        <v xml:space="preserve"> </v>
      </c>
    </row>
    <row r="409" spans="9:23" x14ac:dyDescent="0.25">
      <c r="I409" s="27">
        <f t="shared" si="35"/>
        <v>0</v>
      </c>
      <c r="Q409" s="35">
        <f t="shared" si="36"/>
        <v>0</v>
      </c>
      <c r="U409" s="35">
        <f t="shared" si="37"/>
        <v>0</v>
      </c>
      <c r="V409" s="36">
        <f t="shared" si="38"/>
        <v>0</v>
      </c>
      <c r="W409" s="43" t="str">
        <f t="shared" si="34"/>
        <v xml:space="preserve"> </v>
      </c>
    </row>
    <row r="410" spans="9:23" x14ac:dyDescent="0.25">
      <c r="I410" s="27">
        <f t="shared" si="35"/>
        <v>0</v>
      </c>
      <c r="Q410" s="35">
        <f t="shared" si="36"/>
        <v>0</v>
      </c>
      <c r="U410" s="35">
        <f t="shared" si="37"/>
        <v>0</v>
      </c>
      <c r="V410" s="36">
        <f t="shared" si="38"/>
        <v>0</v>
      </c>
      <c r="W410" s="43" t="str">
        <f t="shared" si="34"/>
        <v xml:space="preserve"> </v>
      </c>
    </row>
    <row r="411" spans="9:23" x14ac:dyDescent="0.25">
      <c r="I411" s="27">
        <f t="shared" si="35"/>
        <v>0</v>
      </c>
      <c r="Q411" s="35">
        <f t="shared" si="36"/>
        <v>0</v>
      </c>
      <c r="U411" s="35">
        <f t="shared" si="37"/>
        <v>0</v>
      </c>
      <c r="V411" s="36">
        <f t="shared" si="38"/>
        <v>0</v>
      </c>
      <c r="W411" s="43" t="str">
        <f t="shared" si="34"/>
        <v xml:space="preserve"> </v>
      </c>
    </row>
    <row r="412" spans="9:23" x14ac:dyDescent="0.25">
      <c r="I412" s="27">
        <f t="shared" si="35"/>
        <v>0</v>
      </c>
      <c r="Q412" s="35">
        <f t="shared" si="36"/>
        <v>0</v>
      </c>
      <c r="U412" s="35">
        <f t="shared" si="37"/>
        <v>0</v>
      </c>
      <c r="V412" s="36">
        <f t="shared" si="38"/>
        <v>0</v>
      </c>
      <c r="W412" s="43" t="str">
        <f t="shared" si="34"/>
        <v xml:space="preserve"> </v>
      </c>
    </row>
    <row r="413" spans="9:23" x14ac:dyDescent="0.25">
      <c r="I413" s="27">
        <f t="shared" si="35"/>
        <v>0</v>
      </c>
      <c r="Q413" s="35">
        <f t="shared" si="36"/>
        <v>0</v>
      </c>
      <c r="U413" s="35">
        <f t="shared" si="37"/>
        <v>0</v>
      </c>
      <c r="V413" s="36">
        <f t="shared" si="38"/>
        <v>0</v>
      </c>
      <c r="W413" s="43" t="str">
        <f t="shared" si="34"/>
        <v xml:space="preserve"> </v>
      </c>
    </row>
    <row r="414" spans="9:23" x14ac:dyDescent="0.25">
      <c r="I414" s="27">
        <f t="shared" si="35"/>
        <v>0</v>
      </c>
      <c r="Q414" s="35">
        <f t="shared" si="36"/>
        <v>0</v>
      </c>
      <c r="U414" s="35">
        <f t="shared" si="37"/>
        <v>0</v>
      </c>
      <c r="V414" s="36">
        <f t="shared" si="38"/>
        <v>0</v>
      </c>
      <c r="W414" s="43" t="str">
        <f t="shared" si="34"/>
        <v xml:space="preserve"> </v>
      </c>
    </row>
    <row r="415" spans="9:23" x14ac:dyDescent="0.25">
      <c r="I415" s="27">
        <f t="shared" si="35"/>
        <v>0</v>
      </c>
      <c r="Q415" s="35">
        <f t="shared" si="36"/>
        <v>0</v>
      </c>
      <c r="U415" s="35">
        <f t="shared" si="37"/>
        <v>0</v>
      </c>
      <c r="V415" s="36">
        <f t="shared" si="38"/>
        <v>0</v>
      </c>
      <c r="W415" s="43" t="str">
        <f t="shared" si="34"/>
        <v xml:space="preserve"> </v>
      </c>
    </row>
    <row r="416" spans="9:23" x14ac:dyDescent="0.25">
      <c r="I416" s="27">
        <f t="shared" si="35"/>
        <v>0</v>
      </c>
      <c r="Q416" s="35">
        <f t="shared" si="36"/>
        <v>0</v>
      </c>
      <c r="U416" s="35">
        <f t="shared" si="37"/>
        <v>0</v>
      </c>
      <c r="V416" s="36">
        <f t="shared" si="38"/>
        <v>0</v>
      </c>
      <c r="W416" s="43" t="str">
        <f t="shared" si="34"/>
        <v xml:space="preserve"> </v>
      </c>
    </row>
    <row r="417" spans="9:23" x14ac:dyDescent="0.25">
      <c r="I417" s="27">
        <f t="shared" si="35"/>
        <v>0</v>
      </c>
      <c r="Q417" s="35">
        <f t="shared" si="36"/>
        <v>0</v>
      </c>
      <c r="U417" s="35">
        <f t="shared" si="37"/>
        <v>0</v>
      </c>
      <c r="V417" s="36">
        <f t="shared" si="38"/>
        <v>0</v>
      </c>
      <c r="W417" s="43" t="str">
        <f t="shared" si="34"/>
        <v xml:space="preserve"> </v>
      </c>
    </row>
    <row r="418" spans="9:23" x14ac:dyDescent="0.25">
      <c r="I418" s="27">
        <f t="shared" si="35"/>
        <v>0</v>
      </c>
      <c r="Q418" s="35">
        <f t="shared" si="36"/>
        <v>0</v>
      </c>
      <c r="U418" s="35">
        <f t="shared" si="37"/>
        <v>0</v>
      </c>
      <c r="V418" s="36">
        <f t="shared" si="38"/>
        <v>0</v>
      </c>
      <c r="W418" s="43" t="str">
        <f t="shared" si="34"/>
        <v xml:space="preserve"> </v>
      </c>
    </row>
    <row r="419" spans="9:23" x14ac:dyDescent="0.25">
      <c r="I419" s="27">
        <f t="shared" si="35"/>
        <v>0</v>
      </c>
      <c r="Q419" s="35">
        <f t="shared" si="36"/>
        <v>0</v>
      </c>
      <c r="U419" s="35">
        <f t="shared" si="37"/>
        <v>0</v>
      </c>
      <c r="V419" s="36">
        <f t="shared" si="38"/>
        <v>0</v>
      </c>
      <c r="W419" s="43" t="str">
        <f t="shared" si="34"/>
        <v xml:space="preserve"> </v>
      </c>
    </row>
    <row r="420" spans="9:23" x14ac:dyDescent="0.25">
      <c r="I420" s="27">
        <f t="shared" si="35"/>
        <v>0</v>
      </c>
      <c r="Q420" s="35">
        <f t="shared" si="36"/>
        <v>0</v>
      </c>
      <c r="U420" s="35">
        <f t="shared" si="37"/>
        <v>0</v>
      </c>
      <c r="V420" s="36">
        <f t="shared" si="38"/>
        <v>0</v>
      </c>
      <c r="W420" s="43" t="str">
        <f t="shared" si="34"/>
        <v xml:space="preserve"> </v>
      </c>
    </row>
    <row r="421" spans="9:23" x14ac:dyDescent="0.25">
      <c r="I421" s="27">
        <f t="shared" si="35"/>
        <v>0</v>
      </c>
      <c r="Q421" s="35">
        <f t="shared" si="36"/>
        <v>0</v>
      </c>
      <c r="U421" s="35">
        <f t="shared" si="37"/>
        <v>0</v>
      </c>
      <c r="V421" s="36">
        <f t="shared" si="38"/>
        <v>0</v>
      </c>
      <c r="W421" s="43" t="str">
        <f t="shared" si="34"/>
        <v xml:space="preserve"> </v>
      </c>
    </row>
    <row r="422" spans="9:23" x14ac:dyDescent="0.25">
      <c r="I422" s="27">
        <f t="shared" si="35"/>
        <v>0</v>
      </c>
      <c r="Q422" s="35">
        <f t="shared" si="36"/>
        <v>0</v>
      </c>
      <c r="U422" s="35">
        <f t="shared" si="37"/>
        <v>0</v>
      </c>
      <c r="V422" s="36">
        <f t="shared" si="38"/>
        <v>0</v>
      </c>
      <c r="W422" s="43" t="str">
        <f t="shared" si="34"/>
        <v xml:space="preserve"> </v>
      </c>
    </row>
    <row r="423" spans="9:23" x14ac:dyDescent="0.25">
      <c r="I423" s="27">
        <f t="shared" si="35"/>
        <v>0</v>
      </c>
      <c r="Q423" s="35">
        <f t="shared" si="36"/>
        <v>0</v>
      </c>
      <c r="U423" s="35">
        <f t="shared" si="37"/>
        <v>0</v>
      </c>
      <c r="V423" s="36">
        <f t="shared" si="38"/>
        <v>0</v>
      </c>
      <c r="W423" s="43" t="str">
        <f t="shared" si="34"/>
        <v xml:space="preserve"> </v>
      </c>
    </row>
    <row r="424" spans="9:23" x14ac:dyDescent="0.25">
      <c r="I424" s="27">
        <f t="shared" si="35"/>
        <v>0</v>
      </c>
      <c r="Q424" s="35">
        <f t="shared" si="36"/>
        <v>0</v>
      </c>
      <c r="U424" s="35">
        <f t="shared" si="37"/>
        <v>0</v>
      </c>
      <c r="V424" s="36">
        <f t="shared" si="38"/>
        <v>0</v>
      </c>
      <c r="W424" s="43" t="str">
        <f t="shared" si="34"/>
        <v xml:space="preserve"> </v>
      </c>
    </row>
    <row r="425" spans="9:23" x14ac:dyDescent="0.25">
      <c r="I425" s="27">
        <f t="shared" si="35"/>
        <v>0</v>
      </c>
      <c r="Q425" s="35">
        <f t="shared" si="36"/>
        <v>0</v>
      </c>
      <c r="U425" s="35">
        <f t="shared" si="37"/>
        <v>0</v>
      </c>
      <c r="V425" s="36">
        <f t="shared" si="38"/>
        <v>0</v>
      </c>
      <c r="W425" s="43" t="str">
        <f t="shared" si="34"/>
        <v xml:space="preserve"> </v>
      </c>
    </row>
    <row r="426" spans="9:23" x14ac:dyDescent="0.25">
      <c r="I426" s="27">
        <f t="shared" si="35"/>
        <v>0</v>
      </c>
      <c r="Q426" s="35">
        <f t="shared" si="36"/>
        <v>0</v>
      </c>
      <c r="U426" s="35">
        <f t="shared" si="37"/>
        <v>0</v>
      </c>
      <c r="V426" s="36">
        <f t="shared" si="38"/>
        <v>0</v>
      </c>
      <c r="W426" s="43" t="str">
        <f t="shared" si="34"/>
        <v xml:space="preserve"> </v>
      </c>
    </row>
    <row r="427" spans="9:23" x14ac:dyDescent="0.25">
      <c r="I427" s="27">
        <f t="shared" si="35"/>
        <v>0</v>
      </c>
      <c r="Q427" s="35">
        <f t="shared" si="36"/>
        <v>0</v>
      </c>
      <c r="U427" s="35">
        <f t="shared" si="37"/>
        <v>0</v>
      </c>
      <c r="V427" s="36">
        <f t="shared" si="38"/>
        <v>0</v>
      </c>
      <c r="W427" s="43" t="str">
        <f t="shared" si="34"/>
        <v xml:space="preserve"> </v>
      </c>
    </row>
    <row r="428" spans="9:23" x14ac:dyDescent="0.25">
      <c r="I428" s="27">
        <f t="shared" si="35"/>
        <v>0</v>
      </c>
      <c r="Q428" s="35">
        <f t="shared" si="36"/>
        <v>0</v>
      </c>
      <c r="U428" s="35">
        <f t="shared" si="37"/>
        <v>0</v>
      </c>
      <c r="V428" s="36">
        <f t="shared" si="38"/>
        <v>0</v>
      </c>
      <c r="W428" s="43" t="str">
        <f t="shared" si="34"/>
        <v xml:space="preserve"> </v>
      </c>
    </row>
    <row r="429" spans="9:23" x14ac:dyDescent="0.25">
      <c r="I429" s="27">
        <f t="shared" si="35"/>
        <v>0</v>
      </c>
      <c r="Q429" s="35">
        <f t="shared" si="36"/>
        <v>0</v>
      </c>
      <c r="U429" s="35">
        <f t="shared" si="37"/>
        <v>0</v>
      </c>
      <c r="V429" s="36">
        <f t="shared" si="38"/>
        <v>0</v>
      </c>
      <c r="W429" s="43" t="str">
        <f t="shared" si="34"/>
        <v xml:space="preserve"> </v>
      </c>
    </row>
    <row r="430" spans="9:23" x14ac:dyDescent="0.25">
      <c r="I430" s="27">
        <f t="shared" si="35"/>
        <v>0</v>
      </c>
      <c r="Q430" s="35">
        <f t="shared" si="36"/>
        <v>0</v>
      </c>
      <c r="U430" s="35">
        <f t="shared" si="37"/>
        <v>0</v>
      </c>
      <c r="V430" s="36">
        <f t="shared" si="38"/>
        <v>0</v>
      </c>
      <c r="W430" s="43" t="str">
        <f t="shared" si="34"/>
        <v xml:space="preserve"> </v>
      </c>
    </row>
    <row r="431" spans="9:23" x14ac:dyDescent="0.25">
      <c r="I431" s="27">
        <f t="shared" si="35"/>
        <v>0</v>
      </c>
      <c r="Q431" s="35">
        <f t="shared" si="36"/>
        <v>0</v>
      </c>
      <c r="U431" s="35">
        <f t="shared" si="37"/>
        <v>0</v>
      </c>
      <c r="V431" s="36">
        <f t="shared" si="38"/>
        <v>0</v>
      </c>
      <c r="W431" s="43" t="str">
        <f t="shared" si="34"/>
        <v xml:space="preserve"> </v>
      </c>
    </row>
    <row r="432" spans="9:23" x14ac:dyDescent="0.25">
      <c r="I432" s="27">
        <f t="shared" si="35"/>
        <v>0</v>
      </c>
      <c r="Q432" s="35">
        <f t="shared" si="36"/>
        <v>0</v>
      </c>
      <c r="U432" s="35">
        <f t="shared" si="37"/>
        <v>0</v>
      </c>
      <c r="V432" s="36">
        <f t="shared" si="38"/>
        <v>0</v>
      </c>
      <c r="W432" s="43" t="str">
        <f t="shared" si="34"/>
        <v xml:space="preserve"> </v>
      </c>
    </row>
    <row r="433" spans="9:23" x14ac:dyDescent="0.25">
      <c r="I433" s="27">
        <f t="shared" si="35"/>
        <v>0</v>
      </c>
      <c r="Q433" s="35">
        <f t="shared" si="36"/>
        <v>0</v>
      </c>
      <c r="U433" s="35">
        <f t="shared" si="37"/>
        <v>0</v>
      </c>
      <c r="V433" s="36">
        <f t="shared" si="38"/>
        <v>0</v>
      </c>
      <c r="W433" s="43" t="str">
        <f t="shared" si="34"/>
        <v xml:space="preserve"> </v>
      </c>
    </row>
    <row r="434" spans="9:23" x14ac:dyDescent="0.25">
      <c r="I434" s="27">
        <f t="shared" si="35"/>
        <v>0</v>
      </c>
      <c r="Q434" s="35">
        <f t="shared" si="36"/>
        <v>0</v>
      </c>
      <c r="U434" s="35">
        <f t="shared" si="37"/>
        <v>0</v>
      </c>
      <c r="V434" s="36">
        <f t="shared" si="38"/>
        <v>0</v>
      </c>
      <c r="W434" s="43" t="str">
        <f t="shared" si="34"/>
        <v xml:space="preserve"> </v>
      </c>
    </row>
    <row r="435" spans="9:23" x14ac:dyDescent="0.25">
      <c r="I435" s="27">
        <f t="shared" si="35"/>
        <v>0</v>
      </c>
      <c r="Q435" s="35">
        <f t="shared" si="36"/>
        <v>0</v>
      </c>
      <c r="U435" s="35">
        <f t="shared" si="37"/>
        <v>0</v>
      </c>
      <c r="V435" s="36">
        <f t="shared" si="38"/>
        <v>0</v>
      </c>
      <c r="W435" s="43" t="str">
        <f t="shared" si="34"/>
        <v xml:space="preserve"> </v>
      </c>
    </row>
    <row r="436" spans="9:23" x14ac:dyDescent="0.25">
      <c r="I436" s="27">
        <f t="shared" si="35"/>
        <v>0</v>
      </c>
      <c r="Q436" s="35">
        <f t="shared" si="36"/>
        <v>0</v>
      </c>
      <c r="U436" s="35">
        <f t="shared" si="37"/>
        <v>0</v>
      </c>
      <c r="V436" s="36">
        <f t="shared" si="38"/>
        <v>0</v>
      </c>
      <c r="W436" s="43" t="str">
        <f t="shared" si="34"/>
        <v xml:space="preserve"> </v>
      </c>
    </row>
  </sheetData>
  <protectedRanges>
    <protectedRange sqref="A1:B1048576" name="Plage1"/>
    <protectedRange sqref="C1:H1048576" name="Plage2"/>
    <protectedRange sqref="J1:P1048576" name="Plage3"/>
    <protectedRange sqref="R1:T1048576" name="Plage4"/>
    <protectedRange sqref="Z2" name="valeurs limites ok BMO"/>
  </protectedRange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8B8B89-20E0-4084-B376-B7DC54CAC9D8}">
  <sheetPr codeName="Feuil3">
    <tabColor rgb="FF00B050"/>
    <pageSetUpPr fitToPage="1"/>
  </sheetPr>
  <dimension ref="A1:N28"/>
  <sheetViews>
    <sheetView zoomScaleNormal="100" workbookViewId="0">
      <selection activeCell="J23" sqref="J23"/>
    </sheetView>
  </sheetViews>
  <sheetFormatPr baseColWidth="10" defaultColWidth="11.42578125" defaultRowHeight="15" x14ac:dyDescent="0.25"/>
  <cols>
    <col min="1" max="1" width="82.85546875" style="7" customWidth="1"/>
    <col min="2" max="2" width="7.140625" style="7" customWidth="1"/>
    <col min="3" max="3" width="7.140625" style="14" customWidth="1"/>
    <col min="4" max="4" width="1.28515625" style="7" customWidth="1"/>
    <col min="5" max="9" width="11.42578125" style="7"/>
    <col min="10" max="10" width="46" style="7" bestFit="1" customWidth="1"/>
    <col min="11" max="16384" width="11.42578125" style="7"/>
  </cols>
  <sheetData>
    <row r="1" spans="1:13" s="12" customFormat="1" ht="20.25" customHeight="1" x14ac:dyDescent="0.25">
      <c r="A1" s="222" t="s">
        <v>32</v>
      </c>
      <c r="B1" s="223"/>
      <c r="C1" s="223"/>
      <c r="D1" s="224"/>
    </row>
    <row r="2" spans="1:13" ht="27" customHeight="1" x14ac:dyDescent="0.25">
      <c r="C2" s="13">
        <v>1</v>
      </c>
      <c r="J2" s="9"/>
    </row>
    <row r="3" spans="1:13" ht="15.75" customHeight="1" x14ac:dyDescent="0.25">
      <c r="A3" s="195" t="s">
        <v>19</v>
      </c>
      <c r="B3" s="195"/>
      <c r="C3" s="195"/>
      <c r="D3" s="195"/>
      <c r="J3" s="9"/>
    </row>
    <row r="4" spans="1:13" x14ac:dyDescent="0.25">
      <c r="A4" s="17"/>
      <c r="B4" s="21" t="s">
        <v>38</v>
      </c>
      <c r="C4" s="14" t="s">
        <v>39</v>
      </c>
      <c r="J4" s="9"/>
    </row>
    <row r="5" spans="1:13" ht="16.5" customHeight="1" x14ac:dyDescent="0.25">
      <c r="A5" s="8" t="s">
        <v>98</v>
      </c>
      <c r="B5" s="50" t="s">
        <v>90</v>
      </c>
      <c r="C5" s="18">
        <f>IF(B5="+",4,IF(B5="=",2,""))</f>
        <v>4</v>
      </c>
      <c r="D5"/>
      <c r="F5" s="8" t="s">
        <v>100</v>
      </c>
      <c r="J5" s="9"/>
      <c r="M5" s="7" t="s">
        <v>90</v>
      </c>
    </row>
    <row r="6" spans="1:13" ht="16.5" customHeight="1" x14ac:dyDescent="0.25">
      <c r="A6" s="8" t="s">
        <v>95</v>
      </c>
      <c r="B6" s="50" t="s">
        <v>90</v>
      </c>
      <c r="C6" s="18">
        <f>IF(B6="+",5,IF(B6="=",3,""))</f>
        <v>5</v>
      </c>
      <c r="D6"/>
      <c r="F6" s="8" t="s">
        <v>102</v>
      </c>
      <c r="J6" s="9"/>
      <c r="M6" s="7" t="s">
        <v>91</v>
      </c>
    </row>
    <row r="7" spans="1:13" ht="16.5" customHeight="1" x14ac:dyDescent="0.25">
      <c r="A7" s="47" t="s">
        <v>96</v>
      </c>
      <c r="B7" s="50" t="s">
        <v>90</v>
      </c>
      <c r="C7" s="18">
        <f>IF(B7="+",5,IF(B7="=",3,""))</f>
        <v>5</v>
      </c>
      <c r="D7"/>
      <c r="F7" s="8" t="s">
        <v>102</v>
      </c>
      <c r="J7" s="9"/>
      <c r="M7" s="7" t="s">
        <v>92</v>
      </c>
    </row>
    <row r="8" spans="1:13" ht="16.5" customHeight="1" x14ac:dyDescent="0.25">
      <c r="A8" s="8" t="s">
        <v>97</v>
      </c>
      <c r="B8" s="50" t="s">
        <v>90</v>
      </c>
      <c r="C8" s="18">
        <f>IF(B8="+",4,IF(B8="=",2,""))</f>
        <v>4</v>
      </c>
      <c r="D8"/>
      <c r="F8" s="8" t="s">
        <v>100</v>
      </c>
      <c r="J8" s="9"/>
    </row>
    <row r="9" spans="1:13" ht="16.5" customHeight="1" x14ac:dyDescent="0.3">
      <c r="A9" s="8" t="s">
        <v>20</v>
      </c>
      <c r="B9" s="50" t="s">
        <v>90</v>
      </c>
      <c r="C9" s="18">
        <f>IF(B9&lt;&gt;"",1,"")</f>
        <v>1</v>
      </c>
      <c r="D9" s="1"/>
      <c r="F9" s="8" t="s">
        <v>8</v>
      </c>
      <c r="J9" s="9"/>
    </row>
    <row r="10" spans="1:13" ht="16.5" customHeight="1" x14ac:dyDescent="0.3">
      <c r="A10" s="8" t="s">
        <v>87</v>
      </c>
      <c r="B10" s="50" t="s">
        <v>90</v>
      </c>
      <c r="C10" s="18">
        <f t="shared" ref="C10:C11" si="0">IF(B10&lt;&gt;"",1,"")</f>
        <v>1</v>
      </c>
      <c r="D10" s="1"/>
      <c r="F10" s="8" t="s">
        <v>8</v>
      </c>
      <c r="J10" s="9"/>
    </row>
    <row r="11" spans="1:13" ht="16.5" customHeight="1" x14ac:dyDescent="0.3">
      <c r="A11" s="8" t="s">
        <v>101</v>
      </c>
      <c r="B11" s="50" t="s">
        <v>90</v>
      </c>
      <c r="C11" s="18">
        <f t="shared" si="0"/>
        <v>1</v>
      </c>
      <c r="D11" s="1"/>
      <c r="F11" s="8" t="s">
        <v>8</v>
      </c>
      <c r="J11" s="9"/>
    </row>
    <row r="12" spans="1:13" ht="16.5" customHeight="1" x14ac:dyDescent="0.25">
      <c r="A12" s="9"/>
      <c r="B12" s="49"/>
      <c r="C12" s="46"/>
      <c r="D12" s="9"/>
      <c r="E12" s="9"/>
      <c r="J12" s="44"/>
      <c r="K12" s="16"/>
    </row>
    <row r="13" spans="1:13" ht="15.75" customHeight="1" x14ac:dyDescent="0.25">
      <c r="A13" s="195" t="s">
        <v>86</v>
      </c>
      <c r="B13" s="195"/>
      <c r="C13" s="195"/>
      <c r="D13" s="195"/>
      <c r="F13"/>
      <c r="J13" s="9"/>
    </row>
    <row r="14" spans="1:13" ht="16.5" customHeight="1" x14ac:dyDescent="0.3">
      <c r="A14" s="8" t="s">
        <v>99</v>
      </c>
      <c r="B14" s="50"/>
      <c r="C14" s="18" t="str">
        <f>IF(B14&lt;&gt;"",2,"")</f>
        <v/>
      </c>
      <c r="D14" s="1"/>
      <c r="F14" s="8" t="s">
        <v>13</v>
      </c>
      <c r="J14" s="9"/>
    </row>
    <row r="15" spans="1:13" ht="16.5" customHeight="1" x14ac:dyDescent="0.3">
      <c r="A15" s="47" t="s">
        <v>62</v>
      </c>
      <c r="B15" s="54"/>
      <c r="C15" s="45" t="str">
        <f>IF(B15&lt;&gt;"",1,"")</f>
        <v/>
      </c>
      <c r="D15" s="1"/>
      <c r="F15" s="47" t="s">
        <v>8</v>
      </c>
      <c r="J15" s="9"/>
    </row>
    <row r="16" spans="1:13" ht="16.5" customHeight="1" x14ac:dyDescent="0.3">
      <c r="A16" s="8" t="s">
        <v>61</v>
      </c>
      <c r="B16" s="50"/>
      <c r="C16" s="18" t="str">
        <f>IF(B16&lt;&gt;"",1,"")</f>
        <v/>
      </c>
      <c r="D16" s="1"/>
      <c r="F16" s="8" t="s">
        <v>8</v>
      </c>
      <c r="J16" s="9"/>
    </row>
    <row r="17" spans="1:14" s="9" customFormat="1" ht="16.5" customHeight="1" x14ac:dyDescent="0.3">
      <c r="B17" s="55"/>
      <c r="C17" s="46"/>
      <c r="D17" s="5"/>
    </row>
    <row r="18" spans="1:14" ht="16.5" customHeight="1" x14ac:dyDescent="0.3">
      <c r="A18" s="51" t="s">
        <v>109</v>
      </c>
      <c r="B18" s="52"/>
      <c r="C18" s="53" t="str">
        <f>IF(B18&lt;&gt;"",3,"")</f>
        <v/>
      </c>
      <c r="D18" s="1"/>
      <c r="F18" s="8" t="s">
        <v>108</v>
      </c>
      <c r="J18" s="9"/>
    </row>
    <row r="19" spans="1:14" ht="27.75" customHeight="1" x14ac:dyDescent="0.25">
      <c r="H19" s="16"/>
      <c r="I19" s="16"/>
      <c r="J19" s="9"/>
    </row>
    <row r="20" spans="1:14" ht="15.75" customHeight="1" x14ac:dyDescent="0.25">
      <c r="A20" s="195" t="s">
        <v>35</v>
      </c>
      <c r="B20" s="195"/>
      <c r="C20" s="195"/>
      <c r="D20" s="195"/>
      <c r="H20" s="16"/>
      <c r="I20" s="16"/>
    </row>
    <row r="21" spans="1:14" s="16" customFormat="1" ht="8.25" customHeight="1" x14ac:dyDescent="0.3">
      <c r="A21" s="10"/>
      <c r="B21" s="10"/>
      <c r="C21" s="10"/>
      <c r="D21" s="10"/>
      <c r="I21" s="44"/>
      <c r="J21" s="9"/>
      <c r="K21" s="6"/>
      <c r="L21" s="44"/>
      <c r="M21" s="44"/>
      <c r="N21" s="44"/>
    </row>
    <row r="22" spans="1:14" s="16" customFormat="1" ht="15.75" customHeight="1" x14ac:dyDescent="0.25">
      <c r="A22" s="15" t="s">
        <v>31</v>
      </c>
      <c r="B22" s="219" t="s">
        <v>34</v>
      </c>
      <c r="C22" s="220"/>
      <c r="D22" s="221"/>
    </row>
    <row r="23" spans="1:14" ht="78.75" customHeight="1" x14ac:dyDescent="0.25">
      <c r="A23" s="11" t="str">
        <f>IF(B23&gt;=B26,C26,IF(B23&gt;=B27,C27,C28))</f>
        <v>Pour répondre à votre besoin d'accéder aux métiers des sciences de la vision, votre niveau de compétences actuel est adapté à l'entrée en formation de Licence Professionnelle d'Optique en alternance en 1 an ou 2 ans.</v>
      </c>
      <c r="B23" s="4">
        <f>SUM(C5:C11,C14:C16,C18)</f>
        <v>21</v>
      </c>
      <c r="C23" s="3" t="s">
        <v>30</v>
      </c>
      <c r="D23" s="221"/>
    </row>
    <row r="25" spans="1:14" ht="15.75" thickBot="1" x14ac:dyDescent="0.3"/>
    <row r="26" spans="1:14" ht="15.75" thickBot="1" x14ac:dyDescent="0.3">
      <c r="A26" s="23" t="s">
        <v>103</v>
      </c>
      <c r="B26" s="24">
        <v>20</v>
      </c>
      <c r="C26" s="7" t="s">
        <v>105</v>
      </c>
    </row>
    <row r="27" spans="1:14" ht="15.75" thickBot="1" x14ac:dyDescent="0.3">
      <c r="A27" s="23" t="s">
        <v>104</v>
      </c>
      <c r="B27" s="25">
        <v>14</v>
      </c>
      <c r="C27" s="7" t="s">
        <v>106</v>
      </c>
    </row>
    <row r="28" spans="1:14" x14ac:dyDescent="0.25">
      <c r="B28" s="26" t="s">
        <v>47</v>
      </c>
      <c r="C28" s="7" t="s">
        <v>107</v>
      </c>
    </row>
  </sheetData>
  <sheetProtection sheet="1" objects="1" scenarios="1"/>
  <protectedRanges>
    <protectedRange sqref="A1:D1" name="Nom prénom"/>
    <protectedRange sqref="B26:B27" name="valeurs limites TOP1 TS1_1"/>
    <protectedRange sqref="B5:B12" name="Scolarité"/>
    <protectedRange sqref="B14 B18" name="Entretien"/>
    <protectedRange sqref="B15:B17" name="Expérience pro"/>
  </protectedRanges>
  <mergeCells count="6">
    <mergeCell ref="A1:D1"/>
    <mergeCell ref="A3:D3"/>
    <mergeCell ref="A13:D13"/>
    <mergeCell ref="A20:D20"/>
    <mergeCell ref="B22:C22"/>
    <mergeCell ref="D22:D23"/>
  </mergeCells>
  <conditionalFormatting sqref="D5">
    <cfRule type="expression" dxfId="37" priority="24">
      <formula>$C$5&lt;&gt;""</formula>
    </cfRule>
  </conditionalFormatting>
  <conditionalFormatting sqref="D6">
    <cfRule type="expression" dxfId="36" priority="23">
      <formula>$C$6&lt;&gt;""</formula>
    </cfRule>
  </conditionalFormatting>
  <conditionalFormatting sqref="D7">
    <cfRule type="expression" dxfId="35" priority="22">
      <formula>$C$7&lt;&gt;""</formula>
    </cfRule>
  </conditionalFormatting>
  <conditionalFormatting sqref="D8">
    <cfRule type="expression" dxfId="34" priority="21">
      <formula>$C$8&lt;&gt;""</formula>
    </cfRule>
  </conditionalFormatting>
  <conditionalFormatting sqref="D22:D23">
    <cfRule type="expression" dxfId="33" priority="19">
      <formula>$B$23&lt;$B$27</formula>
    </cfRule>
    <cfRule type="expression" dxfId="32" priority="20">
      <formula>$B$23&gt;=$B$27</formula>
    </cfRule>
  </conditionalFormatting>
  <conditionalFormatting sqref="D9">
    <cfRule type="expression" dxfId="31" priority="8">
      <formula>$C$9&lt;&gt;""</formula>
    </cfRule>
  </conditionalFormatting>
  <conditionalFormatting sqref="D10">
    <cfRule type="expression" dxfId="30" priority="7">
      <formula>$C$10&lt;&gt;""</formula>
    </cfRule>
  </conditionalFormatting>
  <conditionalFormatting sqref="D11">
    <cfRule type="expression" dxfId="29" priority="6">
      <formula>$C$11&lt;&gt;""</formula>
    </cfRule>
  </conditionalFormatting>
  <conditionalFormatting sqref="D14">
    <cfRule type="expression" dxfId="28" priority="5">
      <formula>$C14&lt;&gt;""</formula>
    </cfRule>
  </conditionalFormatting>
  <conditionalFormatting sqref="D15">
    <cfRule type="expression" dxfId="27" priority="4">
      <formula>$C15&lt;&gt;""</formula>
    </cfRule>
  </conditionalFormatting>
  <conditionalFormatting sqref="D16:D17">
    <cfRule type="expression" dxfId="26" priority="3">
      <formula>$C16&lt;&gt;""</formula>
    </cfRule>
  </conditionalFormatting>
  <conditionalFormatting sqref="D18">
    <cfRule type="expression" dxfId="25" priority="1">
      <formula>$C18&lt;&gt;""</formula>
    </cfRule>
  </conditionalFormatting>
  <dataValidations disablePrompts="1" count="1">
    <dataValidation type="list" allowBlank="1" showInputMessage="1" showErrorMessage="1" sqref="B5:B8" xr:uid="{72551C25-8DE8-4698-B6F7-EFF73F6D47FE}">
      <formula1>$M$5:$M$7</formula1>
    </dataValidation>
  </dataValidations>
  <printOptions horizontalCentered="1"/>
  <pageMargins left="0.39370078740157483" right="0.39370078740157483" top="1.0236220472440944" bottom="0.74803149606299213" header="0.31496062992125984" footer="0.31496062992125984"/>
  <pageSetup paperSize="9" scale="96" orientation="portrait" r:id="rId1"/>
  <headerFooter>
    <oddHeader>&amp;L&amp;G
&amp;R&amp;"-,Gras"&amp;K04-045POSITIONNEMENT A L'ENTREE EN FORMATION
Licence Professionnelle d'Optique</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E0DD5B-F020-4E61-864D-4C4BEE343EAF}">
  <sheetPr codeName="Feuil4"/>
  <dimension ref="A1:V436"/>
  <sheetViews>
    <sheetView workbookViewId="0">
      <pane xSplit="2" ySplit="1" topLeftCell="C2" activePane="bottomRight" state="frozen"/>
      <selection pane="topRight" activeCell="C1" sqref="C1"/>
      <selection pane="bottomLeft" activeCell="A4" sqref="A4"/>
      <selection pane="bottomRight" activeCell="N17" sqref="N17"/>
    </sheetView>
  </sheetViews>
  <sheetFormatPr baseColWidth="10" defaultRowHeight="15" x14ac:dyDescent="0.25"/>
  <cols>
    <col min="3" max="9" width="11.42578125" style="28"/>
    <col min="10" max="10" width="6.28515625" style="27" customWidth="1"/>
    <col min="11" max="13" width="11.42578125" style="28"/>
    <col min="14" max="14" width="11.42578125" style="28" customWidth="1"/>
    <col min="15" max="15" width="11.42578125" style="28"/>
    <col min="16" max="16" width="6.28515625" style="35" customWidth="1"/>
    <col min="17" max="17" width="11.42578125" style="36"/>
    <col min="18" max="18" width="31.85546875" style="43" customWidth="1"/>
    <col min="19" max="19" width="157.28515625" customWidth="1"/>
    <col min="20" max="20" width="22" customWidth="1"/>
    <col min="21" max="21" width="5.7109375" bestFit="1" customWidth="1"/>
  </cols>
  <sheetData>
    <row r="1" spans="1:22" s="33" customFormat="1" ht="102.75" thickBot="1" x14ac:dyDescent="0.25">
      <c r="A1" s="29" t="s">
        <v>59</v>
      </c>
      <c r="B1" s="40" t="s">
        <v>50</v>
      </c>
      <c r="C1" s="30" t="s">
        <v>113</v>
      </c>
      <c r="D1" s="30" t="s">
        <v>88</v>
      </c>
      <c r="E1" s="30" t="s">
        <v>89</v>
      </c>
      <c r="F1" s="30" t="s">
        <v>93</v>
      </c>
      <c r="G1" s="30" t="s">
        <v>20</v>
      </c>
      <c r="H1" s="30" t="s">
        <v>87</v>
      </c>
      <c r="I1" s="30" t="s">
        <v>85</v>
      </c>
      <c r="J1" s="31" t="s">
        <v>94</v>
      </c>
      <c r="K1" s="32" t="s">
        <v>99</v>
      </c>
      <c r="L1" s="32" t="s">
        <v>62</v>
      </c>
      <c r="M1" s="32" t="s">
        <v>61</v>
      </c>
      <c r="N1" s="32"/>
      <c r="O1" s="60" t="s">
        <v>109</v>
      </c>
      <c r="P1" s="34" t="s">
        <v>111</v>
      </c>
      <c r="Q1" s="41" t="s">
        <v>58</v>
      </c>
      <c r="R1" s="42" t="s">
        <v>35</v>
      </c>
    </row>
    <row r="2" spans="1:22" ht="15.75" thickBot="1" x14ac:dyDescent="0.3">
      <c r="A2" t="s">
        <v>112</v>
      </c>
      <c r="B2" t="s">
        <v>73</v>
      </c>
      <c r="C2" s="61" t="s">
        <v>90</v>
      </c>
      <c r="D2" s="61" t="s">
        <v>90</v>
      </c>
      <c r="E2" s="61" t="s">
        <v>90</v>
      </c>
      <c r="F2" s="61" t="s">
        <v>91</v>
      </c>
      <c r="G2" s="61"/>
      <c r="H2" s="61"/>
      <c r="I2" s="61"/>
      <c r="J2" s="27">
        <f>(IF(C2="+",4,IF(C2="=",2,0)))+(IF(D2="+",5,IF(D2="=",3,0)))+(IF(E2="+",5,IF(E2="=",3,0)))+(IF(F2="+",4,IF(F2="=",2,0)))+(IF(G2&lt;&gt;"",1,0))+(IF(H2&lt;&gt;"",1,0))+(IF(I2&lt;&gt;"",1,0))</f>
        <v>16</v>
      </c>
      <c r="K2" s="61"/>
      <c r="L2" s="61" t="s">
        <v>90</v>
      </c>
      <c r="M2" s="61"/>
      <c r="N2" s="61"/>
      <c r="O2" s="61" t="s">
        <v>90</v>
      </c>
      <c r="P2" s="35">
        <f>IF(K2&lt;&gt;"",2,0)+IF(L2&lt;&gt;"",1,0)+IF(M2&lt;&gt;"",1,0)+IF(O2&lt;&gt;"",3,0)</f>
        <v>4</v>
      </c>
      <c r="Q2" s="36">
        <f>J2+P2</f>
        <v>20</v>
      </c>
      <c r="R2" s="43" t="str">
        <f>IF(Q2=0," ",IF(Q2&gt;=$U$2,$V$2,IF(Q2&gt;=$U$3,$V$3,V4)))</f>
        <v>Pour répondre à votre besoin d'accéder aux métiers des sciences de la vision, votre niveau de compétences actuel est adapté à l'entrée en formation de Licence Professionnelle d'Optique en alternance en 1 an ou 2 ans.</v>
      </c>
      <c r="T2" s="23" t="s">
        <v>103</v>
      </c>
      <c r="U2" s="24">
        <v>20</v>
      </c>
      <c r="V2" s="7" t="s">
        <v>105</v>
      </c>
    </row>
    <row r="3" spans="1:22" ht="15.75" thickBot="1" x14ac:dyDescent="0.3">
      <c r="C3" s="61"/>
      <c r="D3" s="61"/>
      <c r="E3" s="61"/>
      <c r="F3" s="61"/>
      <c r="G3" s="61"/>
      <c r="H3" s="61"/>
      <c r="I3" s="61"/>
      <c r="J3" s="27">
        <f t="shared" ref="J3:J66" si="0">(IF(C3="+",4,IF(C3="=",2,0)))+(IF(D3="+",5,IF(D3="=",3,0)))+(IF(E3="+",5,IF(E3="=",3,0)))+(IF(F3="+",4,IF(F3="=",2,0)))+(IF(G3&lt;&gt;"",1,0))+(IF(H3&lt;&gt;"",1,0))+(IF(I3&lt;&gt;"",1,0))</f>
        <v>0</v>
      </c>
      <c r="K3" s="61"/>
      <c r="L3" s="61"/>
      <c r="M3" s="61"/>
      <c r="N3" s="61"/>
      <c r="O3" s="61"/>
      <c r="P3" s="35">
        <f t="shared" ref="P3:P66" si="1">IF(K3&lt;&gt;"",2,0)+IF(L3&lt;&gt;"",1,0)+IF(M3&lt;&gt;"",1,0)+IF(O3&lt;&gt;"",3,0)</f>
        <v>0</v>
      </c>
      <c r="Q3" s="36">
        <f t="shared" ref="Q3:Q66" si="2">J3+P3</f>
        <v>0</v>
      </c>
      <c r="R3" s="43" t="str">
        <f t="shared" ref="R3:R66" si="3">IF(Q3=0," ",IF(Q3&gt;=$U$2,$V$2,IF(Q3&gt;=$U$3,$V$3,V5)))</f>
        <v xml:space="preserve"> </v>
      </c>
      <c r="T3" s="23" t="s">
        <v>104</v>
      </c>
      <c r="U3" s="25">
        <v>14</v>
      </c>
      <c r="V3" s="7" t="s">
        <v>106</v>
      </c>
    </row>
    <row r="4" spans="1:22" x14ac:dyDescent="0.25">
      <c r="C4" s="61"/>
      <c r="D4" s="61"/>
      <c r="E4" s="61"/>
      <c r="F4" s="61"/>
      <c r="G4" s="61"/>
      <c r="H4" s="61"/>
      <c r="I4" s="61"/>
      <c r="J4" s="27">
        <f t="shared" si="0"/>
        <v>0</v>
      </c>
      <c r="K4" s="61"/>
      <c r="L4" s="61"/>
      <c r="M4" s="61"/>
      <c r="N4" s="61"/>
      <c r="O4" s="61"/>
      <c r="P4" s="35">
        <f t="shared" si="1"/>
        <v>0</v>
      </c>
      <c r="Q4" s="36">
        <f t="shared" si="2"/>
        <v>0</v>
      </c>
      <c r="R4" s="43" t="str">
        <f t="shared" si="3"/>
        <v xml:space="preserve"> </v>
      </c>
      <c r="T4" s="7"/>
      <c r="U4" s="26" t="s">
        <v>47</v>
      </c>
      <c r="V4" s="7" t="s">
        <v>107</v>
      </c>
    </row>
    <row r="5" spans="1:22" x14ac:dyDescent="0.25">
      <c r="C5" s="61"/>
      <c r="D5" s="61"/>
      <c r="E5" s="61"/>
      <c r="F5" s="61"/>
      <c r="G5" s="61"/>
      <c r="H5" s="61"/>
      <c r="I5" s="61"/>
      <c r="J5" s="27">
        <f t="shared" si="0"/>
        <v>0</v>
      </c>
      <c r="K5" s="61"/>
      <c r="L5" s="61"/>
      <c r="M5" s="61"/>
      <c r="N5" s="61"/>
      <c r="O5" s="61"/>
      <c r="P5" s="35">
        <f t="shared" si="1"/>
        <v>0</v>
      </c>
      <c r="Q5" s="36">
        <f t="shared" si="2"/>
        <v>0</v>
      </c>
      <c r="R5" s="43" t="str">
        <f t="shared" si="3"/>
        <v xml:space="preserve"> </v>
      </c>
    </row>
    <row r="6" spans="1:22" x14ac:dyDescent="0.25">
      <c r="C6" s="61"/>
      <c r="D6" s="61"/>
      <c r="E6" s="61"/>
      <c r="F6" s="61"/>
      <c r="G6" s="61"/>
      <c r="H6" s="61"/>
      <c r="I6" s="61"/>
      <c r="J6" s="27">
        <f t="shared" si="0"/>
        <v>0</v>
      </c>
      <c r="K6" s="61"/>
      <c r="L6" s="61"/>
      <c r="M6" s="61"/>
      <c r="N6" s="61"/>
      <c r="O6" s="61"/>
      <c r="P6" s="35">
        <f t="shared" si="1"/>
        <v>0</v>
      </c>
      <c r="Q6" s="36">
        <f t="shared" si="2"/>
        <v>0</v>
      </c>
      <c r="R6" s="43" t="str">
        <f t="shared" si="3"/>
        <v xml:space="preserve"> </v>
      </c>
      <c r="T6" t="s">
        <v>90</v>
      </c>
    </row>
    <row r="7" spans="1:22" x14ac:dyDescent="0.25">
      <c r="C7" s="61"/>
      <c r="D7" s="61"/>
      <c r="E7" s="61"/>
      <c r="F7" s="61"/>
      <c r="G7" s="61"/>
      <c r="H7" s="61"/>
      <c r="I7" s="61"/>
      <c r="J7" s="27">
        <f t="shared" si="0"/>
        <v>0</v>
      </c>
      <c r="K7" s="61"/>
      <c r="L7" s="61"/>
      <c r="M7" s="61"/>
      <c r="N7" s="61"/>
      <c r="O7" s="61"/>
      <c r="P7" s="35">
        <f t="shared" si="1"/>
        <v>0</v>
      </c>
      <c r="Q7" s="36">
        <f t="shared" si="2"/>
        <v>0</v>
      </c>
      <c r="R7" s="43" t="str">
        <f t="shared" si="3"/>
        <v xml:space="preserve"> </v>
      </c>
      <c r="T7" t="s">
        <v>91</v>
      </c>
    </row>
    <row r="8" spans="1:22" x14ac:dyDescent="0.25">
      <c r="C8" s="61"/>
      <c r="D8" s="61"/>
      <c r="E8" s="61"/>
      <c r="F8" s="61"/>
      <c r="G8" s="61"/>
      <c r="H8" s="61"/>
      <c r="I8" s="61"/>
      <c r="J8" s="27">
        <f t="shared" si="0"/>
        <v>0</v>
      </c>
      <c r="K8" s="61"/>
      <c r="L8" s="61"/>
      <c r="M8" s="61"/>
      <c r="N8" s="61"/>
      <c r="O8" s="61"/>
      <c r="P8" s="35">
        <f t="shared" si="1"/>
        <v>0</v>
      </c>
      <c r="Q8" s="36">
        <f t="shared" si="2"/>
        <v>0</v>
      </c>
      <c r="R8" s="43" t="str">
        <f t="shared" si="3"/>
        <v xml:space="preserve"> </v>
      </c>
      <c r="T8" t="s">
        <v>92</v>
      </c>
    </row>
    <row r="9" spans="1:22" x14ac:dyDescent="0.25">
      <c r="C9" s="61"/>
      <c r="D9" s="61"/>
      <c r="E9" s="61"/>
      <c r="F9" s="61"/>
      <c r="G9" s="61"/>
      <c r="H9" s="61"/>
      <c r="I9" s="61"/>
      <c r="J9" s="27">
        <f t="shared" si="0"/>
        <v>0</v>
      </c>
      <c r="K9" s="61"/>
      <c r="L9" s="61"/>
      <c r="M9" s="61"/>
      <c r="N9" s="61"/>
      <c r="O9" s="61"/>
      <c r="P9" s="35">
        <f t="shared" si="1"/>
        <v>0</v>
      </c>
      <c r="Q9" s="36">
        <f t="shared" si="2"/>
        <v>0</v>
      </c>
      <c r="R9" s="43" t="str">
        <f t="shared" si="3"/>
        <v xml:space="preserve"> </v>
      </c>
    </row>
    <row r="10" spans="1:22" x14ac:dyDescent="0.25">
      <c r="C10" s="61"/>
      <c r="D10" s="61"/>
      <c r="E10" s="61"/>
      <c r="F10" s="61"/>
      <c r="G10" s="61"/>
      <c r="H10" s="61"/>
      <c r="I10" s="61"/>
      <c r="J10" s="27">
        <f t="shared" si="0"/>
        <v>0</v>
      </c>
      <c r="K10" s="61"/>
      <c r="L10" s="61"/>
      <c r="M10" s="61"/>
      <c r="N10" s="61"/>
      <c r="O10" s="61"/>
      <c r="P10" s="35">
        <f t="shared" si="1"/>
        <v>0</v>
      </c>
      <c r="Q10" s="36">
        <f t="shared" si="2"/>
        <v>0</v>
      </c>
      <c r="R10" s="43" t="str">
        <f t="shared" si="3"/>
        <v xml:space="preserve"> </v>
      </c>
    </row>
    <row r="11" spans="1:22" x14ac:dyDescent="0.25">
      <c r="C11" s="61"/>
      <c r="D11" s="61"/>
      <c r="E11" s="61"/>
      <c r="F11" s="61"/>
      <c r="G11" s="61"/>
      <c r="H11" s="61"/>
      <c r="I11" s="61"/>
      <c r="J11" s="27">
        <f t="shared" si="0"/>
        <v>0</v>
      </c>
      <c r="K11" s="61"/>
      <c r="L11" s="61"/>
      <c r="M11" s="61"/>
      <c r="N11" s="61"/>
      <c r="O11" s="61"/>
      <c r="P11" s="35">
        <f t="shared" si="1"/>
        <v>0</v>
      </c>
      <c r="Q11" s="36">
        <f t="shared" si="2"/>
        <v>0</v>
      </c>
      <c r="R11" s="43" t="str">
        <f t="shared" si="3"/>
        <v xml:space="preserve"> </v>
      </c>
    </row>
    <row r="12" spans="1:22" x14ac:dyDescent="0.25">
      <c r="C12" s="61"/>
      <c r="D12" s="61"/>
      <c r="E12" s="61"/>
      <c r="F12" s="61"/>
      <c r="G12" s="61"/>
      <c r="H12" s="61"/>
      <c r="I12" s="61"/>
      <c r="J12" s="27">
        <f t="shared" si="0"/>
        <v>0</v>
      </c>
      <c r="K12" s="61"/>
      <c r="L12" s="61"/>
      <c r="M12" s="61"/>
      <c r="N12" s="61"/>
      <c r="O12" s="61"/>
      <c r="P12" s="35">
        <f t="shared" si="1"/>
        <v>0</v>
      </c>
      <c r="Q12" s="36">
        <f t="shared" si="2"/>
        <v>0</v>
      </c>
      <c r="R12" s="43" t="str">
        <f t="shared" si="3"/>
        <v xml:space="preserve"> </v>
      </c>
    </row>
    <row r="13" spans="1:22" x14ac:dyDescent="0.25">
      <c r="C13" s="61"/>
      <c r="D13" s="61"/>
      <c r="E13" s="61"/>
      <c r="F13" s="61"/>
      <c r="G13" s="61"/>
      <c r="H13" s="61"/>
      <c r="I13" s="61"/>
      <c r="J13" s="27">
        <f t="shared" si="0"/>
        <v>0</v>
      </c>
      <c r="K13" s="61"/>
      <c r="L13" s="61"/>
      <c r="M13" s="61"/>
      <c r="N13" s="61"/>
      <c r="O13" s="61"/>
      <c r="P13" s="35">
        <f t="shared" si="1"/>
        <v>0</v>
      </c>
      <c r="Q13" s="36">
        <f t="shared" si="2"/>
        <v>0</v>
      </c>
      <c r="R13" s="43" t="str">
        <f t="shared" si="3"/>
        <v xml:space="preserve"> </v>
      </c>
    </row>
    <row r="14" spans="1:22" x14ac:dyDescent="0.25">
      <c r="C14" s="61"/>
      <c r="D14" s="61"/>
      <c r="E14" s="61"/>
      <c r="F14" s="61"/>
      <c r="G14" s="61"/>
      <c r="H14" s="61"/>
      <c r="I14" s="61"/>
      <c r="J14" s="27">
        <f t="shared" si="0"/>
        <v>0</v>
      </c>
      <c r="K14" s="61"/>
      <c r="L14" s="61"/>
      <c r="M14" s="61"/>
      <c r="N14" s="61"/>
      <c r="O14" s="61"/>
      <c r="P14" s="35">
        <f t="shared" si="1"/>
        <v>0</v>
      </c>
      <c r="Q14" s="36">
        <f t="shared" si="2"/>
        <v>0</v>
      </c>
      <c r="R14" s="43" t="str">
        <f t="shared" si="3"/>
        <v xml:space="preserve"> </v>
      </c>
    </row>
    <row r="15" spans="1:22" x14ac:dyDescent="0.25">
      <c r="C15" s="61"/>
      <c r="D15" s="61"/>
      <c r="E15" s="61"/>
      <c r="F15" s="61"/>
      <c r="G15" s="61"/>
      <c r="H15" s="61"/>
      <c r="I15" s="61"/>
      <c r="J15" s="27">
        <f t="shared" si="0"/>
        <v>0</v>
      </c>
      <c r="K15" s="61"/>
      <c r="L15" s="61"/>
      <c r="M15" s="61"/>
      <c r="N15" s="61"/>
      <c r="O15" s="61"/>
      <c r="P15" s="35">
        <f t="shared" si="1"/>
        <v>0</v>
      </c>
      <c r="Q15" s="36">
        <f t="shared" si="2"/>
        <v>0</v>
      </c>
      <c r="R15" s="43" t="str">
        <f t="shared" si="3"/>
        <v xml:space="preserve"> </v>
      </c>
    </row>
    <row r="16" spans="1:22" x14ac:dyDescent="0.25">
      <c r="C16" s="61"/>
      <c r="D16" s="61"/>
      <c r="E16" s="61"/>
      <c r="F16" s="61"/>
      <c r="G16" s="61"/>
      <c r="H16" s="61"/>
      <c r="I16" s="61"/>
      <c r="J16" s="27">
        <f t="shared" si="0"/>
        <v>0</v>
      </c>
      <c r="K16" s="61"/>
      <c r="L16" s="61"/>
      <c r="M16" s="61"/>
      <c r="N16" s="61"/>
      <c r="O16" s="61"/>
      <c r="P16" s="35">
        <f t="shared" si="1"/>
        <v>0</v>
      </c>
      <c r="Q16" s="36">
        <f t="shared" si="2"/>
        <v>0</v>
      </c>
      <c r="R16" s="43" t="str">
        <f t="shared" si="3"/>
        <v xml:space="preserve"> </v>
      </c>
    </row>
    <row r="17" spans="3:18" x14ac:dyDescent="0.25">
      <c r="C17" s="61"/>
      <c r="D17" s="61"/>
      <c r="E17" s="61"/>
      <c r="F17" s="61"/>
      <c r="G17" s="61"/>
      <c r="H17" s="61"/>
      <c r="I17" s="61"/>
      <c r="J17" s="27">
        <f t="shared" si="0"/>
        <v>0</v>
      </c>
      <c r="K17" s="61"/>
      <c r="L17" s="61"/>
      <c r="M17" s="61"/>
      <c r="N17" s="61"/>
      <c r="O17" s="61"/>
      <c r="P17" s="35">
        <f t="shared" si="1"/>
        <v>0</v>
      </c>
      <c r="Q17" s="36">
        <f t="shared" si="2"/>
        <v>0</v>
      </c>
      <c r="R17" s="43" t="str">
        <f t="shared" si="3"/>
        <v xml:space="preserve"> </v>
      </c>
    </row>
    <row r="18" spans="3:18" x14ac:dyDescent="0.25">
      <c r="C18" s="61"/>
      <c r="D18" s="61"/>
      <c r="E18" s="61"/>
      <c r="F18" s="61"/>
      <c r="G18" s="61"/>
      <c r="H18" s="61"/>
      <c r="I18" s="61"/>
      <c r="J18" s="27">
        <f t="shared" si="0"/>
        <v>0</v>
      </c>
      <c r="K18" s="61"/>
      <c r="L18" s="61"/>
      <c r="M18" s="61"/>
      <c r="N18" s="61"/>
      <c r="O18" s="61"/>
      <c r="P18" s="35">
        <f t="shared" si="1"/>
        <v>0</v>
      </c>
      <c r="Q18" s="36">
        <f t="shared" si="2"/>
        <v>0</v>
      </c>
      <c r="R18" s="43" t="str">
        <f t="shared" si="3"/>
        <v xml:space="preserve"> </v>
      </c>
    </row>
    <row r="19" spans="3:18" x14ac:dyDescent="0.25">
      <c r="C19" s="61"/>
      <c r="D19" s="61"/>
      <c r="E19" s="61"/>
      <c r="F19" s="61"/>
      <c r="G19" s="61"/>
      <c r="H19" s="61"/>
      <c r="I19" s="61"/>
      <c r="J19" s="27">
        <f t="shared" si="0"/>
        <v>0</v>
      </c>
      <c r="K19" s="61"/>
      <c r="L19" s="61"/>
      <c r="M19" s="61"/>
      <c r="N19" s="61"/>
      <c r="O19" s="61"/>
      <c r="P19" s="35">
        <f t="shared" si="1"/>
        <v>0</v>
      </c>
      <c r="Q19" s="36">
        <f t="shared" si="2"/>
        <v>0</v>
      </c>
      <c r="R19" s="43" t="str">
        <f t="shared" si="3"/>
        <v xml:space="preserve"> </v>
      </c>
    </row>
    <row r="20" spans="3:18" x14ac:dyDescent="0.25">
      <c r="C20" s="61"/>
      <c r="D20" s="61"/>
      <c r="E20" s="61"/>
      <c r="F20" s="61"/>
      <c r="G20" s="61"/>
      <c r="H20" s="61"/>
      <c r="I20" s="61"/>
      <c r="J20" s="27">
        <f t="shared" si="0"/>
        <v>0</v>
      </c>
      <c r="K20" s="61"/>
      <c r="L20" s="61"/>
      <c r="M20" s="61"/>
      <c r="N20" s="61"/>
      <c r="O20" s="61"/>
      <c r="P20" s="35">
        <f t="shared" si="1"/>
        <v>0</v>
      </c>
      <c r="Q20" s="36">
        <f t="shared" si="2"/>
        <v>0</v>
      </c>
      <c r="R20" s="43" t="str">
        <f t="shared" si="3"/>
        <v xml:space="preserve"> </v>
      </c>
    </row>
    <row r="21" spans="3:18" x14ac:dyDescent="0.25">
      <c r="C21" s="61"/>
      <c r="D21" s="61"/>
      <c r="E21" s="61"/>
      <c r="F21" s="61"/>
      <c r="G21" s="61"/>
      <c r="H21" s="61"/>
      <c r="I21" s="61"/>
      <c r="J21" s="27">
        <f t="shared" si="0"/>
        <v>0</v>
      </c>
      <c r="K21" s="61"/>
      <c r="L21" s="61"/>
      <c r="M21" s="61"/>
      <c r="N21" s="61"/>
      <c r="O21" s="61"/>
      <c r="P21" s="35">
        <f t="shared" si="1"/>
        <v>0</v>
      </c>
      <c r="Q21" s="36">
        <f t="shared" si="2"/>
        <v>0</v>
      </c>
      <c r="R21" s="43" t="str">
        <f t="shared" si="3"/>
        <v xml:space="preserve"> </v>
      </c>
    </row>
    <row r="22" spans="3:18" x14ac:dyDescent="0.25">
      <c r="C22" s="61"/>
      <c r="D22" s="61"/>
      <c r="E22" s="61"/>
      <c r="F22" s="61"/>
      <c r="G22" s="61"/>
      <c r="H22" s="61"/>
      <c r="I22" s="61"/>
      <c r="J22" s="27">
        <f t="shared" si="0"/>
        <v>0</v>
      </c>
      <c r="K22" s="61"/>
      <c r="L22" s="61"/>
      <c r="M22" s="61"/>
      <c r="N22" s="61"/>
      <c r="O22" s="61"/>
      <c r="P22" s="35">
        <f t="shared" si="1"/>
        <v>0</v>
      </c>
      <c r="Q22" s="36">
        <f t="shared" si="2"/>
        <v>0</v>
      </c>
      <c r="R22" s="43" t="str">
        <f t="shared" si="3"/>
        <v xml:space="preserve"> </v>
      </c>
    </row>
    <row r="23" spans="3:18" x14ac:dyDescent="0.25">
      <c r="C23" s="61"/>
      <c r="D23" s="61"/>
      <c r="E23" s="61"/>
      <c r="F23" s="61"/>
      <c r="G23" s="61"/>
      <c r="H23" s="61"/>
      <c r="I23" s="61"/>
      <c r="J23" s="27">
        <f t="shared" si="0"/>
        <v>0</v>
      </c>
      <c r="K23" s="61"/>
      <c r="L23" s="61"/>
      <c r="M23" s="61"/>
      <c r="N23" s="61"/>
      <c r="O23" s="61"/>
      <c r="P23" s="35">
        <f t="shared" si="1"/>
        <v>0</v>
      </c>
      <c r="Q23" s="36">
        <f t="shared" si="2"/>
        <v>0</v>
      </c>
      <c r="R23" s="43" t="str">
        <f t="shared" si="3"/>
        <v xml:space="preserve"> </v>
      </c>
    </row>
    <row r="24" spans="3:18" x14ac:dyDescent="0.25">
      <c r="C24" s="61"/>
      <c r="D24" s="61"/>
      <c r="E24" s="61"/>
      <c r="F24" s="61"/>
      <c r="G24" s="61"/>
      <c r="H24" s="61"/>
      <c r="I24" s="61"/>
      <c r="J24" s="27">
        <f t="shared" si="0"/>
        <v>0</v>
      </c>
      <c r="K24" s="61"/>
      <c r="L24" s="61"/>
      <c r="M24" s="61"/>
      <c r="N24" s="61"/>
      <c r="O24" s="61"/>
      <c r="P24" s="35">
        <f t="shared" si="1"/>
        <v>0</v>
      </c>
      <c r="Q24" s="36">
        <f t="shared" si="2"/>
        <v>0</v>
      </c>
      <c r="R24" s="43" t="str">
        <f t="shared" si="3"/>
        <v xml:space="preserve"> </v>
      </c>
    </row>
    <row r="25" spans="3:18" x14ac:dyDescent="0.25">
      <c r="C25" s="61"/>
      <c r="D25" s="61"/>
      <c r="E25" s="61"/>
      <c r="F25" s="61"/>
      <c r="G25" s="61"/>
      <c r="H25" s="61"/>
      <c r="I25" s="61"/>
      <c r="J25" s="27">
        <f t="shared" si="0"/>
        <v>0</v>
      </c>
      <c r="K25" s="61"/>
      <c r="L25" s="61"/>
      <c r="M25" s="61"/>
      <c r="N25" s="61"/>
      <c r="O25" s="61"/>
      <c r="P25" s="35">
        <f t="shared" si="1"/>
        <v>0</v>
      </c>
      <c r="Q25" s="36">
        <f t="shared" si="2"/>
        <v>0</v>
      </c>
      <c r="R25" s="43" t="str">
        <f t="shared" si="3"/>
        <v xml:space="preserve"> </v>
      </c>
    </row>
    <row r="26" spans="3:18" x14ac:dyDescent="0.25">
      <c r="C26" s="61"/>
      <c r="D26" s="61"/>
      <c r="E26" s="61"/>
      <c r="F26" s="61"/>
      <c r="G26" s="61"/>
      <c r="H26" s="61"/>
      <c r="I26" s="61"/>
      <c r="J26" s="27">
        <f t="shared" si="0"/>
        <v>0</v>
      </c>
      <c r="K26" s="61"/>
      <c r="L26" s="61"/>
      <c r="M26" s="61"/>
      <c r="N26" s="61"/>
      <c r="O26" s="61"/>
      <c r="P26" s="35">
        <f t="shared" si="1"/>
        <v>0</v>
      </c>
      <c r="Q26" s="36">
        <f t="shared" si="2"/>
        <v>0</v>
      </c>
      <c r="R26" s="43" t="str">
        <f t="shared" si="3"/>
        <v xml:space="preserve"> </v>
      </c>
    </row>
    <row r="27" spans="3:18" x14ac:dyDescent="0.25">
      <c r="C27" s="61"/>
      <c r="D27" s="61"/>
      <c r="E27" s="61"/>
      <c r="F27" s="61"/>
      <c r="G27" s="61"/>
      <c r="H27" s="61"/>
      <c r="I27" s="61"/>
      <c r="J27" s="27">
        <f t="shared" si="0"/>
        <v>0</v>
      </c>
      <c r="K27" s="61"/>
      <c r="L27" s="61"/>
      <c r="M27" s="61"/>
      <c r="N27" s="61"/>
      <c r="O27" s="61"/>
      <c r="P27" s="35">
        <f t="shared" si="1"/>
        <v>0</v>
      </c>
      <c r="Q27" s="36">
        <f t="shared" si="2"/>
        <v>0</v>
      </c>
      <c r="R27" s="43" t="str">
        <f t="shared" si="3"/>
        <v xml:space="preserve"> </v>
      </c>
    </row>
    <row r="28" spans="3:18" x14ac:dyDescent="0.25">
      <c r="C28" s="61"/>
      <c r="D28" s="61"/>
      <c r="E28" s="61"/>
      <c r="F28" s="61"/>
      <c r="G28" s="61"/>
      <c r="H28" s="61"/>
      <c r="I28" s="61"/>
      <c r="J28" s="27">
        <f t="shared" si="0"/>
        <v>0</v>
      </c>
      <c r="K28" s="61"/>
      <c r="L28" s="61"/>
      <c r="M28" s="61"/>
      <c r="N28" s="61"/>
      <c r="O28" s="61"/>
      <c r="P28" s="35">
        <f t="shared" si="1"/>
        <v>0</v>
      </c>
      <c r="Q28" s="36">
        <f t="shared" si="2"/>
        <v>0</v>
      </c>
      <c r="R28" s="43" t="str">
        <f t="shared" si="3"/>
        <v xml:space="preserve"> </v>
      </c>
    </row>
    <row r="29" spans="3:18" x14ac:dyDescent="0.25">
      <c r="C29" s="61"/>
      <c r="D29" s="61"/>
      <c r="E29" s="61"/>
      <c r="F29" s="61"/>
      <c r="G29" s="61"/>
      <c r="H29" s="61"/>
      <c r="I29" s="61"/>
      <c r="J29" s="27">
        <f t="shared" si="0"/>
        <v>0</v>
      </c>
      <c r="K29" s="61"/>
      <c r="L29" s="61"/>
      <c r="M29" s="61"/>
      <c r="N29" s="61"/>
      <c r="O29" s="61"/>
      <c r="P29" s="35">
        <f t="shared" si="1"/>
        <v>0</v>
      </c>
      <c r="Q29" s="36">
        <f t="shared" si="2"/>
        <v>0</v>
      </c>
      <c r="R29" s="43" t="str">
        <f t="shared" si="3"/>
        <v xml:space="preserve"> </v>
      </c>
    </row>
    <row r="30" spans="3:18" x14ac:dyDescent="0.25">
      <c r="C30" s="61"/>
      <c r="D30" s="61"/>
      <c r="E30" s="61"/>
      <c r="F30" s="61"/>
      <c r="G30" s="61"/>
      <c r="H30" s="61"/>
      <c r="I30" s="61"/>
      <c r="J30" s="27">
        <f t="shared" si="0"/>
        <v>0</v>
      </c>
      <c r="K30" s="61"/>
      <c r="L30" s="61"/>
      <c r="M30" s="61"/>
      <c r="N30" s="61"/>
      <c r="O30" s="61"/>
      <c r="P30" s="35">
        <f t="shared" si="1"/>
        <v>0</v>
      </c>
      <c r="Q30" s="36">
        <f t="shared" si="2"/>
        <v>0</v>
      </c>
      <c r="R30" s="43" t="str">
        <f t="shared" si="3"/>
        <v xml:space="preserve"> </v>
      </c>
    </row>
    <row r="31" spans="3:18" x14ac:dyDescent="0.25">
      <c r="C31" s="61"/>
      <c r="D31" s="61"/>
      <c r="E31" s="61"/>
      <c r="F31" s="61"/>
      <c r="G31" s="61"/>
      <c r="H31" s="61"/>
      <c r="I31" s="61"/>
      <c r="J31" s="27">
        <f t="shared" si="0"/>
        <v>0</v>
      </c>
      <c r="K31" s="61"/>
      <c r="L31" s="61"/>
      <c r="M31" s="61"/>
      <c r="N31" s="61"/>
      <c r="O31" s="61"/>
      <c r="P31" s="35">
        <f t="shared" si="1"/>
        <v>0</v>
      </c>
      <c r="Q31" s="36">
        <f t="shared" si="2"/>
        <v>0</v>
      </c>
      <c r="R31" s="43" t="str">
        <f t="shared" si="3"/>
        <v xml:space="preserve"> </v>
      </c>
    </row>
    <row r="32" spans="3:18" x14ac:dyDescent="0.25">
      <c r="C32" s="61"/>
      <c r="D32" s="61"/>
      <c r="E32" s="61"/>
      <c r="F32" s="61"/>
      <c r="G32" s="61"/>
      <c r="H32" s="61"/>
      <c r="I32" s="61"/>
      <c r="J32" s="27">
        <f t="shared" si="0"/>
        <v>0</v>
      </c>
      <c r="K32" s="61"/>
      <c r="L32" s="61"/>
      <c r="M32" s="61"/>
      <c r="N32" s="61"/>
      <c r="O32" s="61"/>
      <c r="P32" s="35">
        <f t="shared" si="1"/>
        <v>0</v>
      </c>
      <c r="Q32" s="36">
        <f t="shared" si="2"/>
        <v>0</v>
      </c>
      <c r="R32" s="43" t="str">
        <f t="shared" si="3"/>
        <v xml:space="preserve"> </v>
      </c>
    </row>
    <row r="33" spans="3:18" x14ac:dyDescent="0.25">
      <c r="C33" s="61"/>
      <c r="D33" s="61"/>
      <c r="E33" s="61"/>
      <c r="F33" s="61"/>
      <c r="G33" s="61"/>
      <c r="H33" s="61"/>
      <c r="I33" s="61"/>
      <c r="J33" s="27">
        <f t="shared" si="0"/>
        <v>0</v>
      </c>
      <c r="K33" s="61"/>
      <c r="L33" s="61"/>
      <c r="M33" s="61"/>
      <c r="N33" s="61"/>
      <c r="O33" s="61"/>
      <c r="P33" s="35">
        <f t="shared" si="1"/>
        <v>0</v>
      </c>
      <c r="Q33" s="36">
        <f t="shared" si="2"/>
        <v>0</v>
      </c>
      <c r="R33" s="43" t="str">
        <f t="shared" si="3"/>
        <v xml:space="preserve"> </v>
      </c>
    </row>
    <row r="34" spans="3:18" x14ac:dyDescent="0.25">
      <c r="C34" s="61"/>
      <c r="D34" s="61"/>
      <c r="E34" s="61"/>
      <c r="F34" s="61"/>
      <c r="G34" s="61"/>
      <c r="H34" s="61"/>
      <c r="I34" s="61"/>
      <c r="J34" s="27">
        <f t="shared" si="0"/>
        <v>0</v>
      </c>
      <c r="K34" s="61"/>
      <c r="L34" s="61"/>
      <c r="M34" s="61"/>
      <c r="N34" s="61"/>
      <c r="O34" s="61"/>
      <c r="P34" s="35">
        <f t="shared" si="1"/>
        <v>0</v>
      </c>
      <c r="Q34" s="36">
        <f t="shared" si="2"/>
        <v>0</v>
      </c>
      <c r="R34" s="43" t="str">
        <f t="shared" si="3"/>
        <v xml:space="preserve"> </v>
      </c>
    </row>
    <row r="35" spans="3:18" x14ac:dyDescent="0.25">
      <c r="C35" s="61"/>
      <c r="D35" s="61"/>
      <c r="E35" s="61"/>
      <c r="F35" s="61"/>
      <c r="G35" s="61"/>
      <c r="H35" s="61"/>
      <c r="I35" s="61"/>
      <c r="J35" s="27">
        <f t="shared" si="0"/>
        <v>0</v>
      </c>
      <c r="K35" s="61"/>
      <c r="L35" s="61"/>
      <c r="M35" s="61"/>
      <c r="N35" s="61"/>
      <c r="O35" s="61"/>
      <c r="P35" s="35">
        <f t="shared" si="1"/>
        <v>0</v>
      </c>
      <c r="Q35" s="36">
        <f t="shared" si="2"/>
        <v>0</v>
      </c>
      <c r="R35" s="43" t="str">
        <f t="shared" si="3"/>
        <v xml:space="preserve"> </v>
      </c>
    </row>
    <row r="36" spans="3:18" x14ac:dyDescent="0.25">
      <c r="C36" s="61"/>
      <c r="D36" s="61"/>
      <c r="E36" s="61"/>
      <c r="F36" s="61"/>
      <c r="G36" s="61"/>
      <c r="H36" s="61"/>
      <c r="I36" s="61"/>
      <c r="J36" s="27">
        <f t="shared" si="0"/>
        <v>0</v>
      </c>
      <c r="K36" s="61"/>
      <c r="L36" s="61"/>
      <c r="M36" s="61"/>
      <c r="N36" s="61"/>
      <c r="O36" s="61"/>
      <c r="P36" s="35">
        <f t="shared" si="1"/>
        <v>0</v>
      </c>
      <c r="Q36" s="36">
        <f t="shared" si="2"/>
        <v>0</v>
      </c>
      <c r="R36" s="43" t="str">
        <f t="shared" si="3"/>
        <v xml:space="preserve"> </v>
      </c>
    </row>
    <row r="37" spans="3:18" x14ac:dyDescent="0.25">
      <c r="C37" s="61"/>
      <c r="D37" s="61"/>
      <c r="E37" s="61"/>
      <c r="F37" s="61"/>
      <c r="G37" s="61"/>
      <c r="H37" s="61"/>
      <c r="I37" s="61"/>
      <c r="J37" s="27">
        <f t="shared" si="0"/>
        <v>0</v>
      </c>
      <c r="K37" s="61"/>
      <c r="L37" s="61"/>
      <c r="M37" s="61"/>
      <c r="N37" s="61"/>
      <c r="O37" s="61"/>
      <c r="P37" s="35">
        <f t="shared" si="1"/>
        <v>0</v>
      </c>
      <c r="Q37" s="36">
        <f t="shared" si="2"/>
        <v>0</v>
      </c>
      <c r="R37" s="43" t="str">
        <f t="shared" si="3"/>
        <v xml:space="preserve"> </v>
      </c>
    </row>
    <row r="38" spans="3:18" x14ac:dyDescent="0.25">
      <c r="C38" s="61"/>
      <c r="D38" s="61"/>
      <c r="E38" s="61"/>
      <c r="F38" s="61"/>
      <c r="G38" s="61"/>
      <c r="H38" s="61"/>
      <c r="I38" s="61"/>
      <c r="J38" s="27">
        <f t="shared" si="0"/>
        <v>0</v>
      </c>
      <c r="K38" s="61"/>
      <c r="L38" s="61"/>
      <c r="M38" s="61"/>
      <c r="N38" s="61"/>
      <c r="O38" s="61"/>
      <c r="P38" s="35">
        <f t="shared" si="1"/>
        <v>0</v>
      </c>
      <c r="Q38" s="36">
        <f t="shared" si="2"/>
        <v>0</v>
      </c>
      <c r="R38" s="43" t="str">
        <f t="shared" si="3"/>
        <v xml:space="preserve"> </v>
      </c>
    </row>
    <row r="39" spans="3:18" x14ac:dyDescent="0.25">
      <c r="C39" s="61"/>
      <c r="D39" s="61"/>
      <c r="E39" s="61"/>
      <c r="F39" s="61"/>
      <c r="G39" s="61"/>
      <c r="H39" s="61"/>
      <c r="I39" s="61"/>
      <c r="J39" s="27">
        <f t="shared" si="0"/>
        <v>0</v>
      </c>
      <c r="K39" s="61"/>
      <c r="L39" s="61"/>
      <c r="M39" s="61"/>
      <c r="N39" s="61"/>
      <c r="O39" s="61"/>
      <c r="P39" s="35">
        <f t="shared" si="1"/>
        <v>0</v>
      </c>
      <c r="Q39" s="36">
        <f t="shared" si="2"/>
        <v>0</v>
      </c>
      <c r="R39" s="43" t="str">
        <f t="shared" si="3"/>
        <v xml:space="preserve"> </v>
      </c>
    </row>
    <row r="40" spans="3:18" x14ac:dyDescent="0.25">
      <c r="C40" s="61"/>
      <c r="D40" s="61"/>
      <c r="E40" s="61"/>
      <c r="F40" s="61"/>
      <c r="G40" s="61"/>
      <c r="H40" s="61"/>
      <c r="I40" s="61"/>
      <c r="J40" s="27">
        <f t="shared" si="0"/>
        <v>0</v>
      </c>
      <c r="K40" s="61"/>
      <c r="L40" s="61"/>
      <c r="M40" s="61"/>
      <c r="N40" s="61"/>
      <c r="O40" s="61"/>
      <c r="P40" s="35">
        <f t="shared" si="1"/>
        <v>0</v>
      </c>
      <c r="Q40" s="36">
        <f t="shared" si="2"/>
        <v>0</v>
      </c>
      <c r="R40" s="43" t="str">
        <f t="shared" si="3"/>
        <v xml:space="preserve"> </v>
      </c>
    </row>
    <row r="41" spans="3:18" x14ac:dyDescent="0.25">
      <c r="C41" s="61"/>
      <c r="D41" s="61"/>
      <c r="E41" s="61"/>
      <c r="F41" s="61"/>
      <c r="G41" s="61"/>
      <c r="H41" s="61"/>
      <c r="I41" s="61"/>
      <c r="J41" s="27">
        <f t="shared" si="0"/>
        <v>0</v>
      </c>
      <c r="K41" s="61"/>
      <c r="L41" s="61"/>
      <c r="M41" s="61"/>
      <c r="N41" s="61"/>
      <c r="O41" s="61"/>
      <c r="P41" s="35">
        <f t="shared" si="1"/>
        <v>0</v>
      </c>
      <c r="Q41" s="36">
        <f t="shared" si="2"/>
        <v>0</v>
      </c>
      <c r="R41" s="43" t="str">
        <f t="shared" si="3"/>
        <v xml:space="preserve"> </v>
      </c>
    </row>
    <row r="42" spans="3:18" x14ac:dyDescent="0.25">
      <c r="C42" s="61"/>
      <c r="D42" s="61"/>
      <c r="E42" s="61"/>
      <c r="F42" s="61"/>
      <c r="G42" s="61"/>
      <c r="H42" s="61"/>
      <c r="I42" s="61"/>
      <c r="J42" s="27">
        <f t="shared" si="0"/>
        <v>0</v>
      </c>
      <c r="K42" s="61"/>
      <c r="L42" s="61"/>
      <c r="M42" s="61"/>
      <c r="N42" s="61"/>
      <c r="O42" s="61"/>
      <c r="P42" s="35">
        <f t="shared" si="1"/>
        <v>0</v>
      </c>
      <c r="Q42" s="36">
        <f t="shared" si="2"/>
        <v>0</v>
      </c>
      <c r="R42" s="43" t="str">
        <f t="shared" si="3"/>
        <v xml:space="preserve"> </v>
      </c>
    </row>
    <row r="43" spans="3:18" x14ac:dyDescent="0.25">
      <c r="C43" s="61"/>
      <c r="D43" s="61"/>
      <c r="E43" s="61"/>
      <c r="F43" s="61"/>
      <c r="G43" s="61"/>
      <c r="H43" s="61"/>
      <c r="I43" s="61"/>
      <c r="J43" s="27">
        <f t="shared" si="0"/>
        <v>0</v>
      </c>
      <c r="K43" s="61"/>
      <c r="L43" s="61"/>
      <c r="M43" s="61"/>
      <c r="N43" s="61"/>
      <c r="O43" s="61"/>
      <c r="P43" s="35">
        <f t="shared" si="1"/>
        <v>0</v>
      </c>
      <c r="Q43" s="36">
        <f t="shared" si="2"/>
        <v>0</v>
      </c>
      <c r="R43" s="43" t="str">
        <f t="shared" si="3"/>
        <v xml:space="preserve"> </v>
      </c>
    </row>
    <row r="44" spans="3:18" x14ac:dyDescent="0.25">
      <c r="C44" s="61"/>
      <c r="D44" s="61"/>
      <c r="E44" s="61"/>
      <c r="F44" s="61"/>
      <c r="G44" s="61"/>
      <c r="H44" s="61"/>
      <c r="I44" s="61"/>
      <c r="J44" s="27">
        <f t="shared" si="0"/>
        <v>0</v>
      </c>
      <c r="K44" s="61"/>
      <c r="L44" s="61"/>
      <c r="M44" s="61"/>
      <c r="N44" s="61"/>
      <c r="O44" s="61"/>
      <c r="P44" s="35">
        <f t="shared" si="1"/>
        <v>0</v>
      </c>
      <c r="Q44" s="36">
        <f t="shared" si="2"/>
        <v>0</v>
      </c>
      <c r="R44" s="43" t="str">
        <f t="shared" si="3"/>
        <v xml:space="preserve"> </v>
      </c>
    </row>
    <row r="45" spans="3:18" x14ac:dyDescent="0.25">
      <c r="C45" s="61"/>
      <c r="D45" s="61"/>
      <c r="E45" s="61"/>
      <c r="F45" s="61"/>
      <c r="G45" s="61"/>
      <c r="H45" s="61"/>
      <c r="I45" s="61"/>
      <c r="J45" s="27">
        <f t="shared" si="0"/>
        <v>0</v>
      </c>
      <c r="K45" s="61"/>
      <c r="L45" s="61"/>
      <c r="M45" s="61"/>
      <c r="N45" s="61"/>
      <c r="O45" s="61"/>
      <c r="P45" s="35">
        <f t="shared" si="1"/>
        <v>0</v>
      </c>
      <c r="Q45" s="36">
        <f t="shared" si="2"/>
        <v>0</v>
      </c>
      <c r="R45" s="43" t="str">
        <f t="shared" si="3"/>
        <v xml:space="preserve"> </v>
      </c>
    </row>
    <row r="46" spans="3:18" x14ac:dyDescent="0.25">
      <c r="C46" s="61"/>
      <c r="D46" s="61"/>
      <c r="E46" s="61"/>
      <c r="F46" s="61"/>
      <c r="G46" s="61"/>
      <c r="H46" s="61"/>
      <c r="I46" s="61"/>
      <c r="J46" s="27">
        <f t="shared" si="0"/>
        <v>0</v>
      </c>
      <c r="K46" s="61"/>
      <c r="L46" s="61"/>
      <c r="M46" s="61"/>
      <c r="N46" s="61"/>
      <c r="O46" s="61"/>
      <c r="P46" s="35">
        <f t="shared" si="1"/>
        <v>0</v>
      </c>
      <c r="Q46" s="36">
        <f t="shared" si="2"/>
        <v>0</v>
      </c>
      <c r="R46" s="43" t="str">
        <f t="shared" si="3"/>
        <v xml:space="preserve"> </v>
      </c>
    </row>
    <row r="47" spans="3:18" x14ac:dyDescent="0.25">
      <c r="C47" s="61"/>
      <c r="D47" s="61"/>
      <c r="E47" s="61"/>
      <c r="F47" s="61"/>
      <c r="G47" s="61"/>
      <c r="H47" s="61"/>
      <c r="I47" s="61"/>
      <c r="J47" s="27">
        <f t="shared" si="0"/>
        <v>0</v>
      </c>
      <c r="K47" s="61"/>
      <c r="L47" s="61"/>
      <c r="M47" s="61"/>
      <c r="N47" s="61"/>
      <c r="O47" s="61"/>
      <c r="P47" s="35">
        <f t="shared" si="1"/>
        <v>0</v>
      </c>
      <c r="Q47" s="36">
        <f t="shared" si="2"/>
        <v>0</v>
      </c>
      <c r="R47" s="43" t="str">
        <f t="shared" si="3"/>
        <v xml:space="preserve"> </v>
      </c>
    </row>
    <row r="48" spans="3:18" x14ac:dyDescent="0.25">
      <c r="C48" s="61"/>
      <c r="D48" s="61"/>
      <c r="E48" s="61"/>
      <c r="F48" s="61"/>
      <c r="G48" s="61"/>
      <c r="H48" s="61"/>
      <c r="I48" s="61"/>
      <c r="J48" s="27">
        <f t="shared" si="0"/>
        <v>0</v>
      </c>
      <c r="K48" s="61"/>
      <c r="L48" s="61"/>
      <c r="M48" s="61"/>
      <c r="N48" s="61"/>
      <c r="O48" s="61"/>
      <c r="P48" s="35">
        <f t="shared" si="1"/>
        <v>0</v>
      </c>
      <c r="Q48" s="36">
        <f t="shared" si="2"/>
        <v>0</v>
      </c>
      <c r="R48" s="43" t="str">
        <f t="shared" si="3"/>
        <v xml:space="preserve"> </v>
      </c>
    </row>
    <row r="49" spans="3:18" x14ac:dyDescent="0.25">
      <c r="C49" s="61"/>
      <c r="D49" s="61"/>
      <c r="E49" s="61"/>
      <c r="F49" s="61"/>
      <c r="G49" s="61"/>
      <c r="H49" s="61"/>
      <c r="I49" s="61"/>
      <c r="J49" s="27">
        <f t="shared" si="0"/>
        <v>0</v>
      </c>
      <c r="K49" s="61"/>
      <c r="L49" s="61"/>
      <c r="M49" s="61"/>
      <c r="N49" s="61"/>
      <c r="O49" s="61"/>
      <c r="P49" s="35">
        <f t="shared" si="1"/>
        <v>0</v>
      </c>
      <c r="Q49" s="36">
        <f t="shared" si="2"/>
        <v>0</v>
      </c>
      <c r="R49" s="43" t="str">
        <f t="shared" si="3"/>
        <v xml:space="preserve"> </v>
      </c>
    </row>
    <row r="50" spans="3:18" x14ac:dyDescent="0.25">
      <c r="C50" s="61"/>
      <c r="D50" s="61"/>
      <c r="E50" s="61"/>
      <c r="F50" s="61"/>
      <c r="G50" s="61"/>
      <c r="H50" s="61"/>
      <c r="I50" s="61"/>
      <c r="J50" s="27">
        <f t="shared" si="0"/>
        <v>0</v>
      </c>
      <c r="K50" s="61"/>
      <c r="L50" s="61"/>
      <c r="M50" s="61"/>
      <c r="N50" s="61"/>
      <c r="O50" s="61"/>
      <c r="P50" s="35">
        <f t="shared" si="1"/>
        <v>0</v>
      </c>
      <c r="Q50" s="36">
        <f t="shared" si="2"/>
        <v>0</v>
      </c>
      <c r="R50" s="43" t="str">
        <f t="shared" si="3"/>
        <v xml:space="preserve"> </v>
      </c>
    </row>
    <row r="51" spans="3:18" x14ac:dyDescent="0.25">
      <c r="C51" s="61"/>
      <c r="D51" s="61"/>
      <c r="E51" s="61"/>
      <c r="F51" s="61"/>
      <c r="G51" s="61"/>
      <c r="H51" s="61"/>
      <c r="I51" s="61"/>
      <c r="J51" s="27">
        <f t="shared" si="0"/>
        <v>0</v>
      </c>
      <c r="K51" s="61"/>
      <c r="L51" s="61"/>
      <c r="M51" s="61"/>
      <c r="N51" s="61"/>
      <c r="O51" s="61"/>
      <c r="P51" s="35">
        <f t="shared" si="1"/>
        <v>0</v>
      </c>
      <c r="Q51" s="36">
        <f t="shared" si="2"/>
        <v>0</v>
      </c>
      <c r="R51" s="43" t="str">
        <f t="shared" si="3"/>
        <v xml:space="preserve"> </v>
      </c>
    </row>
    <row r="52" spans="3:18" x14ac:dyDescent="0.25">
      <c r="C52" s="61"/>
      <c r="D52" s="61"/>
      <c r="E52" s="61"/>
      <c r="F52" s="61"/>
      <c r="G52" s="61"/>
      <c r="H52" s="61"/>
      <c r="I52" s="61"/>
      <c r="J52" s="27">
        <f t="shared" si="0"/>
        <v>0</v>
      </c>
      <c r="K52" s="61"/>
      <c r="L52" s="61"/>
      <c r="M52" s="61"/>
      <c r="N52" s="61"/>
      <c r="O52" s="61"/>
      <c r="P52" s="35">
        <f t="shared" si="1"/>
        <v>0</v>
      </c>
      <c r="Q52" s="36">
        <f t="shared" si="2"/>
        <v>0</v>
      </c>
      <c r="R52" s="43" t="str">
        <f t="shared" si="3"/>
        <v xml:space="preserve"> </v>
      </c>
    </row>
    <row r="53" spans="3:18" x14ac:dyDescent="0.25">
      <c r="C53" s="61"/>
      <c r="D53" s="61"/>
      <c r="E53" s="61"/>
      <c r="F53" s="61"/>
      <c r="G53" s="61"/>
      <c r="H53" s="61"/>
      <c r="I53" s="61"/>
      <c r="J53" s="27">
        <f t="shared" si="0"/>
        <v>0</v>
      </c>
      <c r="K53" s="61"/>
      <c r="L53" s="61"/>
      <c r="M53" s="61"/>
      <c r="N53" s="61"/>
      <c r="O53" s="61"/>
      <c r="P53" s="35">
        <f t="shared" si="1"/>
        <v>0</v>
      </c>
      <c r="Q53" s="36">
        <f t="shared" si="2"/>
        <v>0</v>
      </c>
      <c r="R53" s="43" t="str">
        <f t="shared" si="3"/>
        <v xml:space="preserve"> </v>
      </c>
    </row>
    <row r="54" spans="3:18" x14ac:dyDescent="0.25">
      <c r="C54" s="61"/>
      <c r="D54" s="61"/>
      <c r="E54" s="61"/>
      <c r="F54" s="61"/>
      <c r="G54" s="61"/>
      <c r="H54" s="61"/>
      <c r="I54" s="61"/>
      <c r="J54" s="27">
        <f t="shared" si="0"/>
        <v>0</v>
      </c>
      <c r="K54" s="61"/>
      <c r="L54" s="61"/>
      <c r="M54" s="61"/>
      <c r="N54" s="61"/>
      <c r="O54" s="61"/>
      <c r="P54" s="35">
        <f t="shared" si="1"/>
        <v>0</v>
      </c>
      <c r="Q54" s="36">
        <f t="shared" si="2"/>
        <v>0</v>
      </c>
      <c r="R54" s="43" t="str">
        <f t="shared" si="3"/>
        <v xml:space="preserve"> </v>
      </c>
    </row>
    <row r="55" spans="3:18" x14ac:dyDescent="0.25">
      <c r="C55" s="61"/>
      <c r="D55" s="61"/>
      <c r="E55" s="61"/>
      <c r="F55" s="61"/>
      <c r="G55" s="61"/>
      <c r="H55" s="61"/>
      <c r="I55" s="61"/>
      <c r="J55" s="27">
        <f t="shared" si="0"/>
        <v>0</v>
      </c>
      <c r="K55" s="61"/>
      <c r="L55" s="61"/>
      <c r="M55" s="61"/>
      <c r="N55" s="61"/>
      <c r="O55" s="61"/>
      <c r="P55" s="35">
        <f t="shared" si="1"/>
        <v>0</v>
      </c>
      <c r="Q55" s="36">
        <f t="shared" si="2"/>
        <v>0</v>
      </c>
      <c r="R55" s="43" t="str">
        <f t="shared" si="3"/>
        <v xml:space="preserve"> </v>
      </c>
    </row>
    <row r="56" spans="3:18" x14ac:dyDescent="0.25">
      <c r="C56" s="61"/>
      <c r="D56" s="61"/>
      <c r="E56" s="61"/>
      <c r="F56" s="61"/>
      <c r="G56" s="61"/>
      <c r="H56" s="61"/>
      <c r="I56" s="61"/>
      <c r="J56" s="27">
        <f t="shared" si="0"/>
        <v>0</v>
      </c>
      <c r="K56" s="61"/>
      <c r="L56" s="61"/>
      <c r="M56" s="61"/>
      <c r="N56" s="61"/>
      <c r="O56" s="61"/>
      <c r="P56" s="35">
        <f t="shared" si="1"/>
        <v>0</v>
      </c>
      <c r="Q56" s="36">
        <f t="shared" si="2"/>
        <v>0</v>
      </c>
      <c r="R56" s="43" t="str">
        <f t="shared" si="3"/>
        <v xml:space="preserve"> </v>
      </c>
    </row>
    <row r="57" spans="3:18" x14ac:dyDescent="0.25">
      <c r="C57" s="61"/>
      <c r="D57" s="61"/>
      <c r="E57" s="61"/>
      <c r="F57" s="61"/>
      <c r="G57" s="61"/>
      <c r="H57" s="61"/>
      <c r="I57" s="61"/>
      <c r="J57" s="27">
        <f t="shared" si="0"/>
        <v>0</v>
      </c>
      <c r="K57" s="61"/>
      <c r="L57" s="61"/>
      <c r="M57" s="61"/>
      <c r="N57" s="61"/>
      <c r="O57" s="61"/>
      <c r="P57" s="35">
        <f t="shared" si="1"/>
        <v>0</v>
      </c>
      <c r="Q57" s="36">
        <f t="shared" si="2"/>
        <v>0</v>
      </c>
      <c r="R57" s="43" t="str">
        <f t="shared" si="3"/>
        <v xml:space="preserve"> </v>
      </c>
    </row>
    <row r="58" spans="3:18" x14ac:dyDescent="0.25">
      <c r="C58" s="61"/>
      <c r="D58" s="61"/>
      <c r="E58" s="61"/>
      <c r="F58" s="61"/>
      <c r="G58" s="61"/>
      <c r="H58" s="61"/>
      <c r="I58" s="61"/>
      <c r="J58" s="27">
        <f t="shared" si="0"/>
        <v>0</v>
      </c>
      <c r="K58" s="61"/>
      <c r="L58" s="61"/>
      <c r="M58" s="61"/>
      <c r="N58" s="61"/>
      <c r="O58" s="61"/>
      <c r="P58" s="35">
        <f t="shared" si="1"/>
        <v>0</v>
      </c>
      <c r="Q58" s="36">
        <f t="shared" si="2"/>
        <v>0</v>
      </c>
      <c r="R58" s="43" t="str">
        <f t="shared" si="3"/>
        <v xml:space="preserve"> </v>
      </c>
    </row>
    <row r="59" spans="3:18" x14ac:dyDescent="0.25">
      <c r="C59" s="61"/>
      <c r="D59" s="61"/>
      <c r="E59" s="61"/>
      <c r="F59" s="61"/>
      <c r="G59" s="61"/>
      <c r="H59" s="61"/>
      <c r="I59" s="61"/>
      <c r="J59" s="27">
        <f t="shared" si="0"/>
        <v>0</v>
      </c>
      <c r="K59" s="61"/>
      <c r="L59" s="61"/>
      <c r="M59" s="61"/>
      <c r="N59" s="61"/>
      <c r="O59" s="61"/>
      <c r="P59" s="35">
        <f t="shared" si="1"/>
        <v>0</v>
      </c>
      <c r="Q59" s="36">
        <f t="shared" si="2"/>
        <v>0</v>
      </c>
      <c r="R59" s="43" t="str">
        <f t="shared" si="3"/>
        <v xml:space="preserve"> </v>
      </c>
    </row>
    <row r="60" spans="3:18" x14ac:dyDescent="0.25">
      <c r="C60" s="61"/>
      <c r="D60" s="61"/>
      <c r="E60" s="61"/>
      <c r="F60" s="61"/>
      <c r="G60" s="61"/>
      <c r="H60" s="61"/>
      <c r="I60" s="61"/>
      <c r="J60" s="27">
        <f t="shared" si="0"/>
        <v>0</v>
      </c>
      <c r="K60" s="61"/>
      <c r="L60" s="61"/>
      <c r="M60" s="61"/>
      <c r="N60" s="61"/>
      <c r="O60" s="61"/>
      <c r="P60" s="35">
        <f t="shared" si="1"/>
        <v>0</v>
      </c>
      <c r="Q60" s="36">
        <f t="shared" si="2"/>
        <v>0</v>
      </c>
      <c r="R60" s="43" t="str">
        <f t="shared" si="3"/>
        <v xml:space="preserve"> </v>
      </c>
    </row>
    <row r="61" spans="3:18" x14ac:dyDescent="0.25">
      <c r="C61" s="61"/>
      <c r="D61" s="61"/>
      <c r="E61" s="61"/>
      <c r="F61" s="61"/>
      <c r="G61" s="61"/>
      <c r="H61" s="61"/>
      <c r="I61" s="61"/>
      <c r="J61" s="27">
        <f t="shared" si="0"/>
        <v>0</v>
      </c>
      <c r="K61" s="61"/>
      <c r="L61" s="61"/>
      <c r="M61" s="61"/>
      <c r="N61" s="61"/>
      <c r="O61" s="61"/>
      <c r="P61" s="35">
        <f t="shared" si="1"/>
        <v>0</v>
      </c>
      <c r="Q61" s="36">
        <f t="shared" si="2"/>
        <v>0</v>
      </c>
      <c r="R61" s="43" t="str">
        <f t="shared" si="3"/>
        <v xml:space="preserve"> </v>
      </c>
    </row>
    <row r="62" spans="3:18" x14ac:dyDescent="0.25">
      <c r="C62" s="61"/>
      <c r="D62" s="61"/>
      <c r="E62" s="61"/>
      <c r="F62" s="61"/>
      <c r="G62" s="61"/>
      <c r="H62" s="61"/>
      <c r="I62" s="61"/>
      <c r="J62" s="27">
        <f t="shared" si="0"/>
        <v>0</v>
      </c>
      <c r="K62" s="61"/>
      <c r="L62" s="61"/>
      <c r="M62" s="61"/>
      <c r="N62" s="61"/>
      <c r="O62" s="61"/>
      <c r="P62" s="35">
        <f t="shared" si="1"/>
        <v>0</v>
      </c>
      <c r="Q62" s="36">
        <f t="shared" si="2"/>
        <v>0</v>
      </c>
      <c r="R62" s="43" t="str">
        <f t="shared" si="3"/>
        <v xml:space="preserve"> </v>
      </c>
    </row>
    <row r="63" spans="3:18" x14ac:dyDescent="0.25">
      <c r="C63" s="61"/>
      <c r="D63" s="61"/>
      <c r="E63" s="61"/>
      <c r="F63" s="61"/>
      <c r="G63" s="61"/>
      <c r="H63" s="61"/>
      <c r="I63" s="61"/>
      <c r="J63" s="27">
        <f t="shared" si="0"/>
        <v>0</v>
      </c>
      <c r="K63" s="61"/>
      <c r="L63" s="61"/>
      <c r="M63" s="61"/>
      <c r="N63" s="61"/>
      <c r="O63" s="61"/>
      <c r="P63" s="35">
        <f t="shared" si="1"/>
        <v>0</v>
      </c>
      <c r="Q63" s="36">
        <f t="shared" si="2"/>
        <v>0</v>
      </c>
      <c r="R63" s="43" t="str">
        <f t="shared" si="3"/>
        <v xml:space="preserve"> </v>
      </c>
    </row>
    <row r="64" spans="3:18" x14ac:dyDescent="0.25">
      <c r="C64" s="61"/>
      <c r="D64" s="61"/>
      <c r="E64" s="61"/>
      <c r="F64" s="61"/>
      <c r="G64" s="61"/>
      <c r="H64" s="61"/>
      <c r="I64" s="61"/>
      <c r="J64" s="27">
        <f t="shared" si="0"/>
        <v>0</v>
      </c>
      <c r="K64" s="61"/>
      <c r="L64" s="61"/>
      <c r="M64" s="61"/>
      <c r="N64" s="61"/>
      <c r="O64" s="61"/>
      <c r="P64" s="35">
        <f t="shared" si="1"/>
        <v>0</v>
      </c>
      <c r="Q64" s="36">
        <f t="shared" si="2"/>
        <v>0</v>
      </c>
      <c r="R64" s="43" t="str">
        <f t="shared" si="3"/>
        <v xml:space="preserve"> </v>
      </c>
    </row>
    <row r="65" spans="3:18" x14ac:dyDescent="0.25">
      <c r="C65" s="61"/>
      <c r="D65" s="61"/>
      <c r="E65" s="61"/>
      <c r="F65" s="61"/>
      <c r="G65" s="61"/>
      <c r="H65" s="61"/>
      <c r="I65" s="61"/>
      <c r="J65" s="27">
        <f t="shared" si="0"/>
        <v>0</v>
      </c>
      <c r="K65" s="61"/>
      <c r="L65" s="61"/>
      <c r="M65" s="61"/>
      <c r="N65" s="61"/>
      <c r="O65" s="61"/>
      <c r="P65" s="35">
        <f t="shared" si="1"/>
        <v>0</v>
      </c>
      <c r="Q65" s="36">
        <f t="shared" si="2"/>
        <v>0</v>
      </c>
      <c r="R65" s="43" t="str">
        <f t="shared" si="3"/>
        <v xml:space="preserve"> </v>
      </c>
    </row>
    <row r="66" spans="3:18" x14ac:dyDescent="0.25">
      <c r="C66" s="61"/>
      <c r="D66" s="61"/>
      <c r="E66" s="61"/>
      <c r="F66" s="61"/>
      <c r="G66" s="61"/>
      <c r="H66" s="61"/>
      <c r="I66" s="61"/>
      <c r="J66" s="27">
        <f t="shared" si="0"/>
        <v>0</v>
      </c>
      <c r="K66" s="61"/>
      <c r="L66" s="61"/>
      <c r="M66" s="61"/>
      <c r="N66" s="61"/>
      <c r="O66" s="61"/>
      <c r="P66" s="35">
        <f t="shared" si="1"/>
        <v>0</v>
      </c>
      <c r="Q66" s="36">
        <f t="shared" si="2"/>
        <v>0</v>
      </c>
      <c r="R66" s="43" t="str">
        <f t="shared" si="3"/>
        <v xml:space="preserve"> </v>
      </c>
    </row>
    <row r="67" spans="3:18" x14ac:dyDescent="0.25">
      <c r="C67" s="61"/>
      <c r="D67" s="61"/>
      <c r="E67" s="61"/>
      <c r="F67" s="61"/>
      <c r="G67" s="61"/>
      <c r="H67" s="61"/>
      <c r="I67" s="61"/>
      <c r="J67" s="27">
        <f t="shared" ref="J67:J130" si="4">(IF(C67="+",4,IF(C67="=",2,0)))+(IF(D67="+",5,IF(D67="=",3,0)))+(IF(E67="+",5,IF(E67="=",3,0)))+(IF(F67="+",4,IF(F67="=",2,0)))+(IF(G67&lt;&gt;"",1,0))+(IF(H67&lt;&gt;"",1,0))+(IF(I67&lt;&gt;"",1,0))</f>
        <v>0</v>
      </c>
      <c r="K67" s="61"/>
      <c r="L67" s="61"/>
      <c r="M67" s="61"/>
      <c r="N67" s="61"/>
      <c r="O67" s="61"/>
      <c r="P67" s="35">
        <f t="shared" ref="P67:P130" si="5">IF(K67&lt;&gt;"",2,0)+IF(L67&lt;&gt;"",1,0)+IF(M67&lt;&gt;"",1,0)+IF(O67&lt;&gt;"",3,0)</f>
        <v>0</v>
      </c>
      <c r="Q67" s="36">
        <f t="shared" ref="Q67:Q130" si="6">J67+P67</f>
        <v>0</v>
      </c>
      <c r="R67" s="43" t="str">
        <f t="shared" ref="R67:R130" si="7">IF(Q67=0," ",IF(Q67&gt;=$U$2,$V$2,IF(Q67&gt;=$U$3,$V$3,V69)))</f>
        <v xml:space="preserve"> </v>
      </c>
    </row>
    <row r="68" spans="3:18" x14ac:dyDescent="0.25">
      <c r="C68" s="61"/>
      <c r="D68" s="61"/>
      <c r="E68" s="61"/>
      <c r="F68" s="61"/>
      <c r="G68" s="61"/>
      <c r="H68" s="61"/>
      <c r="I68" s="61"/>
      <c r="J68" s="27">
        <f t="shared" si="4"/>
        <v>0</v>
      </c>
      <c r="K68" s="61"/>
      <c r="L68" s="61"/>
      <c r="M68" s="61"/>
      <c r="N68" s="61"/>
      <c r="O68" s="61"/>
      <c r="P68" s="35">
        <f t="shared" si="5"/>
        <v>0</v>
      </c>
      <c r="Q68" s="36">
        <f t="shared" si="6"/>
        <v>0</v>
      </c>
      <c r="R68" s="43" t="str">
        <f t="shared" si="7"/>
        <v xml:space="preserve"> </v>
      </c>
    </row>
    <row r="69" spans="3:18" x14ac:dyDescent="0.25">
      <c r="C69" s="61"/>
      <c r="D69" s="61"/>
      <c r="E69" s="61"/>
      <c r="F69" s="61"/>
      <c r="G69" s="61"/>
      <c r="H69" s="61"/>
      <c r="I69" s="61"/>
      <c r="J69" s="27">
        <f t="shared" si="4"/>
        <v>0</v>
      </c>
      <c r="K69" s="61"/>
      <c r="L69" s="61"/>
      <c r="M69" s="61"/>
      <c r="N69" s="61"/>
      <c r="O69" s="61"/>
      <c r="P69" s="35">
        <f t="shared" si="5"/>
        <v>0</v>
      </c>
      <c r="Q69" s="36">
        <f t="shared" si="6"/>
        <v>0</v>
      </c>
      <c r="R69" s="43" t="str">
        <f t="shared" si="7"/>
        <v xml:space="preserve"> </v>
      </c>
    </row>
    <row r="70" spans="3:18" x14ac:dyDescent="0.25">
      <c r="C70" s="61"/>
      <c r="D70" s="61"/>
      <c r="E70" s="61"/>
      <c r="F70" s="61"/>
      <c r="G70" s="61"/>
      <c r="H70" s="61"/>
      <c r="I70" s="61"/>
      <c r="J70" s="27">
        <f t="shared" si="4"/>
        <v>0</v>
      </c>
      <c r="K70" s="61"/>
      <c r="L70" s="61"/>
      <c r="M70" s="61"/>
      <c r="N70" s="61"/>
      <c r="O70" s="61"/>
      <c r="P70" s="35">
        <f t="shared" si="5"/>
        <v>0</v>
      </c>
      <c r="Q70" s="36">
        <f t="shared" si="6"/>
        <v>0</v>
      </c>
      <c r="R70" s="43" t="str">
        <f t="shared" si="7"/>
        <v xml:space="preserve"> </v>
      </c>
    </row>
    <row r="71" spans="3:18" x14ac:dyDescent="0.25">
      <c r="C71" s="61"/>
      <c r="D71" s="61"/>
      <c r="E71" s="61"/>
      <c r="F71" s="61"/>
      <c r="G71" s="61"/>
      <c r="H71" s="61"/>
      <c r="I71" s="61"/>
      <c r="J71" s="27">
        <f t="shared" si="4"/>
        <v>0</v>
      </c>
      <c r="K71" s="61"/>
      <c r="L71" s="61"/>
      <c r="M71" s="61"/>
      <c r="N71" s="61"/>
      <c r="O71" s="61"/>
      <c r="P71" s="35">
        <f t="shared" si="5"/>
        <v>0</v>
      </c>
      <c r="Q71" s="36">
        <f t="shared" si="6"/>
        <v>0</v>
      </c>
      <c r="R71" s="43" t="str">
        <f t="shared" si="7"/>
        <v xml:space="preserve"> </v>
      </c>
    </row>
    <row r="72" spans="3:18" x14ac:dyDescent="0.25">
      <c r="C72" s="61"/>
      <c r="D72" s="61"/>
      <c r="E72" s="61"/>
      <c r="F72" s="61"/>
      <c r="G72" s="61"/>
      <c r="H72" s="61"/>
      <c r="I72" s="61"/>
      <c r="J72" s="27">
        <f t="shared" si="4"/>
        <v>0</v>
      </c>
      <c r="K72" s="61"/>
      <c r="L72" s="61"/>
      <c r="M72" s="61"/>
      <c r="N72" s="61"/>
      <c r="O72" s="61"/>
      <c r="P72" s="35">
        <f t="shared" si="5"/>
        <v>0</v>
      </c>
      <c r="Q72" s="36">
        <f t="shared" si="6"/>
        <v>0</v>
      </c>
      <c r="R72" s="43" t="str">
        <f t="shared" si="7"/>
        <v xml:space="preserve"> </v>
      </c>
    </row>
    <row r="73" spans="3:18" x14ac:dyDescent="0.25">
      <c r="C73" s="61"/>
      <c r="D73" s="61"/>
      <c r="E73" s="61"/>
      <c r="F73" s="61"/>
      <c r="G73" s="61"/>
      <c r="H73" s="61"/>
      <c r="I73" s="61"/>
      <c r="J73" s="27">
        <f t="shared" si="4"/>
        <v>0</v>
      </c>
      <c r="K73" s="61"/>
      <c r="L73" s="61"/>
      <c r="M73" s="61"/>
      <c r="N73" s="61"/>
      <c r="O73" s="61"/>
      <c r="P73" s="35">
        <f t="shared" si="5"/>
        <v>0</v>
      </c>
      <c r="Q73" s="36">
        <f t="shared" si="6"/>
        <v>0</v>
      </c>
      <c r="R73" s="43" t="str">
        <f t="shared" si="7"/>
        <v xml:space="preserve"> </v>
      </c>
    </row>
    <row r="74" spans="3:18" x14ac:dyDescent="0.25">
      <c r="C74" s="61"/>
      <c r="D74" s="61"/>
      <c r="E74" s="61"/>
      <c r="F74" s="61"/>
      <c r="G74" s="61"/>
      <c r="H74" s="61"/>
      <c r="I74" s="61"/>
      <c r="J74" s="27">
        <f t="shared" si="4"/>
        <v>0</v>
      </c>
      <c r="K74" s="61"/>
      <c r="L74" s="61"/>
      <c r="M74" s="61"/>
      <c r="N74" s="61"/>
      <c r="O74" s="61"/>
      <c r="P74" s="35">
        <f t="shared" si="5"/>
        <v>0</v>
      </c>
      <c r="Q74" s="36">
        <f t="shared" si="6"/>
        <v>0</v>
      </c>
      <c r="R74" s="43" t="str">
        <f t="shared" si="7"/>
        <v xml:space="preserve"> </v>
      </c>
    </row>
    <row r="75" spans="3:18" x14ac:dyDescent="0.25">
      <c r="C75" s="61"/>
      <c r="D75" s="61"/>
      <c r="E75" s="61"/>
      <c r="F75" s="61"/>
      <c r="G75" s="61"/>
      <c r="H75" s="61"/>
      <c r="I75" s="61"/>
      <c r="J75" s="27">
        <f t="shared" si="4"/>
        <v>0</v>
      </c>
      <c r="K75" s="61"/>
      <c r="L75" s="61"/>
      <c r="M75" s="61"/>
      <c r="N75" s="61"/>
      <c r="O75" s="61"/>
      <c r="P75" s="35">
        <f t="shared" si="5"/>
        <v>0</v>
      </c>
      <c r="Q75" s="36">
        <f t="shared" si="6"/>
        <v>0</v>
      </c>
      <c r="R75" s="43" t="str">
        <f t="shared" si="7"/>
        <v xml:space="preserve"> </v>
      </c>
    </row>
    <row r="76" spans="3:18" x14ac:dyDescent="0.25">
      <c r="C76" s="61"/>
      <c r="D76" s="61"/>
      <c r="E76" s="61"/>
      <c r="F76" s="61"/>
      <c r="G76" s="61"/>
      <c r="H76" s="61"/>
      <c r="I76" s="61"/>
      <c r="J76" s="27">
        <f t="shared" si="4"/>
        <v>0</v>
      </c>
      <c r="K76" s="61"/>
      <c r="L76" s="61"/>
      <c r="M76" s="61"/>
      <c r="N76" s="61"/>
      <c r="O76" s="61"/>
      <c r="P76" s="35">
        <f t="shared" si="5"/>
        <v>0</v>
      </c>
      <c r="Q76" s="36">
        <f t="shared" si="6"/>
        <v>0</v>
      </c>
      <c r="R76" s="43" t="str">
        <f t="shared" si="7"/>
        <v xml:space="preserve"> </v>
      </c>
    </row>
    <row r="77" spans="3:18" x14ac:dyDescent="0.25">
      <c r="C77" s="61"/>
      <c r="D77" s="61"/>
      <c r="E77" s="61"/>
      <c r="F77" s="61"/>
      <c r="G77" s="61"/>
      <c r="H77" s="61"/>
      <c r="I77" s="61"/>
      <c r="J77" s="27">
        <f t="shared" si="4"/>
        <v>0</v>
      </c>
      <c r="K77" s="61"/>
      <c r="L77" s="61"/>
      <c r="M77" s="61"/>
      <c r="N77" s="61"/>
      <c r="O77" s="61"/>
      <c r="P77" s="35">
        <f t="shared" si="5"/>
        <v>0</v>
      </c>
      <c r="Q77" s="36">
        <f t="shared" si="6"/>
        <v>0</v>
      </c>
      <c r="R77" s="43" t="str">
        <f t="shared" si="7"/>
        <v xml:space="preserve"> </v>
      </c>
    </row>
    <row r="78" spans="3:18" x14ac:dyDescent="0.25">
      <c r="C78" s="61"/>
      <c r="D78" s="61"/>
      <c r="E78" s="61"/>
      <c r="F78" s="61"/>
      <c r="G78" s="61"/>
      <c r="H78" s="61"/>
      <c r="I78" s="61"/>
      <c r="J78" s="27">
        <f t="shared" si="4"/>
        <v>0</v>
      </c>
      <c r="K78" s="61"/>
      <c r="L78" s="61"/>
      <c r="M78" s="61"/>
      <c r="N78" s="61"/>
      <c r="O78" s="61"/>
      <c r="P78" s="35">
        <f t="shared" si="5"/>
        <v>0</v>
      </c>
      <c r="Q78" s="36">
        <f t="shared" si="6"/>
        <v>0</v>
      </c>
      <c r="R78" s="43" t="str">
        <f t="shared" si="7"/>
        <v xml:space="preserve"> </v>
      </c>
    </row>
    <row r="79" spans="3:18" x14ac:dyDescent="0.25">
      <c r="C79" s="61"/>
      <c r="D79" s="61"/>
      <c r="E79" s="61"/>
      <c r="F79" s="61"/>
      <c r="G79" s="61"/>
      <c r="H79" s="61"/>
      <c r="I79" s="61"/>
      <c r="J79" s="27">
        <f t="shared" si="4"/>
        <v>0</v>
      </c>
      <c r="K79" s="61"/>
      <c r="L79" s="61"/>
      <c r="M79" s="61"/>
      <c r="N79" s="61"/>
      <c r="O79" s="61"/>
      <c r="P79" s="35">
        <f t="shared" si="5"/>
        <v>0</v>
      </c>
      <c r="Q79" s="36">
        <f t="shared" si="6"/>
        <v>0</v>
      </c>
      <c r="R79" s="43" t="str">
        <f t="shared" si="7"/>
        <v xml:space="preserve"> </v>
      </c>
    </row>
    <row r="80" spans="3:18" x14ac:dyDescent="0.25">
      <c r="C80" s="61"/>
      <c r="D80" s="61"/>
      <c r="E80" s="61"/>
      <c r="F80" s="61"/>
      <c r="G80" s="61"/>
      <c r="H80" s="61"/>
      <c r="I80" s="61"/>
      <c r="J80" s="27">
        <f t="shared" si="4"/>
        <v>0</v>
      </c>
      <c r="K80" s="61"/>
      <c r="L80" s="61"/>
      <c r="M80" s="61"/>
      <c r="N80" s="61"/>
      <c r="O80" s="61"/>
      <c r="P80" s="35">
        <f t="shared" si="5"/>
        <v>0</v>
      </c>
      <c r="Q80" s="36">
        <f t="shared" si="6"/>
        <v>0</v>
      </c>
      <c r="R80" s="43" t="str">
        <f t="shared" si="7"/>
        <v xml:space="preserve"> </v>
      </c>
    </row>
    <row r="81" spans="3:18" x14ac:dyDescent="0.25">
      <c r="C81" s="61"/>
      <c r="D81" s="61"/>
      <c r="E81" s="61"/>
      <c r="F81" s="61"/>
      <c r="G81" s="61"/>
      <c r="H81" s="61"/>
      <c r="I81" s="61"/>
      <c r="J81" s="27">
        <f t="shared" si="4"/>
        <v>0</v>
      </c>
      <c r="K81" s="61"/>
      <c r="L81" s="61"/>
      <c r="M81" s="61"/>
      <c r="N81" s="61"/>
      <c r="O81" s="61"/>
      <c r="P81" s="35">
        <f t="shared" si="5"/>
        <v>0</v>
      </c>
      <c r="Q81" s="36">
        <f t="shared" si="6"/>
        <v>0</v>
      </c>
      <c r="R81" s="43" t="str">
        <f t="shared" si="7"/>
        <v xml:space="preserve"> </v>
      </c>
    </row>
    <row r="82" spans="3:18" x14ac:dyDescent="0.25">
      <c r="C82" s="61"/>
      <c r="D82" s="61"/>
      <c r="E82" s="61"/>
      <c r="F82" s="61"/>
      <c r="G82" s="61"/>
      <c r="H82" s="61"/>
      <c r="I82" s="61"/>
      <c r="J82" s="27">
        <f t="shared" si="4"/>
        <v>0</v>
      </c>
      <c r="K82" s="61"/>
      <c r="L82" s="61"/>
      <c r="M82" s="61"/>
      <c r="N82" s="61"/>
      <c r="O82" s="61"/>
      <c r="P82" s="35">
        <f t="shared" si="5"/>
        <v>0</v>
      </c>
      <c r="Q82" s="36">
        <f t="shared" si="6"/>
        <v>0</v>
      </c>
      <c r="R82" s="43" t="str">
        <f t="shared" si="7"/>
        <v xml:space="preserve"> </v>
      </c>
    </row>
    <row r="83" spans="3:18" x14ac:dyDescent="0.25">
      <c r="C83" s="61"/>
      <c r="D83" s="61"/>
      <c r="E83" s="61"/>
      <c r="F83" s="61"/>
      <c r="G83" s="61"/>
      <c r="H83" s="61"/>
      <c r="I83" s="61"/>
      <c r="J83" s="27">
        <f t="shared" si="4"/>
        <v>0</v>
      </c>
      <c r="K83" s="61"/>
      <c r="L83" s="61"/>
      <c r="M83" s="61"/>
      <c r="N83" s="61"/>
      <c r="O83" s="61"/>
      <c r="P83" s="35">
        <f t="shared" si="5"/>
        <v>0</v>
      </c>
      <c r="Q83" s="36">
        <f t="shared" si="6"/>
        <v>0</v>
      </c>
      <c r="R83" s="43" t="str">
        <f t="shared" si="7"/>
        <v xml:space="preserve"> </v>
      </c>
    </row>
    <row r="84" spans="3:18" x14ac:dyDescent="0.25">
      <c r="C84" s="61"/>
      <c r="D84" s="61"/>
      <c r="E84" s="61"/>
      <c r="F84" s="61"/>
      <c r="G84" s="61"/>
      <c r="H84" s="61"/>
      <c r="I84" s="61"/>
      <c r="J84" s="27">
        <f t="shared" si="4"/>
        <v>0</v>
      </c>
      <c r="K84" s="61"/>
      <c r="L84" s="61"/>
      <c r="M84" s="61"/>
      <c r="N84" s="61"/>
      <c r="O84" s="61"/>
      <c r="P84" s="35">
        <f t="shared" si="5"/>
        <v>0</v>
      </c>
      <c r="Q84" s="36">
        <f t="shared" si="6"/>
        <v>0</v>
      </c>
      <c r="R84" s="43" t="str">
        <f t="shared" si="7"/>
        <v xml:space="preserve"> </v>
      </c>
    </row>
    <row r="85" spans="3:18" x14ac:dyDescent="0.25">
      <c r="C85" s="61"/>
      <c r="D85" s="61"/>
      <c r="E85" s="61"/>
      <c r="F85" s="61"/>
      <c r="G85" s="61"/>
      <c r="H85" s="61"/>
      <c r="I85" s="61"/>
      <c r="J85" s="27">
        <f t="shared" si="4"/>
        <v>0</v>
      </c>
      <c r="K85" s="61"/>
      <c r="L85" s="61"/>
      <c r="M85" s="61"/>
      <c r="N85" s="61"/>
      <c r="O85" s="61"/>
      <c r="P85" s="35">
        <f t="shared" si="5"/>
        <v>0</v>
      </c>
      <c r="Q85" s="36">
        <f t="shared" si="6"/>
        <v>0</v>
      </c>
      <c r="R85" s="43" t="str">
        <f t="shared" si="7"/>
        <v xml:space="preserve"> </v>
      </c>
    </row>
    <row r="86" spans="3:18" x14ac:dyDescent="0.25">
      <c r="C86" s="61"/>
      <c r="D86" s="61"/>
      <c r="E86" s="61"/>
      <c r="F86" s="61"/>
      <c r="G86" s="61"/>
      <c r="H86" s="61"/>
      <c r="I86" s="61"/>
      <c r="J86" s="27">
        <f t="shared" si="4"/>
        <v>0</v>
      </c>
      <c r="K86" s="61"/>
      <c r="L86" s="61"/>
      <c r="M86" s="61"/>
      <c r="N86" s="61"/>
      <c r="O86" s="61"/>
      <c r="P86" s="35">
        <f t="shared" si="5"/>
        <v>0</v>
      </c>
      <c r="Q86" s="36">
        <f t="shared" si="6"/>
        <v>0</v>
      </c>
      <c r="R86" s="43" t="str">
        <f t="shared" si="7"/>
        <v xml:space="preserve"> </v>
      </c>
    </row>
    <row r="87" spans="3:18" x14ac:dyDescent="0.25">
      <c r="C87" s="61"/>
      <c r="D87" s="61"/>
      <c r="E87" s="61"/>
      <c r="F87" s="61"/>
      <c r="G87" s="61"/>
      <c r="H87" s="61"/>
      <c r="I87" s="61"/>
      <c r="J87" s="27">
        <f t="shared" si="4"/>
        <v>0</v>
      </c>
      <c r="K87" s="61"/>
      <c r="L87" s="61"/>
      <c r="M87" s="61"/>
      <c r="N87" s="61"/>
      <c r="O87" s="61"/>
      <c r="P87" s="35">
        <f t="shared" si="5"/>
        <v>0</v>
      </c>
      <c r="Q87" s="36">
        <f t="shared" si="6"/>
        <v>0</v>
      </c>
      <c r="R87" s="43" t="str">
        <f t="shared" si="7"/>
        <v xml:space="preserve"> </v>
      </c>
    </row>
    <row r="88" spans="3:18" x14ac:dyDescent="0.25">
      <c r="C88" s="61"/>
      <c r="D88" s="61"/>
      <c r="E88" s="61"/>
      <c r="F88" s="61"/>
      <c r="G88" s="61"/>
      <c r="H88" s="61"/>
      <c r="I88" s="61"/>
      <c r="J88" s="27">
        <f t="shared" si="4"/>
        <v>0</v>
      </c>
      <c r="K88" s="61"/>
      <c r="L88" s="61"/>
      <c r="M88" s="61"/>
      <c r="N88" s="61"/>
      <c r="O88" s="61"/>
      <c r="P88" s="35">
        <f t="shared" si="5"/>
        <v>0</v>
      </c>
      <c r="Q88" s="36">
        <f t="shared" si="6"/>
        <v>0</v>
      </c>
      <c r="R88" s="43" t="str">
        <f t="shared" si="7"/>
        <v xml:space="preserve"> </v>
      </c>
    </row>
    <row r="89" spans="3:18" x14ac:dyDescent="0.25">
      <c r="C89" s="61"/>
      <c r="D89" s="61"/>
      <c r="E89" s="61"/>
      <c r="F89" s="61"/>
      <c r="G89" s="61"/>
      <c r="H89" s="61"/>
      <c r="I89" s="61"/>
      <c r="J89" s="27">
        <f t="shared" si="4"/>
        <v>0</v>
      </c>
      <c r="K89" s="61"/>
      <c r="L89" s="61"/>
      <c r="M89" s="61"/>
      <c r="N89" s="61"/>
      <c r="O89" s="61"/>
      <c r="P89" s="35">
        <f t="shared" si="5"/>
        <v>0</v>
      </c>
      <c r="Q89" s="36">
        <f t="shared" si="6"/>
        <v>0</v>
      </c>
      <c r="R89" s="43" t="str">
        <f t="shared" si="7"/>
        <v xml:space="preserve"> </v>
      </c>
    </row>
    <row r="90" spans="3:18" x14ac:dyDescent="0.25">
      <c r="C90" s="61"/>
      <c r="D90" s="61"/>
      <c r="E90" s="61"/>
      <c r="F90" s="61"/>
      <c r="G90" s="61"/>
      <c r="H90" s="61"/>
      <c r="I90" s="61"/>
      <c r="J90" s="27">
        <f t="shared" si="4"/>
        <v>0</v>
      </c>
      <c r="K90" s="61"/>
      <c r="L90" s="61"/>
      <c r="M90" s="61"/>
      <c r="N90" s="61"/>
      <c r="O90" s="61"/>
      <c r="P90" s="35">
        <f t="shared" si="5"/>
        <v>0</v>
      </c>
      <c r="Q90" s="36">
        <f t="shared" si="6"/>
        <v>0</v>
      </c>
      <c r="R90" s="43" t="str">
        <f t="shared" si="7"/>
        <v xml:space="preserve"> </v>
      </c>
    </row>
    <row r="91" spans="3:18" x14ac:dyDescent="0.25">
      <c r="C91" s="61"/>
      <c r="D91" s="61"/>
      <c r="E91" s="61"/>
      <c r="F91" s="61"/>
      <c r="G91" s="61"/>
      <c r="H91" s="61"/>
      <c r="I91" s="61"/>
      <c r="J91" s="27">
        <f t="shared" si="4"/>
        <v>0</v>
      </c>
      <c r="K91" s="61"/>
      <c r="L91" s="61"/>
      <c r="M91" s="61"/>
      <c r="N91" s="61"/>
      <c r="O91" s="61"/>
      <c r="P91" s="35">
        <f t="shared" si="5"/>
        <v>0</v>
      </c>
      <c r="Q91" s="36">
        <f t="shared" si="6"/>
        <v>0</v>
      </c>
      <c r="R91" s="43" t="str">
        <f t="shared" si="7"/>
        <v xml:space="preserve"> </v>
      </c>
    </row>
    <row r="92" spans="3:18" x14ac:dyDescent="0.25">
      <c r="C92" s="61"/>
      <c r="D92" s="61"/>
      <c r="E92" s="61"/>
      <c r="F92" s="61"/>
      <c r="G92" s="61"/>
      <c r="H92" s="61"/>
      <c r="I92" s="61"/>
      <c r="J92" s="27">
        <f t="shared" si="4"/>
        <v>0</v>
      </c>
      <c r="K92" s="61"/>
      <c r="L92" s="61"/>
      <c r="M92" s="61"/>
      <c r="N92" s="61"/>
      <c r="O92" s="61"/>
      <c r="P92" s="35">
        <f t="shared" si="5"/>
        <v>0</v>
      </c>
      <c r="Q92" s="36">
        <f t="shared" si="6"/>
        <v>0</v>
      </c>
      <c r="R92" s="43" t="str">
        <f t="shared" si="7"/>
        <v xml:space="preserve"> </v>
      </c>
    </row>
    <row r="93" spans="3:18" x14ac:dyDescent="0.25">
      <c r="C93" s="61"/>
      <c r="D93" s="61"/>
      <c r="E93" s="61"/>
      <c r="F93" s="61"/>
      <c r="G93" s="61"/>
      <c r="H93" s="61"/>
      <c r="I93" s="61"/>
      <c r="J93" s="27">
        <f t="shared" si="4"/>
        <v>0</v>
      </c>
      <c r="K93" s="61"/>
      <c r="L93" s="61"/>
      <c r="M93" s="61"/>
      <c r="N93" s="61"/>
      <c r="O93" s="61"/>
      <c r="P93" s="35">
        <f t="shared" si="5"/>
        <v>0</v>
      </c>
      <c r="Q93" s="36">
        <f t="shared" si="6"/>
        <v>0</v>
      </c>
      <c r="R93" s="43" t="str">
        <f t="shared" si="7"/>
        <v xml:space="preserve"> </v>
      </c>
    </row>
    <row r="94" spans="3:18" x14ac:dyDescent="0.25">
      <c r="C94" s="61"/>
      <c r="D94" s="61"/>
      <c r="E94" s="61"/>
      <c r="F94" s="61"/>
      <c r="G94" s="61"/>
      <c r="H94" s="61"/>
      <c r="I94" s="61"/>
      <c r="J94" s="27">
        <f t="shared" si="4"/>
        <v>0</v>
      </c>
      <c r="K94" s="61"/>
      <c r="L94" s="61"/>
      <c r="M94" s="61"/>
      <c r="N94" s="61"/>
      <c r="O94" s="61"/>
      <c r="P94" s="35">
        <f t="shared" si="5"/>
        <v>0</v>
      </c>
      <c r="Q94" s="36">
        <f t="shared" si="6"/>
        <v>0</v>
      </c>
      <c r="R94" s="43" t="str">
        <f t="shared" si="7"/>
        <v xml:space="preserve"> </v>
      </c>
    </row>
    <row r="95" spans="3:18" x14ac:dyDescent="0.25">
      <c r="C95" s="61"/>
      <c r="D95" s="61"/>
      <c r="E95" s="61"/>
      <c r="F95" s="61"/>
      <c r="G95" s="61"/>
      <c r="H95" s="61"/>
      <c r="I95" s="61"/>
      <c r="J95" s="27">
        <f t="shared" si="4"/>
        <v>0</v>
      </c>
      <c r="K95" s="61"/>
      <c r="L95" s="61"/>
      <c r="M95" s="61"/>
      <c r="N95" s="61"/>
      <c r="O95" s="61"/>
      <c r="P95" s="35">
        <f t="shared" si="5"/>
        <v>0</v>
      </c>
      <c r="Q95" s="36">
        <f t="shared" si="6"/>
        <v>0</v>
      </c>
      <c r="R95" s="43" t="str">
        <f t="shared" si="7"/>
        <v xml:space="preserve"> </v>
      </c>
    </row>
    <row r="96" spans="3:18" x14ac:dyDescent="0.25">
      <c r="C96" s="61"/>
      <c r="D96" s="61"/>
      <c r="E96" s="61"/>
      <c r="F96" s="61"/>
      <c r="G96" s="61"/>
      <c r="H96" s="61"/>
      <c r="I96" s="61"/>
      <c r="J96" s="27">
        <f t="shared" si="4"/>
        <v>0</v>
      </c>
      <c r="K96" s="61"/>
      <c r="L96" s="61"/>
      <c r="M96" s="61"/>
      <c r="N96" s="61"/>
      <c r="O96" s="61"/>
      <c r="P96" s="35">
        <f t="shared" si="5"/>
        <v>0</v>
      </c>
      <c r="Q96" s="36">
        <f t="shared" si="6"/>
        <v>0</v>
      </c>
      <c r="R96" s="43" t="str">
        <f t="shared" si="7"/>
        <v xml:space="preserve"> </v>
      </c>
    </row>
    <row r="97" spans="3:18" x14ac:dyDescent="0.25">
      <c r="C97" s="61"/>
      <c r="D97" s="61"/>
      <c r="E97" s="61"/>
      <c r="F97" s="61"/>
      <c r="G97" s="61"/>
      <c r="H97" s="61"/>
      <c r="I97" s="61"/>
      <c r="J97" s="27">
        <f t="shared" si="4"/>
        <v>0</v>
      </c>
      <c r="K97" s="61"/>
      <c r="L97" s="61"/>
      <c r="M97" s="61"/>
      <c r="N97" s="61"/>
      <c r="O97" s="61"/>
      <c r="P97" s="35">
        <f t="shared" si="5"/>
        <v>0</v>
      </c>
      <c r="Q97" s="36">
        <f t="shared" si="6"/>
        <v>0</v>
      </c>
      <c r="R97" s="43" t="str">
        <f t="shared" si="7"/>
        <v xml:space="preserve"> </v>
      </c>
    </row>
    <row r="98" spans="3:18" x14ac:dyDescent="0.25">
      <c r="C98" s="61"/>
      <c r="D98" s="61"/>
      <c r="E98" s="61"/>
      <c r="F98" s="61"/>
      <c r="G98" s="61"/>
      <c r="H98" s="61"/>
      <c r="I98" s="61"/>
      <c r="J98" s="27">
        <f t="shared" si="4"/>
        <v>0</v>
      </c>
      <c r="K98" s="61"/>
      <c r="L98" s="61"/>
      <c r="M98" s="61"/>
      <c r="N98" s="61"/>
      <c r="O98" s="61"/>
      <c r="P98" s="35">
        <f t="shared" si="5"/>
        <v>0</v>
      </c>
      <c r="Q98" s="36">
        <f t="shared" si="6"/>
        <v>0</v>
      </c>
      <c r="R98" s="43" t="str">
        <f t="shared" si="7"/>
        <v xml:space="preserve"> </v>
      </c>
    </row>
    <row r="99" spans="3:18" x14ac:dyDescent="0.25">
      <c r="C99" s="61"/>
      <c r="D99" s="61"/>
      <c r="E99" s="61"/>
      <c r="F99" s="61"/>
      <c r="G99" s="61"/>
      <c r="H99" s="61"/>
      <c r="I99" s="61"/>
      <c r="J99" s="27">
        <f t="shared" si="4"/>
        <v>0</v>
      </c>
      <c r="K99" s="61"/>
      <c r="L99" s="61"/>
      <c r="M99" s="61"/>
      <c r="N99" s="61"/>
      <c r="O99" s="61"/>
      <c r="P99" s="35">
        <f t="shared" si="5"/>
        <v>0</v>
      </c>
      <c r="Q99" s="36">
        <f t="shared" si="6"/>
        <v>0</v>
      </c>
      <c r="R99" s="43" t="str">
        <f t="shared" si="7"/>
        <v xml:space="preserve"> </v>
      </c>
    </row>
    <row r="100" spans="3:18" x14ac:dyDescent="0.25">
      <c r="C100" s="61"/>
      <c r="D100" s="61"/>
      <c r="E100" s="61"/>
      <c r="F100" s="61"/>
      <c r="G100" s="61"/>
      <c r="H100" s="61"/>
      <c r="I100" s="61"/>
      <c r="J100" s="27">
        <f t="shared" si="4"/>
        <v>0</v>
      </c>
      <c r="K100" s="61"/>
      <c r="L100" s="61"/>
      <c r="M100" s="61"/>
      <c r="N100" s="61"/>
      <c r="O100" s="61"/>
      <c r="P100" s="35">
        <f t="shared" si="5"/>
        <v>0</v>
      </c>
      <c r="Q100" s="36">
        <f t="shared" si="6"/>
        <v>0</v>
      </c>
      <c r="R100" s="43" t="str">
        <f t="shared" si="7"/>
        <v xml:space="preserve"> </v>
      </c>
    </row>
    <row r="101" spans="3:18" x14ac:dyDescent="0.25">
      <c r="C101" s="61"/>
      <c r="D101" s="61"/>
      <c r="E101" s="61"/>
      <c r="F101" s="61"/>
      <c r="G101" s="61"/>
      <c r="H101" s="61"/>
      <c r="I101" s="61"/>
      <c r="J101" s="27">
        <f t="shared" si="4"/>
        <v>0</v>
      </c>
      <c r="K101" s="61"/>
      <c r="L101" s="61"/>
      <c r="M101" s="61"/>
      <c r="N101" s="61"/>
      <c r="O101" s="61"/>
      <c r="P101" s="35">
        <f t="shared" si="5"/>
        <v>0</v>
      </c>
      <c r="Q101" s="36">
        <f t="shared" si="6"/>
        <v>0</v>
      </c>
      <c r="R101" s="43" t="str">
        <f t="shared" si="7"/>
        <v xml:space="preserve"> </v>
      </c>
    </row>
    <row r="102" spans="3:18" x14ac:dyDescent="0.25">
      <c r="C102" s="61"/>
      <c r="D102" s="61"/>
      <c r="E102" s="61"/>
      <c r="F102" s="61"/>
      <c r="G102" s="61"/>
      <c r="H102" s="61"/>
      <c r="I102" s="61"/>
      <c r="J102" s="27">
        <f t="shared" si="4"/>
        <v>0</v>
      </c>
      <c r="K102" s="61"/>
      <c r="L102" s="61"/>
      <c r="M102" s="61"/>
      <c r="N102" s="61"/>
      <c r="O102" s="61"/>
      <c r="P102" s="35">
        <f t="shared" si="5"/>
        <v>0</v>
      </c>
      <c r="Q102" s="36">
        <f t="shared" si="6"/>
        <v>0</v>
      </c>
      <c r="R102" s="43" t="str">
        <f t="shared" si="7"/>
        <v xml:space="preserve"> </v>
      </c>
    </row>
    <row r="103" spans="3:18" x14ac:dyDescent="0.25">
      <c r="C103" s="61"/>
      <c r="D103" s="61"/>
      <c r="E103" s="61"/>
      <c r="F103" s="61"/>
      <c r="G103" s="61"/>
      <c r="H103" s="61"/>
      <c r="I103" s="61"/>
      <c r="J103" s="27">
        <f t="shared" si="4"/>
        <v>0</v>
      </c>
      <c r="K103" s="61"/>
      <c r="L103" s="61"/>
      <c r="M103" s="61"/>
      <c r="N103" s="61"/>
      <c r="O103" s="61"/>
      <c r="P103" s="35">
        <f t="shared" si="5"/>
        <v>0</v>
      </c>
      <c r="Q103" s="36">
        <f t="shared" si="6"/>
        <v>0</v>
      </c>
      <c r="R103" s="43" t="str">
        <f t="shared" si="7"/>
        <v xml:space="preserve"> </v>
      </c>
    </row>
    <row r="104" spans="3:18" x14ac:dyDescent="0.25">
      <c r="C104" s="61"/>
      <c r="D104" s="61"/>
      <c r="E104" s="61"/>
      <c r="F104" s="61"/>
      <c r="G104" s="61"/>
      <c r="H104" s="61"/>
      <c r="I104" s="61"/>
      <c r="J104" s="27">
        <f t="shared" si="4"/>
        <v>0</v>
      </c>
      <c r="K104" s="61"/>
      <c r="L104" s="61"/>
      <c r="M104" s="61"/>
      <c r="N104" s="61"/>
      <c r="O104" s="61"/>
      <c r="P104" s="35">
        <f t="shared" si="5"/>
        <v>0</v>
      </c>
      <c r="Q104" s="36">
        <f t="shared" si="6"/>
        <v>0</v>
      </c>
      <c r="R104" s="43" t="str">
        <f t="shared" si="7"/>
        <v xml:space="preserve"> </v>
      </c>
    </row>
    <row r="105" spans="3:18" x14ac:dyDescent="0.25">
      <c r="C105" s="61"/>
      <c r="D105" s="61"/>
      <c r="E105" s="61"/>
      <c r="F105" s="61"/>
      <c r="G105" s="61"/>
      <c r="H105" s="61"/>
      <c r="I105" s="61"/>
      <c r="J105" s="27">
        <f t="shared" si="4"/>
        <v>0</v>
      </c>
      <c r="K105" s="61"/>
      <c r="L105" s="61"/>
      <c r="M105" s="61"/>
      <c r="N105" s="61"/>
      <c r="O105" s="61"/>
      <c r="P105" s="35">
        <f t="shared" si="5"/>
        <v>0</v>
      </c>
      <c r="Q105" s="36">
        <f t="shared" si="6"/>
        <v>0</v>
      </c>
      <c r="R105" s="43" t="str">
        <f t="shared" si="7"/>
        <v xml:space="preserve"> </v>
      </c>
    </row>
    <row r="106" spans="3:18" x14ac:dyDescent="0.25">
      <c r="C106" s="61"/>
      <c r="D106" s="61"/>
      <c r="E106" s="61"/>
      <c r="F106" s="61"/>
      <c r="G106" s="61"/>
      <c r="H106" s="61"/>
      <c r="I106" s="61"/>
      <c r="J106" s="27">
        <f t="shared" si="4"/>
        <v>0</v>
      </c>
      <c r="K106" s="61"/>
      <c r="L106" s="61"/>
      <c r="M106" s="61"/>
      <c r="N106" s="61"/>
      <c r="O106" s="61"/>
      <c r="P106" s="35">
        <f t="shared" si="5"/>
        <v>0</v>
      </c>
      <c r="Q106" s="36">
        <f t="shared" si="6"/>
        <v>0</v>
      </c>
      <c r="R106" s="43" t="str">
        <f t="shared" si="7"/>
        <v xml:space="preserve"> </v>
      </c>
    </row>
    <row r="107" spans="3:18" x14ac:dyDescent="0.25">
      <c r="C107" s="61"/>
      <c r="D107" s="61"/>
      <c r="E107" s="61"/>
      <c r="F107" s="61"/>
      <c r="G107" s="61"/>
      <c r="H107" s="61"/>
      <c r="I107" s="61"/>
      <c r="J107" s="27">
        <f t="shared" si="4"/>
        <v>0</v>
      </c>
      <c r="K107" s="61"/>
      <c r="L107" s="61"/>
      <c r="M107" s="61"/>
      <c r="N107" s="61"/>
      <c r="O107" s="61"/>
      <c r="P107" s="35">
        <f t="shared" si="5"/>
        <v>0</v>
      </c>
      <c r="Q107" s="36">
        <f t="shared" si="6"/>
        <v>0</v>
      </c>
      <c r="R107" s="43" t="str">
        <f t="shared" si="7"/>
        <v xml:space="preserve"> </v>
      </c>
    </row>
    <row r="108" spans="3:18" x14ac:dyDescent="0.25">
      <c r="C108" s="61"/>
      <c r="D108" s="61"/>
      <c r="E108" s="61"/>
      <c r="F108" s="61"/>
      <c r="G108" s="61"/>
      <c r="H108" s="61"/>
      <c r="I108" s="61"/>
      <c r="J108" s="27">
        <f t="shared" si="4"/>
        <v>0</v>
      </c>
      <c r="K108" s="61"/>
      <c r="L108" s="61"/>
      <c r="M108" s="61"/>
      <c r="N108" s="61"/>
      <c r="O108" s="61"/>
      <c r="P108" s="35">
        <f t="shared" si="5"/>
        <v>0</v>
      </c>
      <c r="Q108" s="36">
        <f t="shared" si="6"/>
        <v>0</v>
      </c>
      <c r="R108" s="43" t="str">
        <f t="shared" si="7"/>
        <v xml:space="preserve"> </v>
      </c>
    </row>
    <row r="109" spans="3:18" x14ac:dyDescent="0.25">
      <c r="C109" s="61"/>
      <c r="D109" s="61"/>
      <c r="E109" s="61"/>
      <c r="F109" s="61"/>
      <c r="G109" s="61"/>
      <c r="H109" s="61"/>
      <c r="I109" s="61"/>
      <c r="J109" s="27">
        <f t="shared" si="4"/>
        <v>0</v>
      </c>
      <c r="K109" s="61"/>
      <c r="L109" s="61"/>
      <c r="M109" s="61"/>
      <c r="N109" s="61"/>
      <c r="O109" s="61"/>
      <c r="P109" s="35">
        <f t="shared" si="5"/>
        <v>0</v>
      </c>
      <c r="Q109" s="36">
        <f t="shared" si="6"/>
        <v>0</v>
      </c>
      <c r="R109" s="43" t="str">
        <f t="shared" si="7"/>
        <v xml:space="preserve"> </v>
      </c>
    </row>
    <row r="110" spans="3:18" x14ac:dyDescent="0.25">
      <c r="C110" s="61"/>
      <c r="D110" s="61"/>
      <c r="E110" s="61"/>
      <c r="F110" s="61"/>
      <c r="G110" s="61"/>
      <c r="H110" s="61"/>
      <c r="I110" s="61"/>
      <c r="J110" s="27">
        <f t="shared" si="4"/>
        <v>0</v>
      </c>
      <c r="K110" s="61"/>
      <c r="L110" s="61"/>
      <c r="M110" s="61"/>
      <c r="N110" s="61"/>
      <c r="O110" s="61"/>
      <c r="P110" s="35">
        <f t="shared" si="5"/>
        <v>0</v>
      </c>
      <c r="Q110" s="36">
        <f t="shared" si="6"/>
        <v>0</v>
      </c>
      <c r="R110" s="43" t="str">
        <f t="shared" si="7"/>
        <v xml:space="preserve"> </v>
      </c>
    </row>
    <row r="111" spans="3:18" x14ac:dyDescent="0.25">
      <c r="C111" s="61"/>
      <c r="D111" s="61"/>
      <c r="E111" s="61"/>
      <c r="F111" s="61"/>
      <c r="G111" s="61"/>
      <c r="H111" s="61"/>
      <c r="I111" s="61"/>
      <c r="J111" s="27">
        <f t="shared" si="4"/>
        <v>0</v>
      </c>
      <c r="K111" s="61"/>
      <c r="L111" s="61"/>
      <c r="M111" s="61"/>
      <c r="N111" s="61"/>
      <c r="O111" s="61"/>
      <c r="P111" s="35">
        <f t="shared" si="5"/>
        <v>0</v>
      </c>
      <c r="Q111" s="36">
        <f t="shared" si="6"/>
        <v>0</v>
      </c>
      <c r="R111" s="43" t="str">
        <f t="shared" si="7"/>
        <v xml:space="preserve"> </v>
      </c>
    </row>
    <row r="112" spans="3:18" x14ac:dyDescent="0.25">
      <c r="C112" s="61"/>
      <c r="D112" s="61"/>
      <c r="E112" s="61"/>
      <c r="F112" s="61"/>
      <c r="G112" s="61"/>
      <c r="H112" s="61"/>
      <c r="I112" s="61"/>
      <c r="J112" s="27">
        <f t="shared" si="4"/>
        <v>0</v>
      </c>
      <c r="K112" s="61"/>
      <c r="L112" s="61"/>
      <c r="M112" s="61"/>
      <c r="N112" s="61"/>
      <c r="O112" s="61"/>
      <c r="P112" s="35">
        <f t="shared" si="5"/>
        <v>0</v>
      </c>
      <c r="Q112" s="36">
        <f t="shared" si="6"/>
        <v>0</v>
      </c>
      <c r="R112" s="43" t="str">
        <f t="shared" si="7"/>
        <v xml:space="preserve"> </v>
      </c>
    </row>
    <row r="113" spans="3:18" x14ac:dyDescent="0.25">
      <c r="C113" s="61"/>
      <c r="D113" s="61"/>
      <c r="E113" s="61"/>
      <c r="F113" s="61"/>
      <c r="G113" s="61"/>
      <c r="H113" s="61"/>
      <c r="I113" s="61"/>
      <c r="J113" s="27">
        <f t="shared" si="4"/>
        <v>0</v>
      </c>
      <c r="K113" s="61"/>
      <c r="L113" s="61"/>
      <c r="M113" s="61"/>
      <c r="N113" s="61"/>
      <c r="O113" s="61"/>
      <c r="P113" s="35">
        <f t="shared" si="5"/>
        <v>0</v>
      </c>
      <c r="Q113" s="36">
        <f t="shared" si="6"/>
        <v>0</v>
      </c>
      <c r="R113" s="43" t="str">
        <f t="shared" si="7"/>
        <v xml:space="preserve"> </v>
      </c>
    </row>
    <row r="114" spans="3:18" x14ac:dyDescent="0.25">
      <c r="C114" s="61"/>
      <c r="D114" s="61"/>
      <c r="E114" s="61"/>
      <c r="F114" s="61"/>
      <c r="G114" s="61"/>
      <c r="H114" s="61"/>
      <c r="I114" s="61"/>
      <c r="J114" s="27">
        <f t="shared" si="4"/>
        <v>0</v>
      </c>
      <c r="K114" s="61"/>
      <c r="L114" s="61"/>
      <c r="M114" s="61"/>
      <c r="N114" s="61"/>
      <c r="O114" s="61"/>
      <c r="P114" s="35">
        <f t="shared" si="5"/>
        <v>0</v>
      </c>
      <c r="Q114" s="36">
        <f t="shared" si="6"/>
        <v>0</v>
      </c>
      <c r="R114" s="43" t="str">
        <f t="shared" si="7"/>
        <v xml:space="preserve"> </v>
      </c>
    </row>
    <row r="115" spans="3:18" x14ac:dyDescent="0.25">
      <c r="C115" s="61"/>
      <c r="D115" s="61"/>
      <c r="E115" s="61"/>
      <c r="F115" s="61"/>
      <c r="G115" s="61"/>
      <c r="H115" s="61"/>
      <c r="I115" s="61"/>
      <c r="J115" s="27">
        <f t="shared" si="4"/>
        <v>0</v>
      </c>
      <c r="K115" s="61"/>
      <c r="L115" s="61"/>
      <c r="M115" s="61"/>
      <c r="N115" s="61"/>
      <c r="O115" s="61"/>
      <c r="P115" s="35">
        <f t="shared" si="5"/>
        <v>0</v>
      </c>
      <c r="Q115" s="36">
        <f t="shared" si="6"/>
        <v>0</v>
      </c>
      <c r="R115" s="43" t="str">
        <f t="shared" si="7"/>
        <v xml:space="preserve"> </v>
      </c>
    </row>
    <row r="116" spans="3:18" x14ac:dyDescent="0.25">
      <c r="C116" s="61"/>
      <c r="D116" s="61"/>
      <c r="E116" s="61"/>
      <c r="F116" s="61"/>
      <c r="G116" s="61"/>
      <c r="H116" s="61"/>
      <c r="I116" s="61"/>
      <c r="J116" s="27">
        <f t="shared" si="4"/>
        <v>0</v>
      </c>
      <c r="K116" s="61"/>
      <c r="L116" s="61"/>
      <c r="M116" s="61"/>
      <c r="N116" s="61"/>
      <c r="O116" s="61"/>
      <c r="P116" s="35">
        <f t="shared" si="5"/>
        <v>0</v>
      </c>
      <c r="Q116" s="36">
        <f t="shared" si="6"/>
        <v>0</v>
      </c>
      <c r="R116" s="43" t="str">
        <f t="shared" si="7"/>
        <v xml:space="preserve"> </v>
      </c>
    </row>
    <row r="117" spans="3:18" x14ac:dyDescent="0.25">
      <c r="C117" s="61"/>
      <c r="D117" s="61"/>
      <c r="E117" s="61"/>
      <c r="F117" s="61"/>
      <c r="G117" s="61"/>
      <c r="H117" s="61"/>
      <c r="I117" s="61"/>
      <c r="J117" s="27">
        <f t="shared" si="4"/>
        <v>0</v>
      </c>
      <c r="K117" s="61"/>
      <c r="L117" s="61"/>
      <c r="M117" s="61"/>
      <c r="N117" s="61"/>
      <c r="O117" s="61"/>
      <c r="P117" s="35">
        <f t="shared" si="5"/>
        <v>0</v>
      </c>
      <c r="Q117" s="36">
        <f t="shared" si="6"/>
        <v>0</v>
      </c>
      <c r="R117" s="43" t="str">
        <f t="shared" si="7"/>
        <v xml:space="preserve"> </v>
      </c>
    </row>
    <row r="118" spans="3:18" x14ac:dyDescent="0.25">
      <c r="C118" s="61"/>
      <c r="D118" s="61"/>
      <c r="E118" s="61"/>
      <c r="F118" s="61"/>
      <c r="G118" s="61"/>
      <c r="H118" s="61"/>
      <c r="I118" s="61"/>
      <c r="J118" s="27">
        <f t="shared" si="4"/>
        <v>0</v>
      </c>
      <c r="K118" s="61"/>
      <c r="L118" s="61"/>
      <c r="M118" s="61"/>
      <c r="N118" s="61"/>
      <c r="O118" s="61"/>
      <c r="P118" s="35">
        <f t="shared" si="5"/>
        <v>0</v>
      </c>
      <c r="Q118" s="36">
        <f t="shared" si="6"/>
        <v>0</v>
      </c>
      <c r="R118" s="43" t="str">
        <f t="shared" si="7"/>
        <v xml:space="preserve"> </v>
      </c>
    </row>
    <row r="119" spans="3:18" x14ac:dyDescent="0.25">
      <c r="C119" s="61"/>
      <c r="D119" s="61"/>
      <c r="E119" s="61"/>
      <c r="F119" s="61"/>
      <c r="G119" s="61"/>
      <c r="H119" s="61"/>
      <c r="I119" s="61"/>
      <c r="J119" s="27">
        <f t="shared" si="4"/>
        <v>0</v>
      </c>
      <c r="K119" s="61"/>
      <c r="L119" s="61"/>
      <c r="M119" s="61"/>
      <c r="N119" s="61"/>
      <c r="O119" s="61"/>
      <c r="P119" s="35">
        <f t="shared" si="5"/>
        <v>0</v>
      </c>
      <c r="Q119" s="36">
        <f t="shared" si="6"/>
        <v>0</v>
      </c>
      <c r="R119" s="43" t="str">
        <f t="shared" si="7"/>
        <v xml:space="preserve"> </v>
      </c>
    </row>
    <row r="120" spans="3:18" x14ac:dyDescent="0.25">
      <c r="C120" s="61"/>
      <c r="D120" s="61"/>
      <c r="E120" s="61"/>
      <c r="F120" s="61"/>
      <c r="G120" s="61"/>
      <c r="H120" s="61"/>
      <c r="I120" s="61"/>
      <c r="J120" s="27">
        <f t="shared" si="4"/>
        <v>0</v>
      </c>
      <c r="K120" s="61"/>
      <c r="L120" s="61"/>
      <c r="M120" s="61"/>
      <c r="N120" s="61"/>
      <c r="O120" s="61"/>
      <c r="P120" s="35">
        <f t="shared" si="5"/>
        <v>0</v>
      </c>
      <c r="Q120" s="36">
        <f t="shared" si="6"/>
        <v>0</v>
      </c>
      <c r="R120" s="43" t="str">
        <f t="shared" si="7"/>
        <v xml:space="preserve"> </v>
      </c>
    </row>
    <row r="121" spans="3:18" x14ac:dyDescent="0.25">
      <c r="C121" s="61"/>
      <c r="D121" s="61"/>
      <c r="E121" s="61"/>
      <c r="F121" s="61"/>
      <c r="G121" s="61"/>
      <c r="H121" s="61"/>
      <c r="I121" s="61"/>
      <c r="J121" s="27">
        <f t="shared" si="4"/>
        <v>0</v>
      </c>
      <c r="K121" s="61"/>
      <c r="L121" s="61"/>
      <c r="M121" s="61"/>
      <c r="N121" s="61"/>
      <c r="O121" s="61"/>
      <c r="P121" s="35">
        <f t="shared" si="5"/>
        <v>0</v>
      </c>
      <c r="Q121" s="36">
        <f t="shared" si="6"/>
        <v>0</v>
      </c>
      <c r="R121" s="43" t="str">
        <f t="shared" si="7"/>
        <v xml:space="preserve"> </v>
      </c>
    </row>
    <row r="122" spans="3:18" x14ac:dyDescent="0.25">
      <c r="C122" s="61"/>
      <c r="D122" s="61"/>
      <c r="E122" s="61"/>
      <c r="F122" s="61"/>
      <c r="G122" s="61"/>
      <c r="H122" s="61"/>
      <c r="I122" s="61"/>
      <c r="J122" s="27">
        <f t="shared" si="4"/>
        <v>0</v>
      </c>
      <c r="K122" s="61"/>
      <c r="L122" s="61"/>
      <c r="M122" s="61"/>
      <c r="N122" s="61"/>
      <c r="O122" s="61"/>
      <c r="P122" s="35">
        <f t="shared" si="5"/>
        <v>0</v>
      </c>
      <c r="Q122" s="36">
        <f t="shared" si="6"/>
        <v>0</v>
      </c>
      <c r="R122" s="43" t="str">
        <f t="shared" si="7"/>
        <v xml:space="preserve"> </v>
      </c>
    </row>
    <row r="123" spans="3:18" x14ac:dyDescent="0.25">
      <c r="C123" s="61"/>
      <c r="D123" s="61"/>
      <c r="E123" s="61"/>
      <c r="F123" s="61"/>
      <c r="G123" s="61"/>
      <c r="H123" s="61"/>
      <c r="I123" s="61"/>
      <c r="J123" s="27">
        <f t="shared" si="4"/>
        <v>0</v>
      </c>
      <c r="K123" s="61"/>
      <c r="L123" s="61"/>
      <c r="M123" s="61"/>
      <c r="N123" s="61"/>
      <c r="O123" s="61"/>
      <c r="P123" s="35">
        <f t="shared" si="5"/>
        <v>0</v>
      </c>
      <c r="Q123" s="36">
        <f t="shared" si="6"/>
        <v>0</v>
      </c>
      <c r="R123" s="43" t="str">
        <f t="shared" si="7"/>
        <v xml:space="preserve"> </v>
      </c>
    </row>
    <row r="124" spans="3:18" x14ac:dyDescent="0.25">
      <c r="C124" s="61"/>
      <c r="D124" s="61"/>
      <c r="E124" s="61"/>
      <c r="F124" s="61"/>
      <c r="G124" s="61"/>
      <c r="H124" s="61"/>
      <c r="I124" s="61"/>
      <c r="J124" s="27">
        <f t="shared" si="4"/>
        <v>0</v>
      </c>
      <c r="K124" s="61"/>
      <c r="L124" s="61"/>
      <c r="M124" s="61"/>
      <c r="N124" s="61"/>
      <c r="O124" s="61"/>
      <c r="P124" s="35">
        <f t="shared" si="5"/>
        <v>0</v>
      </c>
      <c r="Q124" s="36">
        <f t="shared" si="6"/>
        <v>0</v>
      </c>
      <c r="R124" s="43" t="str">
        <f t="shared" si="7"/>
        <v xml:space="preserve"> </v>
      </c>
    </row>
    <row r="125" spans="3:18" x14ac:dyDescent="0.25">
      <c r="C125" s="61"/>
      <c r="D125" s="61"/>
      <c r="E125" s="61"/>
      <c r="F125" s="61"/>
      <c r="G125" s="61"/>
      <c r="H125" s="61"/>
      <c r="I125" s="61"/>
      <c r="J125" s="27">
        <f t="shared" si="4"/>
        <v>0</v>
      </c>
      <c r="K125" s="61"/>
      <c r="L125" s="61"/>
      <c r="M125" s="61"/>
      <c r="N125" s="61"/>
      <c r="O125" s="61"/>
      <c r="P125" s="35">
        <f t="shared" si="5"/>
        <v>0</v>
      </c>
      <c r="Q125" s="36">
        <f t="shared" si="6"/>
        <v>0</v>
      </c>
      <c r="R125" s="43" t="str">
        <f t="shared" si="7"/>
        <v xml:space="preserve"> </v>
      </c>
    </row>
    <row r="126" spans="3:18" x14ac:dyDescent="0.25">
      <c r="C126" s="61"/>
      <c r="D126" s="61"/>
      <c r="E126" s="61"/>
      <c r="F126" s="61"/>
      <c r="G126" s="61"/>
      <c r="H126" s="61"/>
      <c r="I126" s="61"/>
      <c r="J126" s="27">
        <f t="shared" si="4"/>
        <v>0</v>
      </c>
      <c r="K126" s="61"/>
      <c r="L126" s="61"/>
      <c r="M126" s="61"/>
      <c r="N126" s="61"/>
      <c r="O126" s="61"/>
      <c r="P126" s="35">
        <f t="shared" si="5"/>
        <v>0</v>
      </c>
      <c r="Q126" s="36">
        <f t="shared" si="6"/>
        <v>0</v>
      </c>
      <c r="R126" s="43" t="str">
        <f t="shared" si="7"/>
        <v xml:space="preserve"> </v>
      </c>
    </row>
    <row r="127" spans="3:18" x14ac:dyDescent="0.25">
      <c r="C127" s="61"/>
      <c r="D127" s="61"/>
      <c r="E127" s="61"/>
      <c r="F127" s="61"/>
      <c r="G127" s="61"/>
      <c r="H127" s="61"/>
      <c r="I127" s="61"/>
      <c r="J127" s="27">
        <f t="shared" si="4"/>
        <v>0</v>
      </c>
      <c r="K127" s="61"/>
      <c r="L127" s="61"/>
      <c r="M127" s="61"/>
      <c r="N127" s="61"/>
      <c r="O127" s="61"/>
      <c r="P127" s="35">
        <f t="shared" si="5"/>
        <v>0</v>
      </c>
      <c r="Q127" s="36">
        <f t="shared" si="6"/>
        <v>0</v>
      </c>
      <c r="R127" s="43" t="str">
        <f t="shared" si="7"/>
        <v xml:space="preserve"> </v>
      </c>
    </row>
    <row r="128" spans="3:18" x14ac:dyDescent="0.25">
      <c r="C128" s="61"/>
      <c r="D128" s="61"/>
      <c r="E128" s="61"/>
      <c r="F128" s="61"/>
      <c r="G128" s="61"/>
      <c r="H128" s="61"/>
      <c r="I128" s="61"/>
      <c r="J128" s="27">
        <f t="shared" si="4"/>
        <v>0</v>
      </c>
      <c r="K128" s="61"/>
      <c r="L128" s="61"/>
      <c r="M128" s="61"/>
      <c r="N128" s="61"/>
      <c r="O128" s="61"/>
      <c r="P128" s="35">
        <f t="shared" si="5"/>
        <v>0</v>
      </c>
      <c r="Q128" s="36">
        <f t="shared" si="6"/>
        <v>0</v>
      </c>
      <c r="R128" s="43" t="str">
        <f t="shared" si="7"/>
        <v xml:space="preserve"> </v>
      </c>
    </row>
    <row r="129" spans="3:18" x14ac:dyDescent="0.25">
      <c r="C129" s="61"/>
      <c r="D129" s="61"/>
      <c r="E129" s="61"/>
      <c r="F129" s="61"/>
      <c r="G129" s="61"/>
      <c r="H129" s="61"/>
      <c r="I129" s="61"/>
      <c r="J129" s="27">
        <f t="shared" si="4"/>
        <v>0</v>
      </c>
      <c r="K129" s="61"/>
      <c r="L129" s="61"/>
      <c r="M129" s="61"/>
      <c r="N129" s="61"/>
      <c r="O129" s="61"/>
      <c r="P129" s="35">
        <f t="shared" si="5"/>
        <v>0</v>
      </c>
      <c r="Q129" s="36">
        <f t="shared" si="6"/>
        <v>0</v>
      </c>
      <c r="R129" s="43" t="str">
        <f t="shared" si="7"/>
        <v xml:space="preserve"> </v>
      </c>
    </row>
    <row r="130" spans="3:18" x14ac:dyDescent="0.25">
      <c r="C130" s="61"/>
      <c r="D130" s="61"/>
      <c r="E130" s="61"/>
      <c r="F130" s="61"/>
      <c r="G130" s="61"/>
      <c r="H130" s="61"/>
      <c r="I130" s="61"/>
      <c r="J130" s="27">
        <f t="shared" si="4"/>
        <v>0</v>
      </c>
      <c r="K130" s="61"/>
      <c r="L130" s="61"/>
      <c r="M130" s="61"/>
      <c r="N130" s="61"/>
      <c r="O130" s="61"/>
      <c r="P130" s="35">
        <f t="shared" si="5"/>
        <v>0</v>
      </c>
      <c r="Q130" s="36">
        <f t="shared" si="6"/>
        <v>0</v>
      </c>
      <c r="R130" s="43" t="str">
        <f t="shared" si="7"/>
        <v xml:space="preserve"> </v>
      </c>
    </row>
    <row r="131" spans="3:18" x14ac:dyDescent="0.25">
      <c r="C131" s="61"/>
      <c r="D131" s="61"/>
      <c r="E131" s="61"/>
      <c r="F131" s="61"/>
      <c r="G131" s="61"/>
      <c r="H131" s="61"/>
      <c r="I131" s="61"/>
      <c r="J131" s="27">
        <f t="shared" ref="J131:J194" si="8">(IF(C131="+",4,IF(C131="=",2,0)))+(IF(D131="+",5,IF(D131="=",3,0)))+(IF(E131="+",5,IF(E131="=",3,0)))+(IF(F131="+",4,IF(F131="=",2,0)))+(IF(G131&lt;&gt;"",1,0))+(IF(H131&lt;&gt;"",1,0))+(IF(I131&lt;&gt;"",1,0))</f>
        <v>0</v>
      </c>
      <c r="K131" s="61"/>
      <c r="L131" s="61"/>
      <c r="M131" s="61"/>
      <c r="N131" s="61"/>
      <c r="O131" s="61"/>
      <c r="P131" s="35">
        <f t="shared" ref="P131:P194" si="9">IF(K131&lt;&gt;"",2,0)+IF(L131&lt;&gt;"",1,0)+IF(M131&lt;&gt;"",1,0)+IF(O131&lt;&gt;"",3,0)</f>
        <v>0</v>
      </c>
      <c r="Q131" s="36">
        <f t="shared" ref="Q131:Q194" si="10">J131+P131</f>
        <v>0</v>
      </c>
      <c r="R131" s="43" t="str">
        <f t="shared" ref="R131:R194" si="11">IF(Q131=0," ",IF(Q131&gt;=$U$2,$V$2,IF(Q131&gt;=$U$3,$V$3,V133)))</f>
        <v xml:space="preserve"> </v>
      </c>
    </row>
    <row r="132" spans="3:18" x14ac:dyDescent="0.25">
      <c r="C132" s="61"/>
      <c r="D132" s="61"/>
      <c r="E132" s="61"/>
      <c r="F132" s="61"/>
      <c r="G132" s="61"/>
      <c r="H132" s="61"/>
      <c r="I132" s="61"/>
      <c r="J132" s="27">
        <f t="shared" si="8"/>
        <v>0</v>
      </c>
      <c r="K132" s="61"/>
      <c r="L132" s="61"/>
      <c r="M132" s="61"/>
      <c r="N132" s="61"/>
      <c r="O132" s="61"/>
      <c r="P132" s="35">
        <f t="shared" si="9"/>
        <v>0</v>
      </c>
      <c r="Q132" s="36">
        <f t="shared" si="10"/>
        <v>0</v>
      </c>
      <c r="R132" s="43" t="str">
        <f t="shared" si="11"/>
        <v xml:space="preserve"> </v>
      </c>
    </row>
    <row r="133" spans="3:18" x14ac:dyDescent="0.25">
      <c r="C133" s="61"/>
      <c r="D133" s="61"/>
      <c r="E133" s="61"/>
      <c r="F133" s="61"/>
      <c r="G133" s="61"/>
      <c r="H133" s="61"/>
      <c r="I133" s="61"/>
      <c r="J133" s="27">
        <f t="shared" si="8"/>
        <v>0</v>
      </c>
      <c r="K133" s="61"/>
      <c r="L133" s="61"/>
      <c r="M133" s="61"/>
      <c r="N133" s="61"/>
      <c r="O133" s="61"/>
      <c r="P133" s="35">
        <f t="shared" si="9"/>
        <v>0</v>
      </c>
      <c r="Q133" s="36">
        <f t="shared" si="10"/>
        <v>0</v>
      </c>
      <c r="R133" s="43" t="str">
        <f t="shared" si="11"/>
        <v xml:space="preserve"> </v>
      </c>
    </row>
    <row r="134" spans="3:18" x14ac:dyDescent="0.25">
      <c r="C134" s="61"/>
      <c r="D134" s="61"/>
      <c r="E134" s="61"/>
      <c r="F134" s="61"/>
      <c r="G134" s="61"/>
      <c r="H134" s="61"/>
      <c r="I134" s="61"/>
      <c r="J134" s="27">
        <f t="shared" si="8"/>
        <v>0</v>
      </c>
      <c r="K134" s="61"/>
      <c r="L134" s="61"/>
      <c r="M134" s="61"/>
      <c r="N134" s="61"/>
      <c r="O134" s="61"/>
      <c r="P134" s="35">
        <f t="shared" si="9"/>
        <v>0</v>
      </c>
      <c r="Q134" s="36">
        <f t="shared" si="10"/>
        <v>0</v>
      </c>
      <c r="R134" s="43" t="str">
        <f t="shared" si="11"/>
        <v xml:space="preserve"> </v>
      </c>
    </row>
    <row r="135" spans="3:18" x14ac:dyDescent="0.25">
      <c r="C135" s="61"/>
      <c r="D135" s="61"/>
      <c r="E135" s="61"/>
      <c r="F135" s="61"/>
      <c r="G135" s="61"/>
      <c r="H135" s="61"/>
      <c r="I135" s="61"/>
      <c r="J135" s="27">
        <f t="shared" si="8"/>
        <v>0</v>
      </c>
      <c r="K135" s="61"/>
      <c r="L135" s="61"/>
      <c r="M135" s="61"/>
      <c r="N135" s="61"/>
      <c r="O135" s="61"/>
      <c r="P135" s="35">
        <f t="shared" si="9"/>
        <v>0</v>
      </c>
      <c r="Q135" s="36">
        <f t="shared" si="10"/>
        <v>0</v>
      </c>
      <c r="R135" s="43" t="str">
        <f t="shared" si="11"/>
        <v xml:space="preserve"> </v>
      </c>
    </row>
    <row r="136" spans="3:18" x14ac:dyDescent="0.25">
      <c r="C136" s="61"/>
      <c r="D136" s="61"/>
      <c r="E136" s="61"/>
      <c r="F136" s="61"/>
      <c r="G136" s="61"/>
      <c r="H136" s="61"/>
      <c r="I136" s="61"/>
      <c r="J136" s="27">
        <f t="shared" si="8"/>
        <v>0</v>
      </c>
      <c r="K136" s="61"/>
      <c r="L136" s="61"/>
      <c r="M136" s="61"/>
      <c r="N136" s="61"/>
      <c r="O136" s="61"/>
      <c r="P136" s="35">
        <f t="shared" si="9"/>
        <v>0</v>
      </c>
      <c r="Q136" s="36">
        <f t="shared" si="10"/>
        <v>0</v>
      </c>
      <c r="R136" s="43" t="str">
        <f t="shared" si="11"/>
        <v xml:space="preserve"> </v>
      </c>
    </row>
    <row r="137" spans="3:18" x14ac:dyDescent="0.25">
      <c r="C137" s="61"/>
      <c r="D137" s="61"/>
      <c r="E137" s="61"/>
      <c r="F137" s="61"/>
      <c r="G137" s="61"/>
      <c r="H137" s="61"/>
      <c r="I137" s="61"/>
      <c r="J137" s="27">
        <f t="shared" si="8"/>
        <v>0</v>
      </c>
      <c r="K137" s="61"/>
      <c r="L137" s="61"/>
      <c r="M137" s="61"/>
      <c r="N137" s="61"/>
      <c r="O137" s="61"/>
      <c r="P137" s="35">
        <f t="shared" si="9"/>
        <v>0</v>
      </c>
      <c r="Q137" s="36">
        <f t="shared" si="10"/>
        <v>0</v>
      </c>
      <c r="R137" s="43" t="str">
        <f t="shared" si="11"/>
        <v xml:space="preserve"> </v>
      </c>
    </row>
    <row r="138" spans="3:18" x14ac:dyDescent="0.25">
      <c r="C138" s="61"/>
      <c r="D138" s="61"/>
      <c r="E138" s="61"/>
      <c r="F138" s="61"/>
      <c r="G138" s="61"/>
      <c r="H138" s="61"/>
      <c r="I138" s="61"/>
      <c r="J138" s="27">
        <f t="shared" si="8"/>
        <v>0</v>
      </c>
      <c r="K138" s="61"/>
      <c r="L138" s="61"/>
      <c r="M138" s="61"/>
      <c r="N138" s="61"/>
      <c r="O138" s="61"/>
      <c r="P138" s="35">
        <f t="shared" si="9"/>
        <v>0</v>
      </c>
      <c r="Q138" s="36">
        <f t="shared" si="10"/>
        <v>0</v>
      </c>
      <c r="R138" s="43" t="str">
        <f t="shared" si="11"/>
        <v xml:space="preserve"> </v>
      </c>
    </row>
    <row r="139" spans="3:18" x14ac:dyDescent="0.25">
      <c r="C139" s="61"/>
      <c r="D139" s="61"/>
      <c r="E139" s="61"/>
      <c r="F139" s="61"/>
      <c r="G139" s="61"/>
      <c r="H139" s="61"/>
      <c r="I139" s="61"/>
      <c r="J139" s="27">
        <f t="shared" si="8"/>
        <v>0</v>
      </c>
      <c r="K139" s="61"/>
      <c r="L139" s="61"/>
      <c r="M139" s="61"/>
      <c r="N139" s="61"/>
      <c r="O139" s="61"/>
      <c r="P139" s="35">
        <f t="shared" si="9"/>
        <v>0</v>
      </c>
      <c r="Q139" s="36">
        <f t="shared" si="10"/>
        <v>0</v>
      </c>
      <c r="R139" s="43" t="str">
        <f t="shared" si="11"/>
        <v xml:space="preserve"> </v>
      </c>
    </row>
    <row r="140" spans="3:18" x14ac:dyDescent="0.25">
      <c r="C140" s="61"/>
      <c r="D140" s="61"/>
      <c r="E140" s="61"/>
      <c r="F140" s="61"/>
      <c r="G140" s="61"/>
      <c r="H140" s="61"/>
      <c r="I140" s="61"/>
      <c r="J140" s="27">
        <f t="shared" si="8"/>
        <v>0</v>
      </c>
      <c r="K140" s="61"/>
      <c r="L140" s="61"/>
      <c r="M140" s="61"/>
      <c r="N140" s="61"/>
      <c r="O140" s="61"/>
      <c r="P140" s="35">
        <f t="shared" si="9"/>
        <v>0</v>
      </c>
      <c r="Q140" s="36">
        <f t="shared" si="10"/>
        <v>0</v>
      </c>
      <c r="R140" s="43" t="str">
        <f t="shared" si="11"/>
        <v xml:space="preserve"> </v>
      </c>
    </row>
    <row r="141" spans="3:18" x14ac:dyDescent="0.25">
      <c r="C141" s="61"/>
      <c r="D141" s="61"/>
      <c r="E141" s="61"/>
      <c r="F141" s="61"/>
      <c r="G141" s="61"/>
      <c r="H141" s="61"/>
      <c r="I141" s="61"/>
      <c r="J141" s="27">
        <f t="shared" si="8"/>
        <v>0</v>
      </c>
      <c r="K141" s="61"/>
      <c r="L141" s="61"/>
      <c r="M141" s="61"/>
      <c r="N141" s="61"/>
      <c r="O141" s="61"/>
      <c r="P141" s="35">
        <f t="shared" si="9"/>
        <v>0</v>
      </c>
      <c r="Q141" s="36">
        <f t="shared" si="10"/>
        <v>0</v>
      </c>
      <c r="R141" s="43" t="str">
        <f t="shared" si="11"/>
        <v xml:space="preserve"> </v>
      </c>
    </row>
    <row r="142" spans="3:18" x14ac:dyDescent="0.25">
      <c r="C142" s="61"/>
      <c r="D142" s="61"/>
      <c r="E142" s="61"/>
      <c r="F142" s="61"/>
      <c r="G142" s="61"/>
      <c r="H142" s="61"/>
      <c r="I142" s="61"/>
      <c r="J142" s="27">
        <f t="shared" si="8"/>
        <v>0</v>
      </c>
      <c r="K142" s="61"/>
      <c r="L142" s="61"/>
      <c r="M142" s="61"/>
      <c r="N142" s="61"/>
      <c r="O142" s="61"/>
      <c r="P142" s="35">
        <f t="shared" si="9"/>
        <v>0</v>
      </c>
      <c r="Q142" s="36">
        <f t="shared" si="10"/>
        <v>0</v>
      </c>
      <c r="R142" s="43" t="str">
        <f t="shared" si="11"/>
        <v xml:space="preserve"> </v>
      </c>
    </row>
    <row r="143" spans="3:18" x14ac:dyDescent="0.25">
      <c r="C143" s="61"/>
      <c r="D143" s="61"/>
      <c r="E143" s="61"/>
      <c r="F143" s="61"/>
      <c r="G143" s="61"/>
      <c r="H143" s="61"/>
      <c r="I143" s="61"/>
      <c r="J143" s="27">
        <f t="shared" si="8"/>
        <v>0</v>
      </c>
      <c r="K143" s="61"/>
      <c r="L143" s="61"/>
      <c r="M143" s="61"/>
      <c r="N143" s="61"/>
      <c r="O143" s="61"/>
      <c r="P143" s="35">
        <f t="shared" si="9"/>
        <v>0</v>
      </c>
      <c r="Q143" s="36">
        <f t="shared" si="10"/>
        <v>0</v>
      </c>
      <c r="R143" s="43" t="str">
        <f t="shared" si="11"/>
        <v xml:space="preserve"> </v>
      </c>
    </row>
    <row r="144" spans="3:18" x14ac:dyDescent="0.25">
      <c r="C144" s="61"/>
      <c r="D144" s="61"/>
      <c r="E144" s="61"/>
      <c r="F144" s="61"/>
      <c r="G144" s="61"/>
      <c r="H144" s="61"/>
      <c r="I144" s="61"/>
      <c r="J144" s="27">
        <f t="shared" si="8"/>
        <v>0</v>
      </c>
      <c r="K144" s="61"/>
      <c r="L144" s="61"/>
      <c r="M144" s="61"/>
      <c r="N144" s="61"/>
      <c r="O144" s="61"/>
      <c r="P144" s="35">
        <f t="shared" si="9"/>
        <v>0</v>
      </c>
      <c r="Q144" s="36">
        <f t="shared" si="10"/>
        <v>0</v>
      </c>
      <c r="R144" s="43" t="str">
        <f t="shared" si="11"/>
        <v xml:space="preserve"> </v>
      </c>
    </row>
    <row r="145" spans="3:18" x14ac:dyDescent="0.25">
      <c r="C145" s="61"/>
      <c r="D145" s="61"/>
      <c r="E145" s="61"/>
      <c r="F145" s="61"/>
      <c r="G145" s="61"/>
      <c r="H145" s="61"/>
      <c r="I145" s="61"/>
      <c r="J145" s="27">
        <f t="shared" si="8"/>
        <v>0</v>
      </c>
      <c r="K145" s="61"/>
      <c r="L145" s="61"/>
      <c r="M145" s="61"/>
      <c r="N145" s="61"/>
      <c r="O145" s="61"/>
      <c r="P145" s="35">
        <f t="shared" si="9"/>
        <v>0</v>
      </c>
      <c r="Q145" s="36">
        <f t="shared" si="10"/>
        <v>0</v>
      </c>
      <c r="R145" s="43" t="str">
        <f t="shared" si="11"/>
        <v xml:space="preserve"> </v>
      </c>
    </row>
    <row r="146" spans="3:18" x14ac:dyDescent="0.25">
      <c r="C146" s="61"/>
      <c r="D146" s="61"/>
      <c r="E146" s="61"/>
      <c r="F146" s="61"/>
      <c r="G146" s="61"/>
      <c r="H146" s="61"/>
      <c r="I146" s="61"/>
      <c r="J146" s="27">
        <f t="shared" si="8"/>
        <v>0</v>
      </c>
      <c r="K146" s="61"/>
      <c r="L146" s="61"/>
      <c r="M146" s="61"/>
      <c r="N146" s="61"/>
      <c r="O146" s="61"/>
      <c r="P146" s="35">
        <f t="shared" si="9"/>
        <v>0</v>
      </c>
      <c r="Q146" s="36">
        <f t="shared" si="10"/>
        <v>0</v>
      </c>
      <c r="R146" s="43" t="str">
        <f t="shared" si="11"/>
        <v xml:space="preserve"> </v>
      </c>
    </row>
    <row r="147" spans="3:18" x14ac:dyDescent="0.25">
      <c r="C147" s="61"/>
      <c r="D147" s="61"/>
      <c r="E147" s="61"/>
      <c r="F147" s="61"/>
      <c r="G147" s="61"/>
      <c r="H147" s="61"/>
      <c r="I147" s="61"/>
      <c r="J147" s="27">
        <f t="shared" si="8"/>
        <v>0</v>
      </c>
      <c r="K147" s="61"/>
      <c r="L147" s="61"/>
      <c r="M147" s="61"/>
      <c r="N147" s="61"/>
      <c r="O147" s="61"/>
      <c r="P147" s="35">
        <f t="shared" si="9"/>
        <v>0</v>
      </c>
      <c r="Q147" s="36">
        <f t="shared" si="10"/>
        <v>0</v>
      </c>
      <c r="R147" s="43" t="str">
        <f t="shared" si="11"/>
        <v xml:space="preserve"> </v>
      </c>
    </row>
    <row r="148" spans="3:18" x14ac:dyDescent="0.25">
      <c r="C148" s="61"/>
      <c r="D148" s="61"/>
      <c r="E148" s="61"/>
      <c r="F148" s="61"/>
      <c r="G148" s="61"/>
      <c r="H148" s="61"/>
      <c r="I148" s="61"/>
      <c r="J148" s="27">
        <f t="shared" si="8"/>
        <v>0</v>
      </c>
      <c r="K148" s="61"/>
      <c r="L148" s="61"/>
      <c r="M148" s="61"/>
      <c r="N148" s="61"/>
      <c r="O148" s="61"/>
      <c r="P148" s="35">
        <f t="shared" si="9"/>
        <v>0</v>
      </c>
      <c r="Q148" s="36">
        <f t="shared" si="10"/>
        <v>0</v>
      </c>
      <c r="R148" s="43" t="str">
        <f t="shared" si="11"/>
        <v xml:space="preserve"> </v>
      </c>
    </row>
    <row r="149" spans="3:18" x14ac:dyDescent="0.25">
      <c r="C149" s="61"/>
      <c r="D149" s="61"/>
      <c r="E149" s="61"/>
      <c r="F149" s="61"/>
      <c r="G149" s="61"/>
      <c r="H149" s="61"/>
      <c r="I149" s="61"/>
      <c r="J149" s="27">
        <f t="shared" si="8"/>
        <v>0</v>
      </c>
      <c r="K149" s="61"/>
      <c r="L149" s="61"/>
      <c r="M149" s="61"/>
      <c r="N149" s="61"/>
      <c r="O149" s="61"/>
      <c r="P149" s="35">
        <f t="shared" si="9"/>
        <v>0</v>
      </c>
      <c r="Q149" s="36">
        <f t="shared" si="10"/>
        <v>0</v>
      </c>
      <c r="R149" s="43" t="str">
        <f t="shared" si="11"/>
        <v xml:space="preserve"> </v>
      </c>
    </row>
    <row r="150" spans="3:18" x14ac:dyDescent="0.25">
      <c r="C150" s="61"/>
      <c r="D150" s="61"/>
      <c r="E150" s="61"/>
      <c r="F150" s="61"/>
      <c r="G150" s="61"/>
      <c r="H150" s="61"/>
      <c r="I150" s="61"/>
      <c r="J150" s="27">
        <f t="shared" si="8"/>
        <v>0</v>
      </c>
      <c r="K150" s="61"/>
      <c r="L150" s="61"/>
      <c r="M150" s="61"/>
      <c r="N150" s="61"/>
      <c r="O150" s="61"/>
      <c r="P150" s="35">
        <f t="shared" si="9"/>
        <v>0</v>
      </c>
      <c r="Q150" s="36">
        <f t="shared" si="10"/>
        <v>0</v>
      </c>
      <c r="R150" s="43" t="str">
        <f t="shared" si="11"/>
        <v xml:space="preserve"> </v>
      </c>
    </row>
    <row r="151" spans="3:18" x14ac:dyDescent="0.25">
      <c r="C151" s="61"/>
      <c r="D151" s="61"/>
      <c r="E151" s="61"/>
      <c r="F151" s="61"/>
      <c r="G151" s="61"/>
      <c r="H151" s="61"/>
      <c r="I151" s="61"/>
      <c r="J151" s="27">
        <f t="shared" si="8"/>
        <v>0</v>
      </c>
      <c r="K151" s="61"/>
      <c r="L151" s="61"/>
      <c r="M151" s="61"/>
      <c r="N151" s="61"/>
      <c r="O151" s="61"/>
      <c r="P151" s="35">
        <f t="shared" si="9"/>
        <v>0</v>
      </c>
      <c r="Q151" s="36">
        <f t="shared" si="10"/>
        <v>0</v>
      </c>
      <c r="R151" s="43" t="str">
        <f t="shared" si="11"/>
        <v xml:space="preserve"> </v>
      </c>
    </row>
    <row r="152" spans="3:18" x14ac:dyDescent="0.25">
      <c r="C152" s="61"/>
      <c r="D152" s="61"/>
      <c r="E152" s="61"/>
      <c r="F152" s="61"/>
      <c r="G152" s="61"/>
      <c r="H152" s="61"/>
      <c r="I152" s="61"/>
      <c r="J152" s="27">
        <f t="shared" si="8"/>
        <v>0</v>
      </c>
      <c r="K152" s="61"/>
      <c r="L152" s="61"/>
      <c r="M152" s="61"/>
      <c r="N152" s="61"/>
      <c r="O152" s="61"/>
      <c r="P152" s="35">
        <f t="shared" si="9"/>
        <v>0</v>
      </c>
      <c r="Q152" s="36">
        <f t="shared" si="10"/>
        <v>0</v>
      </c>
      <c r="R152" s="43" t="str">
        <f t="shared" si="11"/>
        <v xml:space="preserve"> </v>
      </c>
    </row>
    <row r="153" spans="3:18" x14ac:dyDescent="0.25">
      <c r="C153" s="61"/>
      <c r="D153" s="61"/>
      <c r="E153" s="61"/>
      <c r="F153" s="61"/>
      <c r="G153" s="61"/>
      <c r="H153" s="61"/>
      <c r="I153" s="61"/>
      <c r="J153" s="27">
        <f t="shared" si="8"/>
        <v>0</v>
      </c>
      <c r="K153" s="61"/>
      <c r="L153" s="61"/>
      <c r="M153" s="61"/>
      <c r="N153" s="61"/>
      <c r="O153" s="61"/>
      <c r="P153" s="35">
        <f t="shared" si="9"/>
        <v>0</v>
      </c>
      <c r="Q153" s="36">
        <f t="shared" si="10"/>
        <v>0</v>
      </c>
      <c r="R153" s="43" t="str">
        <f t="shared" si="11"/>
        <v xml:space="preserve"> </v>
      </c>
    </row>
    <row r="154" spans="3:18" x14ac:dyDescent="0.25">
      <c r="C154" s="61"/>
      <c r="D154" s="61"/>
      <c r="E154" s="61"/>
      <c r="F154" s="61"/>
      <c r="G154" s="61"/>
      <c r="H154" s="61"/>
      <c r="I154" s="61"/>
      <c r="J154" s="27">
        <f t="shared" si="8"/>
        <v>0</v>
      </c>
      <c r="K154" s="61"/>
      <c r="L154" s="61"/>
      <c r="M154" s="61"/>
      <c r="N154" s="61"/>
      <c r="O154" s="61"/>
      <c r="P154" s="35">
        <f t="shared" si="9"/>
        <v>0</v>
      </c>
      <c r="Q154" s="36">
        <f t="shared" si="10"/>
        <v>0</v>
      </c>
      <c r="R154" s="43" t="str">
        <f t="shared" si="11"/>
        <v xml:space="preserve"> </v>
      </c>
    </row>
    <row r="155" spans="3:18" x14ac:dyDescent="0.25">
      <c r="C155" s="61"/>
      <c r="D155" s="61"/>
      <c r="E155" s="61"/>
      <c r="F155" s="61"/>
      <c r="G155" s="61"/>
      <c r="H155" s="61"/>
      <c r="I155" s="61"/>
      <c r="J155" s="27">
        <f t="shared" si="8"/>
        <v>0</v>
      </c>
      <c r="K155" s="61"/>
      <c r="L155" s="61"/>
      <c r="M155" s="61"/>
      <c r="N155" s="61"/>
      <c r="O155" s="61"/>
      <c r="P155" s="35">
        <f t="shared" si="9"/>
        <v>0</v>
      </c>
      <c r="Q155" s="36">
        <f t="shared" si="10"/>
        <v>0</v>
      </c>
      <c r="R155" s="43" t="str">
        <f t="shared" si="11"/>
        <v xml:space="preserve"> </v>
      </c>
    </row>
    <row r="156" spans="3:18" x14ac:dyDescent="0.25">
      <c r="C156" s="61"/>
      <c r="D156" s="61"/>
      <c r="E156" s="61"/>
      <c r="F156" s="61"/>
      <c r="G156" s="61"/>
      <c r="H156" s="61"/>
      <c r="I156" s="61"/>
      <c r="J156" s="27">
        <f t="shared" si="8"/>
        <v>0</v>
      </c>
      <c r="K156" s="61"/>
      <c r="L156" s="61"/>
      <c r="M156" s="61"/>
      <c r="N156" s="61"/>
      <c r="O156" s="61"/>
      <c r="P156" s="35">
        <f t="shared" si="9"/>
        <v>0</v>
      </c>
      <c r="Q156" s="36">
        <f t="shared" si="10"/>
        <v>0</v>
      </c>
      <c r="R156" s="43" t="str">
        <f t="shared" si="11"/>
        <v xml:space="preserve"> </v>
      </c>
    </row>
    <row r="157" spans="3:18" x14ac:dyDescent="0.25">
      <c r="C157" s="61"/>
      <c r="D157" s="61"/>
      <c r="E157" s="61"/>
      <c r="F157" s="61"/>
      <c r="G157" s="61"/>
      <c r="H157" s="61"/>
      <c r="I157" s="61"/>
      <c r="J157" s="27">
        <f t="shared" si="8"/>
        <v>0</v>
      </c>
      <c r="K157" s="61"/>
      <c r="L157" s="61"/>
      <c r="M157" s="61"/>
      <c r="N157" s="61"/>
      <c r="O157" s="61"/>
      <c r="P157" s="35">
        <f t="shared" si="9"/>
        <v>0</v>
      </c>
      <c r="Q157" s="36">
        <f t="shared" si="10"/>
        <v>0</v>
      </c>
      <c r="R157" s="43" t="str">
        <f t="shared" si="11"/>
        <v xml:space="preserve"> </v>
      </c>
    </row>
    <row r="158" spans="3:18" x14ac:dyDescent="0.25">
      <c r="C158" s="61"/>
      <c r="D158" s="61"/>
      <c r="E158" s="61"/>
      <c r="F158" s="61"/>
      <c r="G158" s="61"/>
      <c r="H158" s="61"/>
      <c r="I158" s="61"/>
      <c r="J158" s="27">
        <f t="shared" si="8"/>
        <v>0</v>
      </c>
      <c r="K158" s="61"/>
      <c r="L158" s="61"/>
      <c r="M158" s="61"/>
      <c r="N158" s="61"/>
      <c r="O158" s="61"/>
      <c r="P158" s="35">
        <f t="shared" si="9"/>
        <v>0</v>
      </c>
      <c r="Q158" s="36">
        <f t="shared" si="10"/>
        <v>0</v>
      </c>
      <c r="R158" s="43" t="str">
        <f t="shared" si="11"/>
        <v xml:space="preserve"> </v>
      </c>
    </row>
    <row r="159" spans="3:18" x14ac:dyDescent="0.25">
      <c r="C159" s="61"/>
      <c r="D159" s="61"/>
      <c r="E159" s="61"/>
      <c r="F159" s="61"/>
      <c r="G159" s="61"/>
      <c r="H159" s="61"/>
      <c r="I159" s="61"/>
      <c r="J159" s="27">
        <f t="shared" si="8"/>
        <v>0</v>
      </c>
      <c r="K159" s="61"/>
      <c r="L159" s="61"/>
      <c r="M159" s="61"/>
      <c r="N159" s="61"/>
      <c r="O159" s="61"/>
      <c r="P159" s="35">
        <f t="shared" si="9"/>
        <v>0</v>
      </c>
      <c r="Q159" s="36">
        <f t="shared" si="10"/>
        <v>0</v>
      </c>
      <c r="R159" s="43" t="str">
        <f t="shared" si="11"/>
        <v xml:space="preserve"> </v>
      </c>
    </row>
    <row r="160" spans="3:18" x14ac:dyDescent="0.25">
      <c r="C160" s="61"/>
      <c r="D160" s="61"/>
      <c r="E160" s="61"/>
      <c r="F160" s="61"/>
      <c r="G160" s="61"/>
      <c r="H160" s="61"/>
      <c r="I160" s="61"/>
      <c r="J160" s="27">
        <f t="shared" si="8"/>
        <v>0</v>
      </c>
      <c r="K160" s="61"/>
      <c r="L160" s="61"/>
      <c r="M160" s="61"/>
      <c r="N160" s="61"/>
      <c r="O160" s="61"/>
      <c r="P160" s="35">
        <f t="shared" si="9"/>
        <v>0</v>
      </c>
      <c r="Q160" s="36">
        <f t="shared" si="10"/>
        <v>0</v>
      </c>
      <c r="R160" s="43" t="str">
        <f t="shared" si="11"/>
        <v xml:space="preserve"> </v>
      </c>
    </row>
    <row r="161" spans="3:18" x14ac:dyDescent="0.25">
      <c r="C161" s="61"/>
      <c r="D161" s="61"/>
      <c r="E161" s="61"/>
      <c r="F161" s="61"/>
      <c r="G161" s="61"/>
      <c r="H161" s="61"/>
      <c r="I161" s="61"/>
      <c r="J161" s="27">
        <f t="shared" si="8"/>
        <v>0</v>
      </c>
      <c r="K161" s="61"/>
      <c r="L161" s="61"/>
      <c r="M161" s="61"/>
      <c r="N161" s="61"/>
      <c r="O161" s="61"/>
      <c r="P161" s="35">
        <f t="shared" si="9"/>
        <v>0</v>
      </c>
      <c r="Q161" s="36">
        <f t="shared" si="10"/>
        <v>0</v>
      </c>
      <c r="R161" s="43" t="str">
        <f t="shared" si="11"/>
        <v xml:space="preserve"> </v>
      </c>
    </row>
    <row r="162" spans="3:18" x14ac:dyDescent="0.25">
      <c r="C162" s="61"/>
      <c r="D162" s="61"/>
      <c r="E162" s="61"/>
      <c r="F162" s="61"/>
      <c r="G162" s="61"/>
      <c r="H162" s="61"/>
      <c r="I162" s="61"/>
      <c r="J162" s="27">
        <f t="shared" si="8"/>
        <v>0</v>
      </c>
      <c r="K162" s="61"/>
      <c r="L162" s="61"/>
      <c r="M162" s="61"/>
      <c r="N162" s="61"/>
      <c r="O162" s="61"/>
      <c r="P162" s="35">
        <f t="shared" si="9"/>
        <v>0</v>
      </c>
      <c r="Q162" s="36">
        <f t="shared" si="10"/>
        <v>0</v>
      </c>
      <c r="R162" s="43" t="str">
        <f t="shared" si="11"/>
        <v xml:space="preserve"> </v>
      </c>
    </row>
    <row r="163" spans="3:18" x14ac:dyDescent="0.25">
      <c r="C163" s="61"/>
      <c r="D163" s="61"/>
      <c r="E163" s="61"/>
      <c r="F163" s="61"/>
      <c r="G163" s="61"/>
      <c r="H163" s="61"/>
      <c r="I163" s="61"/>
      <c r="J163" s="27">
        <f t="shared" si="8"/>
        <v>0</v>
      </c>
      <c r="K163" s="61"/>
      <c r="L163" s="61"/>
      <c r="M163" s="61"/>
      <c r="N163" s="61"/>
      <c r="O163" s="61"/>
      <c r="P163" s="35">
        <f t="shared" si="9"/>
        <v>0</v>
      </c>
      <c r="Q163" s="36">
        <f t="shared" si="10"/>
        <v>0</v>
      </c>
      <c r="R163" s="43" t="str">
        <f t="shared" si="11"/>
        <v xml:space="preserve"> </v>
      </c>
    </row>
    <row r="164" spans="3:18" x14ac:dyDescent="0.25">
      <c r="C164" s="61"/>
      <c r="D164" s="61"/>
      <c r="E164" s="61"/>
      <c r="F164" s="61"/>
      <c r="G164" s="61"/>
      <c r="H164" s="61"/>
      <c r="I164" s="61"/>
      <c r="J164" s="27">
        <f t="shared" si="8"/>
        <v>0</v>
      </c>
      <c r="K164" s="61"/>
      <c r="L164" s="61"/>
      <c r="M164" s="61"/>
      <c r="N164" s="61"/>
      <c r="O164" s="61"/>
      <c r="P164" s="35">
        <f t="shared" si="9"/>
        <v>0</v>
      </c>
      <c r="Q164" s="36">
        <f t="shared" si="10"/>
        <v>0</v>
      </c>
      <c r="R164" s="43" t="str">
        <f t="shared" si="11"/>
        <v xml:space="preserve"> </v>
      </c>
    </row>
    <row r="165" spans="3:18" x14ac:dyDescent="0.25">
      <c r="C165" s="61"/>
      <c r="D165" s="61"/>
      <c r="E165" s="61"/>
      <c r="F165" s="61"/>
      <c r="G165" s="61"/>
      <c r="H165" s="61"/>
      <c r="I165" s="61"/>
      <c r="J165" s="27">
        <f t="shared" si="8"/>
        <v>0</v>
      </c>
      <c r="K165" s="61"/>
      <c r="L165" s="61"/>
      <c r="M165" s="61"/>
      <c r="N165" s="61"/>
      <c r="O165" s="61"/>
      <c r="P165" s="35">
        <f t="shared" si="9"/>
        <v>0</v>
      </c>
      <c r="Q165" s="36">
        <f t="shared" si="10"/>
        <v>0</v>
      </c>
      <c r="R165" s="43" t="str">
        <f t="shared" si="11"/>
        <v xml:space="preserve"> </v>
      </c>
    </row>
    <row r="166" spans="3:18" x14ac:dyDescent="0.25">
      <c r="C166" s="61"/>
      <c r="D166" s="61"/>
      <c r="E166" s="61"/>
      <c r="F166" s="61"/>
      <c r="G166" s="61"/>
      <c r="H166" s="61"/>
      <c r="I166" s="61"/>
      <c r="J166" s="27">
        <f t="shared" si="8"/>
        <v>0</v>
      </c>
      <c r="K166" s="61"/>
      <c r="L166" s="61"/>
      <c r="M166" s="61"/>
      <c r="N166" s="61"/>
      <c r="O166" s="61"/>
      <c r="P166" s="35">
        <f t="shared" si="9"/>
        <v>0</v>
      </c>
      <c r="Q166" s="36">
        <f t="shared" si="10"/>
        <v>0</v>
      </c>
      <c r="R166" s="43" t="str">
        <f t="shared" si="11"/>
        <v xml:space="preserve"> </v>
      </c>
    </row>
    <row r="167" spans="3:18" x14ac:dyDescent="0.25">
      <c r="C167" s="61"/>
      <c r="D167" s="61"/>
      <c r="E167" s="61"/>
      <c r="F167" s="61"/>
      <c r="G167" s="61"/>
      <c r="H167" s="61"/>
      <c r="I167" s="61"/>
      <c r="J167" s="27">
        <f t="shared" si="8"/>
        <v>0</v>
      </c>
      <c r="K167" s="61"/>
      <c r="L167" s="61"/>
      <c r="M167" s="61"/>
      <c r="N167" s="61"/>
      <c r="O167" s="61"/>
      <c r="P167" s="35">
        <f t="shared" si="9"/>
        <v>0</v>
      </c>
      <c r="Q167" s="36">
        <f t="shared" si="10"/>
        <v>0</v>
      </c>
      <c r="R167" s="43" t="str">
        <f t="shared" si="11"/>
        <v xml:space="preserve"> </v>
      </c>
    </row>
    <row r="168" spans="3:18" x14ac:dyDescent="0.25">
      <c r="C168" s="61"/>
      <c r="D168" s="61"/>
      <c r="E168" s="61"/>
      <c r="F168" s="61"/>
      <c r="G168" s="61"/>
      <c r="H168" s="61"/>
      <c r="I168" s="61"/>
      <c r="J168" s="27">
        <f t="shared" si="8"/>
        <v>0</v>
      </c>
      <c r="K168" s="61"/>
      <c r="L168" s="61"/>
      <c r="M168" s="61"/>
      <c r="N168" s="61"/>
      <c r="O168" s="61"/>
      <c r="P168" s="35">
        <f t="shared" si="9"/>
        <v>0</v>
      </c>
      <c r="Q168" s="36">
        <f t="shared" si="10"/>
        <v>0</v>
      </c>
      <c r="R168" s="43" t="str">
        <f t="shared" si="11"/>
        <v xml:space="preserve"> </v>
      </c>
    </row>
    <row r="169" spans="3:18" x14ac:dyDescent="0.25">
      <c r="C169" s="61"/>
      <c r="D169" s="61"/>
      <c r="E169" s="61"/>
      <c r="F169" s="61"/>
      <c r="G169" s="61"/>
      <c r="H169" s="61"/>
      <c r="I169" s="61"/>
      <c r="J169" s="27">
        <f t="shared" si="8"/>
        <v>0</v>
      </c>
      <c r="K169" s="61"/>
      <c r="L169" s="61"/>
      <c r="M169" s="61"/>
      <c r="N169" s="61"/>
      <c r="O169" s="61"/>
      <c r="P169" s="35">
        <f t="shared" si="9"/>
        <v>0</v>
      </c>
      <c r="Q169" s="36">
        <f t="shared" si="10"/>
        <v>0</v>
      </c>
      <c r="R169" s="43" t="str">
        <f t="shared" si="11"/>
        <v xml:space="preserve"> </v>
      </c>
    </row>
    <row r="170" spans="3:18" x14ac:dyDescent="0.25">
      <c r="C170" s="61"/>
      <c r="D170" s="61"/>
      <c r="E170" s="61"/>
      <c r="F170" s="61"/>
      <c r="G170" s="61"/>
      <c r="H170" s="61"/>
      <c r="I170" s="61"/>
      <c r="J170" s="27">
        <f t="shared" si="8"/>
        <v>0</v>
      </c>
      <c r="K170" s="61"/>
      <c r="L170" s="61"/>
      <c r="M170" s="61"/>
      <c r="N170" s="61"/>
      <c r="O170" s="61"/>
      <c r="P170" s="35">
        <f t="shared" si="9"/>
        <v>0</v>
      </c>
      <c r="Q170" s="36">
        <f t="shared" si="10"/>
        <v>0</v>
      </c>
      <c r="R170" s="43" t="str">
        <f t="shared" si="11"/>
        <v xml:space="preserve"> </v>
      </c>
    </row>
    <row r="171" spans="3:18" x14ac:dyDescent="0.25">
      <c r="C171" s="61"/>
      <c r="D171" s="61"/>
      <c r="E171" s="61"/>
      <c r="F171" s="61"/>
      <c r="G171" s="61"/>
      <c r="H171" s="61"/>
      <c r="I171" s="61"/>
      <c r="J171" s="27">
        <f t="shared" si="8"/>
        <v>0</v>
      </c>
      <c r="K171" s="61"/>
      <c r="L171" s="61"/>
      <c r="M171" s="61"/>
      <c r="N171" s="61"/>
      <c r="O171" s="61"/>
      <c r="P171" s="35">
        <f t="shared" si="9"/>
        <v>0</v>
      </c>
      <c r="Q171" s="36">
        <f t="shared" si="10"/>
        <v>0</v>
      </c>
      <c r="R171" s="43" t="str">
        <f t="shared" si="11"/>
        <v xml:space="preserve"> </v>
      </c>
    </row>
    <row r="172" spans="3:18" x14ac:dyDescent="0.25">
      <c r="C172" s="61"/>
      <c r="D172" s="61"/>
      <c r="E172" s="61"/>
      <c r="F172" s="61"/>
      <c r="G172" s="61"/>
      <c r="H172" s="61"/>
      <c r="I172" s="61"/>
      <c r="J172" s="27">
        <f t="shared" si="8"/>
        <v>0</v>
      </c>
      <c r="K172" s="61"/>
      <c r="L172" s="61"/>
      <c r="M172" s="61"/>
      <c r="N172" s="61"/>
      <c r="O172" s="61"/>
      <c r="P172" s="35">
        <f t="shared" si="9"/>
        <v>0</v>
      </c>
      <c r="Q172" s="36">
        <f t="shared" si="10"/>
        <v>0</v>
      </c>
      <c r="R172" s="43" t="str">
        <f t="shared" si="11"/>
        <v xml:space="preserve"> </v>
      </c>
    </row>
    <row r="173" spans="3:18" x14ac:dyDescent="0.25">
      <c r="C173" s="61"/>
      <c r="D173" s="61"/>
      <c r="E173" s="61"/>
      <c r="F173" s="61"/>
      <c r="G173" s="61"/>
      <c r="H173" s="61"/>
      <c r="I173" s="61"/>
      <c r="J173" s="27">
        <f t="shared" si="8"/>
        <v>0</v>
      </c>
      <c r="K173" s="61"/>
      <c r="L173" s="61"/>
      <c r="M173" s="61"/>
      <c r="N173" s="61"/>
      <c r="O173" s="61"/>
      <c r="P173" s="35">
        <f t="shared" si="9"/>
        <v>0</v>
      </c>
      <c r="Q173" s="36">
        <f t="shared" si="10"/>
        <v>0</v>
      </c>
      <c r="R173" s="43" t="str">
        <f t="shared" si="11"/>
        <v xml:space="preserve"> </v>
      </c>
    </row>
    <row r="174" spans="3:18" x14ac:dyDescent="0.25">
      <c r="C174" s="61"/>
      <c r="D174" s="61"/>
      <c r="E174" s="61"/>
      <c r="F174" s="61"/>
      <c r="G174" s="61"/>
      <c r="H174" s="61"/>
      <c r="I174" s="61"/>
      <c r="J174" s="27">
        <f t="shared" si="8"/>
        <v>0</v>
      </c>
      <c r="K174" s="61"/>
      <c r="L174" s="61"/>
      <c r="M174" s="61"/>
      <c r="N174" s="61"/>
      <c r="O174" s="61"/>
      <c r="P174" s="35">
        <f t="shared" si="9"/>
        <v>0</v>
      </c>
      <c r="Q174" s="36">
        <f t="shared" si="10"/>
        <v>0</v>
      </c>
      <c r="R174" s="43" t="str">
        <f t="shared" si="11"/>
        <v xml:space="preserve"> </v>
      </c>
    </row>
    <row r="175" spans="3:18" x14ac:dyDescent="0.25">
      <c r="C175" s="61"/>
      <c r="D175" s="61"/>
      <c r="E175" s="61"/>
      <c r="F175" s="61"/>
      <c r="G175" s="61"/>
      <c r="H175" s="61"/>
      <c r="I175" s="61"/>
      <c r="J175" s="27">
        <f t="shared" si="8"/>
        <v>0</v>
      </c>
      <c r="K175" s="61"/>
      <c r="L175" s="61"/>
      <c r="M175" s="61"/>
      <c r="N175" s="61"/>
      <c r="O175" s="61"/>
      <c r="P175" s="35">
        <f t="shared" si="9"/>
        <v>0</v>
      </c>
      <c r="Q175" s="36">
        <f t="shared" si="10"/>
        <v>0</v>
      </c>
      <c r="R175" s="43" t="str">
        <f t="shared" si="11"/>
        <v xml:space="preserve"> </v>
      </c>
    </row>
    <row r="176" spans="3:18" x14ac:dyDescent="0.25">
      <c r="C176" s="61"/>
      <c r="D176" s="61"/>
      <c r="E176" s="61"/>
      <c r="F176" s="61"/>
      <c r="G176" s="61"/>
      <c r="H176" s="61"/>
      <c r="I176" s="61"/>
      <c r="J176" s="27">
        <f t="shared" si="8"/>
        <v>0</v>
      </c>
      <c r="K176" s="61"/>
      <c r="L176" s="61"/>
      <c r="M176" s="61"/>
      <c r="N176" s="61"/>
      <c r="O176" s="61"/>
      <c r="P176" s="35">
        <f t="shared" si="9"/>
        <v>0</v>
      </c>
      <c r="Q176" s="36">
        <f t="shared" si="10"/>
        <v>0</v>
      </c>
      <c r="R176" s="43" t="str">
        <f t="shared" si="11"/>
        <v xml:space="preserve"> </v>
      </c>
    </row>
    <row r="177" spans="3:18" x14ac:dyDescent="0.25">
      <c r="C177" s="61"/>
      <c r="D177" s="61"/>
      <c r="E177" s="61"/>
      <c r="F177" s="61"/>
      <c r="G177" s="61"/>
      <c r="H177" s="61"/>
      <c r="I177" s="61"/>
      <c r="J177" s="27">
        <f t="shared" si="8"/>
        <v>0</v>
      </c>
      <c r="K177" s="61"/>
      <c r="L177" s="61"/>
      <c r="M177" s="61"/>
      <c r="N177" s="61"/>
      <c r="O177" s="61"/>
      <c r="P177" s="35">
        <f t="shared" si="9"/>
        <v>0</v>
      </c>
      <c r="Q177" s="36">
        <f t="shared" si="10"/>
        <v>0</v>
      </c>
      <c r="R177" s="43" t="str">
        <f t="shared" si="11"/>
        <v xml:space="preserve"> </v>
      </c>
    </row>
    <row r="178" spans="3:18" x14ac:dyDescent="0.25">
      <c r="C178" s="61"/>
      <c r="D178" s="61"/>
      <c r="E178" s="61"/>
      <c r="F178" s="61"/>
      <c r="G178" s="61"/>
      <c r="H178" s="61"/>
      <c r="I178" s="61"/>
      <c r="J178" s="27">
        <f t="shared" si="8"/>
        <v>0</v>
      </c>
      <c r="K178" s="61"/>
      <c r="L178" s="61"/>
      <c r="M178" s="61"/>
      <c r="N178" s="61"/>
      <c r="O178" s="61"/>
      <c r="P178" s="35">
        <f t="shared" si="9"/>
        <v>0</v>
      </c>
      <c r="Q178" s="36">
        <f t="shared" si="10"/>
        <v>0</v>
      </c>
      <c r="R178" s="43" t="str">
        <f t="shared" si="11"/>
        <v xml:space="preserve"> </v>
      </c>
    </row>
    <row r="179" spans="3:18" x14ac:dyDescent="0.25">
      <c r="C179" s="61"/>
      <c r="D179" s="61"/>
      <c r="E179" s="61"/>
      <c r="F179" s="61"/>
      <c r="G179" s="61"/>
      <c r="H179" s="61"/>
      <c r="I179" s="61"/>
      <c r="J179" s="27">
        <f t="shared" si="8"/>
        <v>0</v>
      </c>
      <c r="K179" s="61"/>
      <c r="L179" s="61"/>
      <c r="M179" s="61"/>
      <c r="N179" s="61"/>
      <c r="O179" s="61"/>
      <c r="P179" s="35">
        <f t="shared" si="9"/>
        <v>0</v>
      </c>
      <c r="Q179" s="36">
        <f t="shared" si="10"/>
        <v>0</v>
      </c>
      <c r="R179" s="43" t="str">
        <f t="shared" si="11"/>
        <v xml:space="preserve"> </v>
      </c>
    </row>
    <row r="180" spans="3:18" x14ac:dyDescent="0.25">
      <c r="C180" s="61"/>
      <c r="D180" s="61"/>
      <c r="E180" s="61"/>
      <c r="F180" s="61"/>
      <c r="G180" s="61"/>
      <c r="H180" s="61"/>
      <c r="I180" s="61"/>
      <c r="J180" s="27">
        <f t="shared" si="8"/>
        <v>0</v>
      </c>
      <c r="K180" s="61"/>
      <c r="L180" s="61"/>
      <c r="M180" s="61"/>
      <c r="N180" s="61"/>
      <c r="O180" s="61"/>
      <c r="P180" s="35">
        <f t="shared" si="9"/>
        <v>0</v>
      </c>
      <c r="Q180" s="36">
        <f t="shared" si="10"/>
        <v>0</v>
      </c>
      <c r="R180" s="43" t="str">
        <f t="shared" si="11"/>
        <v xml:space="preserve"> </v>
      </c>
    </row>
    <row r="181" spans="3:18" x14ac:dyDescent="0.25">
      <c r="C181" s="61"/>
      <c r="D181" s="61"/>
      <c r="E181" s="61"/>
      <c r="F181" s="61"/>
      <c r="G181" s="61"/>
      <c r="H181" s="61"/>
      <c r="I181" s="61"/>
      <c r="J181" s="27">
        <f t="shared" si="8"/>
        <v>0</v>
      </c>
      <c r="K181" s="61"/>
      <c r="L181" s="61"/>
      <c r="M181" s="61"/>
      <c r="N181" s="61"/>
      <c r="O181" s="61"/>
      <c r="P181" s="35">
        <f t="shared" si="9"/>
        <v>0</v>
      </c>
      <c r="Q181" s="36">
        <f t="shared" si="10"/>
        <v>0</v>
      </c>
      <c r="R181" s="43" t="str">
        <f t="shared" si="11"/>
        <v xml:space="preserve"> </v>
      </c>
    </row>
    <row r="182" spans="3:18" x14ac:dyDescent="0.25">
      <c r="C182" s="61"/>
      <c r="D182" s="61"/>
      <c r="E182" s="61"/>
      <c r="F182" s="61"/>
      <c r="G182" s="61"/>
      <c r="H182" s="61"/>
      <c r="I182" s="61"/>
      <c r="J182" s="27">
        <f t="shared" si="8"/>
        <v>0</v>
      </c>
      <c r="K182" s="61"/>
      <c r="L182" s="61"/>
      <c r="M182" s="61"/>
      <c r="N182" s="61"/>
      <c r="O182" s="61"/>
      <c r="P182" s="35">
        <f t="shared" si="9"/>
        <v>0</v>
      </c>
      <c r="Q182" s="36">
        <f t="shared" si="10"/>
        <v>0</v>
      </c>
      <c r="R182" s="43" t="str">
        <f t="shared" si="11"/>
        <v xml:space="preserve"> </v>
      </c>
    </row>
    <row r="183" spans="3:18" x14ac:dyDescent="0.25">
      <c r="C183" s="61"/>
      <c r="D183" s="61"/>
      <c r="E183" s="61"/>
      <c r="F183" s="61"/>
      <c r="G183" s="61"/>
      <c r="H183" s="61"/>
      <c r="I183" s="61"/>
      <c r="J183" s="27">
        <f t="shared" si="8"/>
        <v>0</v>
      </c>
      <c r="K183" s="61"/>
      <c r="L183" s="61"/>
      <c r="M183" s="61"/>
      <c r="N183" s="61"/>
      <c r="O183" s="61"/>
      <c r="P183" s="35">
        <f t="shared" si="9"/>
        <v>0</v>
      </c>
      <c r="Q183" s="36">
        <f t="shared" si="10"/>
        <v>0</v>
      </c>
      <c r="R183" s="43" t="str">
        <f t="shared" si="11"/>
        <v xml:space="preserve"> </v>
      </c>
    </row>
    <row r="184" spans="3:18" x14ac:dyDescent="0.25">
      <c r="C184" s="61"/>
      <c r="D184" s="61"/>
      <c r="E184" s="61"/>
      <c r="F184" s="61"/>
      <c r="G184" s="61"/>
      <c r="H184" s="61"/>
      <c r="I184" s="61"/>
      <c r="J184" s="27">
        <f t="shared" si="8"/>
        <v>0</v>
      </c>
      <c r="K184" s="61"/>
      <c r="L184" s="61"/>
      <c r="M184" s="61"/>
      <c r="N184" s="61"/>
      <c r="O184" s="61"/>
      <c r="P184" s="35">
        <f t="shared" si="9"/>
        <v>0</v>
      </c>
      <c r="Q184" s="36">
        <f t="shared" si="10"/>
        <v>0</v>
      </c>
      <c r="R184" s="43" t="str">
        <f t="shared" si="11"/>
        <v xml:space="preserve"> </v>
      </c>
    </row>
    <row r="185" spans="3:18" x14ac:dyDescent="0.25">
      <c r="C185" s="61"/>
      <c r="D185" s="61"/>
      <c r="E185" s="61"/>
      <c r="F185" s="61"/>
      <c r="G185" s="61"/>
      <c r="H185" s="61"/>
      <c r="I185" s="61"/>
      <c r="J185" s="27">
        <f t="shared" si="8"/>
        <v>0</v>
      </c>
      <c r="K185" s="61"/>
      <c r="L185" s="61"/>
      <c r="M185" s="61"/>
      <c r="N185" s="61"/>
      <c r="O185" s="61"/>
      <c r="P185" s="35">
        <f t="shared" si="9"/>
        <v>0</v>
      </c>
      <c r="Q185" s="36">
        <f t="shared" si="10"/>
        <v>0</v>
      </c>
      <c r="R185" s="43" t="str">
        <f t="shared" si="11"/>
        <v xml:space="preserve"> </v>
      </c>
    </row>
    <row r="186" spans="3:18" x14ac:dyDescent="0.25">
      <c r="C186" s="61"/>
      <c r="D186" s="61"/>
      <c r="E186" s="61"/>
      <c r="F186" s="61"/>
      <c r="G186" s="61"/>
      <c r="H186" s="61"/>
      <c r="I186" s="61"/>
      <c r="J186" s="27">
        <f t="shared" si="8"/>
        <v>0</v>
      </c>
      <c r="K186" s="61"/>
      <c r="L186" s="61"/>
      <c r="M186" s="61"/>
      <c r="N186" s="61"/>
      <c r="O186" s="61"/>
      <c r="P186" s="35">
        <f t="shared" si="9"/>
        <v>0</v>
      </c>
      <c r="Q186" s="36">
        <f t="shared" si="10"/>
        <v>0</v>
      </c>
      <c r="R186" s="43" t="str">
        <f t="shared" si="11"/>
        <v xml:space="preserve"> </v>
      </c>
    </row>
    <row r="187" spans="3:18" x14ac:dyDescent="0.25">
      <c r="C187" s="61"/>
      <c r="D187" s="61"/>
      <c r="E187" s="61"/>
      <c r="F187" s="61"/>
      <c r="G187" s="61"/>
      <c r="H187" s="61"/>
      <c r="I187" s="61"/>
      <c r="J187" s="27">
        <f t="shared" si="8"/>
        <v>0</v>
      </c>
      <c r="K187" s="61"/>
      <c r="L187" s="61"/>
      <c r="M187" s="61"/>
      <c r="N187" s="61"/>
      <c r="O187" s="61"/>
      <c r="P187" s="35">
        <f t="shared" si="9"/>
        <v>0</v>
      </c>
      <c r="Q187" s="36">
        <f t="shared" si="10"/>
        <v>0</v>
      </c>
      <c r="R187" s="43" t="str">
        <f t="shared" si="11"/>
        <v xml:space="preserve"> </v>
      </c>
    </row>
    <row r="188" spans="3:18" x14ac:dyDescent="0.25">
      <c r="C188" s="61"/>
      <c r="D188" s="61"/>
      <c r="E188" s="61"/>
      <c r="F188" s="61"/>
      <c r="G188" s="61"/>
      <c r="H188" s="61"/>
      <c r="I188" s="61"/>
      <c r="J188" s="27">
        <f t="shared" si="8"/>
        <v>0</v>
      </c>
      <c r="K188" s="61"/>
      <c r="L188" s="61"/>
      <c r="M188" s="61"/>
      <c r="N188" s="61"/>
      <c r="O188" s="61"/>
      <c r="P188" s="35">
        <f t="shared" si="9"/>
        <v>0</v>
      </c>
      <c r="Q188" s="36">
        <f t="shared" si="10"/>
        <v>0</v>
      </c>
      <c r="R188" s="43" t="str">
        <f t="shared" si="11"/>
        <v xml:space="preserve"> </v>
      </c>
    </row>
    <row r="189" spans="3:18" x14ac:dyDescent="0.25">
      <c r="C189" s="61"/>
      <c r="D189" s="61"/>
      <c r="E189" s="61"/>
      <c r="F189" s="61"/>
      <c r="G189" s="61"/>
      <c r="H189" s="61"/>
      <c r="I189" s="61"/>
      <c r="J189" s="27">
        <f t="shared" si="8"/>
        <v>0</v>
      </c>
      <c r="K189" s="61"/>
      <c r="L189" s="61"/>
      <c r="M189" s="61"/>
      <c r="N189" s="61"/>
      <c r="O189" s="61"/>
      <c r="P189" s="35">
        <f t="shared" si="9"/>
        <v>0</v>
      </c>
      <c r="Q189" s="36">
        <f t="shared" si="10"/>
        <v>0</v>
      </c>
      <c r="R189" s="43" t="str">
        <f t="shared" si="11"/>
        <v xml:space="preserve"> </v>
      </c>
    </row>
    <row r="190" spans="3:18" x14ac:dyDescent="0.25">
      <c r="C190" s="61"/>
      <c r="D190" s="61"/>
      <c r="E190" s="61"/>
      <c r="F190" s="61"/>
      <c r="G190" s="61"/>
      <c r="H190" s="61"/>
      <c r="I190" s="61"/>
      <c r="J190" s="27">
        <f t="shared" si="8"/>
        <v>0</v>
      </c>
      <c r="K190" s="61"/>
      <c r="L190" s="61"/>
      <c r="M190" s="61"/>
      <c r="N190" s="61"/>
      <c r="O190" s="61"/>
      <c r="P190" s="35">
        <f t="shared" si="9"/>
        <v>0</v>
      </c>
      <c r="Q190" s="36">
        <f t="shared" si="10"/>
        <v>0</v>
      </c>
      <c r="R190" s="43" t="str">
        <f t="shared" si="11"/>
        <v xml:space="preserve"> </v>
      </c>
    </row>
    <row r="191" spans="3:18" x14ac:dyDescent="0.25">
      <c r="C191" s="61"/>
      <c r="D191" s="61"/>
      <c r="E191" s="61"/>
      <c r="F191" s="61"/>
      <c r="G191" s="61"/>
      <c r="H191" s="61"/>
      <c r="I191" s="61"/>
      <c r="J191" s="27">
        <f t="shared" si="8"/>
        <v>0</v>
      </c>
      <c r="K191" s="61"/>
      <c r="L191" s="61"/>
      <c r="M191" s="61"/>
      <c r="N191" s="61"/>
      <c r="O191" s="61"/>
      <c r="P191" s="35">
        <f t="shared" si="9"/>
        <v>0</v>
      </c>
      <c r="Q191" s="36">
        <f t="shared" si="10"/>
        <v>0</v>
      </c>
      <c r="R191" s="43" t="str">
        <f t="shared" si="11"/>
        <v xml:space="preserve"> </v>
      </c>
    </row>
    <row r="192" spans="3:18" x14ac:dyDescent="0.25">
      <c r="C192" s="61"/>
      <c r="D192" s="61"/>
      <c r="E192" s="61"/>
      <c r="F192" s="61"/>
      <c r="G192" s="61"/>
      <c r="H192" s="61"/>
      <c r="I192" s="61"/>
      <c r="J192" s="27">
        <f t="shared" si="8"/>
        <v>0</v>
      </c>
      <c r="K192" s="61"/>
      <c r="L192" s="61"/>
      <c r="M192" s="61"/>
      <c r="N192" s="61"/>
      <c r="O192" s="61"/>
      <c r="P192" s="35">
        <f t="shared" si="9"/>
        <v>0</v>
      </c>
      <c r="Q192" s="36">
        <f t="shared" si="10"/>
        <v>0</v>
      </c>
      <c r="R192" s="43" t="str">
        <f t="shared" si="11"/>
        <v xml:space="preserve"> </v>
      </c>
    </row>
    <row r="193" spans="3:18" x14ac:dyDescent="0.25">
      <c r="C193" s="61"/>
      <c r="D193" s="61"/>
      <c r="E193" s="61"/>
      <c r="F193" s="61"/>
      <c r="G193" s="61"/>
      <c r="H193" s="61"/>
      <c r="I193" s="61"/>
      <c r="J193" s="27">
        <f t="shared" si="8"/>
        <v>0</v>
      </c>
      <c r="K193" s="61"/>
      <c r="L193" s="61"/>
      <c r="M193" s="61"/>
      <c r="N193" s="61"/>
      <c r="O193" s="61"/>
      <c r="P193" s="35">
        <f t="shared" si="9"/>
        <v>0</v>
      </c>
      <c r="Q193" s="36">
        <f t="shared" si="10"/>
        <v>0</v>
      </c>
      <c r="R193" s="43" t="str">
        <f t="shared" si="11"/>
        <v xml:space="preserve"> </v>
      </c>
    </row>
    <row r="194" spans="3:18" x14ac:dyDescent="0.25">
      <c r="C194" s="61"/>
      <c r="D194" s="61"/>
      <c r="E194" s="61"/>
      <c r="F194" s="61"/>
      <c r="G194" s="61"/>
      <c r="H194" s="61"/>
      <c r="I194" s="61"/>
      <c r="J194" s="27">
        <f t="shared" si="8"/>
        <v>0</v>
      </c>
      <c r="K194" s="61"/>
      <c r="L194" s="61"/>
      <c r="M194" s="61"/>
      <c r="N194" s="61"/>
      <c r="O194" s="61"/>
      <c r="P194" s="35">
        <f t="shared" si="9"/>
        <v>0</v>
      </c>
      <c r="Q194" s="36">
        <f t="shared" si="10"/>
        <v>0</v>
      </c>
      <c r="R194" s="43" t="str">
        <f t="shared" si="11"/>
        <v xml:space="preserve"> </v>
      </c>
    </row>
    <row r="195" spans="3:18" x14ac:dyDescent="0.25">
      <c r="C195" s="61"/>
      <c r="D195" s="61"/>
      <c r="E195" s="61"/>
      <c r="F195" s="61"/>
      <c r="G195" s="61"/>
      <c r="H195" s="61"/>
      <c r="I195" s="61"/>
      <c r="J195" s="27">
        <f t="shared" ref="J195:J258" si="12">(IF(C195="+",4,IF(C195="=",2,0)))+(IF(D195="+",5,IF(D195="=",3,0)))+(IF(E195="+",5,IF(E195="=",3,0)))+(IF(F195="+",4,IF(F195="=",2,0)))+(IF(G195&lt;&gt;"",1,0))+(IF(H195&lt;&gt;"",1,0))+(IF(I195&lt;&gt;"",1,0))</f>
        <v>0</v>
      </c>
      <c r="K195" s="61"/>
      <c r="L195" s="61"/>
      <c r="M195" s="61"/>
      <c r="N195" s="61"/>
      <c r="O195" s="61"/>
      <c r="P195" s="35">
        <f t="shared" ref="P195:P258" si="13">IF(K195&lt;&gt;"",2,0)+IF(L195&lt;&gt;"",1,0)+IF(M195&lt;&gt;"",1,0)+IF(O195&lt;&gt;"",3,0)</f>
        <v>0</v>
      </c>
      <c r="Q195" s="36">
        <f t="shared" ref="Q195:Q258" si="14">J195+P195</f>
        <v>0</v>
      </c>
      <c r="R195" s="43" t="str">
        <f t="shared" ref="R195:R258" si="15">IF(Q195=0," ",IF(Q195&gt;=$U$2,$V$2,IF(Q195&gt;=$U$3,$V$3,V197)))</f>
        <v xml:space="preserve"> </v>
      </c>
    </row>
    <row r="196" spans="3:18" x14ac:dyDescent="0.25">
      <c r="C196" s="61"/>
      <c r="D196" s="61"/>
      <c r="E196" s="61"/>
      <c r="F196" s="61"/>
      <c r="G196" s="61"/>
      <c r="H196" s="61"/>
      <c r="I196" s="61"/>
      <c r="J196" s="27">
        <f t="shared" si="12"/>
        <v>0</v>
      </c>
      <c r="K196" s="61"/>
      <c r="L196" s="61"/>
      <c r="M196" s="61"/>
      <c r="N196" s="61"/>
      <c r="O196" s="61"/>
      <c r="P196" s="35">
        <f t="shared" si="13"/>
        <v>0</v>
      </c>
      <c r="Q196" s="36">
        <f t="shared" si="14"/>
        <v>0</v>
      </c>
      <c r="R196" s="43" t="str">
        <f t="shared" si="15"/>
        <v xml:space="preserve"> </v>
      </c>
    </row>
    <row r="197" spans="3:18" x14ac:dyDescent="0.25">
      <c r="C197" s="61"/>
      <c r="D197" s="61"/>
      <c r="E197" s="61"/>
      <c r="F197" s="61"/>
      <c r="G197" s="61"/>
      <c r="H197" s="61"/>
      <c r="I197" s="61"/>
      <c r="J197" s="27">
        <f t="shared" si="12"/>
        <v>0</v>
      </c>
      <c r="K197" s="61"/>
      <c r="L197" s="61"/>
      <c r="M197" s="61"/>
      <c r="N197" s="61"/>
      <c r="O197" s="61"/>
      <c r="P197" s="35">
        <f t="shared" si="13"/>
        <v>0</v>
      </c>
      <c r="Q197" s="36">
        <f t="shared" si="14"/>
        <v>0</v>
      </c>
      <c r="R197" s="43" t="str">
        <f t="shared" si="15"/>
        <v xml:space="preserve"> </v>
      </c>
    </row>
    <row r="198" spans="3:18" x14ac:dyDescent="0.25">
      <c r="C198" s="61"/>
      <c r="D198" s="61"/>
      <c r="E198" s="61"/>
      <c r="F198" s="61"/>
      <c r="G198" s="61"/>
      <c r="H198" s="61"/>
      <c r="I198" s="61"/>
      <c r="J198" s="27">
        <f t="shared" si="12"/>
        <v>0</v>
      </c>
      <c r="K198" s="61"/>
      <c r="L198" s="61"/>
      <c r="M198" s="61"/>
      <c r="N198" s="61"/>
      <c r="O198" s="61"/>
      <c r="P198" s="35">
        <f t="shared" si="13"/>
        <v>0</v>
      </c>
      <c r="Q198" s="36">
        <f t="shared" si="14"/>
        <v>0</v>
      </c>
      <c r="R198" s="43" t="str">
        <f t="shared" si="15"/>
        <v xml:space="preserve"> </v>
      </c>
    </row>
    <row r="199" spans="3:18" x14ac:dyDescent="0.25">
      <c r="C199" s="61"/>
      <c r="D199" s="61"/>
      <c r="E199" s="61"/>
      <c r="F199" s="61"/>
      <c r="G199" s="61"/>
      <c r="H199" s="61"/>
      <c r="I199" s="61"/>
      <c r="J199" s="27">
        <f t="shared" si="12"/>
        <v>0</v>
      </c>
      <c r="K199" s="61"/>
      <c r="L199" s="61"/>
      <c r="M199" s="61"/>
      <c r="N199" s="61"/>
      <c r="O199" s="61"/>
      <c r="P199" s="35">
        <f t="shared" si="13"/>
        <v>0</v>
      </c>
      <c r="Q199" s="36">
        <f t="shared" si="14"/>
        <v>0</v>
      </c>
      <c r="R199" s="43" t="str">
        <f t="shared" si="15"/>
        <v xml:space="preserve"> </v>
      </c>
    </row>
    <row r="200" spans="3:18" x14ac:dyDescent="0.25">
      <c r="C200" s="61"/>
      <c r="D200" s="61"/>
      <c r="E200" s="61"/>
      <c r="F200" s="61"/>
      <c r="G200" s="61"/>
      <c r="H200" s="61"/>
      <c r="I200" s="61"/>
      <c r="J200" s="27">
        <f t="shared" si="12"/>
        <v>0</v>
      </c>
      <c r="K200" s="61"/>
      <c r="L200" s="61"/>
      <c r="M200" s="61"/>
      <c r="N200" s="61"/>
      <c r="O200" s="61"/>
      <c r="P200" s="35">
        <f t="shared" si="13"/>
        <v>0</v>
      </c>
      <c r="Q200" s="36">
        <f t="shared" si="14"/>
        <v>0</v>
      </c>
      <c r="R200" s="43" t="str">
        <f t="shared" si="15"/>
        <v xml:space="preserve"> </v>
      </c>
    </row>
    <row r="201" spans="3:18" x14ac:dyDescent="0.25">
      <c r="C201" s="61"/>
      <c r="D201" s="61"/>
      <c r="E201" s="61"/>
      <c r="F201" s="61"/>
      <c r="G201" s="61"/>
      <c r="H201" s="61"/>
      <c r="I201" s="61"/>
      <c r="J201" s="27">
        <f t="shared" si="12"/>
        <v>0</v>
      </c>
      <c r="K201" s="61"/>
      <c r="L201" s="61"/>
      <c r="M201" s="61"/>
      <c r="N201" s="61"/>
      <c r="O201" s="61"/>
      <c r="P201" s="35">
        <f t="shared" si="13"/>
        <v>0</v>
      </c>
      <c r="Q201" s="36">
        <f t="shared" si="14"/>
        <v>0</v>
      </c>
      <c r="R201" s="43" t="str">
        <f t="shared" si="15"/>
        <v xml:space="preserve"> </v>
      </c>
    </row>
    <row r="202" spans="3:18" x14ac:dyDescent="0.25">
      <c r="C202" s="61"/>
      <c r="D202" s="61"/>
      <c r="E202" s="61"/>
      <c r="F202" s="61"/>
      <c r="G202" s="61"/>
      <c r="H202" s="61"/>
      <c r="I202" s="61"/>
      <c r="J202" s="27">
        <f t="shared" si="12"/>
        <v>0</v>
      </c>
      <c r="K202" s="61"/>
      <c r="L202" s="61"/>
      <c r="M202" s="61"/>
      <c r="N202" s="61"/>
      <c r="O202" s="61"/>
      <c r="P202" s="35">
        <f t="shared" si="13"/>
        <v>0</v>
      </c>
      <c r="Q202" s="36">
        <f t="shared" si="14"/>
        <v>0</v>
      </c>
      <c r="R202" s="43" t="str">
        <f t="shared" si="15"/>
        <v xml:space="preserve"> </v>
      </c>
    </row>
    <row r="203" spans="3:18" x14ac:dyDescent="0.25">
      <c r="C203" s="61"/>
      <c r="D203" s="61"/>
      <c r="E203" s="61"/>
      <c r="F203" s="61"/>
      <c r="G203" s="61"/>
      <c r="H203" s="61"/>
      <c r="I203" s="61"/>
      <c r="J203" s="27">
        <f t="shared" si="12"/>
        <v>0</v>
      </c>
      <c r="K203" s="61"/>
      <c r="L203" s="61"/>
      <c r="M203" s="61"/>
      <c r="N203" s="61"/>
      <c r="O203" s="61"/>
      <c r="P203" s="35">
        <f t="shared" si="13"/>
        <v>0</v>
      </c>
      <c r="Q203" s="36">
        <f t="shared" si="14"/>
        <v>0</v>
      </c>
      <c r="R203" s="43" t="str">
        <f t="shared" si="15"/>
        <v xml:space="preserve"> </v>
      </c>
    </row>
    <row r="204" spans="3:18" x14ac:dyDescent="0.25">
      <c r="C204" s="61"/>
      <c r="D204" s="61"/>
      <c r="E204" s="61"/>
      <c r="F204" s="61"/>
      <c r="G204" s="61"/>
      <c r="H204" s="61"/>
      <c r="I204" s="61"/>
      <c r="J204" s="27">
        <f t="shared" si="12"/>
        <v>0</v>
      </c>
      <c r="K204" s="61"/>
      <c r="L204" s="61"/>
      <c r="M204" s="61"/>
      <c r="N204" s="61"/>
      <c r="O204" s="61"/>
      <c r="P204" s="35">
        <f t="shared" si="13"/>
        <v>0</v>
      </c>
      <c r="Q204" s="36">
        <f t="shared" si="14"/>
        <v>0</v>
      </c>
      <c r="R204" s="43" t="str">
        <f t="shared" si="15"/>
        <v xml:space="preserve"> </v>
      </c>
    </row>
    <row r="205" spans="3:18" x14ac:dyDescent="0.25">
      <c r="C205" s="61"/>
      <c r="D205" s="61"/>
      <c r="E205" s="61"/>
      <c r="F205" s="61"/>
      <c r="G205" s="61"/>
      <c r="H205" s="61"/>
      <c r="I205" s="61"/>
      <c r="J205" s="27">
        <f t="shared" si="12"/>
        <v>0</v>
      </c>
      <c r="K205" s="61"/>
      <c r="L205" s="61"/>
      <c r="M205" s="61"/>
      <c r="N205" s="61"/>
      <c r="O205" s="61"/>
      <c r="P205" s="35">
        <f t="shared" si="13"/>
        <v>0</v>
      </c>
      <c r="Q205" s="36">
        <f t="shared" si="14"/>
        <v>0</v>
      </c>
      <c r="R205" s="43" t="str">
        <f t="shared" si="15"/>
        <v xml:space="preserve"> </v>
      </c>
    </row>
    <row r="206" spans="3:18" x14ac:dyDescent="0.25">
      <c r="C206" s="61"/>
      <c r="D206" s="61"/>
      <c r="E206" s="61"/>
      <c r="F206" s="61"/>
      <c r="G206" s="61"/>
      <c r="H206" s="61"/>
      <c r="I206" s="61"/>
      <c r="J206" s="27">
        <f t="shared" si="12"/>
        <v>0</v>
      </c>
      <c r="K206" s="61"/>
      <c r="L206" s="61"/>
      <c r="M206" s="61"/>
      <c r="N206" s="61"/>
      <c r="O206" s="61"/>
      <c r="P206" s="35">
        <f t="shared" si="13"/>
        <v>0</v>
      </c>
      <c r="Q206" s="36">
        <f t="shared" si="14"/>
        <v>0</v>
      </c>
      <c r="R206" s="43" t="str">
        <f t="shared" si="15"/>
        <v xml:space="preserve"> </v>
      </c>
    </row>
    <row r="207" spans="3:18" x14ac:dyDescent="0.25">
      <c r="C207" s="61"/>
      <c r="D207" s="61"/>
      <c r="E207" s="61"/>
      <c r="F207" s="61"/>
      <c r="G207" s="61"/>
      <c r="H207" s="61"/>
      <c r="I207" s="61"/>
      <c r="J207" s="27">
        <f t="shared" si="12"/>
        <v>0</v>
      </c>
      <c r="K207" s="61"/>
      <c r="L207" s="61"/>
      <c r="M207" s="61"/>
      <c r="N207" s="61"/>
      <c r="O207" s="61"/>
      <c r="P207" s="35">
        <f t="shared" si="13"/>
        <v>0</v>
      </c>
      <c r="Q207" s="36">
        <f t="shared" si="14"/>
        <v>0</v>
      </c>
      <c r="R207" s="43" t="str">
        <f t="shared" si="15"/>
        <v xml:space="preserve"> </v>
      </c>
    </row>
    <row r="208" spans="3:18" x14ac:dyDescent="0.25">
      <c r="C208" s="61"/>
      <c r="D208" s="61"/>
      <c r="E208" s="61"/>
      <c r="F208" s="61"/>
      <c r="G208" s="61"/>
      <c r="H208" s="61"/>
      <c r="I208" s="61"/>
      <c r="J208" s="27">
        <f t="shared" si="12"/>
        <v>0</v>
      </c>
      <c r="K208" s="61"/>
      <c r="L208" s="61"/>
      <c r="M208" s="61"/>
      <c r="N208" s="61"/>
      <c r="O208" s="61"/>
      <c r="P208" s="35">
        <f t="shared" si="13"/>
        <v>0</v>
      </c>
      <c r="Q208" s="36">
        <f t="shared" si="14"/>
        <v>0</v>
      </c>
      <c r="R208" s="43" t="str">
        <f t="shared" si="15"/>
        <v xml:space="preserve"> </v>
      </c>
    </row>
    <row r="209" spans="3:18" x14ac:dyDescent="0.25">
      <c r="C209" s="61"/>
      <c r="D209" s="61"/>
      <c r="E209" s="61"/>
      <c r="F209" s="61"/>
      <c r="G209" s="61"/>
      <c r="H209" s="61"/>
      <c r="I209" s="61"/>
      <c r="J209" s="27">
        <f t="shared" si="12"/>
        <v>0</v>
      </c>
      <c r="K209" s="61"/>
      <c r="L209" s="61"/>
      <c r="M209" s="61"/>
      <c r="N209" s="61"/>
      <c r="O209" s="61"/>
      <c r="P209" s="35">
        <f t="shared" si="13"/>
        <v>0</v>
      </c>
      <c r="Q209" s="36">
        <f t="shared" si="14"/>
        <v>0</v>
      </c>
      <c r="R209" s="43" t="str">
        <f t="shared" si="15"/>
        <v xml:space="preserve"> </v>
      </c>
    </row>
    <row r="210" spans="3:18" x14ac:dyDescent="0.25">
      <c r="C210" s="61"/>
      <c r="D210" s="61"/>
      <c r="E210" s="61"/>
      <c r="F210" s="61"/>
      <c r="G210" s="61"/>
      <c r="H210" s="61"/>
      <c r="I210" s="61"/>
      <c r="J210" s="27">
        <f t="shared" si="12"/>
        <v>0</v>
      </c>
      <c r="K210" s="61"/>
      <c r="L210" s="61"/>
      <c r="M210" s="61"/>
      <c r="N210" s="61"/>
      <c r="O210" s="61"/>
      <c r="P210" s="35">
        <f t="shared" si="13"/>
        <v>0</v>
      </c>
      <c r="Q210" s="36">
        <f t="shared" si="14"/>
        <v>0</v>
      </c>
      <c r="R210" s="43" t="str">
        <f t="shared" si="15"/>
        <v xml:space="preserve"> </v>
      </c>
    </row>
    <row r="211" spans="3:18" x14ac:dyDescent="0.25">
      <c r="C211" s="61"/>
      <c r="D211" s="61"/>
      <c r="E211" s="61"/>
      <c r="F211" s="61"/>
      <c r="G211" s="61"/>
      <c r="H211" s="61"/>
      <c r="I211" s="61"/>
      <c r="J211" s="27">
        <f t="shared" si="12"/>
        <v>0</v>
      </c>
      <c r="K211" s="61"/>
      <c r="L211" s="61"/>
      <c r="M211" s="61"/>
      <c r="N211" s="61"/>
      <c r="O211" s="61"/>
      <c r="P211" s="35">
        <f t="shared" si="13"/>
        <v>0</v>
      </c>
      <c r="Q211" s="36">
        <f t="shared" si="14"/>
        <v>0</v>
      </c>
      <c r="R211" s="43" t="str">
        <f t="shared" si="15"/>
        <v xml:space="preserve"> </v>
      </c>
    </row>
    <row r="212" spans="3:18" x14ac:dyDescent="0.25">
      <c r="C212" s="61"/>
      <c r="D212" s="61"/>
      <c r="E212" s="61"/>
      <c r="F212" s="61"/>
      <c r="G212" s="61"/>
      <c r="H212" s="61"/>
      <c r="I212" s="61"/>
      <c r="J212" s="27">
        <f t="shared" si="12"/>
        <v>0</v>
      </c>
      <c r="K212" s="61"/>
      <c r="L212" s="61"/>
      <c r="M212" s="61"/>
      <c r="N212" s="61"/>
      <c r="O212" s="61"/>
      <c r="P212" s="35">
        <f t="shared" si="13"/>
        <v>0</v>
      </c>
      <c r="Q212" s="36">
        <f t="shared" si="14"/>
        <v>0</v>
      </c>
      <c r="R212" s="43" t="str">
        <f t="shared" si="15"/>
        <v xml:space="preserve"> </v>
      </c>
    </row>
    <row r="213" spans="3:18" x14ac:dyDescent="0.25">
      <c r="C213" s="61"/>
      <c r="D213" s="61"/>
      <c r="E213" s="61"/>
      <c r="F213" s="61"/>
      <c r="G213" s="61"/>
      <c r="H213" s="61"/>
      <c r="I213" s="61"/>
      <c r="J213" s="27">
        <f t="shared" si="12"/>
        <v>0</v>
      </c>
      <c r="K213" s="61"/>
      <c r="L213" s="61"/>
      <c r="M213" s="61"/>
      <c r="N213" s="61"/>
      <c r="O213" s="61"/>
      <c r="P213" s="35">
        <f t="shared" si="13"/>
        <v>0</v>
      </c>
      <c r="Q213" s="36">
        <f t="shared" si="14"/>
        <v>0</v>
      </c>
      <c r="R213" s="43" t="str">
        <f t="shared" si="15"/>
        <v xml:space="preserve"> </v>
      </c>
    </row>
    <row r="214" spans="3:18" x14ac:dyDescent="0.25">
      <c r="C214" s="61"/>
      <c r="D214" s="61"/>
      <c r="E214" s="61"/>
      <c r="F214" s="61"/>
      <c r="G214" s="61"/>
      <c r="H214" s="61"/>
      <c r="I214" s="61"/>
      <c r="J214" s="27">
        <f t="shared" si="12"/>
        <v>0</v>
      </c>
      <c r="K214" s="61"/>
      <c r="L214" s="61"/>
      <c r="M214" s="61"/>
      <c r="N214" s="61"/>
      <c r="O214" s="61"/>
      <c r="P214" s="35">
        <f t="shared" si="13"/>
        <v>0</v>
      </c>
      <c r="Q214" s="36">
        <f t="shared" si="14"/>
        <v>0</v>
      </c>
      <c r="R214" s="43" t="str">
        <f t="shared" si="15"/>
        <v xml:space="preserve"> </v>
      </c>
    </row>
    <row r="215" spans="3:18" x14ac:dyDescent="0.25">
      <c r="C215" s="61"/>
      <c r="D215" s="61"/>
      <c r="E215" s="61"/>
      <c r="F215" s="61"/>
      <c r="G215" s="61"/>
      <c r="H215" s="61"/>
      <c r="I215" s="61"/>
      <c r="J215" s="27">
        <f t="shared" si="12"/>
        <v>0</v>
      </c>
      <c r="K215" s="61"/>
      <c r="L215" s="61"/>
      <c r="M215" s="61"/>
      <c r="N215" s="61"/>
      <c r="O215" s="61"/>
      <c r="P215" s="35">
        <f t="shared" si="13"/>
        <v>0</v>
      </c>
      <c r="Q215" s="36">
        <f t="shared" si="14"/>
        <v>0</v>
      </c>
      <c r="R215" s="43" t="str">
        <f t="shared" si="15"/>
        <v xml:space="preserve"> </v>
      </c>
    </row>
    <row r="216" spans="3:18" x14ac:dyDescent="0.25">
      <c r="C216" s="61"/>
      <c r="D216" s="61"/>
      <c r="E216" s="61"/>
      <c r="F216" s="61"/>
      <c r="G216" s="61"/>
      <c r="H216" s="61"/>
      <c r="I216" s="61"/>
      <c r="J216" s="27">
        <f t="shared" si="12"/>
        <v>0</v>
      </c>
      <c r="K216" s="61"/>
      <c r="L216" s="61"/>
      <c r="M216" s="61"/>
      <c r="N216" s="61"/>
      <c r="O216" s="61"/>
      <c r="P216" s="35">
        <f t="shared" si="13"/>
        <v>0</v>
      </c>
      <c r="Q216" s="36">
        <f t="shared" si="14"/>
        <v>0</v>
      </c>
      <c r="R216" s="43" t="str">
        <f t="shared" si="15"/>
        <v xml:space="preserve"> </v>
      </c>
    </row>
    <row r="217" spans="3:18" x14ac:dyDescent="0.25">
      <c r="C217" s="61"/>
      <c r="D217" s="61"/>
      <c r="E217" s="61"/>
      <c r="F217" s="61"/>
      <c r="G217" s="61"/>
      <c r="H217" s="61"/>
      <c r="I217" s="61"/>
      <c r="J217" s="27">
        <f t="shared" si="12"/>
        <v>0</v>
      </c>
      <c r="K217" s="61"/>
      <c r="L217" s="61"/>
      <c r="M217" s="61"/>
      <c r="N217" s="61"/>
      <c r="O217" s="61"/>
      <c r="P217" s="35">
        <f t="shared" si="13"/>
        <v>0</v>
      </c>
      <c r="Q217" s="36">
        <f t="shared" si="14"/>
        <v>0</v>
      </c>
      <c r="R217" s="43" t="str">
        <f t="shared" si="15"/>
        <v xml:space="preserve"> </v>
      </c>
    </row>
    <row r="218" spans="3:18" x14ac:dyDescent="0.25">
      <c r="C218" s="61"/>
      <c r="D218" s="61"/>
      <c r="E218" s="61"/>
      <c r="F218" s="61"/>
      <c r="G218" s="61"/>
      <c r="H218" s="61"/>
      <c r="I218" s="61"/>
      <c r="J218" s="27">
        <f t="shared" si="12"/>
        <v>0</v>
      </c>
      <c r="K218" s="61"/>
      <c r="L218" s="61"/>
      <c r="M218" s="61"/>
      <c r="N218" s="61"/>
      <c r="O218" s="61"/>
      <c r="P218" s="35">
        <f t="shared" si="13"/>
        <v>0</v>
      </c>
      <c r="Q218" s="36">
        <f t="shared" si="14"/>
        <v>0</v>
      </c>
      <c r="R218" s="43" t="str">
        <f t="shared" si="15"/>
        <v xml:space="preserve"> </v>
      </c>
    </row>
    <row r="219" spans="3:18" x14ac:dyDescent="0.25">
      <c r="C219" s="61"/>
      <c r="D219" s="61"/>
      <c r="E219" s="61"/>
      <c r="F219" s="61"/>
      <c r="G219" s="61"/>
      <c r="H219" s="61"/>
      <c r="I219" s="61"/>
      <c r="J219" s="27">
        <f t="shared" si="12"/>
        <v>0</v>
      </c>
      <c r="K219" s="61"/>
      <c r="L219" s="61"/>
      <c r="M219" s="61"/>
      <c r="N219" s="61"/>
      <c r="O219" s="61"/>
      <c r="P219" s="35">
        <f t="shared" si="13"/>
        <v>0</v>
      </c>
      <c r="Q219" s="36">
        <f t="shared" si="14"/>
        <v>0</v>
      </c>
      <c r="R219" s="43" t="str">
        <f t="shared" si="15"/>
        <v xml:space="preserve"> </v>
      </c>
    </row>
    <row r="220" spans="3:18" x14ac:dyDescent="0.25">
      <c r="C220" s="61"/>
      <c r="D220" s="61"/>
      <c r="E220" s="61"/>
      <c r="F220" s="61"/>
      <c r="G220" s="61"/>
      <c r="H220" s="61"/>
      <c r="I220" s="61"/>
      <c r="J220" s="27">
        <f t="shared" si="12"/>
        <v>0</v>
      </c>
      <c r="K220" s="61"/>
      <c r="L220" s="61"/>
      <c r="M220" s="61"/>
      <c r="N220" s="61"/>
      <c r="O220" s="61"/>
      <c r="P220" s="35">
        <f t="shared" si="13"/>
        <v>0</v>
      </c>
      <c r="Q220" s="36">
        <f t="shared" si="14"/>
        <v>0</v>
      </c>
      <c r="R220" s="43" t="str">
        <f t="shared" si="15"/>
        <v xml:space="preserve"> </v>
      </c>
    </row>
    <row r="221" spans="3:18" x14ac:dyDescent="0.25">
      <c r="C221" s="61"/>
      <c r="D221" s="61"/>
      <c r="E221" s="61"/>
      <c r="F221" s="61"/>
      <c r="G221" s="61"/>
      <c r="H221" s="61"/>
      <c r="I221" s="61"/>
      <c r="J221" s="27">
        <f t="shared" si="12"/>
        <v>0</v>
      </c>
      <c r="K221" s="61"/>
      <c r="L221" s="61"/>
      <c r="M221" s="61"/>
      <c r="N221" s="61"/>
      <c r="O221" s="61"/>
      <c r="P221" s="35">
        <f t="shared" si="13"/>
        <v>0</v>
      </c>
      <c r="Q221" s="36">
        <f t="shared" si="14"/>
        <v>0</v>
      </c>
      <c r="R221" s="43" t="str">
        <f t="shared" si="15"/>
        <v xml:space="preserve"> </v>
      </c>
    </row>
    <row r="222" spans="3:18" x14ac:dyDescent="0.25">
      <c r="C222" s="61"/>
      <c r="D222" s="61"/>
      <c r="E222" s="61"/>
      <c r="F222" s="61"/>
      <c r="G222" s="61"/>
      <c r="H222" s="61"/>
      <c r="I222" s="61"/>
      <c r="J222" s="27">
        <f t="shared" si="12"/>
        <v>0</v>
      </c>
      <c r="K222" s="61"/>
      <c r="L222" s="61"/>
      <c r="M222" s="61"/>
      <c r="N222" s="61"/>
      <c r="O222" s="61"/>
      <c r="P222" s="35">
        <f t="shared" si="13"/>
        <v>0</v>
      </c>
      <c r="Q222" s="36">
        <f t="shared" si="14"/>
        <v>0</v>
      </c>
      <c r="R222" s="43" t="str">
        <f t="shared" si="15"/>
        <v xml:space="preserve"> </v>
      </c>
    </row>
    <row r="223" spans="3:18" x14ac:dyDescent="0.25">
      <c r="C223" s="61"/>
      <c r="D223" s="61"/>
      <c r="E223" s="61"/>
      <c r="F223" s="61"/>
      <c r="G223" s="61"/>
      <c r="H223" s="61"/>
      <c r="I223" s="61"/>
      <c r="J223" s="27">
        <f t="shared" si="12"/>
        <v>0</v>
      </c>
      <c r="K223" s="61"/>
      <c r="L223" s="61"/>
      <c r="M223" s="61"/>
      <c r="N223" s="61"/>
      <c r="O223" s="61"/>
      <c r="P223" s="35">
        <f t="shared" si="13"/>
        <v>0</v>
      </c>
      <c r="Q223" s="36">
        <f t="shared" si="14"/>
        <v>0</v>
      </c>
      <c r="R223" s="43" t="str">
        <f t="shared" si="15"/>
        <v xml:space="preserve"> </v>
      </c>
    </row>
    <row r="224" spans="3:18" x14ac:dyDescent="0.25">
      <c r="C224" s="61"/>
      <c r="D224" s="61"/>
      <c r="E224" s="61"/>
      <c r="F224" s="61"/>
      <c r="G224" s="61"/>
      <c r="H224" s="61"/>
      <c r="I224" s="61"/>
      <c r="J224" s="27">
        <f t="shared" si="12"/>
        <v>0</v>
      </c>
      <c r="K224" s="61"/>
      <c r="L224" s="61"/>
      <c r="M224" s="61"/>
      <c r="N224" s="61"/>
      <c r="O224" s="61"/>
      <c r="P224" s="35">
        <f t="shared" si="13"/>
        <v>0</v>
      </c>
      <c r="Q224" s="36">
        <f t="shared" si="14"/>
        <v>0</v>
      </c>
      <c r="R224" s="43" t="str">
        <f t="shared" si="15"/>
        <v xml:space="preserve"> </v>
      </c>
    </row>
    <row r="225" spans="3:18" x14ac:dyDescent="0.25">
      <c r="C225" s="61"/>
      <c r="D225" s="61"/>
      <c r="E225" s="61"/>
      <c r="F225" s="61"/>
      <c r="G225" s="61"/>
      <c r="H225" s="61"/>
      <c r="I225" s="61"/>
      <c r="J225" s="27">
        <f t="shared" si="12"/>
        <v>0</v>
      </c>
      <c r="K225" s="61"/>
      <c r="L225" s="61"/>
      <c r="M225" s="61"/>
      <c r="N225" s="61"/>
      <c r="O225" s="61"/>
      <c r="P225" s="35">
        <f t="shared" si="13"/>
        <v>0</v>
      </c>
      <c r="Q225" s="36">
        <f t="shared" si="14"/>
        <v>0</v>
      </c>
      <c r="R225" s="43" t="str">
        <f t="shared" si="15"/>
        <v xml:space="preserve"> </v>
      </c>
    </row>
    <row r="226" spans="3:18" x14ac:dyDescent="0.25">
      <c r="C226" s="61"/>
      <c r="D226" s="61"/>
      <c r="E226" s="61"/>
      <c r="F226" s="61"/>
      <c r="G226" s="61"/>
      <c r="H226" s="61"/>
      <c r="I226" s="61"/>
      <c r="J226" s="27">
        <f t="shared" si="12"/>
        <v>0</v>
      </c>
      <c r="K226" s="61"/>
      <c r="L226" s="61"/>
      <c r="M226" s="61"/>
      <c r="N226" s="61"/>
      <c r="O226" s="61"/>
      <c r="P226" s="35">
        <f t="shared" si="13"/>
        <v>0</v>
      </c>
      <c r="Q226" s="36">
        <f t="shared" si="14"/>
        <v>0</v>
      </c>
      <c r="R226" s="43" t="str">
        <f t="shared" si="15"/>
        <v xml:space="preserve"> </v>
      </c>
    </row>
    <row r="227" spans="3:18" x14ac:dyDescent="0.25">
      <c r="C227" s="61"/>
      <c r="D227" s="61"/>
      <c r="E227" s="61"/>
      <c r="F227" s="61"/>
      <c r="G227" s="61"/>
      <c r="H227" s="61"/>
      <c r="I227" s="61"/>
      <c r="J227" s="27">
        <f t="shared" si="12"/>
        <v>0</v>
      </c>
      <c r="K227" s="61"/>
      <c r="L227" s="61"/>
      <c r="M227" s="61"/>
      <c r="N227" s="61"/>
      <c r="O227" s="61"/>
      <c r="P227" s="35">
        <f t="shared" si="13"/>
        <v>0</v>
      </c>
      <c r="Q227" s="36">
        <f t="shared" si="14"/>
        <v>0</v>
      </c>
      <c r="R227" s="43" t="str">
        <f t="shared" si="15"/>
        <v xml:space="preserve"> </v>
      </c>
    </row>
    <row r="228" spans="3:18" x14ac:dyDescent="0.25">
      <c r="C228" s="61"/>
      <c r="D228" s="61"/>
      <c r="E228" s="61"/>
      <c r="F228" s="61"/>
      <c r="G228" s="61"/>
      <c r="H228" s="61"/>
      <c r="I228" s="61"/>
      <c r="J228" s="27">
        <f t="shared" si="12"/>
        <v>0</v>
      </c>
      <c r="K228" s="61"/>
      <c r="L228" s="61"/>
      <c r="M228" s="61"/>
      <c r="N228" s="61"/>
      <c r="O228" s="61"/>
      <c r="P228" s="35">
        <f t="shared" si="13"/>
        <v>0</v>
      </c>
      <c r="Q228" s="36">
        <f t="shared" si="14"/>
        <v>0</v>
      </c>
      <c r="R228" s="43" t="str">
        <f t="shared" si="15"/>
        <v xml:space="preserve"> </v>
      </c>
    </row>
    <row r="229" spans="3:18" x14ac:dyDescent="0.25">
      <c r="C229" s="61"/>
      <c r="D229" s="61"/>
      <c r="E229" s="61"/>
      <c r="F229" s="61"/>
      <c r="G229" s="61"/>
      <c r="H229" s="61"/>
      <c r="I229" s="61"/>
      <c r="J229" s="27">
        <f t="shared" si="12"/>
        <v>0</v>
      </c>
      <c r="K229" s="61"/>
      <c r="L229" s="61"/>
      <c r="M229" s="61"/>
      <c r="N229" s="61"/>
      <c r="O229" s="61"/>
      <c r="P229" s="35">
        <f t="shared" si="13"/>
        <v>0</v>
      </c>
      <c r="Q229" s="36">
        <f t="shared" si="14"/>
        <v>0</v>
      </c>
      <c r="R229" s="43" t="str">
        <f t="shared" si="15"/>
        <v xml:space="preserve"> </v>
      </c>
    </row>
    <row r="230" spans="3:18" x14ac:dyDescent="0.25">
      <c r="C230" s="61"/>
      <c r="D230" s="61"/>
      <c r="E230" s="61"/>
      <c r="F230" s="61"/>
      <c r="G230" s="61"/>
      <c r="H230" s="61"/>
      <c r="I230" s="61"/>
      <c r="J230" s="27">
        <f t="shared" si="12"/>
        <v>0</v>
      </c>
      <c r="K230" s="61"/>
      <c r="L230" s="61"/>
      <c r="M230" s="61"/>
      <c r="N230" s="61"/>
      <c r="O230" s="61"/>
      <c r="P230" s="35">
        <f t="shared" si="13"/>
        <v>0</v>
      </c>
      <c r="Q230" s="36">
        <f t="shared" si="14"/>
        <v>0</v>
      </c>
      <c r="R230" s="43" t="str">
        <f t="shared" si="15"/>
        <v xml:space="preserve"> </v>
      </c>
    </row>
    <row r="231" spans="3:18" x14ac:dyDescent="0.25">
      <c r="C231" s="61"/>
      <c r="D231" s="61"/>
      <c r="E231" s="61"/>
      <c r="F231" s="61"/>
      <c r="G231" s="61"/>
      <c r="H231" s="61"/>
      <c r="I231" s="61"/>
      <c r="J231" s="27">
        <f t="shared" si="12"/>
        <v>0</v>
      </c>
      <c r="K231" s="61"/>
      <c r="L231" s="61"/>
      <c r="M231" s="61"/>
      <c r="N231" s="61"/>
      <c r="O231" s="61"/>
      <c r="P231" s="35">
        <f t="shared" si="13"/>
        <v>0</v>
      </c>
      <c r="Q231" s="36">
        <f t="shared" si="14"/>
        <v>0</v>
      </c>
      <c r="R231" s="43" t="str">
        <f t="shared" si="15"/>
        <v xml:space="preserve"> </v>
      </c>
    </row>
    <row r="232" spans="3:18" x14ac:dyDescent="0.25">
      <c r="C232" s="61"/>
      <c r="D232" s="61"/>
      <c r="E232" s="61"/>
      <c r="F232" s="61"/>
      <c r="G232" s="61"/>
      <c r="H232" s="61"/>
      <c r="I232" s="61"/>
      <c r="J232" s="27">
        <f t="shared" si="12"/>
        <v>0</v>
      </c>
      <c r="K232" s="61"/>
      <c r="L232" s="61"/>
      <c r="M232" s="61"/>
      <c r="N232" s="61"/>
      <c r="O232" s="61"/>
      <c r="P232" s="35">
        <f t="shared" si="13"/>
        <v>0</v>
      </c>
      <c r="Q232" s="36">
        <f t="shared" si="14"/>
        <v>0</v>
      </c>
      <c r="R232" s="43" t="str">
        <f t="shared" si="15"/>
        <v xml:space="preserve"> </v>
      </c>
    </row>
    <row r="233" spans="3:18" x14ac:dyDescent="0.25">
      <c r="C233" s="61"/>
      <c r="D233" s="61"/>
      <c r="E233" s="61"/>
      <c r="F233" s="61"/>
      <c r="G233" s="61"/>
      <c r="H233" s="61"/>
      <c r="I233" s="61"/>
      <c r="J233" s="27">
        <f t="shared" si="12"/>
        <v>0</v>
      </c>
      <c r="K233" s="61"/>
      <c r="L233" s="61"/>
      <c r="M233" s="61"/>
      <c r="N233" s="61"/>
      <c r="O233" s="61"/>
      <c r="P233" s="35">
        <f t="shared" si="13"/>
        <v>0</v>
      </c>
      <c r="Q233" s="36">
        <f t="shared" si="14"/>
        <v>0</v>
      </c>
      <c r="R233" s="43" t="str">
        <f t="shared" si="15"/>
        <v xml:space="preserve"> </v>
      </c>
    </row>
    <row r="234" spans="3:18" x14ac:dyDescent="0.25">
      <c r="C234" s="61"/>
      <c r="D234" s="61"/>
      <c r="E234" s="61"/>
      <c r="F234" s="61"/>
      <c r="G234" s="61"/>
      <c r="H234" s="61"/>
      <c r="I234" s="61"/>
      <c r="J234" s="27">
        <f t="shared" si="12"/>
        <v>0</v>
      </c>
      <c r="K234" s="61"/>
      <c r="L234" s="61"/>
      <c r="M234" s="61"/>
      <c r="N234" s="61"/>
      <c r="O234" s="61"/>
      <c r="P234" s="35">
        <f t="shared" si="13"/>
        <v>0</v>
      </c>
      <c r="Q234" s="36">
        <f t="shared" si="14"/>
        <v>0</v>
      </c>
      <c r="R234" s="43" t="str">
        <f t="shared" si="15"/>
        <v xml:space="preserve"> </v>
      </c>
    </row>
    <row r="235" spans="3:18" x14ac:dyDescent="0.25">
      <c r="C235" s="61"/>
      <c r="D235" s="61"/>
      <c r="E235" s="61"/>
      <c r="F235" s="61"/>
      <c r="G235" s="61"/>
      <c r="H235" s="61"/>
      <c r="I235" s="61"/>
      <c r="J235" s="27">
        <f t="shared" si="12"/>
        <v>0</v>
      </c>
      <c r="K235" s="61"/>
      <c r="L235" s="61"/>
      <c r="M235" s="61"/>
      <c r="N235" s="61"/>
      <c r="O235" s="61"/>
      <c r="P235" s="35">
        <f t="shared" si="13"/>
        <v>0</v>
      </c>
      <c r="Q235" s="36">
        <f t="shared" si="14"/>
        <v>0</v>
      </c>
      <c r="R235" s="43" t="str">
        <f t="shared" si="15"/>
        <v xml:space="preserve"> </v>
      </c>
    </row>
    <row r="236" spans="3:18" x14ac:dyDescent="0.25">
      <c r="C236" s="61"/>
      <c r="D236" s="61"/>
      <c r="E236" s="61"/>
      <c r="F236" s="61"/>
      <c r="G236" s="61"/>
      <c r="H236" s="61"/>
      <c r="I236" s="61"/>
      <c r="J236" s="27">
        <f t="shared" si="12"/>
        <v>0</v>
      </c>
      <c r="K236" s="61"/>
      <c r="L236" s="61"/>
      <c r="M236" s="61"/>
      <c r="N236" s="61"/>
      <c r="O236" s="61"/>
      <c r="P236" s="35">
        <f t="shared" si="13"/>
        <v>0</v>
      </c>
      <c r="Q236" s="36">
        <f t="shared" si="14"/>
        <v>0</v>
      </c>
      <c r="R236" s="43" t="str">
        <f t="shared" si="15"/>
        <v xml:space="preserve"> </v>
      </c>
    </row>
    <row r="237" spans="3:18" x14ac:dyDescent="0.25">
      <c r="C237" s="61"/>
      <c r="D237" s="61"/>
      <c r="E237" s="61"/>
      <c r="F237" s="61"/>
      <c r="G237" s="61"/>
      <c r="H237" s="61"/>
      <c r="I237" s="61"/>
      <c r="J237" s="27">
        <f t="shared" si="12"/>
        <v>0</v>
      </c>
      <c r="K237" s="61"/>
      <c r="L237" s="61"/>
      <c r="M237" s="61"/>
      <c r="N237" s="61"/>
      <c r="O237" s="61"/>
      <c r="P237" s="35">
        <f t="shared" si="13"/>
        <v>0</v>
      </c>
      <c r="Q237" s="36">
        <f t="shared" si="14"/>
        <v>0</v>
      </c>
      <c r="R237" s="43" t="str">
        <f t="shared" si="15"/>
        <v xml:space="preserve"> </v>
      </c>
    </row>
    <row r="238" spans="3:18" x14ac:dyDescent="0.25">
      <c r="C238" s="61"/>
      <c r="D238" s="61"/>
      <c r="E238" s="61"/>
      <c r="F238" s="61"/>
      <c r="G238" s="61"/>
      <c r="H238" s="61"/>
      <c r="I238" s="61"/>
      <c r="J238" s="27">
        <f t="shared" si="12"/>
        <v>0</v>
      </c>
      <c r="K238" s="61"/>
      <c r="L238" s="61"/>
      <c r="M238" s="61"/>
      <c r="N238" s="61"/>
      <c r="O238" s="61"/>
      <c r="P238" s="35">
        <f t="shared" si="13"/>
        <v>0</v>
      </c>
      <c r="Q238" s="36">
        <f t="shared" si="14"/>
        <v>0</v>
      </c>
      <c r="R238" s="43" t="str">
        <f t="shared" si="15"/>
        <v xml:space="preserve"> </v>
      </c>
    </row>
    <row r="239" spans="3:18" x14ac:dyDescent="0.25">
      <c r="C239" s="61"/>
      <c r="D239" s="61"/>
      <c r="E239" s="61"/>
      <c r="F239" s="61"/>
      <c r="G239" s="61"/>
      <c r="H239" s="61"/>
      <c r="I239" s="61"/>
      <c r="J239" s="27">
        <f t="shared" si="12"/>
        <v>0</v>
      </c>
      <c r="K239" s="61"/>
      <c r="L239" s="61"/>
      <c r="M239" s="61"/>
      <c r="N239" s="61"/>
      <c r="O239" s="61"/>
      <c r="P239" s="35">
        <f t="shared" si="13"/>
        <v>0</v>
      </c>
      <c r="Q239" s="36">
        <f t="shared" si="14"/>
        <v>0</v>
      </c>
      <c r="R239" s="43" t="str">
        <f t="shared" si="15"/>
        <v xml:space="preserve"> </v>
      </c>
    </row>
    <row r="240" spans="3:18" x14ac:dyDescent="0.25">
      <c r="C240" s="61"/>
      <c r="D240" s="61"/>
      <c r="E240" s="61"/>
      <c r="F240" s="61"/>
      <c r="G240" s="61"/>
      <c r="H240" s="61"/>
      <c r="I240" s="61"/>
      <c r="J240" s="27">
        <f t="shared" si="12"/>
        <v>0</v>
      </c>
      <c r="K240" s="61"/>
      <c r="L240" s="61"/>
      <c r="M240" s="61"/>
      <c r="N240" s="61"/>
      <c r="O240" s="61"/>
      <c r="P240" s="35">
        <f t="shared" si="13"/>
        <v>0</v>
      </c>
      <c r="Q240" s="36">
        <f t="shared" si="14"/>
        <v>0</v>
      </c>
      <c r="R240" s="43" t="str">
        <f t="shared" si="15"/>
        <v xml:space="preserve"> </v>
      </c>
    </row>
    <row r="241" spans="3:18" x14ac:dyDescent="0.25">
      <c r="C241" s="61"/>
      <c r="D241" s="61"/>
      <c r="E241" s="61"/>
      <c r="F241" s="61"/>
      <c r="G241" s="61"/>
      <c r="H241" s="61"/>
      <c r="I241" s="61"/>
      <c r="J241" s="27">
        <f t="shared" si="12"/>
        <v>0</v>
      </c>
      <c r="K241" s="61"/>
      <c r="L241" s="61"/>
      <c r="M241" s="61"/>
      <c r="N241" s="61"/>
      <c r="O241" s="61"/>
      <c r="P241" s="35">
        <f t="shared" si="13"/>
        <v>0</v>
      </c>
      <c r="Q241" s="36">
        <f t="shared" si="14"/>
        <v>0</v>
      </c>
      <c r="R241" s="43" t="str">
        <f t="shared" si="15"/>
        <v xml:space="preserve"> </v>
      </c>
    </row>
    <row r="242" spans="3:18" x14ac:dyDescent="0.25">
      <c r="C242" s="61"/>
      <c r="D242" s="61"/>
      <c r="E242" s="61"/>
      <c r="F242" s="61"/>
      <c r="G242" s="61"/>
      <c r="H242" s="61"/>
      <c r="I242" s="61"/>
      <c r="J242" s="27">
        <f t="shared" si="12"/>
        <v>0</v>
      </c>
      <c r="K242" s="61"/>
      <c r="L242" s="61"/>
      <c r="M242" s="61"/>
      <c r="N242" s="61"/>
      <c r="O242" s="61"/>
      <c r="P242" s="35">
        <f t="shared" si="13"/>
        <v>0</v>
      </c>
      <c r="Q242" s="36">
        <f t="shared" si="14"/>
        <v>0</v>
      </c>
      <c r="R242" s="43" t="str">
        <f t="shared" si="15"/>
        <v xml:space="preserve"> </v>
      </c>
    </row>
    <row r="243" spans="3:18" x14ac:dyDescent="0.25">
      <c r="C243" s="61"/>
      <c r="D243" s="61"/>
      <c r="E243" s="61"/>
      <c r="F243" s="61"/>
      <c r="G243" s="61"/>
      <c r="H243" s="61"/>
      <c r="I243" s="61"/>
      <c r="J243" s="27">
        <f t="shared" si="12"/>
        <v>0</v>
      </c>
      <c r="K243" s="61"/>
      <c r="L243" s="61"/>
      <c r="M243" s="61"/>
      <c r="N243" s="61"/>
      <c r="O243" s="61"/>
      <c r="P243" s="35">
        <f t="shared" si="13"/>
        <v>0</v>
      </c>
      <c r="Q243" s="36">
        <f t="shared" si="14"/>
        <v>0</v>
      </c>
      <c r="R243" s="43" t="str">
        <f t="shared" si="15"/>
        <v xml:space="preserve"> </v>
      </c>
    </row>
    <row r="244" spans="3:18" x14ac:dyDescent="0.25">
      <c r="C244" s="61"/>
      <c r="D244" s="61"/>
      <c r="E244" s="61"/>
      <c r="F244" s="61"/>
      <c r="G244" s="61"/>
      <c r="H244" s="61"/>
      <c r="I244" s="61"/>
      <c r="J244" s="27">
        <f t="shared" si="12"/>
        <v>0</v>
      </c>
      <c r="K244" s="61"/>
      <c r="L244" s="61"/>
      <c r="M244" s="61"/>
      <c r="N244" s="61"/>
      <c r="O244" s="61"/>
      <c r="P244" s="35">
        <f t="shared" si="13"/>
        <v>0</v>
      </c>
      <c r="Q244" s="36">
        <f t="shared" si="14"/>
        <v>0</v>
      </c>
      <c r="R244" s="43" t="str">
        <f t="shared" si="15"/>
        <v xml:space="preserve"> </v>
      </c>
    </row>
    <row r="245" spans="3:18" x14ac:dyDescent="0.25">
      <c r="C245" s="61"/>
      <c r="D245" s="61"/>
      <c r="E245" s="61"/>
      <c r="F245" s="61"/>
      <c r="G245" s="61"/>
      <c r="H245" s="61"/>
      <c r="I245" s="61"/>
      <c r="J245" s="27">
        <f t="shared" si="12"/>
        <v>0</v>
      </c>
      <c r="K245" s="61"/>
      <c r="L245" s="61"/>
      <c r="M245" s="61"/>
      <c r="N245" s="61"/>
      <c r="O245" s="61"/>
      <c r="P245" s="35">
        <f t="shared" si="13"/>
        <v>0</v>
      </c>
      <c r="Q245" s="36">
        <f t="shared" si="14"/>
        <v>0</v>
      </c>
      <c r="R245" s="43" t="str">
        <f t="shared" si="15"/>
        <v xml:space="preserve"> </v>
      </c>
    </row>
    <row r="246" spans="3:18" x14ac:dyDescent="0.25">
      <c r="C246" s="61"/>
      <c r="D246" s="61"/>
      <c r="E246" s="61"/>
      <c r="F246" s="61"/>
      <c r="G246" s="61"/>
      <c r="H246" s="61"/>
      <c r="I246" s="61"/>
      <c r="J246" s="27">
        <f t="shared" si="12"/>
        <v>0</v>
      </c>
      <c r="K246" s="61"/>
      <c r="L246" s="61"/>
      <c r="M246" s="61"/>
      <c r="N246" s="61"/>
      <c r="O246" s="61"/>
      <c r="P246" s="35">
        <f t="shared" si="13"/>
        <v>0</v>
      </c>
      <c r="Q246" s="36">
        <f t="shared" si="14"/>
        <v>0</v>
      </c>
      <c r="R246" s="43" t="str">
        <f t="shared" si="15"/>
        <v xml:space="preserve"> </v>
      </c>
    </row>
    <row r="247" spans="3:18" x14ac:dyDescent="0.25">
      <c r="C247" s="61"/>
      <c r="D247" s="61"/>
      <c r="E247" s="61"/>
      <c r="F247" s="61"/>
      <c r="G247" s="61"/>
      <c r="H247" s="61"/>
      <c r="I247" s="61"/>
      <c r="J247" s="27">
        <f t="shared" si="12"/>
        <v>0</v>
      </c>
      <c r="K247" s="61"/>
      <c r="L247" s="61"/>
      <c r="M247" s="61"/>
      <c r="N247" s="61"/>
      <c r="O247" s="61"/>
      <c r="P247" s="35">
        <f t="shared" si="13"/>
        <v>0</v>
      </c>
      <c r="Q247" s="36">
        <f t="shared" si="14"/>
        <v>0</v>
      </c>
      <c r="R247" s="43" t="str">
        <f t="shared" si="15"/>
        <v xml:space="preserve"> </v>
      </c>
    </row>
    <row r="248" spans="3:18" x14ac:dyDescent="0.25">
      <c r="C248" s="61"/>
      <c r="D248" s="61"/>
      <c r="E248" s="61"/>
      <c r="F248" s="61"/>
      <c r="G248" s="61"/>
      <c r="H248" s="61"/>
      <c r="I248" s="61"/>
      <c r="J248" s="27">
        <f t="shared" si="12"/>
        <v>0</v>
      </c>
      <c r="K248" s="61"/>
      <c r="L248" s="61"/>
      <c r="M248" s="61"/>
      <c r="N248" s="61"/>
      <c r="O248" s="61"/>
      <c r="P248" s="35">
        <f t="shared" si="13"/>
        <v>0</v>
      </c>
      <c r="Q248" s="36">
        <f t="shared" si="14"/>
        <v>0</v>
      </c>
      <c r="R248" s="43" t="str">
        <f t="shared" si="15"/>
        <v xml:space="preserve"> </v>
      </c>
    </row>
    <row r="249" spans="3:18" x14ac:dyDescent="0.25">
      <c r="C249" s="61"/>
      <c r="D249" s="61"/>
      <c r="E249" s="61"/>
      <c r="F249" s="61"/>
      <c r="G249" s="61"/>
      <c r="H249" s="61"/>
      <c r="I249" s="61"/>
      <c r="J249" s="27">
        <f t="shared" si="12"/>
        <v>0</v>
      </c>
      <c r="K249" s="61"/>
      <c r="L249" s="61"/>
      <c r="M249" s="61"/>
      <c r="N249" s="61"/>
      <c r="O249" s="61"/>
      <c r="P249" s="35">
        <f t="shared" si="13"/>
        <v>0</v>
      </c>
      <c r="Q249" s="36">
        <f t="shared" si="14"/>
        <v>0</v>
      </c>
      <c r="R249" s="43" t="str">
        <f t="shared" si="15"/>
        <v xml:space="preserve"> </v>
      </c>
    </row>
    <row r="250" spans="3:18" x14ac:dyDescent="0.25">
      <c r="C250" s="61"/>
      <c r="D250" s="61"/>
      <c r="E250" s="61"/>
      <c r="F250" s="61"/>
      <c r="G250" s="61"/>
      <c r="H250" s="61"/>
      <c r="I250" s="61"/>
      <c r="J250" s="27">
        <f t="shared" si="12"/>
        <v>0</v>
      </c>
      <c r="K250" s="61"/>
      <c r="L250" s="61"/>
      <c r="M250" s="61"/>
      <c r="N250" s="61"/>
      <c r="O250" s="61"/>
      <c r="P250" s="35">
        <f t="shared" si="13"/>
        <v>0</v>
      </c>
      <c r="Q250" s="36">
        <f t="shared" si="14"/>
        <v>0</v>
      </c>
      <c r="R250" s="43" t="str">
        <f t="shared" si="15"/>
        <v xml:space="preserve"> </v>
      </c>
    </row>
    <row r="251" spans="3:18" x14ac:dyDescent="0.25">
      <c r="C251" s="61"/>
      <c r="D251" s="61"/>
      <c r="E251" s="61"/>
      <c r="F251" s="61"/>
      <c r="G251" s="61"/>
      <c r="H251" s="61"/>
      <c r="I251" s="61"/>
      <c r="J251" s="27">
        <f t="shared" si="12"/>
        <v>0</v>
      </c>
      <c r="K251" s="61"/>
      <c r="L251" s="61"/>
      <c r="M251" s="61"/>
      <c r="N251" s="61"/>
      <c r="O251" s="61"/>
      <c r="P251" s="35">
        <f t="shared" si="13"/>
        <v>0</v>
      </c>
      <c r="Q251" s="36">
        <f t="shared" si="14"/>
        <v>0</v>
      </c>
      <c r="R251" s="43" t="str">
        <f t="shared" si="15"/>
        <v xml:space="preserve"> </v>
      </c>
    </row>
    <row r="252" spans="3:18" x14ac:dyDescent="0.25">
      <c r="C252" s="61"/>
      <c r="D252" s="61"/>
      <c r="E252" s="61"/>
      <c r="F252" s="61"/>
      <c r="G252" s="61"/>
      <c r="H252" s="61"/>
      <c r="I252" s="61"/>
      <c r="J252" s="27">
        <f t="shared" si="12"/>
        <v>0</v>
      </c>
      <c r="K252" s="61"/>
      <c r="L252" s="61"/>
      <c r="M252" s="61"/>
      <c r="N252" s="61"/>
      <c r="O252" s="61"/>
      <c r="P252" s="35">
        <f t="shared" si="13"/>
        <v>0</v>
      </c>
      <c r="Q252" s="36">
        <f t="shared" si="14"/>
        <v>0</v>
      </c>
      <c r="R252" s="43" t="str">
        <f t="shared" si="15"/>
        <v xml:space="preserve"> </v>
      </c>
    </row>
    <row r="253" spans="3:18" x14ac:dyDescent="0.25">
      <c r="C253" s="61"/>
      <c r="D253" s="61"/>
      <c r="E253" s="61"/>
      <c r="F253" s="61"/>
      <c r="G253" s="61"/>
      <c r="H253" s="61"/>
      <c r="I253" s="61"/>
      <c r="J253" s="27">
        <f t="shared" si="12"/>
        <v>0</v>
      </c>
      <c r="K253" s="61"/>
      <c r="L253" s="61"/>
      <c r="M253" s="61"/>
      <c r="N253" s="61"/>
      <c r="O253" s="61"/>
      <c r="P253" s="35">
        <f t="shared" si="13"/>
        <v>0</v>
      </c>
      <c r="Q253" s="36">
        <f t="shared" si="14"/>
        <v>0</v>
      </c>
      <c r="R253" s="43" t="str">
        <f t="shared" si="15"/>
        <v xml:space="preserve"> </v>
      </c>
    </row>
    <row r="254" spans="3:18" x14ac:dyDescent="0.25">
      <c r="C254" s="61"/>
      <c r="D254" s="61"/>
      <c r="E254" s="61"/>
      <c r="F254" s="61"/>
      <c r="G254" s="61"/>
      <c r="H254" s="61"/>
      <c r="I254" s="61"/>
      <c r="J254" s="27">
        <f t="shared" si="12"/>
        <v>0</v>
      </c>
      <c r="K254" s="61"/>
      <c r="L254" s="61"/>
      <c r="M254" s="61"/>
      <c r="N254" s="61"/>
      <c r="O254" s="61"/>
      <c r="P254" s="35">
        <f t="shared" si="13"/>
        <v>0</v>
      </c>
      <c r="Q254" s="36">
        <f t="shared" si="14"/>
        <v>0</v>
      </c>
      <c r="R254" s="43" t="str">
        <f t="shared" si="15"/>
        <v xml:space="preserve"> </v>
      </c>
    </row>
    <row r="255" spans="3:18" x14ac:dyDescent="0.25">
      <c r="C255" s="61"/>
      <c r="D255" s="61"/>
      <c r="E255" s="61"/>
      <c r="F255" s="61"/>
      <c r="G255" s="61"/>
      <c r="H255" s="61"/>
      <c r="I255" s="61"/>
      <c r="J255" s="27">
        <f t="shared" si="12"/>
        <v>0</v>
      </c>
      <c r="K255" s="61"/>
      <c r="L255" s="61"/>
      <c r="M255" s="61"/>
      <c r="N255" s="61"/>
      <c r="O255" s="61"/>
      <c r="P255" s="35">
        <f t="shared" si="13"/>
        <v>0</v>
      </c>
      <c r="Q255" s="36">
        <f t="shared" si="14"/>
        <v>0</v>
      </c>
      <c r="R255" s="43" t="str">
        <f t="shared" si="15"/>
        <v xml:space="preserve"> </v>
      </c>
    </row>
    <row r="256" spans="3:18" x14ac:dyDescent="0.25">
      <c r="C256" s="61"/>
      <c r="D256" s="61"/>
      <c r="E256" s="61"/>
      <c r="F256" s="61"/>
      <c r="G256" s="61"/>
      <c r="H256" s="61"/>
      <c r="I256" s="61"/>
      <c r="J256" s="27">
        <f t="shared" si="12"/>
        <v>0</v>
      </c>
      <c r="K256" s="61"/>
      <c r="L256" s="61"/>
      <c r="M256" s="61"/>
      <c r="N256" s="61"/>
      <c r="O256" s="61"/>
      <c r="P256" s="35">
        <f t="shared" si="13"/>
        <v>0</v>
      </c>
      <c r="Q256" s="36">
        <f t="shared" si="14"/>
        <v>0</v>
      </c>
      <c r="R256" s="43" t="str">
        <f t="shared" si="15"/>
        <v xml:space="preserve"> </v>
      </c>
    </row>
    <row r="257" spans="3:18" x14ac:dyDescent="0.25">
      <c r="C257" s="61"/>
      <c r="D257" s="61"/>
      <c r="E257" s="61"/>
      <c r="F257" s="61"/>
      <c r="G257" s="61"/>
      <c r="H257" s="61"/>
      <c r="I257" s="61"/>
      <c r="J257" s="27">
        <f t="shared" si="12"/>
        <v>0</v>
      </c>
      <c r="K257" s="61"/>
      <c r="L257" s="61"/>
      <c r="M257" s="61"/>
      <c r="N257" s="61"/>
      <c r="O257" s="61"/>
      <c r="P257" s="35">
        <f t="shared" si="13"/>
        <v>0</v>
      </c>
      <c r="Q257" s="36">
        <f t="shared" si="14"/>
        <v>0</v>
      </c>
      <c r="R257" s="43" t="str">
        <f t="shared" si="15"/>
        <v xml:space="preserve"> </v>
      </c>
    </row>
    <row r="258" spans="3:18" x14ac:dyDescent="0.25">
      <c r="C258" s="61"/>
      <c r="D258" s="61"/>
      <c r="E258" s="61"/>
      <c r="F258" s="61"/>
      <c r="G258" s="61"/>
      <c r="H258" s="61"/>
      <c r="I258" s="61"/>
      <c r="J258" s="27">
        <f t="shared" si="12"/>
        <v>0</v>
      </c>
      <c r="K258" s="61"/>
      <c r="L258" s="61"/>
      <c r="M258" s="61"/>
      <c r="N258" s="61"/>
      <c r="O258" s="61"/>
      <c r="P258" s="35">
        <f t="shared" si="13"/>
        <v>0</v>
      </c>
      <c r="Q258" s="36">
        <f t="shared" si="14"/>
        <v>0</v>
      </c>
      <c r="R258" s="43" t="str">
        <f t="shared" si="15"/>
        <v xml:space="preserve"> </v>
      </c>
    </row>
    <row r="259" spans="3:18" x14ac:dyDescent="0.25">
      <c r="C259" s="61"/>
      <c r="D259" s="61"/>
      <c r="E259" s="61"/>
      <c r="F259" s="61"/>
      <c r="G259" s="61"/>
      <c r="H259" s="61"/>
      <c r="I259" s="61"/>
      <c r="J259" s="27">
        <f t="shared" ref="J259:J322" si="16">(IF(C259="+",4,IF(C259="=",2,0)))+(IF(D259="+",5,IF(D259="=",3,0)))+(IF(E259="+",5,IF(E259="=",3,0)))+(IF(F259="+",4,IF(F259="=",2,0)))+(IF(G259&lt;&gt;"",1,0))+(IF(H259&lt;&gt;"",1,0))+(IF(I259&lt;&gt;"",1,0))</f>
        <v>0</v>
      </c>
      <c r="K259" s="61"/>
      <c r="L259" s="61"/>
      <c r="M259" s="61"/>
      <c r="N259" s="61"/>
      <c r="O259" s="61"/>
      <c r="P259" s="35">
        <f t="shared" ref="P259:P322" si="17">IF(K259&lt;&gt;"",2,0)+IF(L259&lt;&gt;"",1,0)+IF(M259&lt;&gt;"",1,0)+IF(O259&lt;&gt;"",3,0)</f>
        <v>0</v>
      </c>
      <c r="Q259" s="36">
        <f t="shared" ref="Q259:Q322" si="18">J259+P259</f>
        <v>0</v>
      </c>
      <c r="R259" s="43" t="str">
        <f t="shared" ref="R259:R322" si="19">IF(Q259=0," ",IF(Q259&gt;=$U$2,$V$2,IF(Q259&gt;=$U$3,$V$3,V261)))</f>
        <v xml:space="preserve"> </v>
      </c>
    </row>
    <row r="260" spans="3:18" x14ac:dyDescent="0.25">
      <c r="C260" s="61"/>
      <c r="D260" s="61"/>
      <c r="E260" s="61"/>
      <c r="F260" s="61"/>
      <c r="G260" s="61"/>
      <c r="H260" s="61"/>
      <c r="I260" s="61"/>
      <c r="J260" s="27">
        <f t="shared" si="16"/>
        <v>0</v>
      </c>
      <c r="K260" s="61"/>
      <c r="L260" s="61"/>
      <c r="M260" s="61"/>
      <c r="N260" s="61"/>
      <c r="O260" s="61"/>
      <c r="P260" s="35">
        <f t="shared" si="17"/>
        <v>0</v>
      </c>
      <c r="Q260" s="36">
        <f t="shared" si="18"/>
        <v>0</v>
      </c>
      <c r="R260" s="43" t="str">
        <f t="shared" si="19"/>
        <v xml:space="preserve"> </v>
      </c>
    </row>
    <row r="261" spans="3:18" x14ac:dyDescent="0.25">
      <c r="C261" s="61"/>
      <c r="D261" s="61"/>
      <c r="E261" s="61"/>
      <c r="F261" s="61"/>
      <c r="G261" s="61"/>
      <c r="H261" s="61"/>
      <c r="I261" s="61"/>
      <c r="J261" s="27">
        <f t="shared" si="16"/>
        <v>0</v>
      </c>
      <c r="K261" s="61"/>
      <c r="L261" s="61"/>
      <c r="M261" s="61"/>
      <c r="N261" s="61"/>
      <c r="O261" s="61"/>
      <c r="P261" s="35">
        <f t="shared" si="17"/>
        <v>0</v>
      </c>
      <c r="Q261" s="36">
        <f t="shared" si="18"/>
        <v>0</v>
      </c>
      <c r="R261" s="43" t="str">
        <f t="shared" si="19"/>
        <v xml:space="preserve"> </v>
      </c>
    </row>
    <row r="262" spans="3:18" x14ac:dyDescent="0.25">
      <c r="C262" s="61"/>
      <c r="D262" s="61"/>
      <c r="E262" s="61"/>
      <c r="F262" s="61"/>
      <c r="G262" s="61"/>
      <c r="H262" s="61"/>
      <c r="I262" s="61"/>
      <c r="J262" s="27">
        <f t="shared" si="16"/>
        <v>0</v>
      </c>
      <c r="K262" s="61"/>
      <c r="L262" s="61"/>
      <c r="M262" s="61"/>
      <c r="N262" s="61"/>
      <c r="O262" s="61"/>
      <c r="P262" s="35">
        <f t="shared" si="17"/>
        <v>0</v>
      </c>
      <c r="Q262" s="36">
        <f t="shared" si="18"/>
        <v>0</v>
      </c>
      <c r="R262" s="43" t="str">
        <f t="shared" si="19"/>
        <v xml:space="preserve"> </v>
      </c>
    </row>
    <row r="263" spans="3:18" x14ac:dyDescent="0.25">
      <c r="C263" s="61"/>
      <c r="D263" s="61"/>
      <c r="E263" s="61"/>
      <c r="F263" s="61"/>
      <c r="G263" s="61"/>
      <c r="H263" s="61"/>
      <c r="I263" s="61"/>
      <c r="J263" s="27">
        <f t="shared" si="16"/>
        <v>0</v>
      </c>
      <c r="K263" s="61"/>
      <c r="L263" s="61"/>
      <c r="M263" s="61"/>
      <c r="N263" s="61"/>
      <c r="O263" s="61"/>
      <c r="P263" s="35">
        <f t="shared" si="17"/>
        <v>0</v>
      </c>
      <c r="Q263" s="36">
        <f t="shared" si="18"/>
        <v>0</v>
      </c>
      <c r="R263" s="43" t="str">
        <f t="shared" si="19"/>
        <v xml:space="preserve"> </v>
      </c>
    </row>
    <row r="264" spans="3:18" x14ac:dyDescent="0.25">
      <c r="C264" s="61"/>
      <c r="D264" s="61"/>
      <c r="E264" s="61"/>
      <c r="F264" s="61"/>
      <c r="G264" s="61"/>
      <c r="H264" s="61"/>
      <c r="I264" s="61"/>
      <c r="J264" s="27">
        <f t="shared" si="16"/>
        <v>0</v>
      </c>
      <c r="K264" s="61"/>
      <c r="L264" s="61"/>
      <c r="M264" s="61"/>
      <c r="N264" s="61"/>
      <c r="O264" s="61"/>
      <c r="P264" s="35">
        <f t="shared" si="17"/>
        <v>0</v>
      </c>
      <c r="Q264" s="36">
        <f t="shared" si="18"/>
        <v>0</v>
      </c>
      <c r="R264" s="43" t="str">
        <f t="shared" si="19"/>
        <v xml:space="preserve"> </v>
      </c>
    </row>
    <row r="265" spans="3:18" x14ac:dyDescent="0.25">
      <c r="C265" s="61"/>
      <c r="D265" s="61"/>
      <c r="E265" s="61"/>
      <c r="F265" s="61"/>
      <c r="G265" s="61"/>
      <c r="H265" s="61"/>
      <c r="I265" s="61"/>
      <c r="J265" s="27">
        <f t="shared" si="16"/>
        <v>0</v>
      </c>
      <c r="K265" s="61"/>
      <c r="L265" s="61"/>
      <c r="M265" s="61"/>
      <c r="N265" s="61"/>
      <c r="O265" s="61"/>
      <c r="P265" s="35">
        <f t="shared" si="17"/>
        <v>0</v>
      </c>
      <c r="Q265" s="36">
        <f t="shared" si="18"/>
        <v>0</v>
      </c>
      <c r="R265" s="43" t="str">
        <f t="shared" si="19"/>
        <v xml:space="preserve"> </v>
      </c>
    </row>
    <row r="266" spans="3:18" x14ac:dyDescent="0.25">
      <c r="C266" s="61"/>
      <c r="D266" s="61"/>
      <c r="E266" s="61"/>
      <c r="F266" s="61"/>
      <c r="G266" s="61"/>
      <c r="H266" s="61"/>
      <c r="I266" s="61"/>
      <c r="J266" s="27">
        <f t="shared" si="16"/>
        <v>0</v>
      </c>
      <c r="K266" s="61"/>
      <c r="L266" s="61"/>
      <c r="M266" s="61"/>
      <c r="N266" s="61"/>
      <c r="O266" s="61"/>
      <c r="P266" s="35">
        <f t="shared" si="17"/>
        <v>0</v>
      </c>
      <c r="Q266" s="36">
        <f t="shared" si="18"/>
        <v>0</v>
      </c>
      <c r="R266" s="43" t="str">
        <f t="shared" si="19"/>
        <v xml:space="preserve"> </v>
      </c>
    </row>
    <row r="267" spans="3:18" x14ac:dyDescent="0.25">
      <c r="C267" s="61"/>
      <c r="D267" s="61"/>
      <c r="E267" s="61"/>
      <c r="F267" s="61"/>
      <c r="G267" s="61"/>
      <c r="H267" s="61"/>
      <c r="I267" s="61"/>
      <c r="J267" s="27">
        <f t="shared" si="16"/>
        <v>0</v>
      </c>
      <c r="K267" s="61"/>
      <c r="L267" s="61"/>
      <c r="M267" s="61"/>
      <c r="N267" s="61"/>
      <c r="O267" s="61"/>
      <c r="P267" s="35">
        <f t="shared" si="17"/>
        <v>0</v>
      </c>
      <c r="Q267" s="36">
        <f t="shared" si="18"/>
        <v>0</v>
      </c>
      <c r="R267" s="43" t="str">
        <f t="shared" si="19"/>
        <v xml:space="preserve"> </v>
      </c>
    </row>
    <row r="268" spans="3:18" x14ac:dyDescent="0.25">
      <c r="C268" s="61"/>
      <c r="D268" s="61"/>
      <c r="E268" s="61"/>
      <c r="F268" s="61"/>
      <c r="G268" s="61"/>
      <c r="H268" s="61"/>
      <c r="I268" s="61"/>
      <c r="J268" s="27">
        <f t="shared" si="16"/>
        <v>0</v>
      </c>
      <c r="K268" s="61"/>
      <c r="L268" s="61"/>
      <c r="M268" s="61"/>
      <c r="N268" s="61"/>
      <c r="O268" s="61"/>
      <c r="P268" s="35">
        <f t="shared" si="17"/>
        <v>0</v>
      </c>
      <c r="Q268" s="36">
        <f t="shared" si="18"/>
        <v>0</v>
      </c>
      <c r="R268" s="43" t="str">
        <f t="shared" si="19"/>
        <v xml:space="preserve"> </v>
      </c>
    </row>
    <row r="269" spans="3:18" x14ac:dyDescent="0.25">
      <c r="C269" s="61"/>
      <c r="D269" s="61"/>
      <c r="E269" s="61"/>
      <c r="F269" s="61"/>
      <c r="G269" s="61"/>
      <c r="H269" s="61"/>
      <c r="I269" s="61"/>
      <c r="J269" s="27">
        <f t="shared" si="16"/>
        <v>0</v>
      </c>
      <c r="K269" s="61"/>
      <c r="L269" s="61"/>
      <c r="M269" s="61"/>
      <c r="N269" s="61"/>
      <c r="O269" s="61"/>
      <c r="P269" s="35">
        <f t="shared" si="17"/>
        <v>0</v>
      </c>
      <c r="Q269" s="36">
        <f t="shared" si="18"/>
        <v>0</v>
      </c>
      <c r="R269" s="43" t="str">
        <f t="shared" si="19"/>
        <v xml:space="preserve"> </v>
      </c>
    </row>
    <row r="270" spans="3:18" x14ac:dyDescent="0.25">
      <c r="C270" s="61"/>
      <c r="D270" s="61"/>
      <c r="E270" s="61"/>
      <c r="F270" s="61"/>
      <c r="G270" s="61"/>
      <c r="H270" s="61"/>
      <c r="I270" s="61"/>
      <c r="J270" s="27">
        <f t="shared" si="16"/>
        <v>0</v>
      </c>
      <c r="K270" s="61"/>
      <c r="L270" s="61"/>
      <c r="M270" s="61"/>
      <c r="N270" s="61"/>
      <c r="O270" s="61"/>
      <c r="P270" s="35">
        <f t="shared" si="17"/>
        <v>0</v>
      </c>
      <c r="Q270" s="36">
        <f t="shared" si="18"/>
        <v>0</v>
      </c>
      <c r="R270" s="43" t="str">
        <f t="shared" si="19"/>
        <v xml:space="preserve"> </v>
      </c>
    </row>
    <row r="271" spans="3:18" x14ac:dyDescent="0.25">
      <c r="C271" s="61"/>
      <c r="D271" s="61"/>
      <c r="E271" s="61"/>
      <c r="F271" s="61"/>
      <c r="G271" s="61"/>
      <c r="H271" s="61"/>
      <c r="I271" s="61"/>
      <c r="J271" s="27">
        <f t="shared" si="16"/>
        <v>0</v>
      </c>
      <c r="K271" s="61"/>
      <c r="L271" s="61"/>
      <c r="M271" s="61"/>
      <c r="N271" s="61"/>
      <c r="O271" s="61"/>
      <c r="P271" s="35">
        <f t="shared" si="17"/>
        <v>0</v>
      </c>
      <c r="Q271" s="36">
        <f t="shared" si="18"/>
        <v>0</v>
      </c>
      <c r="R271" s="43" t="str">
        <f t="shared" si="19"/>
        <v xml:space="preserve"> </v>
      </c>
    </row>
    <row r="272" spans="3:18" x14ac:dyDescent="0.25">
      <c r="C272" s="61"/>
      <c r="D272" s="61"/>
      <c r="E272" s="61"/>
      <c r="F272" s="61"/>
      <c r="G272" s="61"/>
      <c r="H272" s="61"/>
      <c r="I272" s="61"/>
      <c r="J272" s="27">
        <f t="shared" si="16"/>
        <v>0</v>
      </c>
      <c r="K272" s="61"/>
      <c r="L272" s="61"/>
      <c r="M272" s="61"/>
      <c r="N272" s="61"/>
      <c r="O272" s="61"/>
      <c r="P272" s="35">
        <f t="shared" si="17"/>
        <v>0</v>
      </c>
      <c r="Q272" s="36">
        <f t="shared" si="18"/>
        <v>0</v>
      </c>
      <c r="R272" s="43" t="str">
        <f t="shared" si="19"/>
        <v xml:space="preserve"> </v>
      </c>
    </row>
    <row r="273" spans="3:18" x14ac:dyDescent="0.25">
      <c r="C273" s="61"/>
      <c r="D273" s="61"/>
      <c r="E273" s="61"/>
      <c r="F273" s="61"/>
      <c r="G273" s="61"/>
      <c r="H273" s="61"/>
      <c r="I273" s="61"/>
      <c r="J273" s="27">
        <f t="shared" si="16"/>
        <v>0</v>
      </c>
      <c r="K273" s="61"/>
      <c r="L273" s="61"/>
      <c r="M273" s="61"/>
      <c r="N273" s="61"/>
      <c r="O273" s="61"/>
      <c r="P273" s="35">
        <f t="shared" si="17"/>
        <v>0</v>
      </c>
      <c r="Q273" s="36">
        <f t="shared" si="18"/>
        <v>0</v>
      </c>
      <c r="R273" s="43" t="str">
        <f t="shared" si="19"/>
        <v xml:space="preserve"> </v>
      </c>
    </row>
    <row r="274" spans="3:18" x14ac:dyDescent="0.25">
      <c r="C274" s="61"/>
      <c r="D274" s="61"/>
      <c r="E274" s="61"/>
      <c r="F274" s="61"/>
      <c r="G274" s="61"/>
      <c r="H274" s="61"/>
      <c r="I274" s="61"/>
      <c r="J274" s="27">
        <f t="shared" si="16"/>
        <v>0</v>
      </c>
      <c r="K274" s="61"/>
      <c r="L274" s="61"/>
      <c r="M274" s="61"/>
      <c r="N274" s="61"/>
      <c r="O274" s="61"/>
      <c r="P274" s="35">
        <f t="shared" si="17"/>
        <v>0</v>
      </c>
      <c r="Q274" s="36">
        <f t="shared" si="18"/>
        <v>0</v>
      </c>
      <c r="R274" s="43" t="str">
        <f t="shared" si="19"/>
        <v xml:space="preserve"> </v>
      </c>
    </row>
    <row r="275" spans="3:18" x14ac:dyDescent="0.25">
      <c r="C275" s="61"/>
      <c r="D275" s="61"/>
      <c r="E275" s="61"/>
      <c r="F275" s="61"/>
      <c r="G275" s="61"/>
      <c r="H275" s="61"/>
      <c r="I275" s="61"/>
      <c r="J275" s="27">
        <f t="shared" si="16"/>
        <v>0</v>
      </c>
      <c r="K275" s="61"/>
      <c r="L275" s="61"/>
      <c r="M275" s="61"/>
      <c r="N275" s="61"/>
      <c r="O275" s="61"/>
      <c r="P275" s="35">
        <f t="shared" si="17"/>
        <v>0</v>
      </c>
      <c r="Q275" s="36">
        <f t="shared" si="18"/>
        <v>0</v>
      </c>
      <c r="R275" s="43" t="str">
        <f t="shared" si="19"/>
        <v xml:space="preserve"> </v>
      </c>
    </row>
    <row r="276" spans="3:18" x14ac:dyDescent="0.25">
      <c r="C276" s="61"/>
      <c r="D276" s="61"/>
      <c r="E276" s="61"/>
      <c r="F276" s="61"/>
      <c r="G276" s="61"/>
      <c r="H276" s="61"/>
      <c r="I276" s="61"/>
      <c r="J276" s="27">
        <f t="shared" si="16"/>
        <v>0</v>
      </c>
      <c r="K276" s="61"/>
      <c r="L276" s="61"/>
      <c r="M276" s="61"/>
      <c r="N276" s="61"/>
      <c r="O276" s="61"/>
      <c r="P276" s="35">
        <f t="shared" si="17"/>
        <v>0</v>
      </c>
      <c r="Q276" s="36">
        <f t="shared" si="18"/>
        <v>0</v>
      </c>
      <c r="R276" s="43" t="str">
        <f t="shared" si="19"/>
        <v xml:space="preserve"> </v>
      </c>
    </row>
    <row r="277" spans="3:18" x14ac:dyDescent="0.25">
      <c r="C277" s="61"/>
      <c r="D277" s="61"/>
      <c r="E277" s="61"/>
      <c r="F277" s="61"/>
      <c r="G277" s="61"/>
      <c r="H277" s="61"/>
      <c r="I277" s="61"/>
      <c r="J277" s="27">
        <f t="shared" si="16"/>
        <v>0</v>
      </c>
      <c r="K277" s="61"/>
      <c r="L277" s="61"/>
      <c r="M277" s="61"/>
      <c r="N277" s="61"/>
      <c r="O277" s="61"/>
      <c r="P277" s="35">
        <f t="shared" si="17"/>
        <v>0</v>
      </c>
      <c r="Q277" s="36">
        <f t="shared" si="18"/>
        <v>0</v>
      </c>
      <c r="R277" s="43" t="str">
        <f t="shared" si="19"/>
        <v xml:space="preserve"> </v>
      </c>
    </row>
    <row r="278" spans="3:18" x14ac:dyDescent="0.25">
      <c r="C278" s="61"/>
      <c r="D278" s="61"/>
      <c r="E278" s="61"/>
      <c r="F278" s="61"/>
      <c r="G278" s="61"/>
      <c r="H278" s="61"/>
      <c r="I278" s="61"/>
      <c r="J278" s="27">
        <f t="shared" si="16"/>
        <v>0</v>
      </c>
      <c r="K278" s="61"/>
      <c r="L278" s="61"/>
      <c r="M278" s="61"/>
      <c r="N278" s="61"/>
      <c r="O278" s="61"/>
      <c r="P278" s="35">
        <f t="shared" si="17"/>
        <v>0</v>
      </c>
      <c r="Q278" s="36">
        <f t="shared" si="18"/>
        <v>0</v>
      </c>
      <c r="R278" s="43" t="str">
        <f t="shared" si="19"/>
        <v xml:space="preserve"> </v>
      </c>
    </row>
    <row r="279" spans="3:18" x14ac:dyDescent="0.25">
      <c r="C279" s="61"/>
      <c r="D279" s="61"/>
      <c r="E279" s="61"/>
      <c r="F279" s="61"/>
      <c r="G279" s="61"/>
      <c r="H279" s="61"/>
      <c r="I279" s="61"/>
      <c r="J279" s="27">
        <f t="shared" si="16"/>
        <v>0</v>
      </c>
      <c r="K279" s="61"/>
      <c r="L279" s="61"/>
      <c r="M279" s="61"/>
      <c r="N279" s="61"/>
      <c r="O279" s="61"/>
      <c r="P279" s="35">
        <f t="shared" si="17"/>
        <v>0</v>
      </c>
      <c r="Q279" s="36">
        <f t="shared" si="18"/>
        <v>0</v>
      </c>
      <c r="R279" s="43" t="str">
        <f t="shared" si="19"/>
        <v xml:space="preserve"> </v>
      </c>
    </row>
    <row r="280" spans="3:18" x14ac:dyDescent="0.25">
      <c r="C280" s="61"/>
      <c r="D280" s="61"/>
      <c r="E280" s="61"/>
      <c r="F280" s="61"/>
      <c r="G280" s="61"/>
      <c r="H280" s="61"/>
      <c r="I280" s="61"/>
      <c r="J280" s="27">
        <f t="shared" si="16"/>
        <v>0</v>
      </c>
      <c r="K280" s="61"/>
      <c r="L280" s="61"/>
      <c r="M280" s="61"/>
      <c r="N280" s="61"/>
      <c r="O280" s="61"/>
      <c r="P280" s="35">
        <f t="shared" si="17"/>
        <v>0</v>
      </c>
      <c r="Q280" s="36">
        <f t="shared" si="18"/>
        <v>0</v>
      </c>
      <c r="R280" s="43" t="str">
        <f t="shared" si="19"/>
        <v xml:space="preserve"> </v>
      </c>
    </row>
    <row r="281" spans="3:18" x14ac:dyDescent="0.25">
      <c r="C281" s="61"/>
      <c r="D281" s="61"/>
      <c r="E281" s="61"/>
      <c r="F281" s="61"/>
      <c r="G281" s="61"/>
      <c r="H281" s="61"/>
      <c r="I281" s="61"/>
      <c r="J281" s="27">
        <f t="shared" si="16"/>
        <v>0</v>
      </c>
      <c r="K281" s="61"/>
      <c r="L281" s="61"/>
      <c r="M281" s="61"/>
      <c r="N281" s="61"/>
      <c r="O281" s="61"/>
      <c r="P281" s="35">
        <f t="shared" si="17"/>
        <v>0</v>
      </c>
      <c r="Q281" s="36">
        <f t="shared" si="18"/>
        <v>0</v>
      </c>
      <c r="R281" s="43" t="str">
        <f t="shared" si="19"/>
        <v xml:space="preserve"> </v>
      </c>
    </row>
    <row r="282" spans="3:18" x14ac:dyDescent="0.25">
      <c r="C282" s="61"/>
      <c r="D282" s="61"/>
      <c r="E282" s="61"/>
      <c r="F282" s="61"/>
      <c r="G282" s="61"/>
      <c r="H282" s="61"/>
      <c r="I282" s="61"/>
      <c r="J282" s="27">
        <f t="shared" si="16"/>
        <v>0</v>
      </c>
      <c r="K282" s="61"/>
      <c r="L282" s="61"/>
      <c r="M282" s="61"/>
      <c r="N282" s="61"/>
      <c r="O282" s="61"/>
      <c r="P282" s="35">
        <f t="shared" si="17"/>
        <v>0</v>
      </c>
      <c r="Q282" s="36">
        <f t="shared" si="18"/>
        <v>0</v>
      </c>
      <c r="R282" s="43" t="str">
        <f t="shared" si="19"/>
        <v xml:space="preserve"> </v>
      </c>
    </row>
    <row r="283" spans="3:18" x14ac:dyDescent="0.25">
      <c r="C283" s="61"/>
      <c r="D283" s="61"/>
      <c r="E283" s="61"/>
      <c r="F283" s="61"/>
      <c r="G283" s="61"/>
      <c r="H283" s="61"/>
      <c r="I283" s="61"/>
      <c r="J283" s="27">
        <f t="shared" si="16"/>
        <v>0</v>
      </c>
      <c r="K283" s="61"/>
      <c r="L283" s="61"/>
      <c r="M283" s="61"/>
      <c r="N283" s="61"/>
      <c r="O283" s="61"/>
      <c r="P283" s="35">
        <f t="shared" si="17"/>
        <v>0</v>
      </c>
      <c r="Q283" s="36">
        <f t="shared" si="18"/>
        <v>0</v>
      </c>
      <c r="R283" s="43" t="str">
        <f t="shared" si="19"/>
        <v xml:space="preserve"> </v>
      </c>
    </row>
    <row r="284" spans="3:18" x14ac:dyDescent="0.25">
      <c r="C284" s="61"/>
      <c r="D284" s="61"/>
      <c r="E284" s="61"/>
      <c r="F284" s="61"/>
      <c r="G284" s="61"/>
      <c r="H284" s="61"/>
      <c r="I284" s="61"/>
      <c r="J284" s="27">
        <f t="shared" si="16"/>
        <v>0</v>
      </c>
      <c r="K284" s="61"/>
      <c r="L284" s="61"/>
      <c r="M284" s="61"/>
      <c r="N284" s="61"/>
      <c r="O284" s="61"/>
      <c r="P284" s="35">
        <f t="shared" si="17"/>
        <v>0</v>
      </c>
      <c r="Q284" s="36">
        <f t="shared" si="18"/>
        <v>0</v>
      </c>
      <c r="R284" s="43" t="str">
        <f t="shared" si="19"/>
        <v xml:space="preserve"> </v>
      </c>
    </row>
    <row r="285" spans="3:18" x14ac:dyDescent="0.25">
      <c r="C285" s="61"/>
      <c r="D285" s="61"/>
      <c r="E285" s="61"/>
      <c r="F285" s="61"/>
      <c r="G285" s="61"/>
      <c r="H285" s="61"/>
      <c r="I285" s="61"/>
      <c r="J285" s="27">
        <f t="shared" si="16"/>
        <v>0</v>
      </c>
      <c r="K285" s="61"/>
      <c r="L285" s="61"/>
      <c r="M285" s="61"/>
      <c r="N285" s="61"/>
      <c r="O285" s="61"/>
      <c r="P285" s="35">
        <f t="shared" si="17"/>
        <v>0</v>
      </c>
      <c r="Q285" s="36">
        <f t="shared" si="18"/>
        <v>0</v>
      </c>
      <c r="R285" s="43" t="str">
        <f t="shared" si="19"/>
        <v xml:space="preserve"> </v>
      </c>
    </row>
    <row r="286" spans="3:18" x14ac:dyDescent="0.25">
      <c r="C286" s="61"/>
      <c r="D286" s="61"/>
      <c r="E286" s="61"/>
      <c r="F286" s="61"/>
      <c r="G286" s="61"/>
      <c r="H286" s="61"/>
      <c r="I286" s="61"/>
      <c r="J286" s="27">
        <f t="shared" si="16"/>
        <v>0</v>
      </c>
      <c r="K286" s="61"/>
      <c r="L286" s="61"/>
      <c r="M286" s="61"/>
      <c r="N286" s="61"/>
      <c r="O286" s="61"/>
      <c r="P286" s="35">
        <f t="shared" si="17"/>
        <v>0</v>
      </c>
      <c r="Q286" s="36">
        <f t="shared" si="18"/>
        <v>0</v>
      </c>
      <c r="R286" s="43" t="str">
        <f t="shared" si="19"/>
        <v xml:space="preserve"> </v>
      </c>
    </row>
    <row r="287" spans="3:18" x14ac:dyDescent="0.25">
      <c r="C287" s="61"/>
      <c r="D287" s="61"/>
      <c r="E287" s="61"/>
      <c r="F287" s="61"/>
      <c r="G287" s="61"/>
      <c r="H287" s="61"/>
      <c r="I287" s="61"/>
      <c r="J287" s="27">
        <f t="shared" si="16"/>
        <v>0</v>
      </c>
      <c r="K287" s="61"/>
      <c r="L287" s="61"/>
      <c r="M287" s="61"/>
      <c r="N287" s="61"/>
      <c r="O287" s="61"/>
      <c r="P287" s="35">
        <f t="shared" si="17"/>
        <v>0</v>
      </c>
      <c r="Q287" s="36">
        <f t="shared" si="18"/>
        <v>0</v>
      </c>
      <c r="R287" s="43" t="str">
        <f t="shared" si="19"/>
        <v xml:space="preserve"> </v>
      </c>
    </row>
    <row r="288" spans="3:18" x14ac:dyDescent="0.25">
      <c r="C288" s="61"/>
      <c r="D288" s="61"/>
      <c r="E288" s="61"/>
      <c r="F288" s="61"/>
      <c r="G288" s="61"/>
      <c r="H288" s="61"/>
      <c r="I288" s="61"/>
      <c r="J288" s="27">
        <f t="shared" si="16"/>
        <v>0</v>
      </c>
      <c r="K288" s="61"/>
      <c r="L288" s="61"/>
      <c r="M288" s="61"/>
      <c r="N288" s="61"/>
      <c r="O288" s="61"/>
      <c r="P288" s="35">
        <f t="shared" si="17"/>
        <v>0</v>
      </c>
      <c r="Q288" s="36">
        <f t="shared" si="18"/>
        <v>0</v>
      </c>
      <c r="R288" s="43" t="str">
        <f t="shared" si="19"/>
        <v xml:space="preserve"> </v>
      </c>
    </row>
    <row r="289" spans="3:18" x14ac:dyDescent="0.25">
      <c r="C289" s="61"/>
      <c r="D289" s="61"/>
      <c r="E289" s="61"/>
      <c r="F289" s="61"/>
      <c r="G289" s="61"/>
      <c r="H289" s="61"/>
      <c r="I289" s="61"/>
      <c r="J289" s="27">
        <f t="shared" si="16"/>
        <v>0</v>
      </c>
      <c r="K289" s="61"/>
      <c r="L289" s="61"/>
      <c r="M289" s="61"/>
      <c r="N289" s="61"/>
      <c r="O289" s="61"/>
      <c r="P289" s="35">
        <f t="shared" si="17"/>
        <v>0</v>
      </c>
      <c r="Q289" s="36">
        <f t="shared" si="18"/>
        <v>0</v>
      </c>
      <c r="R289" s="43" t="str">
        <f t="shared" si="19"/>
        <v xml:space="preserve"> </v>
      </c>
    </row>
    <row r="290" spans="3:18" x14ac:dyDescent="0.25">
      <c r="C290" s="61"/>
      <c r="D290" s="61"/>
      <c r="E290" s="61"/>
      <c r="F290" s="61"/>
      <c r="G290" s="61"/>
      <c r="H290" s="61"/>
      <c r="I290" s="61"/>
      <c r="J290" s="27">
        <f t="shared" si="16"/>
        <v>0</v>
      </c>
      <c r="K290" s="61"/>
      <c r="L290" s="61"/>
      <c r="M290" s="61"/>
      <c r="N290" s="61"/>
      <c r="O290" s="61"/>
      <c r="P290" s="35">
        <f t="shared" si="17"/>
        <v>0</v>
      </c>
      <c r="Q290" s="36">
        <f t="shared" si="18"/>
        <v>0</v>
      </c>
      <c r="R290" s="43" t="str">
        <f t="shared" si="19"/>
        <v xml:space="preserve"> </v>
      </c>
    </row>
    <row r="291" spans="3:18" x14ac:dyDescent="0.25">
      <c r="C291" s="61"/>
      <c r="D291" s="61"/>
      <c r="E291" s="61"/>
      <c r="F291" s="61"/>
      <c r="G291" s="61"/>
      <c r="H291" s="61"/>
      <c r="I291" s="61"/>
      <c r="J291" s="27">
        <f t="shared" si="16"/>
        <v>0</v>
      </c>
      <c r="K291" s="61"/>
      <c r="L291" s="61"/>
      <c r="M291" s="61"/>
      <c r="N291" s="61"/>
      <c r="O291" s="61"/>
      <c r="P291" s="35">
        <f t="shared" si="17"/>
        <v>0</v>
      </c>
      <c r="Q291" s="36">
        <f t="shared" si="18"/>
        <v>0</v>
      </c>
      <c r="R291" s="43" t="str">
        <f t="shared" si="19"/>
        <v xml:space="preserve"> </v>
      </c>
    </row>
    <row r="292" spans="3:18" x14ac:dyDescent="0.25">
      <c r="C292" s="61"/>
      <c r="D292" s="61"/>
      <c r="E292" s="61"/>
      <c r="F292" s="61"/>
      <c r="G292" s="61"/>
      <c r="H292" s="61"/>
      <c r="I292" s="61"/>
      <c r="J292" s="27">
        <f t="shared" si="16"/>
        <v>0</v>
      </c>
      <c r="K292" s="61"/>
      <c r="L292" s="61"/>
      <c r="M292" s="61"/>
      <c r="N292" s="61"/>
      <c r="O292" s="61"/>
      <c r="P292" s="35">
        <f t="shared" si="17"/>
        <v>0</v>
      </c>
      <c r="Q292" s="36">
        <f t="shared" si="18"/>
        <v>0</v>
      </c>
      <c r="R292" s="43" t="str">
        <f t="shared" si="19"/>
        <v xml:space="preserve"> </v>
      </c>
    </row>
    <row r="293" spans="3:18" x14ac:dyDescent="0.25">
      <c r="C293" s="61"/>
      <c r="D293" s="61"/>
      <c r="E293" s="61"/>
      <c r="F293" s="61"/>
      <c r="G293" s="61"/>
      <c r="H293" s="61"/>
      <c r="I293" s="61"/>
      <c r="J293" s="27">
        <f t="shared" si="16"/>
        <v>0</v>
      </c>
      <c r="K293" s="61"/>
      <c r="L293" s="61"/>
      <c r="M293" s="61"/>
      <c r="N293" s="61"/>
      <c r="O293" s="61"/>
      <c r="P293" s="35">
        <f t="shared" si="17"/>
        <v>0</v>
      </c>
      <c r="Q293" s="36">
        <f t="shared" si="18"/>
        <v>0</v>
      </c>
      <c r="R293" s="43" t="str">
        <f t="shared" si="19"/>
        <v xml:space="preserve"> </v>
      </c>
    </row>
    <row r="294" spans="3:18" x14ac:dyDescent="0.25">
      <c r="C294" s="61"/>
      <c r="D294" s="61"/>
      <c r="E294" s="61"/>
      <c r="F294" s="61"/>
      <c r="G294" s="61"/>
      <c r="H294" s="61"/>
      <c r="I294" s="61"/>
      <c r="J294" s="27">
        <f t="shared" si="16"/>
        <v>0</v>
      </c>
      <c r="K294" s="61"/>
      <c r="L294" s="61"/>
      <c r="M294" s="61"/>
      <c r="N294" s="61"/>
      <c r="O294" s="61"/>
      <c r="P294" s="35">
        <f t="shared" si="17"/>
        <v>0</v>
      </c>
      <c r="Q294" s="36">
        <f t="shared" si="18"/>
        <v>0</v>
      </c>
      <c r="R294" s="43" t="str">
        <f t="shared" si="19"/>
        <v xml:space="preserve"> </v>
      </c>
    </row>
    <row r="295" spans="3:18" x14ac:dyDescent="0.25">
      <c r="C295" s="61"/>
      <c r="D295" s="61"/>
      <c r="E295" s="61"/>
      <c r="F295" s="61"/>
      <c r="G295" s="61"/>
      <c r="H295" s="61"/>
      <c r="I295" s="61"/>
      <c r="J295" s="27">
        <f t="shared" si="16"/>
        <v>0</v>
      </c>
      <c r="K295" s="61"/>
      <c r="L295" s="61"/>
      <c r="M295" s="61"/>
      <c r="N295" s="61"/>
      <c r="O295" s="61"/>
      <c r="P295" s="35">
        <f t="shared" si="17"/>
        <v>0</v>
      </c>
      <c r="Q295" s="36">
        <f t="shared" si="18"/>
        <v>0</v>
      </c>
      <c r="R295" s="43" t="str">
        <f t="shared" si="19"/>
        <v xml:space="preserve"> </v>
      </c>
    </row>
    <row r="296" spans="3:18" x14ac:dyDescent="0.25">
      <c r="C296" s="61"/>
      <c r="D296" s="61"/>
      <c r="E296" s="61"/>
      <c r="F296" s="61"/>
      <c r="G296" s="61"/>
      <c r="H296" s="61"/>
      <c r="I296" s="61"/>
      <c r="J296" s="27">
        <f t="shared" si="16"/>
        <v>0</v>
      </c>
      <c r="K296" s="61"/>
      <c r="L296" s="61"/>
      <c r="M296" s="61"/>
      <c r="N296" s="61"/>
      <c r="O296" s="61"/>
      <c r="P296" s="35">
        <f t="shared" si="17"/>
        <v>0</v>
      </c>
      <c r="Q296" s="36">
        <f t="shared" si="18"/>
        <v>0</v>
      </c>
      <c r="R296" s="43" t="str">
        <f t="shared" si="19"/>
        <v xml:space="preserve"> </v>
      </c>
    </row>
    <row r="297" spans="3:18" x14ac:dyDescent="0.25">
      <c r="C297" s="61"/>
      <c r="D297" s="61"/>
      <c r="E297" s="61"/>
      <c r="F297" s="61"/>
      <c r="G297" s="61"/>
      <c r="H297" s="61"/>
      <c r="I297" s="61"/>
      <c r="J297" s="27">
        <f t="shared" si="16"/>
        <v>0</v>
      </c>
      <c r="K297" s="61"/>
      <c r="L297" s="61"/>
      <c r="M297" s="61"/>
      <c r="N297" s="61"/>
      <c r="O297" s="61"/>
      <c r="P297" s="35">
        <f t="shared" si="17"/>
        <v>0</v>
      </c>
      <c r="Q297" s="36">
        <f t="shared" si="18"/>
        <v>0</v>
      </c>
      <c r="R297" s="43" t="str">
        <f t="shared" si="19"/>
        <v xml:space="preserve"> </v>
      </c>
    </row>
    <row r="298" spans="3:18" x14ac:dyDescent="0.25">
      <c r="C298" s="61"/>
      <c r="D298" s="61"/>
      <c r="E298" s="61"/>
      <c r="F298" s="61"/>
      <c r="G298" s="61"/>
      <c r="H298" s="61"/>
      <c r="I298" s="61"/>
      <c r="J298" s="27">
        <f t="shared" si="16"/>
        <v>0</v>
      </c>
      <c r="K298" s="61"/>
      <c r="L298" s="61"/>
      <c r="M298" s="61"/>
      <c r="N298" s="61"/>
      <c r="O298" s="61"/>
      <c r="P298" s="35">
        <f t="shared" si="17"/>
        <v>0</v>
      </c>
      <c r="Q298" s="36">
        <f t="shared" si="18"/>
        <v>0</v>
      </c>
      <c r="R298" s="43" t="str">
        <f t="shared" si="19"/>
        <v xml:space="preserve"> </v>
      </c>
    </row>
    <row r="299" spans="3:18" x14ac:dyDescent="0.25">
      <c r="C299" s="61"/>
      <c r="D299" s="61"/>
      <c r="E299" s="61"/>
      <c r="F299" s="61"/>
      <c r="G299" s="61"/>
      <c r="H299" s="61"/>
      <c r="I299" s="61"/>
      <c r="J299" s="27">
        <f t="shared" si="16"/>
        <v>0</v>
      </c>
      <c r="K299" s="61"/>
      <c r="L299" s="61"/>
      <c r="M299" s="61"/>
      <c r="N299" s="61"/>
      <c r="O299" s="61"/>
      <c r="P299" s="35">
        <f t="shared" si="17"/>
        <v>0</v>
      </c>
      <c r="Q299" s="36">
        <f t="shared" si="18"/>
        <v>0</v>
      </c>
      <c r="R299" s="43" t="str">
        <f t="shared" si="19"/>
        <v xml:space="preserve"> </v>
      </c>
    </row>
    <row r="300" spans="3:18" x14ac:dyDescent="0.25">
      <c r="C300" s="61"/>
      <c r="D300" s="61"/>
      <c r="E300" s="61"/>
      <c r="F300" s="61"/>
      <c r="G300" s="61"/>
      <c r="H300" s="61"/>
      <c r="I300" s="61"/>
      <c r="J300" s="27">
        <f t="shared" si="16"/>
        <v>0</v>
      </c>
      <c r="K300" s="61"/>
      <c r="L300" s="61"/>
      <c r="M300" s="61"/>
      <c r="N300" s="61"/>
      <c r="O300" s="61"/>
      <c r="P300" s="35">
        <f t="shared" si="17"/>
        <v>0</v>
      </c>
      <c r="Q300" s="36">
        <f t="shared" si="18"/>
        <v>0</v>
      </c>
      <c r="R300" s="43" t="str">
        <f t="shared" si="19"/>
        <v xml:space="preserve"> </v>
      </c>
    </row>
    <row r="301" spans="3:18" x14ac:dyDescent="0.25">
      <c r="C301" s="61"/>
      <c r="D301" s="61"/>
      <c r="E301" s="61"/>
      <c r="F301" s="61"/>
      <c r="G301" s="61"/>
      <c r="H301" s="61"/>
      <c r="I301" s="61"/>
      <c r="J301" s="27">
        <f t="shared" si="16"/>
        <v>0</v>
      </c>
      <c r="K301" s="61"/>
      <c r="L301" s="61"/>
      <c r="M301" s="61"/>
      <c r="N301" s="61"/>
      <c r="O301" s="61"/>
      <c r="P301" s="35">
        <f t="shared" si="17"/>
        <v>0</v>
      </c>
      <c r="Q301" s="36">
        <f t="shared" si="18"/>
        <v>0</v>
      </c>
      <c r="R301" s="43" t="str">
        <f t="shared" si="19"/>
        <v xml:space="preserve"> </v>
      </c>
    </row>
    <row r="302" spans="3:18" x14ac:dyDescent="0.25">
      <c r="C302" s="61"/>
      <c r="D302" s="61"/>
      <c r="E302" s="61"/>
      <c r="F302" s="61"/>
      <c r="G302" s="61"/>
      <c r="H302" s="61"/>
      <c r="I302" s="61"/>
      <c r="J302" s="27">
        <f t="shared" si="16"/>
        <v>0</v>
      </c>
      <c r="K302" s="61"/>
      <c r="L302" s="61"/>
      <c r="M302" s="61"/>
      <c r="N302" s="61"/>
      <c r="O302" s="61"/>
      <c r="P302" s="35">
        <f t="shared" si="17"/>
        <v>0</v>
      </c>
      <c r="Q302" s="36">
        <f t="shared" si="18"/>
        <v>0</v>
      </c>
      <c r="R302" s="43" t="str">
        <f t="shared" si="19"/>
        <v xml:space="preserve"> </v>
      </c>
    </row>
    <row r="303" spans="3:18" x14ac:dyDescent="0.25">
      <c r="C303" s="61"/>
      <c r="D303" s="61"/>
      <c r="E303" s="61"/>
      <c r="F303" s="61"/>
      <c r="G303" s="61"/>
      <c r="H303" s="61"/>
      <c r="I303" s="61"/>
      <c r="J303" s="27">
        <f t="shared" si="16"/>
        <v>0</v>
      </c>
      <c r="K303" s="61"/>
      <c r="L303" s="61"/>
      <c r="M303" s="61"/>
      <c r="N303" s="61"/>
      <c r="O303" s="61"/>
      <c r="P303" s="35">
        <f t="shared" si="17"/>
        <v>0</v>
      </c>
      <c r="Q303" s="36">
        <f t="shared" si="18"/>
        <v>0</v>
      </c>
      <c r="R303" s="43" t="str">
        <f t="shared" si="19"/>
        <v xml:space="preserve"> </v>
      </c>
    </row>
    <row r="304" spans="3:18" x14ac:dyDescent="0.25">
      <c r="C304" s="61"/>
      <c r="D304" s="61"/>
      <c r="E304" s="61"/>
      <c r="F304" s="61"/>
      <c r="G304" s="61"/>
      <c r="H304" s="61"/>
      <c r="I304" s="61"/>
      <c r="J304" s="27">
        <f t="shared" si="16"/>
        <v>0</v>
      </c>
      <c r="K304" s="61"/>
      <c r="L304" s="61"/>
      <c r="M304" s="61"/>
      <c r="N304" s="61"/>
      <c r="O304" s="61"/>
      <c r="P304" s="35">
        <f t="shared" si="17"/>
        <v>0</v>
      </c>
      <c r="Q304" s="36">
        <f t="shared" si="18"/>
        <v>0</v>
      </c>
      <c r="R304" s="43" t="str">
        <f t="shared" si="19"/>
        <v xml:space="preserve"> </v>
      </c>
    </row>
    <row r="305" spans="3:18" x14ac:dyDescent="0.25">
      <c r="C305" s="61"/>
      <c r="D305" s="61"/>
      <c r="E305" s="61"/>
      <c r="F305" s="61"/>
      <c r="G305" s="61"/>
      <c r="H305" s="61"/>
      <c r="I305" s="61"/>
      <c r="J305" s="27">
        <f t="shared" si="16"/>
        <v>0</v>
      </c>
      <c r="K305" s="61"/>
      <c r="L305" s="61"/>
      <c r="M305" s="61"/>
      <c r="N305" s="61"/>
      <c r="O305" s="61"/>
      <c r="P305" s="35">
        <f t="shared" si="17"/>
        <v>0</v>
      </c>
      <c r="Q305" s="36">
        <f t="shared" si="18"/>
        <v>0</v>
      </c>
      <c r="R305" s="43" t="str">
        <f t="shared" si="19"/>
        <v xml:space="preserve"> </v>
      </c>
    </row>
    <row r="306" spans="3:18" x14ac:dyDescent="0.25">
      <c r="C306" s="61"/>
      <c r="D306" s="61"/>
      <c r="E306" s="61"/>
      <c r="F306" s="61"/>
      <c r="G306" s="61"/>
      <c r="H306" s="61"/>
      <c r="I306" s="61"/>
      <c r="J306" s="27">
        <f t="shared" si="16"/>
        <v>0</v>
      </c>
      <c r="K306" s="61"/>
      <c r="L306" s="61"/>
      <c r="M306" s="61"/>
      <c r="N306" s="61"/>
      <c r="O306" s="61"/>
      <c r="P306" s="35">
        <f t="shared" si="17"/>
        <v>0</v>
      </c>
      <c r="Q306" s="36">
        <f t="shared" si="18"/>
        <v>0</v>
      </c>
      <c r="R306" s="43" t="str">
        <f t="shared" si="19"/>
        <v xml:space="preserve"> </v>
      </c>
    </row>
    <row r="307" spans="3:18" x14ac:dyDescent="0.25">
      <c r="C307" s="61"/>
      <c r="D307" s="61"/>
      <c r="E307" s="61"/>
      <c r="F307" s="61"/>
      <c r="G307" s="61"/>
      <c r="H307" s="61"/>
      <c r="I307" s="61"/>
      <c r="J307" s="27">
        <f t="shared" si="16"/>
        <v>0</v>
      </c>
      <c r="K307" s="61"/>
      <c r="L307" s="61"/>
      <c r="M307" s="61"/>
      <c r="N307" s="61"/>
      <c r="O307" s="61"/>
      <c r="P307" s="35">
        <f t="shared" si="17"/>
        <v>0</v>
      </c>
      <c r="Q307" s="36">
        <f t="shared" si="18"/>
        <v>0</v>
      </c>
      <c r="R307" s="43" t="str">
        <f t="shared" si="19"/>
        <v xml:space="preserve"> </v>
      </c>
    </row>
    <row r="308" spans="3:18" x14ac:dyDescent="0.25">
      <c r="C308" s="61"/>
      <c r="D308" s="61"/>
      <c r="E308" s="61"/>
      <c r="F308" s="61"/>
      <c r="G308" s="61"/>
      <c r="H308" s="61"/>
      <c r="I308" s="61"/>
      <c r="J308" s="27">
        <f t="shared" si="16"/>
        <v>0</v>
      </c>
      <c r="K308" s="61"/>
      <c r="L308" s="61"/>
      <c r="M308" s="61"/>
      <c r="N308" s="61"/>
      <c r="O308" s="61"/>
      <c r="P308" s="35">
        <f t="shared" si="17"/>
        <v>0</v>
      </c>
      <c r="Q308" s="36">
        <f t="shared" si="18"/>
        <v>0</v>
      </c>
      <c r="R308" s="43" t="str">
        <f t="shared" si="19"/>
        <v xml:space="preserve"> </v>
      </c>
    </row>
    <row r="309" spans="3:18" x14ac:dyDescent="0.25">
      <c r="C309" s="61"/>
      <c r="D309" s="61"/>
      <c r="E309" s="61"/>
      <c r="F309" s="61"/>
      <c r="G309" s="61"/>
      <c r="H309" s="61"/>
      <c r="I309" s="61"/>
      <c r="J309" s="27">
        <f t="shared" si="16"/>
        <v>0</v>
      </c>
      <c r="K309" s="61"/>
      <c r="L309" s="61"/>
      <c r="M309" s="61"/>
      <c r="N309" s="61"/>
      <c r="O309" s="61"/>
      <c r="P309" s="35">
        <f t="shared" si="17"/>
        <v>0</v>
      </c>
      <c r="Q309" s="36">
        <f t="shared" si="18"/>
        <v>0</v>
      </c>
      <c r="R309" s="43" t="str">
        <f t="shared" si="19"/>
        <v xml:space="preserve"> </v>
      </c>
    </row>
    <row r="310" spans="3:18" x14ac:dyDescent="0.25">
      <c r="C310" s="61"/>
      <c r="D310" s="61"/>
      <c r="E310" s="61"/>
      <c r="F310" s="61"/>
      <c r="G310" s="61"/>
      <c r="H310" s="61"/>
      <c r="I310" s="61"/>
      <c r="J310" s="27">
        <f t="shared" si="16"/>
        <v>0</v>
      </c>
      <c r="K310" s="61"/>
      <c r="L310" s="61"/>
      <c r="M310" s="61"/>
      <c r="N310" s="61"/>
      <c r="O310" s="61"/>
      <c r="P310" s="35">
        <f t="shared" si="17"/>
        <v>0</v>
      </c>
      <c r="Q310" s="36">
        <f t="shared" si="18"/>
        <v>0</v>
      </c>
      <c r="R310" s="43" t="str">
        <f t="shared" si="19"/>
        <v xml:space="preserve"> </v>
      </c>
    </row>
    <row r="311" spans="3:18" x14ac:dyDescent="0.25">
      <c r="C311" s="61"/>
      <c r="D311" s="61"/>
      <c r="E311" s="61"/>
      <c r="F311" s="61"/>
      <c r="G311" s="61"/>
      <c r="H311" s="61"/>
      <c r="I311" s="61"/>
      <c r="J311" s="27">
        <f t="shared" si="16"/>
        <v>0</v>
      </c>
      <c r="K311" s="61"/>
      <c r="L311" s="61"/>
      <c r="M311" s="61"/>
      <c r="N311" s="61"/>
      <c r="O311" s="61"/>
      <c r="P311" s="35">
        <f t="shared" si="17"/>
        <v>0</v>
      </c>
      <c r="Q311" s="36">
        <f t="shared" si="18"/>
        <v>0</v>
      </c>
      <c r="R311" s="43" t="str">
        <f t="shared" si="19"/>
        <v xml:space="preserve"> </v>
      </c>
    </row>
    <row r="312" spans="3:18" x14ac:dyDescent="0.25">
      <c r="C312" s="61"/>
      <c r="D312" s="61"/>
      <c r="E312" s="61"/>
      <c r="F312" s="61"/>
      <c r="G312" s="61"/>
      <c r="H312" s="61"/>
      <c r="I312" s="61"/>
      <c r="J312" s="27">
        <f t="shared" si="16"/>
        <v>0</v>
      </c>
      <c r="K312" s="61"/>
      <c r="L312" s="61"/>
      <c r="M312" s="61"/>
      <c r="N312" s="61"/>
      <c r="O312" s="61"/>
      <c r="P312" s="35">
        <f t="shared" si="17"/>
        <v>0</v>
      </c>
      <c r="Q312" s="36">
        <f t="shared" si="18"/>
        <v>0</v>
      </c>
      <c r="R312" s="43" t="str">
        <f t="shared" si="19"/>
        <v xml:space="preserve"> </v>
      </c>
    </row>
    <row r="313" spans="3:18" x14ac:dyDescent="0.25">
      <c r="C313" s="61"/>
      <c r="D313" s="61"/>
      <c r="E313" s="61"/>
      <c r="F313" s="61"/>
      <c r="G313" s="61"/>
      <c r="H313" s="61"/>
      <c r="I313" s="61"/>
      <c r="J313" s="27">
        <f t="shared" si="16"/>
        <v>0</v>
      </c>
      <c r="K313" s="61"/>
      <c r="L313" s="61"/>
      <c r="M313" s="61"/>
      <c r="N313" s="61"/>
      <c r="O313" s="61"/>
      <c r="P313" s="35">
        <f t="shared" si="17"/>
        <v>0</v>
      </c>
      <c r="Q313" s="36">
        <f t="shared" si="18"/>
        <v>0</v>
      </c>
      <c r="R313" s="43" t="str">
        <f t="shared" si="19"/>
        <v xml:space="preserve"> </v>
      </c>
    </row>
    <row r="314" spans="3:18" x14ac:dyDescent="0.25">
      <c r="C314" s="61"/>
      <c r="D314" s="61"/>
      <c r="E314" s="61"/>
      <c r="F314" s="61"/>
      <c r="G314" s="61"/>
      <c r="H314" s="61"/>
      <c r="I314" s="61"/>
      <c r="J314" s="27">
        <f t="shared" si="16"/>
        <v>0</v>
      </c>
      <c r="K314" s="61"/>
      <c r="L314" s="61"/>
      <c r="M314" s="61"/>
      <c r="N314" s="61"/>
      <c r="O314" s="61"/>
      <c r="P314" s="35">
        <f t="shared" si="17"/>
        <v>0</v>
      </c>
      <c r="Q314" s="36">
        <f t="shared" si="18"/>
        <v>0</v>
      </c>
      <c r="R314" s="43" t="str">
        <f t="shared" si="19"/>
        <v xml:space="preserve"> </v>
      </c>
    </row>
    <row r="315" spans="3:18" x14ac:dyDescent="0.25">
      <c r="C315" s="61"/>
      <c r="D315" s="61"/>
      <c r="E315" s="61"/>
      <c r="F315" s="61"/>
      <c r="G315" s="61"/>
      <c r="H315" s="61"/>
      <c r="I315" s="61"/>
      <c r="J315" s="27">
        <f t="shared" si="16"/>
        <v>0</v>
      </c>
      <c r="K315" s="61"/>
      <c r="L315" s="61"/>
      <c r="M315" s="61"/>
      <c r="N315" s="61"/>
      <c r="O315" s="61"/>
      <c r="P315" s="35">
        <f t="shared" si="17"/>
        <v>0</v>
      </c>
      <c r="Q315" s="36">
        <f t="shared" si="18"/>
        <v>0</v>
      </c>
      <c r="R315" s="43" t="str">
        <f t="shared" si="19"/>
        <v xml:space="preserve"> </v>
      </c>
    </row>
    <row r="316" spans="3:18" x14ac:dyDescent="0.25">
      <c r="C316" s="61"/>
      <c r="D316" s="61"/>
      <c r="E316" s="61"/>
      <c r="F316" s="61"/>
      <c r="G316" s="61"/>
      <c r="H316" s="61"/>
      <c r="I316" s="61"/>
      <c r="J316" s="27">
        <f t="shared" si="16"/>
        <v>0</v>
      </c>
      <c r="K316" s="61"/>
      <c r="L316" s="61"/>
      <c r="M316" s="61"/>
      <c r="N316" s="61"/>
      <c r="O316" s="61"/>
      <c r="P316" s="35">
        <f t="shared" si="17"/>
        <v>0</v>
      </c>
      <c r="Q316" s="36">
        <f t="shared" si="18"/>
        <v>0</v>
      </c>
      <c r="R316" s="43" t="str">
        <f t="shared" si="19"/>
        <v xml:space="preserve"> </v>
      </c>
    </row>
    <row r="317" spans="3:18" x14ac:dyDescent="0.25">
      <c r="C317" s="61"/>
      <c r="D317" s="61"/>
      <c r="E317" s="61"/>
      <c r="F317" s="61"/>
      <c r="G317" s="61"/>
      <c r="H317" s="61"/>
      <c r="I317" s="61"/>
      <c r="J317" s="27">
        <f t="shared" si="16"/>
        <v>0</v>
      </c>
      <c r="K317" s="61"/>
      <c r="L317" s="61"/>
      <c r="M317" s="61"/>
      <c r="N317" s="61"/>
      <c r="O317" s="61"/>
      <c r="P317" s="35">
        <f t="shared" si="17"/>
        <v>0</v>
      </c>
      <c r="Q317" s="36">
        <f t="shared" si="18"/>
        <v>0</v>
      </c>
      <c r="R317" s="43" t="str">
        <f t="shared" si="19"/>
        <v xml:space="preserve"> </v>
      </c>
    </row>
    <row r="318" spans="3:18" x14ac:dyDescent="0.25">
      <c r="C318" s="61"/>
      <c r="D318" s="61"/>
      <c r="E318" s="61"/>
      <c r="F318" s="61"/>
      <c r="G318" s="61"/>
      <c r="H318" s="61"/>
      <c r="I318" s="61"/>
      <c r="J318" s="27">
        <f t="shared" si="16"/>
        <v>0</v>
      </c>
      <c r="K318" s="61"/>
      <c r="L318" s="61"/>
      <c r="M318" s="61"/>
      <c r="N318" s="61"/>
      <c r="O318" s="61"/>
      <c r="P318" s="35">
        <f t="shared" si="17"/>
        <v>0</v>
      </c>
      <c r="Q318" s="36">
        <f t="shared" si="18"/>
        <v>0</v>
      </c>
      <c r="R318" s="43" t="str">
        <f t="shared" si="19"/>
        <v xml:space="preserve"> </v>
      </c>
    </row>
    <row r="319" spans="3:18" x14ac:dyDescent="0.25">
      <c r="C319" s="61"/>
      <c r="D319" s="61"/>
      <c r="E319" s="61"/>
      <c r="F319" s="61"/>
      <c r="G319" s="61"/>
      <c r="H319" s="61"/>
      <c r="I319" s="61"/>
      <c r="J319" s="27">
        <f t="shared" si="16"/>
        <v>0</v>
      </c>
      <c r="K319" s="61"/>
      <c r="L319" s="61"/>
      <c r="M319" s="61"/>
      <c r="N319" s="61"/>
      <c r="O319" s="61"/>
      <c r="P319" s="35">
        <f t="shared" si="17"/>
        <v>0</v>
      </c>
      <c r="Q319" s="36">
        <f t="shared" si="18"/>
        <v>0</v>
      </c>
      <c r="R319" s="43" t="str">
        <f t="shared" si="19"/>
        <v xml:space="preserve"> </v>
      </c>
    </row>
    <row r="320" spans="3:18" x14ac:dyDescent="0.25">
      <c r="C320" s="61"/>
      <c r="D320" s="61"/>
      <c r="E320" s="61"/>
      <c r="F320" s="61"/>
      <c r="G320" s="61"/>
      <c r="H320" s="61"/>
      <c r="I320" s="61"/>
      <c r="J320" s="27">
        <f t="shared" si="16"/>
        <v>0</v>
      </c>
      <c r="K320" s="61"/>
      <c r="L320" s="61"/>
      <c r="M320" s="61"/>
      <c r="N320" s="61"/>
      <c r="O320" s="61"/>
      <c r="P320" s="35">
        <f t="shared" si="17"/>
        <v>0</v>
      </c>
      <c r="Q320" s="36">
        <f t="shared" si="18"/>
        <v>0</v>
      </c>
      <c r="R320" s="43" t="str">
        <f t="shared" si="19"/>
        <v xml:space="preserve"> </v>
      </c>
    </row>
    <row r="321" spans="3:18" x14ac:dyDescent="0.25">
      <c r="C321" s="61"/>
      <c r="D321" s="61"/>
      <c r="E321" s="61"/>
      <c r="F321" s="61"/>
      <c r="G321" s="61"/>
      <c r="H321" s="61"/>
      <c r="I321" s="61"/>
      <c r="J321" s="27">
        <f t="shared" si="16"/>
        <v>0</v>
      </c>
      <c r="K321" s="61"/>
      <c r="L321" s="61"/>
      <c r="M321" s="61"/>
      <c r="N321" s="61"/>
      <c r="O321" s="61"/>
      <c r="P321" s="35">
        <f t="shared" si="17"/>
        <v>0</v>
      </c>
      <c r="Q321" s="36">
        <f t="shared" si="18"/>
        <v>0</v>
      </c>
      <c r="R321" s="43" t="str">
        <f t="shared" si="19"/>
        <v xml:space="preserve"> </v>
      </c>
    </row>
    <row r="322" spans="3:18" x14ac:dyDescent="0.25">
      <c r="C322" s="61"/>
      <c r="D322" s="61"/>
      <c r="E322" s="61"/>
      <c r="F322" s="61"/>
      <c r="G322" s="61"/>
      <c r="H322" s="61"/>
      <c r="I322" s="61"/>
      <c r="J322" s="27">
        <f t="shared" si="16"/>
        <v>0</v>
      </c>
      <c r="K322" s="61"/>
      <c r="L322" s="61"/>
      <c r="M322" s="61"/>
      <c r="N322" s="61"/>
      <c r="O322" s="61"/>
      <c r="P322" s="35">
        <f t="shared" si="17"/>
        <v>0</v>
      </c>
      <c r="Q322" s="36">
        <f t="shared" si="18"/>
        <v>0</v>
      </c>
      <c r="R322" s="43" t="str">
        <f t="shared" si="19"/>
        <v xml:space="preserve"> </v>
      </c>
    </row>
    <row r="323" spans="3:18" x14ac:dyDescent="0.25">
      <c r="C323" s="61"/>
      <c r="D323" s="61"/>
      <c r="E323" s="61"/>
      <c r="F323" s="61"/>
      <c r="G323" s="61"/>
      <c r="H323" s="61"/>
      <c r="I323" s="61"/>
      <c r="J323" s="27">
        <f t="shared" ref="J323:J386" si="20">(IF(C323="+",4,IF(C323="=",2,0)))+(IF(D323="+",5,IF(D323="=",3,0)))+(IF(E323="+",5,IF(E323="=",3,0)))+(IF(F323="+",4,IF(F323="=",2,0)))+(IF(G323&lt;&gt;"",1,0))+(IF(H323&lt;&gt;"",1,0))+(IF(I323&lt;&gt;"",1,0))</f>
        <v>0</v>
      </c>
      <c r="K323" s="61"/>
      <c r="L323" s="61"/>
      <c r="M323" s="61"/>
      <c r="N323" s="61"/>
      <c r="O323" s="61"/>
      <c r="P323" s="35">
        <f t="shared" ref="P323:P386" si="21">IF(K323&lt;&gt;"",2,0)+IF(L323&lt;&gt;"",1,0)+IF(M323&lt;&gt;"",1,0)+IF(O323&lt;&gt;"",3,0)</f>
        <v>0</v>
      </c>
      <c r="Q323" s="36">
        <f t="shared" ref="Q323:Q386" si="22">J323+P323</f>
        <v>0</v>
      </c>
      <c r="R323" s="43" t="str">
        <f t="shared" ref="R323:R386" si="23">IF(Q323=0," ",IF(Q323&gt;=$U$2,$V$2,IF(Q323&gt;=$U$3,$V$3,V325)))</f>
        <v xml:space="preserve"> </v>
      </c>
    </row>
    <row r="324" spans="3:18" x14ac:dyDescent="0.25">
      <c r="C324" s="61"/>
      <c r="D324" s="61"/>
      <c r="E324" s="61"/>
      <c r="F324" s="61"/>
      <c r="G324" s="61"/>
      <c r="H324" s="61"/>
      <c r="I324" s="61"/>
      <c r="J324" s="27">
        <f t="shared" si="20"/>
        <v>0</v>
      </c>
      <c r="K324" s="61"/>
      <c r="L324" s="61"/>
      <c r="M324" s="61"/>
      <c r="N324" s="61"/>
      <c r="O324" s="61"/>
      <c r="P324" s="35">
        <f t="shared" si="21"/>
        <v>0</v>
      </c>
      <c r="Q324" s="36">
        <f t="shared" si="22"/>
        <v>0</v>
      </c>
      <c r="R324" s="43" t="str">
        <f t="shared" si="23"/>
        <v xml:space="preserve"> </v>
      </c>
    </row>
    <row r="325" spans="3:18" x14ac:dyDescent="0.25">
      <c r="C325" s="61"/>
      <c r="D325" s="61"/>
      <c r="E325" s="61"/>
      <c r="F325" s="61"/>
      <c r="G325" s="61"/>
      <c r="H325" s="61"/>
      <c r="I325" s="61"/>
      <c r="J325" s="27">
        <f t="shared" si="20"/>
        <v>0</v>
      </c>
      <c r="K325" s="61"/>
      <c r="L325" s="61"/>
      <c r="M325" s="61"/>
      <c r="N325" s="61"/>
      <c r="O325" s="61"/>
      <c r="P325" s="35">
        <f t="shared" si="21"/>
        <v>0</v>
      </c>
      <c r="Q325" s="36">
        <f t="shared" si="22"/>
        <v>0</v>
      </c>
      <c r="R325" s="43" t="str">
        <f t="shared" si="23"/>
        <v xml:space="preserve"> </v>
      </c>
    </row>
    <row r="326" spans="3:18" x14ac:dyDescent="0.25">
      <c r="C326" s="61"/>
      <c r="D326" s="61"/>
      <c r="E326" s="61"/>
      <c r="F326" s="61"/>
      <c r="G326" s="61"/>
      <c r="H326" s="61"/>
      <c r="I326" s="61"/>
      <c r="J326" s="27">
        <f t="shared" si="20"/>
        <v>0</v>
      </c>
      <c r="K326" s="61"/>
      <c r="L326" s="61"/>
      <c r="M326" s="61"/>
      <c r="N326" s="61"/>
      <c r="O326" s="61"/>
      <c r="P326" s="35">
        <f t="shared" si="21"/>
        <v>0</v>
      </c>
      <c r="Q326" s="36">
        <f t="shared" si="22"/>
        <v>0</v>
      </c>
      <c r="R326" s="43" t="str">
        <f t="shared" si="23"/>
        <v xml:space="preserve"> </v>
      </c>
    </row>
    <row r="327" spans="3:18" x14ac:dyDescent="0.25">
      <c r="C327" s="61"/>
      <c r="D327" s="61"/>
      <c r="E327" s="61"/>
      <c r="F327" s="61"/>
      <c r="G327" s="61"/>
      <c r="H327" s="61"/>
      <c r="I327" s="61"/>
      <c r="J327" s="27">
        <f t="shared" si="20"/>
        <v>0</v>
      </c>
      <c r="K327" s="61"/>
      <c r="L327" s="61"/>
      <c r="M327" s="61"/>
      <c r="N327" s="61"/>
      <c r="O327" s="61"/>
      <c r="P327" s="35">
        <f t="shared" si="21"/>
        <v>0</v>
      </c>
      <c r="Q327" s="36">
        <f t="shared" si="22"/>
        <v>0</v>
      </c>
      <c r="R327" s="43" t="str">
        <f t="shared" si="23"/>
        <v xml:space="preserve"> </v>
      </c>
    </row>
    <row r="328" spans="3:18" x14ac:dyDescent="0.25">
      <c r="C328" s="61"/>
      <c r="D328" s="61"/>
      <c r="E328" s="61"/>
      <c r="F328" s="61"/>
      <c r="G328" s="61"/>
      <c r="H328" s="61"/>
      <c r="I328" s="61"/>
      <c r="J328" s="27">
        <f t="shared" si="20"/>
        <v>0</v>
      </c>
      <c r="K328" s="61"/>
      <c r="L328" s="61"/>
      <c r="M328" s="61"/>
      <c r="N328" s="61"/>
      <c r="O328" s="61"/>
      <c r="P328" s="35">
        <f t="shared" si="21"/>
        <v>0</v>
      </c>
      <c r="Q328" s="36">
        <f t="shared" si="22"/>
        <v>0</v>
      </c>
      <c r="R328" s="43" t="str">
        <f t="shared" si="23"/>
        <v xml:space="preserve"> </v>
      </c>
    </row>
    <row r="329" spans="3:18" x14ac:dyDescent="0.25">
      <c r="C329" s="61"/>
      <c r="D329" s="61"/>
      <c r="E329" s="61"/>
      <c r="F329" s="61"/>
      <c r="G329" s="61"/>
      <c r="H329" s="61"/>
      <c r="I329" s="61"/>
      <c r="J329" s="27">
        <f t="shared" si="20"/>
        <v>0</v>
      </c>
      <c r="K329" s="61"/>
      <c r="L329" s="61"/>
      <c r="M329" s="61"/>
      <c r="N329" s="61"/>
      <c r="O329" s="61"/>
      <c r="P329" s="35">
        <f t="shared" si="21"/>
        <v>0</v>
      </c>
      <c r="Q329" s="36">
        <f t="shared" si="22"/>
        <v>0</v>
      </c>
      <c r="R329" s="43" t="str">
        <f t="shared" si="23"/>
        <v xml:space="preserve"> </v>
      </c>
    </row>
    <row r="330" spans="3:18" x14ac:dyDescent="0.25">
      <c r="C330" s="61"/>
      <c r="D330" s="61"/>
      <c r="E330" s="61"/>
      <c r="F330" s="61"/>
      <c r="G330" s="61"/>
      <c r="H330" s="61"/>
      <c r="I330" s="61"/>
      <c r="J330" s="27">
        <f t="shared" si="20"/>
        <v>0</v>
      </c>
      <c r="K330" s="61"/>
      <c r="L330" s="61"/>
      <c r="M330" s="61"/>
      <c r="N330" s="61"/>
      <c r="O330" s="61"/>
      <c r="P330" s="35">
        <f t="shared" si="21"/>
        <v>0</v>
      </c>
      <c r="Q330" s="36">
        <f t="shared" si="22"/>
        <v>0</v>
      </c>
      <c r="R330" s="43" t="str">
        <f t="shared" si="23"/>
        <v xml:space="preserve"> </v>
      </c>
    </row>
    <row r="331" spans="3:18" x14ac:dyDescent="0.25">
      <c r="C331" s="61"/>
      <c r="D331" s="61"/>
      <c r="E331" s="61"/>
      <c r="F331" s="61"/>
      <c r="G331" s="61"/>
      <c r="H331" s="61"/>
      <c r="I331" s="61"/>
      <c r="J331" s="27">
        <f t="shared" si="20"/>
        <v>0</v>
      </c>
      <c r="K331" s="61"/>
      <c r="L331" s="61"/>
      <c r="M331" s="61"/>
      <c r="N331" s="61"/>
      <c r="O331" s="61"/>
      <c r="P331" s="35">
        <f t="shared" si="21"/>
        <v>0</v>
      </c>
      <c r="Q331" s="36">
        <f t="shared" si="22"/>
        <v>0</v>
      </c>
      <c r="R331" s="43" t="str">
        <f t="shared" si="23"/>
        <v xml:space="preserve"> </v>
      </c>
    </row>
    <row r="332" spans="3:18" x14ac:dyDescent="0.25">
      <c r="C332" s="61"/>
      <c r="D332" s="61"/>
      <c r="E332" s="61"/>
      <c r="F332" s="61"/>
      <c r="G332" s="61"/>
      <c r="H332" s="61"/>
      <c r="I332" s="61"/>
      <c r="J332" s="27">
        <f t="shared" si="20"/>
        <v>0</v>
      </c>
      <c r="K332" s="61"/>
      <c r="L332" s="61"/>
      <c r="M332" s="61"/>
      <c r="N332" s="61"/>
      <c r="O332" s="61"/>
      <c r="P332" s="35">
        <f t="shared" si="21"/>
        <v>0</v>
      </c>
      <c r="Q332" s="36">
        <f t="shared" si="22"/>
        <v>0</v>
      </c>
      <c r="R332" s="43" t="str">
        <f t="shared" si="23"/>
        <v xml:space="preserve"> </v>
      </c>
    </row>
    <row r="333" spans="3:18" x14ac:dyDescent="0.25">
      <c r="C333" s="61"/>
      <c r="D333" s="61"/>
      <c r="E333" s="61"/>
      <c r="F333" s="61"/>
      <c r="G333" s="61"/>
      <c r="H333" s="61"/>
      <c r="I333" s="61"/>
      <c r="J333" s="27">
        <f t="shared" si="20"/>
        <v>0</v>
      </c>
      <c r="K333" s="61"/>
      <c r="L333" s="61"/>
      <c r="M333" s="61"/>
      <c r="N333" s="61"/>
      <c r="O333" s="61"/>
      <c r="P333" s="35">
        <f t="shared" si="21"/>
        <v>0</v>
      </c>
      <c r="Q333" s="36">
        <f t="shared" si="22"/>
        <v>0</v>
      </c>
      <c r="R333" s="43" t="str">
        <f t="shared" si="23"/>
        <v xml:space="preserve"> </v>
      </c>
    </row>
    <row r="334" spans="3:18" x14ac:dyDescent="0.25">
      <c r="C334" s="61"/>
      <c r="D334" s="61"/>
      <c r="E334" s="61"/>
      <c r="F334" s="61"/>
      <c r="G334" s="61"/>
      <c r="H334" s="61"/>
      <c r="I334" s="61"/>
      <c r="J334" s="27">
        <f t="shared" si="20"/>
        <v>0</v>
      </c>
      <c r="K334" s="61"/>
      <c r="L334" s="61"/>
      <c r="M334" s="61"/>
      <c r="N334" s="61"/>
      <c r="O334" s="61"/>
      <c r="P334" s="35">
        <f t="shared" si="21"/>
        <v>0</v>
      </c>
      <c r="Q334" s="36">
        <f t="shared" si="22"/>
        <v>0</v>
      </c>
      <c r="R334" s="43" t="str">
        <f t="shared" si="23"/>
        <v xml:space="preserve"> </v>
      </c>
    </row>
    <row r="335" spans="3:18" x14ac:dyDescent="0.25">
      <c r="C335" s="61"/>
      <c r="D335" s="61"/>
      <c r="E335" s="61"/>
      <c r="F335" s="61"/>
      <c r="G335" s="61"/>
      <c r="H335" s="61"/>
      <c r="I335" s="61"/>
      <c r="J335" s="27">
        <f t="shared" si="20"/>
        <v>0</v>
      </c>
      <c r="K335" s="61"/>
      <c r="L335" s="61"/>
      <c r="M335" s="61"/>
      <c r="N335" s="61"/>
      <c r="O335" s="61"/>
      <c r="P335" s="35">
        <f t="shared" si="21"/>
        <v>0</v>
      </c>
      <c r="Q335" s="36">
        <f t="shared" si="22"/>
        <v>0</v>
      </c>
      <c r="R335" s="43" t="str">
        <f t="shared" si="23"/>
        <v xml:space="preserve"> </v>
      </c>
    </row>
    <row r="336" spans="3:18" x14ac:dyDescent="0.25">
      <c r="C336" s="61"/>
      <c r="D336" s="61"/>
      <c r="E336" s="61"/>
      <c r="F336" s="61"/>
      <c r="G336" s="61"/>
      <c r="H336" s="61"/>
      <c r="I336" s="61"/>
      <c r="J336" s="27">
        <f t="shared" si="20"/>
        <v>0</v>
      </c>
      <c r="K336" s="61"/>
      <c r="L336" s="61"/>
      <c r="M336" s="61"/>
      <c r="N336" s="61"/>
      <c r="O336" s="61"/>
      <c r="P336" s="35">
        <f t="shared" si="21"/>
        <v>0</v>
      </c>
      <c r="Q336" s="36">
        <f t="shared" si="22"/>
        <v>0</v>
      </c>
      <c r="R336" s="43" t="str">
        <f t="shared" si="23"/>
        <v xml:space="preserve"> </v>
      </c>
    </row>
    <row r="337" spans="3:18" x14ac:dyDescent="0.25">
      <c r="C337" s="61"/>
      <c r="D337" s="61"/>
      <c r="E337" s="61"/>
      <c r="F337" s="61"/>
      <c r="G337" s="61"/>
      <c r="H337" s="61"/>
      <c r="I337" s="61"/>
      <c r="J337" s="27">
        <f t="shared" si="20"/>
        <v>0</v>
      </c>
      <c r="K337" s="61"/>
      <c r="L337" s="61"/>
      <c r="M337" s="61"/>
      <c r="N337" s="61"/>
      <c r="O337" s="61"/>
      <c r="P337" s="35">
        <f t="shared" si="21"/>
        <v>0</v>
      </c>
      <c r="Q337" s="36">
        <f t="shared" si="22"/>
        <v>0</v>
      </c>
      <c r="R337" s="43" t="str">
        <f t="shared" si="23"/>
        <v xml:space="preserve"> </v>
      </c>
    </row>
    <row r="338" spans="3:18" x14ac:dyDescent="0.25">
      <c r="C338" s="61"/>
      <c r="D338" s="61"/>
      <c r="E338" s="61"/>
      <c r="F338" s="61"/>
      <c r="G338" s="61"/>
      <c r="H338" s="61"/>
      <c r="I338" s="61"/>
      <c r="J338" s="27">
        <f t="shared" si="20"/>
        <v>0</v>
      </c>
      <c r="K338" s="61"/>
      <c r="L338" s="61"/>
      <c r="M338" s="61"/>
      <c r="N338" s="61"/>
      <c r="O338" s="61"/>
      <c r="P338" s="35">
        <f t="shared" si="21"/>
        <v>0</v>
      </c>
      <c r="Q338" s="36">
        <f t="shared" si="22"/>
        <v>0</v>
      </c>
      <c r="R338" s="43" t="str">
        <f t="shared" si="23"/>
        <v xml:space="preserve"> </v>
      </c>
    </row>
    <row r="339" spans="3:18" x14ac:dyDescent="0.25">
      <c r="C339" s="61"/>
      <c r="D339" s="61"/>
      <c r="E339" s="61"/>
      <c r="F339" s="61"/>
      <c r="G339" s="61"/>
      <c r="H339" s="61"/>
      <c r="I339" s="61"/>
      <c r="J339" s="27">
        <f t="shared" si="20"/>
        <v>0</v>
      </c>
      <c r="K339" s="61"/>
      <c r="L339" s="61"/>
      <c r="M339" s="61"/>
      <c r="N339" s="61"/>
      <c r="O339" s="61"/>
      <c r="P339" s="35">
        <f t="shared" si="21"/>
        <v>0</v>
      </c>
      <c r="Q339" s="36">
        <f t="shared" si="22"/>
        <v>0</v>
      </c>
      <c r="R339" s="43" t="str">
        <f t="shared" si="23"/>
        <v xml:space="preserve"> </v>
      </c>
    </row>
    <row r="340" spans="3:18" x14ac:dyDescent="0.25">
      <c r="C340" s="61"/>
      <c r="D340" s="61"/>
      <c r="E340" s="61"/>
      <c r="F340" s="61"/>
      <c r="G340" s="61"/>
      <c r="H340" s="61"/>
      <c r="I340" s="61"/>
      <c r="J340" s="27">
        <f t="shared" si="20"/>
        <v>0</v>
      </c>
      <c r="K340" s="61"/>
      <c r="L340" s="61"/>
      <c r="M340" s="61"/>
      <c r="N340" s="61"/>
      <c r="O340" s="61"/>
      <c r="P340" s="35">
        <f t="shared" si="21"/>
        <v>0</v>
      </c>
      <c r="Q340" s="36">
        <f t="shared" si="22"/>
        <v>0</v>
      </c>
      <c r="R340" s="43" t="str">
        <f t="shared" si="23"/>
        <v xml:space="preserve"> </v>
      </c>
    </row>
    <row r="341" spans="3:18" x14ac:dyDescent="0.25">
      <c r="C341" s="61"/>
      <c r="D341" s="61"/>
      <c r="E341" s="61"/>
      <c r="F341" s="61"/>
      <c r="G341" s="61"/>
      <c r="H341" s="61"/>
      <c r="I341" s="61"/>
      <c r="J341" s="27">
        <f t="shared" si="20"/>
        <v>0</v>
      </c>
      <c r="K341" s="61"/>
      <c r="L341" s="61"/>
      <c r="M341" s="61"/>
      <c r="N341" s="61"/>
      <c r="O341" s="61"/>
      <c r="P341" s="35">
        <f t="shared" si="21"/>
        <v>0</v>
      </c>
      <c r="Q341" s="36">
        <f t="shared" si="22"/>
        <v>0</v>
      </c>
      <c r="R341" s="43" t="str">
        <f t="shared" si="23"/>
        <v xml:space="preserve"> </v>
      </c>
    </row>
    <row r="342" spans="3:18" x14ac:dyDescent="0.25">
      <c r="C342" s="61"/>
      <c r="D342" s="61"/>
      <c r="E342" s="61"/>
      <c r="F342" s="61"/>
      <c r="G342" s="61"/>
      <c r="H342" s="61"/>
      <c r="I342" s="61"/>
      <c r="J342" s="27">
        <f t="shared" si="20"/>
        <v>0</v>
      </c>
      <c r="K342" s="61"/>
      <c r="L342" s="61"/>
      <c r="M342" s="61"/>
      <c r="N342" s="61"/>
      <c r="O342" s="61"/>
      <c r="P342" s="35">
        <f t="shared" si="21"/>
        <v>0</v>
      </c>
      <c r="Q342" s="36">
        <f t="shared" si="22"/>
        <v>0</v>
      </c>
      <c r="R342" s="43" t="str">
        <f t="shared" si="23"/>
        <v xml:space="preserve"> </v>
      </c>
    </row>
    <row r="343" spans="3:18" x14ac:dyDescent="0.25">
      <c r="C343" s="61"/>
      <c r="D343" s="61"/>
      <c r="E343" s="61"/>
      <c r="F343" s="61"/>
      <c r="G343" s="61"/>
      <c r="H343" s="61"/>
      <c r="I343" s="61"/>
      <c r="J343" s="27">
        <f t="shared" si="20"/>
        <v>0</v>
      </c>
      <c r="K343" s="61"/>
      <c r="L343" s="61"/>
      <c r="M343" s="61"/>
      <c r="N343" s="61"/>
      <c r="O343" s="61"/>
      <c r="P343" s="35">
        <f t="shared" si="21"/>
        <v>0</v>
      </c>
      <c r="Q343" s="36">
        <f t="shared" si="22"/>
        <v>0</v>
      </c>
      <c r="R343" s="43" t="str">
        <f t="shared" si="23"/>
        <v xml:space="preserve"> </v>
      </c>
    </row>
    <row r="344" spans="3:18" x14ac:dyDescent="0.25">
      <c r="C344" s="61"/>
      <c r="D344" s="61"/>
      <c r="E344" s="61"/>
      <c r="F344" s="61"/>
      <c r="G344" s="61"/>
      <c r="H344" s="61"/>
      <c r="I344" s="61"/>
      <c r="J344" s="27">
        <f t="shared" si="20"/>
        <v>0</v>
      </c>
      <c r="K344" s="61"/>
      <c r="L344" s="61"/>
      <c r="M344" s="61"/>
      <c r="N344" s="61"/>
      <c r="O344" s="61"/>
      <c r="P344" s="35">
        <f t="shared" si="21"/>
        <v>0</v>
      </c>
      <c r="Q344" s="36">
        <f t="shared" si="22"/>
        <v>0</v>
      </c>
      <c r="R344" s="43" t="str">
        <f t="shared" si="23"/>
        <v xml:space="preserve"> </v>
      </c>
    </row>
    <row r="345" spans="3:18" x14ac:dyDescent="0.25">
      <c r="C345" s="61"/>
      <c r="D345" s="61"/>
      <c r="E345" s="61"/>
      <c r="F345" s="61"/>
      <c r="G345" s="61"/>
      <c r="H345" s="61"/>
      <c r="I345" s="61"/>
      <c r="J345" s="27">
        <f t="shared" si="20"/>
        <v>0</v>
      </c>
      <c r="K345" s="61"/>
      <c r="L345" s="61"/>
      <c r="M345" s="61"/>
      <c r="N345" s="61"/>
      <c r="O345" s="61"/>
      <c r="P345" s="35">
        <f t="shared" si="21"/>
        <v>0</v>
      </c>
      <c r="Q345" s="36">
        <f t="shared" si="22"/>
        <v>0</v>
      </c>
      <c r="R345" s="43" t="str">
        <f t="shared" si="23"/>
        <v xml:space="preserve"> </v>
      </c>
    </row>
    <row r="346" spans="3:18" x14ac:dyDescent="0.25">
      <c r="C346" s="61"/>
      <c r="D346" s="61"/>
      <c r="E346" s="61"/>
      <c r="F346" s="61"/>
      <c r="G346" s="61"/>
      <c r="H346" s="61"/>
      <c r="I346" s="61"/>
      <c r="J346" s="27">
        <f t="shared" si="20"/>
        <v>0</v>
      </c>
      <c r="K346" s="61"/>
      <c r="L346" s="61"/>
      <c r="M346" s="61"/>
      <c r="N346" s="61"/>
      <c r="O346" s="61"/>
      <c r="P346" s="35">
        <f t="shared" si="21"/>
        <v>0</v>
      </c>
      <c r="Q346" s="36">
        <f t="shared" si="22"/>
        <v>0</v>
      </c>
      <c r="R346" s="43" t="str">
        <f t="shared" si="23"/>
        <v xml:space="preserve"> </v>
      </c>
    </row>
    <row r="347" spans="3:18" x14ac:dyDescent="0.25">
      <c r="C347" s="61"/>
      <c r="D347" s="61"/>
      <c r="E347" s="61"/>
      <c r="F347" s="61"/>
      <c r="G347" s="61"/>
      <c r="H347" s="61"/>
      <c r="I347" s="61"/>
      <c r="J347" s="27">
        <f t="shared" si="20"/>
        <v>0</v>
      </c>
      <c r="K347" s="61"/>
      <c r="L347" s="61"/>
      <c r="M347" s="61"/>
      <c r="N347" s="61"/>
      <c r="O347" s="61"/>
      <c r="P347" s="35">
        <f t="shared" si="21"/>
        <v>0</v>
      </c>
      <c r="Q347" s="36">
        <f t="shared" si="22"/>
        <v>0</v>
      </c>
      <c r="R347" s="43" t="str">
        <f t="shared" si="23"/>
        <v xml:space="preserve"> </v>
      </c>
    </row>
    <row r="348" spans="3:18" x14ac:dyDescent="0.25">
      <c r="C348" s="61"/>
      <c r="D348" s="61"/>
      <c r="E348" s="61"/>
      <c r="F348" s="61"/>
      <c r="G348" s="61"/>
      <c r="H348" s="61"/>
      <c r="I348" s="61"/>
      <c r="J348" s="27">
        <f t="shared" si="20"/>
        <v>0</v>
      </c>
      <c r="K348" s="61"/>
      <c r="L348" s="61"/>
      <c r="M348" s="61"/>
      <c r="N348" s="61"/>
      <c r="O348" s="61"/>
      <c r="P348" s="35">
        <f t="shared" si="21"/>
        <v>0</v>
      </c>
      <c r="Q348" s="36">
        <f t="shared" si="22"/>
        <v>0</v>
      </c>
      <c r="R348" s="43" t="str">
        <f t="shared" si="23"/>
        <v xml:space="preserve"> </v>
      </c>
    </row>
    <row r="349" spans="3:18" x14ac:dyDescent="0.25">
      <c r="C349" s="61"/>
      <c r="D349" s="61"/>
      <c r="E349" s="61"/>
      <c r="F349" s="61"/>
      <c r="G349" s="61"/>
      <c r="H349" s="61"/>
      <c r="I349" s="61"/>
      <c r="J349" s="27">
        <f t="shared" si="20"/>
        <v>0</v>
      </c>
      <c r="K349" s="61"/>
      <c r="L349" s="61"/>
      <c r="M349" s="61"/>
      <c r="N349" s="61"/>
      <c r="O349" s="61"/>
      <c r="P349" s="35">
        <f t="shared" si="21"/>
        <v>0</v>
      </c>
      <c r="Q349" s="36">
        <f t="shared" si="22"/>
        <v>0</v>
      </c>
      <c r="R349" s="43" t="str">
        <f t="shared" si="23"/>
        <v xml:space="preserve"> </v>
      </c>
    </row>
    <row r="350" spans="3:18" x14ac:dyDescent="0.25">
      <c r="C350" s="61"/>
      <c r="D350" s="61"/>
      <c r="E350" s="61"/>
      <c r="F350" s="61"/>
      <c r="G350" s="61"/>
      <c r="H350" s="61"/>
      <c r="I350" s="61"/>
      <c r="J350" s="27">
        <f t="shared" si="20"/>
        <v>0</v>
      </c>
      <c r="K350" s="61"/>
      <c r="L350" s="61"/>
      <c r="M350" s="61"/>
      <c r="N350" s="61"/>
      <c r="O350" s="61"/>
      <c r="P350" s="35">
        <f t="shared" si="21"/>
        <v>0</v>
      </c>
      <c r="Q350" s="36">
        <f t="shared" si="22"/>
        <v>0</v>
      </c>
      <c r="R350" s="43" t="str">
        <f t="shared" si="23"/>
        <v xml:space="preserve"> </v>
      </c>
    </row>
    <row r="351" spans="3:18" x14ac:dyDescent="0.25">
      <c r="C351" s="61"/>
      <c r="D351" s="61"/>
      <c r="E351" s="61"/>
      <c r="F351" s="61"/>
      <c r="G351" s="61"/>
      <c r="H351" s="61"/>
      <c r="I351" s="61"/>
      <c r="J351" s="27">
        <f t="shared" si="20"/>
        <v>0</v>
      </c>
      <c r="K351" s="61"/>
      <c r="L351" s="61"/>
      <c r="M351" s="61"/>
      <c r="N351" s="61"/>
      <c r="O351" s="61"/>
      <c r="P351" s="35">
        <f t="shared" si="21"/>
        <v>0</v>
      </c>
      <c r="Q351" s="36">
        <f t="shared" si="22"/>
        <v>0</v>
      </c>
      <c r="R351" s="43" t="str">
        <f t="shared" si="23"/>
        <v xml:space="preserve"> </v>
      </c>
    </row>
    <row r="352" spans="3:18" x14ac:dyDescent="0.25">
      <c r="C352" s="61"/>
      <c r="D352" s="61"/>
      <c r="E352" s="61"/>
      <c r="F352" s="61"/>
      <c r="G352" s="61"/>
      <c r="H352" s="61"/>
      <c r="I352" s="61"/>
      <c r="J352" s="27">
        <f t="shared" si="20"/>
        <v>0</v>
      </c>
      <c r="K352" s="61"/>
      <c r="L352" s="61"/>
      <c r="M352" s="61"/>
      <c r="N352" s="61"/>
      <c r="O352" s="61"/>
      <c r="P352" s="35">
        <f t="shared" si="21"/>
        <v>0</v>
      </c>
      <c r="Q352" s="36">
        <f t="shared" si="22"/>
        <v>0</v>
      </c>
      <c r="R352" s="43" t="str">
        <f t="shared" si="23"/>
        <v xml:space="preserve"> </v>
      </c>
    </row>
    <row r="353" spans="3:18" x14ac:dyDescent="0.25">
      <c r="C353" s="61"/>
      <c r="D353" s="61"/>
      <c r="E353" s="61"/>
      <c r="F353" s="61"/>
      <c r="G353" s="61"/>
      <c r="H353" s="61"/>
      <c r="I353" s="61"/>
      <c r="J353" s="27">
        <f t="shared" si="20"/>
        <v>0</v>
      </c>
      <c r="K353" s="61"/>
      <c r="L353" s="61"/>
      <c r="M353" s="61"/>
      <c r="N353" s="61"/>
      <c r="O353" s="61"/>
      <c r="P353" s="35">
        <f t="shared" si="21"/>
        <v>0</v>
      </c>
      <c r="Q353" s="36">
        <f t="shared" si="22"/>
        <v>0</v>
      </c>
      <c r="R353" s="43" t="str">
        <f t="shared" si="23"/>
        <v xml:space="preserve"> </v>
      </c>
    </row>
    <row r="354" spans="3:18" x14ac:dyDescent="0.25">
      <c r="C354" s="61"/>
      <c r="D354" s="61"/>
      <c r="E354" s="61"/>
      <c r="F354" s="61"/>
      <c r="G354" s="61"/>
      <c r="H354" s="61"/>
      <c r="I354" s="61"/>
      <c r="J354" s="27">
        <f t="shared" si="20"/>
        <v>0</v>
      </c>
      <c r="K354" s="61"/>
      <c r="L354" s="61"/>
      <c r="M354" s="61"/>
      <c r="N354" s="61"/>
      <c r="O354" s="61"/>
      <c r="P354" s="35">
        <f t="shared" si="21"/>
        <v>0</v>
      </c>
      <c r="Q354" s="36">
        <f t="shared" si="22"/>
        <v>0</v>
      </c>
      <c r="R354" s="43" t="str">
        <f t="shared" si="23"/>
        <v xml:space="preserve"> </v>
      </c>
    </row>
    <row r="355" spans="3:18" x14ac:dyDescent="0.25">
      <c r="C355" s="61"/>
      <c r="D355" s="61"/>
      <c r="E355" s="61"/>
      <c r="F355" s="61"/>
      <c r="G355" s="61"/>
      <c r="H355" s="61"/>
      <c r="I355" s="61"/>
      <c r="J355" s="27">
        <f t="shared" si="20"/>
        <v>0</v>
      </c>
      <c r="K355" s="61"/>
      <c r="L355" s="61"/>
      <c r="M355" s="61"/>
      <c r="N355" s="61"/>
      <c r="O355" s="61"/>
      <c r="P355" s="35">
        <f t="shared" si="21"/>
        <v>0</v>
      </c>
      <c r="Q355" s="36">
        <f t="shared" si="22"/>
        <v>0</v>
      </c>
      <c r="R355" s="43" t="str">
        <f t="shared" si="23"/>
        <v xml:space="preserve"> </v>
      </c>
    </row>
    <row r="356" spans="3:18" x14ac:dyDescent="0.25">
      <c r="C356" s="61"/>
      <c r="D356" s="61"/>
      <c r="E356" s="61"/>
      <c r="F356" s="61"/>
      <c r="G356" s="61"/>
      <c r="H356" s="61"/>
      <c r="I356" s="61"/>
      <c r="J356" s="27">
        <f t="shared" si="20"/>
        <v>0</v>
      </c>
      <c r="K356" s="61"/>
      <c r="L356" s="61"/>
      <c r="M356" s="61"/>
      <c r="N356" s="61"/>
      <c r="O356" s="61"/>
      <c r="P356" s="35">
        <f t="shared" si="21"/>
        <v>0</v>
      </c>
      <c r="Q356" s="36">
        <f t="shared" si="22"/>
        <v>0</v>
      </c>
      <c r="R356" s="43" t="str">
        <f t="shared" si="23"/>
        <v xml:space="preserve"> </v>
      </c>
    </row>
    <row r="357" spans="3:18" x14ac:dyDescent="0.25">
      <c r="C357" s="61"/>
      <c r="D357" s="61"/>
      <c r="E357" s="61"/>
      <c r="F357" s="61"/>
      <c r="G357" s="61"/>
      <c r="H357" s="61"/>
      <c r="I357" s="61"/>
      <c r="J357" s="27">
        <f t="shared" si="20"/>
        <v>0</v>
      </c>
      <c r="K357" s="61"/>
      <c r="L357" s="61"/>
      <c r="M357" s="61"/>
      <c r="N357" s="61"/>
      <c r="O357" s="61"/>
      <c r="P357" s="35">
        <f t="shared" si="21"/>
        <v>0</v>
      </c>
      <c r="Q357" s="36">
        <f t="shared" si="22"/>
        <v>0</v>
      </c>
      <c r="R357" s="43" t="str">
        <f t="shared" si="23"/>
        <v xml:space="preserve"> </v>
      </c>
    </row>
    <row r="358" spans="3:18" x14ac:dyDescent="0.25">
      <c r="C358" s="61"/>
      <c r="D358" s="61"/>
      <c r="E358" s="61"/>
      <c r="F358" s="61"/>
      <c r="G358" s="61"/>
      <c r="H358" s="61"/>
      <c r="I358" s="61"/>
      <c r="J358" s="27">
        <f t="shared" si="20"/>
        <v>0</v>
      </c>
      <c r="K358" s="61"/>
      <c r="L358" s="61"/>
      <c r="M358" s="61"/>
      <c r="N358" s="61"/>
      <c r="O358" s="61"/>
      <c r="P358" s="35">
        <f t="shared" si="21"/>
        <v>0</v>
      </c>
      <c r="Q358" s="36">
        <f t="shared" si="22"/>
        <v>0</v>
      </c>
      <c r="R358" s="43" t="str">
        <f t="shared" si="23"/>
        <v xml:space="preserve"> </v>
      </c>
    </row>
    <row r="359" spans="3:18" x14ac:dyDescent="0.25">
      <c r="C359" s="61"/>
      <c r="D359" s="61"/>
      <c r="E359" s="61"/>
      <c r="F359" s="61"/>
      <c r="G359" s="61"/>
      <c r="H359" s="61"/>
      <c r="I359" s="61"/>
      <c r="J359" s="27">
        <f t="shared" si="20"/>
        <v>0</v>
      </c>
      <c r="K359" s="61"/>
      <c r="L359" s="61"/>
      <c r="M359" s="61"/>
      <c r="N359" s="61"/>
      <c r="O359" s="61"/>
      <c r="P359" s="35">
        <f t="shared" si="21"/>
        <v>0</v>
      </c>
      <c r="Q359" s="36">
        <f t="shared" si="22"/>
        <v>0</v>
      </c>
      <c r="R359" s="43" t="str">
        <f t="shared" si="23"/>
        <v xml:space="preserve"> </v>
      </c>
    </row>
    <row r="360" spans="3:18" x14ac:dyDescent="0.25">
      <c r="C360" s="61"/>
      <c r="D360" s="61"/>
      <c r="E360" s="61"/>
      <c r="F360" s="61"/>
      <c r="G360" s="61"/>
      <c r="H360" s="61"/>
      <c r="I360" s="61"/>
      <c r="J360" s="27">
        <f t="shared" si="20"/>
        <v>0</v>
      </c>
      <c r="K360" s="61"/>
      <c r="L360" s="61"/>
      <c r="M360" s="61"/>
      <c r="N360" s="61"/>
      <c r="O360" s="61"/>
      <c r="P360" s="35">
        <f t="shared" si="21"/>
        <v>0</v>
      </c>
      <c r="Q360" s="36">
        <f t="shared" si="22"/>
        <v>0</v>
      </c>
      <c r="R360" s="43" t="str">
        <f t="shared" si="23"/>
        <v xml:space="preserve"> </v>
      </c>
    </row>
    <row r="361" spans="3:18" x14ac:dyDescent="0.25">
      <c r="C361" s="61"/>
      <c r="D361" s="61"/>
      <c r="E361" s="61"/>
      <c r="F361" s="61"/>
      <c r="G361" s="61"/>
      <c r="H361" s="61"/>
      <c r="I361" s="61"/>
      <c r="J361" s="27">
        <f t="shared" si="20"/>
        <v>0</v>
      </c>
      <c r="K361" s="61"/>
      <c r="L361" s="61"/>
      <c r="M361" s="61"/>
      <c r="N361" s="61"/>
      <c r="O361" s="61"/>
      <c r="P361" s="35">
        <f t="shared" si="21"/>
        <v>0</v>
      </c>
      <c r="Q361" s="36">
        <f t="shared" si="22"/>
        <v>0</v>
      </c>
      <c r="R361" s="43" t="str">
        <f t="shared" si="23"/>
        <v xml:space="preserve"> </v>
      </c>
    </row>
    <row r="362" spans="3:18" x14ac:dyDescent="0.25">
      <c r="C362" s="61"/>
      <c r="D362" s="61"/>
      <c r="E362" s="61"/>
      <c r="F362" s="61"/>
      <c r="G362" s="61"/>
      <c r="H362" s="61"/>
      <c r="I362" s="61"/>
      <c r="J362" s="27">
        <f t="shared" si="20"/>
        <v>0</v>
      </c>
      <c r="K362" s="61"/>
      <c r="L362" s="61"/>
      <c r="M362" s="61"/>
      <c r="N362" s="61"/>
      <c r="O362" s="61"/>
      <c r="P362" s="35">
        <f t="shared" si="21"/>
        <v>0</v>
      </c>
      <c r="Q362" s="36">
        <f t="shared" si="22"/>
        <v>0</v>
      </c>
      <c r="R362" s="43" t="str">
        <f t="shared" si="23"/>
        <v xml:space="preserve"> </v>
      </c>
    </row>
    <row r="363" spans="3:18" x14ac:dyDescent="0.25">
      <c r="C363" s="61"/>
      <c r="D363" s="61"/>
      <c r="E363" s="61"/>
      <c r="F363" s="61"/>
      <c r="G363" s="61"/>
      <c r="H363" s="61"/>
      <c r="I363" s="61"/>
      <c r="J363" s="27">
        <f t="shared" si="20"/>
        <v>0</v>
      </c>
      <c r="K363" s="61"/>
      <c r="L363" s="61"/>
      <c r="M363" s="61"/>
      <c r="N363" s="61"/>
      <c r="O363" s="61"/>
      <c r="P363" s="35">
        <f t="shared" si="21"/>
        <v>0</v>
      </c>
      <c r="Q363" s="36">
        <f t="shared" si="22"/>
        <v>0</v>
      </c>
      <c r="R363" s="43" t="str">
        <f t="shared" si="23"/>
        <v xml:space="preserve"> </v>
      </c>
    </row>
    <row r="364" spans="3:18" x14ac:dyDescent="0.25">
      <c r="C364" s="61"/>
      <c r="D364" s="61"/>
      <c r="E364" s="61"/>
      <c r="F364" s="61"/>
      <c r="G364" s="61"/>
      <c r="H364" s="61"/>
      <c r="I364" s="61"/>
      <c r="J364" s="27">
        <f t="shared" si="20"/>
        <v>0</v>
      </c>
      <c r="K364" s="61"/>
      <c r="L364" s="61"/>
      <c r="M364" s="61"/>
      <c r="N364" s="61"/>
      <c r="O364" s="61"/>
      <c r="P364" s="35">
        <f t="shared" si="21"/>
        <v>0</v>
      </c>
      <c r="Q364" s="36">
        <f t="shared" si="22"/>
        <v>0</v>
      </c>
      <c r="R364" s="43" t="str">
        <f t="shared" si="23"/>
        <v xml:space="preserve"> </v>
      </c>
    </row>
    <row r="365" spans="3:18" x14ac:dyDescent="0.25">
      <c r="C365" s="61"/>
      <c r="D365" s="61"/>
      <c r="E365" s="61"/>
      <c r="F365" s="61"/>
      <c r="G365" s="61"/>
      <c r="H365" s="61"/>
      <c r="I365" s="61"/>
      <c r="J365" s="27">
        <f t="shared" si="20"/>
        <v>0</v>
      </c>
      <c r="K365" s="61"/>
      <c r="L365" s="61"/>
      <c r="M365" s="61"/>
      <c r="N365" s="61"/>
      <c r="O365" s="61"/>
      <c r="P365" s="35">
        <f t="shared" si="21"/>
        <v>0</v>
      </c>
      <c r="Q365" s="36">
        <f t="shared" si="22"/>
        <v>0</v>
      </c>
      <c r="R365" s="43" t="str">
        <f t="shared" si="23"/>
        <v xml:space="preserve"> </v>
      </c>
    </row>
    <row r="366" spans="3:18" x14ac:dyDescent="0.25">
      <c r="C366" s="61"/>
      <c r="D366" s="61"/>
      <c r="E366" s="61"/>
      <c r="F366" s="61"/>
      <c r="G366" s="61"/>
      <c r="H366" s="61"/>
      <c r="I366" s="61"/>
      <c r="J366" s="27">
        <f t="shared" si="20"/>
        <v>0</v>
      </c>
      <c r="K366" s="61"/>
      <c r="L366" s="61"/>
      <c r="M366" s="61"/>
      <c r="N366" s="61"/>
      <c r="O366" s="61"/>
      <c r="P366" s="35">
        <f t="shared" si="21"/>
        <v>0</v>
      </c>
      <c r="Q366" s="36">
        <f t="shared" si="22"/>
        <v>0</v>
      </c>
      <c r="R366" s="43" t="str">
        <f t="shared" si="23"/>
        <v xml:space="preserve"> </v>
      </c>
    </row>
    <row r="367" spans="3:18" x14ac:dyDescent="0.25">
      <c r="C367" s="61"/>
      <c r="D367" s="61"/>
      <c r="E367" s="61"/>
      <c r="F367" s="61"/>
      <c r="G367" s="61"/>
      <c r="H367" s="61"/>
      <c r="I367" s="61"/>
      <c r="J367" s="27">
        <f t="shared" si="20"/>
        <v>0</v>
      </c>
      <c r="K367" s="61"/>
      <c r="L367" s="61"/>
      <c r="M367" s="61"/>
      <c r="N367" s="61"/>
      <c r="O367" s="61"/>
      <c r="P367" s="35">
        <f t="shared" si="21"/>
        <v>0</v>
      </c>
      <c r="Q367" s="36">
        <f t="shared" si="22"/>
        <v>0</v>
      </c>
      <c r="R367" s="43" t="str">
        <f t="shared" si="23"/>
        <v xml:space="preserve"> </v>
      </c>
    </row>
    <row r="368" spans="3:18" x14ac:dyDescent="0.25">
      <c r="C368" s="61"/>
      <c r="D368" s="61"/>
      <c r="E368" s="61"/>
      <c r="F368" s="61"/>
      <c r="G368" s="61"/>
      <c r="H368" s="61"/>
      <c r="I368" s="61"/>
      <c r="J368" s="27">
        <f t="shared" si="20"/>
        <v>0</v>
      </c>
      <c r="K368" s="61"/>
      <c r="L368" s="61"/>
      <c r="M368" s="61"/>
      <c r="N368" s="61"/>
      <c r="O368" s="61"/>
      <c r="P368" s="35">
        <f t="shared" si="21"/>
        <v>0</v>
      </c>
      <c r="Q368" s="36">
        <f t="shared" si="22"/>
        <v>0</v>
      </c>
      <c r="R368" s="43" t="str">
        <f t="shared" si="23"/>
        <v xml:space="preserve"> </v>
      </c>
    </row>
    <row r="369" spans="3:18" x14ac:dyDescent="0.25">
      <c r="C369" s="61"/>
      <c r="D369" s="61"/>
      <c r="E369" s="61"/>
      <c r="F369" s="61"/>
      <c r="G369" s="61"/>
      <c r="H369" s="61"/>
      <c r="I369" s="61"/>
      <c r="J369" s="27">
        <f t="shared" si="20"/>
        <v>0</v>
      </c>
      <c r="K369" s="61"/>
      <c r="L369" s="61"/>
      <c r="M369" s="61"/>
      <c r="N369" s="61"/>
      <c r="O369" s="61"/>
      <c r="P369" s="35">
        <f t="shared" si="21"/>
        <v>0</v>
      </c>
      <c r="Q369" s="36">
        <f t="shared" si="22"/>
        <v>0</v>
      </c>
      <c r="R369" s="43" t="str">
        <f t="shared" si="23"/>
        <v xml:space="preserve"> </v>
      </c>
    </row>
    <row r="370" spans="3:18" x14ac:dyDescent="0.25">
      <c r="C370" s="61"/>
      <c r="D370" s="61"/>
      <c r="E370" s="61"/>
      <c r="F370" s="61"/>
      <c r="G370" s="61"/>
      <c r="H370" s="61"/>
      <c r="I370" s="61"/>
      <c r="J370" s="27">
        <f t="shared" si="20"/>
        <v>0</v>
      </c>
      <c r="K370" s="61"/>
      <c r="L370" s="61"/>
      <c r="M370" s="61"/>
      <c r="N370" s="61"/>
      <c r="O370" s="61"/>
      <c r="P370" s="35">
        <f t="shared" si="21"/>
        <v>0</v>
      </c>
      <c r="Q370" s="36">
        <f t="shared" si="22"/>
        <v>0</v>
      </c>
      <c r="R370" s="43" t="str">
        <f t="shared" si="23"/>
        <v xml:space="preserve"> </v>
      </c>
    </row>
    <row r="371" spans="3:18" x14ac:dyDescent="0.25">
      <c r="C371" s="61"/>
      <c r="D371" s="61"/>
      <c r="E371" s="61"/>
      <c r="F371" s="61"/>
      <c r="G371" s="61"/>
      <c r="H371" s="61"/>
      <c r="I371" s="61"/>
      <c r="J371" s="27">
        <f t="shared" si="20"/>
        <v>0</v>
      </c>
      <c r="K371" s="61"/>
      <c r="L371" s="61"/>
      <c r="M371" s="61"/>
      <c r="N371" s="61"/>
      <c r="O371" s="61"/>
      <c r="P371" s="35">
        <f t="shared" si="21"/>
        <v>0</v>
      </c>
      <c r="Q371" s="36">
        <f t="shared" si="22"/>
        <v>0</v>
      </c>
      <c r="R371" s="43" t="str">
        <f t="shared" si="23"/>
        <v xml:space="preserve"> </v>
      </c>
    </row>
    <row r="372" spans="3:18" x14ac:dyDescent="0.25">
      <c r="C372" s="61"/>
      <c r="D372" s="61"/>
      <c r="E372" s="61"/>
      <c r="F372" s="61"/>
      <c r="G372" s="61"/>
      <c r="H372" s="61"/>
      <c r="I372" s="61"/>
      <c r="J372" s="27">
        <f t="shared" si="20"/>
        <v>0</v>
      </c>
      <c r="K372" s="61"/>
      <c r="L372" s="61"/>
      <c r="M372" s="61"/>
      <c r="N372" s="61"/>
      <c r="O372" s="61"/>
      <c r="P372" s="35">
        <f t="shared" si="21"/>
        <v>0</v>
      </c>
      <c r="Q372" s="36">
        <f t="shared" si="22"/>
        <v>0</v>
      </c>
      <c r="R372" s="43" t="str">
        <f t="shared" si="23"/>
        <v xml:space="preserve"> </v>
      </c>
    </row>
    <row r="373" spans="3:18" x14ac:dyDescent="0.25">
      <c r="C373" s="61"/>
      <c r="D373" s="61"/>
      <c r="E373" s="61"/>
      <c r="F373" s="61"/>
      <c r="G373" s="61"/>
      <c r="H373" s="61"/>
      <c r="I373" s="61"/>
      <c r="J373" s="27">
        <f t="shared" si="20"/>
        <v>0</v>
      </c>
      <c r="K373" s="61"/>
      <c r="L373" s="61"/>
      <c r="M373" s="61"/>
      <c r="N373" s="61"/>
      <c r="O373" s="61"/>
      <c r="P373" s="35">
        <f t="shared" si="21"/>
        <v>0</v>
      </c>
      <c r="Q373" s="36">
        <f t="shared" si="22"/>
        <v>0</v>
      </c>
      <c r="R373" s="43" t="str">
        <f t="shared" si="23"/>
        <v xml:space="preserve"> </v>
      </c>
    </row>
    <row r="374" spans="3:18" x14ac:dyDescent="0.25">
      <c r="C374" s="61"/>
      <c r="D374" s="61"/>
      <c r="E374" s="61"/>
      <c r="F374" s="61"/>
      <c r="G374" s="61"/>
      <c r="H374" s="61"/>
      <c r="I374" s="61"/>
      <c r="J374" s="27">
        <f t="shared" si="20"/>
        <v>0</v>
      </c>
      <c r="K374" s="61"/>
      <c r="L374" s="61"/>
      <c r="M374" s="61"/>
      <c r="N374" s="61"/>
      <c r="O374" s="61"/>
      <c r="P374" s="35">
        <f t="shared" si="21"/>
        <v>0</v>
      </c>
      <c r="Q374" s="36">
        <f t="shared" si="22"/>
        <v>0</v>
      </c>
      <c r="R374" s="43" t="str">
        <f t="shared" si="23"/>
        <v xml:space="preserve"> </v>
      </c>
    </row>
    <row r="375" spans="3:18" x14ac:dyDescent="0.25">
      <c r="C375" s="61"/>
      <c r="D375" s="61"/>
      <c r="E375" s="61"/>
      <c r="F375" s="61"/>
      <c r="G375" s="61"/>
      <c r="H375" s="61"/>
      <c r="I375" s="61"/>
      <c r="J375" s="27">
        <f t="shared" si="20"/>
        <v>0</v>
      </c>
      <c r="K375" s="61"/>
      <c r="L375" s="61"/>
      <c r="M375" s="61"/>
      <c r="N375" s="61"/>
      <c r="O375" s="61"/>
      <c r="P375" s="35">
        <f t="shared" si="21"/>
        <v>0</v>
      </c>
      <c r="Q375" s="36">
        <f t="shared" si="22"/>
        <v>0</v>
      </c>
      <c r="R375" s="43" t="str">
        <f t="shared" si="23"/>
        <v xml:space="preserve"> </v>
      </c>
    </row>
    <row r="376" spans="3:18" x14ac:dyDescent="0.25">
      <c r="C376" s="61"/>
      <c r="D376" s="61"/>
      <c r="E376" s="61"/>
      <c r="F376" s="61"/>
      <c r="G376" s="61"/>
      <c r="H376" s="61"/>
      <c r="I376" s="61"/>
      <c r="J376" s="27">
        <f t="shared" si="20"/>
        <v>0</v>
      </c>
      <c r="K376" s="61"/>
      <c r="L376" s="61"/>
      <c r="M376" s="61"/>
      <c r="N376" s="61"/>
      <c r="O376" s="61"/>
      <c r="P376" s="35">
        <f t="shared" si="21"/>
        <v>0</v>
      </c>
      <c r="Q376" s="36">
        <f t="shared" si="22"/>
        <v>0</v>
      </c>
      <c r="R376" s="43" t="str">
        <f t="shared" si="23"/>
        <v xml:space="preserve"> </v>
      </c>
    </row>
    <row r="377" spans="3:18" x14ac:dyDescent="0.25">
      <c r="C377" s="61"/>
      <c r="D377" s="61"/>
      <c r="E377" s="61"/>
      <c r="F377" s="61"/>
      <c r="G377" s="61"/>
      <c r="H377" s="61"/>
      <c r="I377" s="61"/>
      <c r="J377" s="27">
        <f t="shared" si="20"/>
        <v>0</v>
      </c>
      <c r="K377" s="61"/>
      <c r="L377" s="61"/>
      <c r="M377" s="61"/>
      <c r="N377" s="61"/>
      <c r="O377" s="61"/>
      <c r="P377" s="35">
        <f t="shared" si="21"/>
        <v>0</v>
      </c>
      <c r="Q377" s="36">
        <f t="shared" si="22"/>
        <v>0</v>
      </c>
      <c r="R377" s="43" t="str">
        <f t="shared" si="23"/>
        <v xml:space="preserve"> </v>
      </c>
    </row>
    <row r="378" spans="3:18" x14ac:dyDescent="0.25">
      <c r="C378" s="61"/>
      <c r="D378" s="61"/>
      <c r="E378" s="61"/>
      <c r="F378" s="61"/>
      <c r="G378" s="61"/>
      <c r="H378" s="61"/>
      <c r="I378" s="61"/>
      <c r="J378" s="27">
        <f t="shared" si="20"/>
        <v>0</v>
      </c>
      <c r="K378" s="61"/>
      <c r="L378" s="61"/>
      <c r="M378" s="61"/>
      <c r="N378" s="61"/>
      <c r="O378" s="61"/>
      <c r="P378" s="35">
        <f t="shared" si="21"/>
        <v>0</v>
      </c>
      <c r="Q378" s="36">
        <f t="shared" si="22"/>
        <v>0</v>
      </c>
      <c r="R378" s="43" t="str">
        <f t="shared" si="23"/>
        <v xml:space="preserve"> </v>
      </c>
    </row>
    <row r="379" spans="3:18" x14ac:dyDescent="0.25">
      <c r="C379" s="61"/>
      <c r="D379" s="61"/>
      <c r="E379" s="61"/>
      <c r="F379" s="61"/>
      <c r="G379" s="61"/>
      <c r="H379" s="61"/>
      <c r="I379" s="61"/>
      <c r="J379" s="27">
        <f t="shared" si="20"/>
        <v>0</v>
      </c>
      <c r="K379" s="61"/>
      <c r="L379" s="61"/>
      <c r="M379" s="61"/>
      <c r="N379" s="61"/>
      <c r="O379" s="61"/>
      <c r="P379" s="35">
        <f t="shared" si="21"/>
        <v>0</v>
      </c>
      <c r="Q379" s="36">
        <f t="shared" si="22"/>
        <v>0</v>
      </c>
      <c r="R379" s="43" t="str">
        <f t="shared" si="23"/>
        <v xml:space="preserve"> </v>
      </c>
    </row>
    <row r="380" spans="3:18" x14ac:dyDescent="0.25">
      <c r="C380" s="61"/>
      <c r="D380" s="61"/>
      <c r="E380" s="61"/>
      <c r="F380" s="61"/>
      <c r="G380" s="61"/>
      <c r="H380" s="61"/>
      <c r="I380" s="61"/>
      <c r="J380" s="27">
        <f t="shared" si="20"/>
        <v>0</v>
      </c>
      <c r="K380" s="61"/>
      <c r="L380" s="61"/>
      <c r="M380" s="61"/>
      <c r="N380" s="61"/>
      <c r="O380" s="61"/>
      <c r="P380" s="35">
        <f t="shared" si="21"/>
        <v>0</v>
      </c>
      <c r="Q380" s="36">
        <f t="shared" si="22"/>
        <v>0</v>
      </c>
      <c r="R380" s="43" t="str">
        <f t="shared" si="23"/>
        <v xml:space="preserve"> </v>
      </c>
    </row>
    <row r="381" spans="3:18" x14ac:dyDescent="0.25">
      <c r="C381" s="61"/>
      <c r="D381" s="61"/>
      <c r="E381" s="61"/>
      <c r="F381" s="61"/>
      <c r="G381" s="61"/>
      <c r="H381" s="61"/>
      <c r="I381" s="61"/>
      <c r="J381" s="27">
        <f t="shared" si="20"/>
        <v>0</v>
      </c>
      <c r="K381" s="61"/>
      <c r="L381" s="61"/>
      <c r="M381" s="61"/>
      <c r="N381" s="61"/>
      <c r="O381" s="61"/>
      <c r="P381" s="35">
        <f t="shared" si="21"/>
        <v>0</v>
      </c>
      <c r="Q381" s="36">
        <f t="shared" si="22"/>
        <v>0</v>
      </c>
      <c r="R381" s="43" t="str">
        <f t="shared" si="23"/>
        <v xml:space="preserve"> </v>
      </c>
    </row>
    <row r="382" spans="3:18" x14ac:dyDescent="0.25">
      <c r="C382" s="61"/>
      <c r="D382" s="61"/>
      <c r="E382" s="61"/>
      <c r="F382" s="61"/>
      <c r="G382" s="61"/>
      <c r="H382" s="61"/>
      <c r="I382" s="61"/>
      <c r="J382" s="27">
        <f t="shared" si="20"/>
        <v>0</v>
      </c>
      <c r="K382" s="61"/>
      <c r="L382" s="61"/>
      <c r="M382" s="61"/>
      <c r="N382" s="61"/>
      <c r="O382" s="61"/>
      <c r="P382" s="35">
        <f t="shared" si="21"/>
        <v>0</v>
      </c>
      <c r="Q382" s="36">
        <f t="shared" si="22"/>
        <v>0</v>
      </c>
      <c r="R382" s="43" t="str">
        <f t="shared" si="23"/>
        <v xml:space="preserve"> </v>
      </c>
    </row>
    <row r="383" spans="3:18" x14ac:dyDescent="0.25">
      <c r="C383" s="61"/>
      <c r="D383" s="61"/>
      <c r="E383" s="61"/>
      <c r="F383" s="61"/>
      <c r="G383" s="61"/>
      <c r="H383" s="61"/>
      <c r="I383" s="61"/>
      <c r="J383" s="27">
        <f t="shared" si="20"/>
        <v>0</v>
      </c>
      <c r="K383" s="61"/>
      <c r="L383" s="61"/>
      <c r="M383" s="61"/>
      <c r="N383" s="61"/>
      <c r="O383" s="61"/>
      <c r="P383" s="35">
        <f t="shared" si="21"/>
        <v>0</v>
      </c>
      <c r="Q383" s="36">
        <f t="shared" si="22"/>
        <v>0</v>
      </c>
      <c r="R383" s="43" t="str">
        <f t="shared" si="23"/>
        <v xml:space="preserve"> </v>
      </c>
    </row>
    <row r="384" spans="3:18" x14ac:dyDescent="0.25">
      <c r="C384" s="61"/>
      <c r="D384" s="61"/>
      <c r="E384" s="61"/>
      <c r="F384" s="61"/>
      <c r="G384" s="61"/>
      <c r="H384" s="61"/>
      <c r="I384" s="61"/>
      <c r="J384" s="27">
        <f t="shared" si="20"/>
        <v>0</v>
      </c>
      <c r="K384" s="61"/>
      <c r="L384" s="61"/>
      <c r="M384" s="61"/>
      <c r="N384" s="61"/>
      <c r="O384" s="61"/>
      <c r="P384" s="35">
        <f t="shared" si="21"/>
        <v>0</v>
      </c>
      <c r="Q384" s="36">
        <f t="shared" si="22"/>
        <v>0</v>
      </c>
      <c r="R384" s="43" t="str">
        <f t="shared" si="23"/>
        <v xml:space="preserve"> </v>
      </c>
    </row>
    <row r="385" spans="3:18" x14ac:dyDescent="0.25">
      <c r="C385" s="61"/>
      <c r="D385" s="61"/>
      <c r="E385" s="61"/>
      <c r="F385" s="61"/>
      <c r="G385" s="61"/>
      <c r="H385" s="61"/>
      <c r="I385" s="61"/>
      <c r="J385" s="27">
        <f t="shared" si="20"/>
        <v>0</v>
      </c>
      <c r="K385" s="61"/>
      <c r="L385" s="61"/>
      <c r="M385" s="61"/>
      <c r="N385" s="61"/>
      <c r="O385" s="61"/>
      <c r="P385" s="35">
        <f t="shared" si="21"/>
        <v>0</v>
      </c>
      <c r="Q385" s="36">
        <f t="shared" si="22"/>
        <v>0</v>
      </c>
      <c r="R385" s="43" t="str">
        <f t="shared" si="23"/>
        <v xml:space="preserve"> </v>
      </c>
    </row>
    <row r="386" spans="3:18" x14ac:dyDescent="0.25">
      <c r="C386" s="61"/>
      <c r="D386" s="61"/>
      <c r="E386" s="61"/>
      <c r="F386" s="61"/>
      <c r="G386" s="61"/>
      <c r="H386" s="61"/>
      <c r="I386" s="61"/>
      <c r="J386" s="27">
        <f t="shared" si="20"/>
        <v>0</v>
      </c>
      <c r="K386" s="61"/>
      <c r="L386" s="61"/>
      <c r="M386" s="61"/>
      <c r="N386" s="61"/>
      <c r="O386" s="61"/>
      <c r="P386" s="35">
        <f t="shared" si="21"/>
        <v>0</v>
      </c>
      <c r="Q386" s="36">
        <f t="shared" si="22"/>
        <v>0</v>
      </c>
      <c r="R386" s="43" t="str">
        <f t="shared" si="23"/>
        <v xml:space="preserve"> </v>
      </c>
    </row>
    <row r="387" spans="3:18" x14ac:dyDescent="0.25">
      <c r="C387" s="61"/>
      <c r="D387" s="61"/>
      <c r="E387" s="61"/>
      <c r="F387" s="61"/>
      <c r="G387" s="61"/>
      <c r="H387" s="61"/>
      <c r="I387" s="61"/>
      <c r="J387" s="27">
        <f t="shared" ref="J387:J436" si="24">(IF(C387="+",4,IF(C387="=",2,0)))+(IF(D387="+",5,IF(D387="=",3,0)))+(IF(E387="+",5,IF(E387="=",3,0)))+(IF(F387="+",4,IF(F387="=",2,0)))+(IF(G387&lt;&gt;"",1,0))+(IF(H387&lt;&gt;"",1,0))+(IF(I387&lt;&gt;"",1,0))</f>
        <v>0</v>
      </c>
      <c r="K387" s="61"/>
      <c r="L387" s="61"/>
      <c r="M387" s="61"/>
      <c r="N387" s="61"/>
      <c r="O387" s="61"/>
      <c r="P387" s="35">
        <f t="shared" ref="P387:P436" si="25">IF(K387&lt;&gt;"",2,0)+IF(L387&lt;&gt;"",1,0)+IF(M387&lt;&gt;"",1,0)+IF(O387&lt;&gt;"",3,0)</f>
        <v>0</v>
      </c>
      <c r="Q387" s="36">
        <f t="shared" ref="Q387:Q436" si="26">J387+P387</f>
        <v>0</v>
      </c>
      <c r="R387" s="43" t="str">
        <f t="shared" ref="R387:R436" si="27">IF(Q387=0," ",IF(Q387&gt;=$U$2,$V$2,IF(Q387&gt;=$U$3,$V$3,V389)))</f>
        <v xml:space="preserve"> </v>
      </c>
    </row>
    <row r="388" spans="3:18" x14ac:dyDescent="0.25">
      <c r="C388" s="61"/>
      <c r="D388" s="61"/>
      <c r="E388" s="61"/>
      <c r="F388" s="61"/>
      <c r="G388" s="61"/>
      <c r="H388" s="61"/>
      <c r="I388" s="61"/>
      <c r="J388" s="27">
        <f t="shared" si="24"/>
        <v>0</v>
      </c>
      <c r="K388" s="61"/>
      <c r="L388" s="61"/>
      <c r="M388" s="61"/>
      <c r="N388" s="61"/>
      <c r="O388" s="61"/>
      <c r="P388" s="35">
        <f t="shared" si="25"/>
        <v>0</v>
      </c>
      <c r="Q388" s="36">
        <f t="shared" si="26"/>
        <v>0</v>
      </c>
      <c r="R388" s="43" t="str">
        <f t="shared" si="27"/>
        <v xml:space="preserve"> </v>
      </c>
    </row>
    <row r="389" spans="3:18" x14ac:dyDescent="0.25">
      <c r="C389" s="61"/>
      <c r="D389" s="61"/>
      <c r="E389" s="61"/>
      <c r="F389" s="61"/>
      <c r="G389" s="61"/>
      <c r="H389" s="61"/>
      <c r="I389" s="61"/>
      <c r="J389" s="27">
        <f t="shared" si="24"/>
        <v>0</v>
      </c>
      <c r="K389" s="61"/>
      <c r="L389" s="61"/>
      <c r="M389" s="61"/>
      <c r="N389" s="61"/>
      <c r="O389" s="61"/>
      <c r="P389" s="35">
        <f t="shared" si="25"/>
        <v>0</v>
      </c>
      <c r="Q389" s="36">
        <f t="shared" si="26"/>
        <v>0</v>
      </c>
      <c r="R389" s="43" t="str">
        <f t="shared" si="27"/>
        <v xml:space="preserve"> </v>
      </c>
    </row>
    <row r="390" spans="3:18" x14ac:dyDescent="0.25">
      <c r="C390" s="61"/>
      <c r="D390" s="61"/>
      <c r="E390" s="61"/>
      <c r="F390" s="61"/>
      <c r="G390" s="61"/>
      <c r="H390" s="61"/>
      <c r="I390" s="61"/>
      <c r="J390" s="27">
        <f t="shared" si="24"/>
        <v>0</v>
      </c>
      <c r="K390" s="61"/>
      <c r="L390" s="61"/>
      <c r="M390" s="61"/>
      <c r="N390" s="61"/>
      <c r="O390" s="61"/>
      <c r="P390" s="35">
        <f t="shared" si="25"/>
        <v>0</v>
      </c>
      <c r="Q390" s="36">
        <f t="shared" si="26"/>
        <v>0</v>
      </c>
      <c r="R390" s="43" t="str">
        <f t="shared" si="27"/>
        <v xml:space="preserve"> </v>
      </c>
    </row>
    <row r="391" spans="3:18" x14ac:dyDescent="0.25">
      <c r="C391" s="61"/>
      <c r="D391" s="61"/>
      <c r="E391" s="61"/>
      <c r="F391" s="61"/>
      <c r="G391" s="61"/>
      <c r="H391" s="61"/>
      <c r="I391" s="61"/>
      <c r="J391" s="27">
        <f t="shared" si="24"/>
        <v>0</v>
      </c>
      <c r="K391" s="61"/>
      <c r="L391" s="61"/>
      <c r="M391" s="61"/>
      <c r="N391" s="61"/>
      <c r="O391" s="61"/>
      <c r="P391" s="35">
        <f t="shared" si="25"/>
        <v>0</v>
      </c>
      <c r="Q391" s="36">
        <f t="shared" si="26"/>
        <v>0</v>
      </c>
      <c r="R391" s="43" t="str">
        <f t="shared" si="27"/>
        <v xml:space="preserve"> </v>
      </c>
    </row>
    <row r="392" spans="3:18" x14ac:dyDescent="0.25">
      <c r="C392" s="61"/>
      <c r="D392" s="61"/>
      <c r="E392" s="61"/>
      <c r="F392" s="61"/>
      <c r="G392" s="61"/>
      <c r="H392" s="61"/>
      <c r="I392" s="61"/>
      <c r="J392" s="27">
        <f t="shared" si="24"/>
        <v>0</v>
      </c>
      <c r="K392" s="61"/>
      <c r="L392" s="61"/>
      <c r="M392" s="61"/>
      <c r="N392" s="61"/>
      <c r="O392" s="61"/>
      <c r="P392" s="35">
        <f t="shared" si="25"/>
        <v>0</v>
      </c>
      <c r="Q392" s="36">
        <f t="shared" si="26"/>
        <v>0</v>
      </c>
      <c r="R392" s="43" t="str">
        <f t="shared" si="27"/>
        <v xml:space="preserve"> </v>
      </c>
    </row>
    <row r="393" spans="3:18" x14ac:dyDescent="0.25">
      <c r="C393" s="61"/>
      <c r="D393" s="61"/>
      <c r="E393" s="61"/>
      <c r="F393" s="61"/>
      <c r="G393" s="61"/>
      <c r="H393" s="61"/>
      <c r="I393" s="61"/>
      <c r="J393" s="27">
        <f t="shared" si="24"/>
        <v>0</v>
      </c>
      <c r="K393" s="61"/>
      <c r="L393" s="61"/>
      <c r="M393" s="61"/>
      <c r="N393" s="61"/>
      <c r="O393" s="61"/>
      <c r="P393" s="35">
        <f t="shared" si="25"/>
        <v>0</v>
      </c>
      <c r="Q393" s="36">
        <f t="shared" si="26"/>
        <v>0</v>
      </c>
      <c r="R393" s="43" t="str">
        <f t="shared" si="27"/>
        <v xml:space="preserve"> </v>
      </c>
    </row>
    <row r="394" spans="3:18" x14ac:dyDescent="0.25">
      <c r="C394" s="61"/>
      <c r="D394" s="61"/>
      <c r="E394" s="61"/>
      <c r="F394" s="61"/>
      <c r="G394" s="61"/>
      <c r="H394" s="61"/>
      <c r="I394" s="61"/>
      <c r="J394" s="27">
        <f t="shared" si="24"/>
        <v>0</v>
      </c>
      <c r="K394" s="61"/>
      <c r="L394" s="61"/>
      <c r="M394" s="61"/>
      <c r="N394" s="61"/>
      <c r="O394" s="61"/>
      <c r="P394" s="35">
        <f t="shared" si="25"/>
        <v>0</v>
      </c>
      <c r="Q394" s="36">
        <f t="shared" si="26"/>
        <v>0</v>
      </c>
      <c r="R394" s="43" t="str">
        <f t="shared" si="27"/>
        <v xml:space="preserve"> </v>
      </c>
    </row>
    <row r="395" spans="3:18" x14ac:dyDescent="0.25">
      <c r="C395" s="61"/>
      <c r="D395" s="61"/>
      <c r="E395" s="61"/>
      <c r="F395" s="61"/>
      <c r="G395" s="61"/>
      <c r="H395" s="61"/>
      <c r="I395" s="61"/>
      <c r="J395" s="27">
        <f t="shared" si="24"/>
        <v>0</v>
      </c>
      <c r="K395" s="61"/>
      <c r="L395" s="61"/>
      <c r="M395" s="61"/>
      <c r="N395" s="61"/>
      <c r="O395" s="61"/>
      <c r="P395" s="35">
        <f t="shared" si="25"/>
        <v>0</v>
      </c>
      <c r="Q395" s="36">
        <f t="shared" si="26"/>
        <v>0</v>
      </c>
      <c r="R395" s="43" t="str">
        <f t="shared" si="27"/>
        <v xml:space="preserve"> </v>
      </c>
    </row>
    <row r="396" spans="3:18" x14ac:dyDescent="0.25">
      <c r="C396" s="61"/>
      <c r="D396" s="61"/>
      <c r="E396" s="61"/>
      <c r="F396" s="61"/>
      <c r="G396" s="61"/>
      <c r="H396" s="61"/>
      <c r="I396" s="61"/>
      <c r="J396" s="27">
        <f t="shared" si="24"/>
        <v>0</v>
      </c>
      <c r="K396" s="61"/>
      <c r="L396" s="61"/>
      <c r="M396" s="61"/>
      <c r="N396" s="61"/>
      <c r="O396" s="61"/>
      <c r="P396" s="35">
        <f t="shared" si="25"/>
        <v>0</v>
      </c>
      <c r="Q396" s="36">
        <f t="shared" si="26"/>
        <v>0</v>
      </c>
      <c r="R396" s="43" t="str">
        <f t="shared" si="27"/>
        <v xml:space="preserve"> </v>
      </c>
    </row>
    <row r="397" spans="3:18" x14ac:dyDescent="0.25">
      <c r="C397" s="61"/>
      <c r="D397" s="61"/>
      <c r="E397" s="61"/>
      <c r="F397" s="61"/>
      <c r="G397" s="61"/>
      <c r="H397" s="61"/>
      <c r="I397" s="61"/>
      <c r="J397" s="27">
        <f t="shared" si="24"/>
        <v>0</v>
      </c>
      <c r="K397" s="61"/>
      <c r="L397" s="61"/>
      <c r="M397" s="61"/>
      <c r="N397" s="61"/>
      <c r="O397" s="61"/>
      <c r="P397" s="35">
        <f t="shared" si="25"/>
        <v>0</v>
      </c>
      <c r="Q397" s="36">
        <f t="shared" si="26"/>
        <v>0</v>
      </c>
      <c r="R397" s="43" t="str">
        <f t="shared" si="27"/>
        <v xml:space="preserve"> </v>
      </c>
    </row>
    <row r="398" spans="3:18" x14ac:dyDescent="0.25">
      <c r="C398" s="61"/>
      <c r="D398" s="61"/>
      <c r="E398" s="61"/>
      <c r="F398" s="61"/>
      <c r="G398" s="61"/>
      <c r="H398" s="61"/>
      <c r="I398" s="61"/>
      <c r="J398" s="27">
        <f t="shared" si="24"/>
        <v>0</v>
      </c>
      <c r="K398" s="61"/>
      <c r="L398" s="61"/>
      <c r="M398" s="61"/>
      <c r="N398" s="61"/>
      <c r="O398" s="61"/>
      <c r="P398" s="35">
        <f t="shared" si="25"/>
        <v>0</v>
      </c>
      <c r="Q398" s="36">
        <f t="shared" si="26"/>
        <v>0</v>
      </c>
      <c r="R398" s="43" t="str">
        <f t="shared" si="27"/>
        <v xml:space="preserve"> </v>
      </c>
    </row>
    <row r="399" spans="3:18" x14ac:dyDescent="0.25">
      <c r="C399" s="61"/>
      <c r="D399" s="61"/>
      <c r="E399" s="61"/>
      <c r="F399" s="61"/>
      <c r="G399" s="61"/>
      <c r="H399" s="61"/>
      <c r="I399" s="61"/>
      <c r="J399" s="27">
        <f t="shared" si="24"/>
        <v>0</v>
      </c>
      <c r="K399" s="61"/>
      <c r="L399" s="61"/>
      <c r="M399" s="61"/>
      <c r="N399" s="61"/>
      <c r="O399" s="61"/>
      <c r="P399" s="35">
        <f t="shared" si="25"/>
        <v>0</v>
      </c>
      <c r="Q399" s="36">
        <f t="shared" si="26"/>
        <v>0</v>
      </c>
      <c r="R399" s="43" t="str">
        <f t="shared" si="27"/>
        <v xml:space="preserve"> </v>
      </c>
    </row>
    <row r="400" spans="3:18" x14ac:dyDescent="0.25">
      <c r="C400" s="61"/>
      <c r="D400" s="61"/>
      <c r="E400" s="61"/>
      <c r="F400" s="61"/>
      <c r="G400" s="61"/>
      <c r="H400" s="61"/>
      <c r="I400" s="61"/>
      <c r="J400" s="27">
        <f t="shared" si="24"/>
        <v>0</v>
      </c>
      <c r="K400" s="61"/>
      <c r="L400" s="61"/>
      <c r="M400" s="61"/>
      <c r="N400" s="61"/>
      <c r="O400" s="61"/>
      <c r="P400" s="35">
        <f t="shared" si="25"/>
        <v>0</v>
      </c>
      <c r="Q400" s="36">
        <f t="shared" si="26"/>
        <v>0</v>
      </c>
      <c r="R400" s="43" t="str">
        <f t="shared" si="27"/>
        <v xml:space="preserve"> </v>
      </c>
    </row>
    <row r="401" spans="3:18" x14ac:dyDescent="0.25">
      <c r="C401" s="61"/>
      <c r="D401" s="61"/>
      <c r="E401" s="61"/>
      <c r="F401" s="61"/>
      <c r="G401" s="61"/>
      <c r="H401" s="61"/>
      <c r="I401" s="61"/>
      <c r="J401" s="27">
        <f t="shared" si="24"/>
        <v>0</v>
      </c>
      <c r="K401" s="61"/>
      <c r="L401" s="61"/>
      <c r="M401" s="61"/>
      <c r="N401" s="61"/>
      <c r="O401" s="61"/>
      <c r="P401" s="35">
        <f t="shared" si="25"/>
        <v>0</v>
      </c>
      <c r="Q401" s="36">
        <f t="shared" si="26"/>
        <v>0</v>
      </c>
      <c r="R401" s="43" t="str">
        <f t="shared" si="27"/>
        <v xml:space="preserve"> </v>
      </c>
    </row>
    <row r="402" spans="3:18" x14ac:dyDescent="0.25">
      <c r="C402" s="61"/>
      <c r="D402" s="61"/>
      <c r="E402" s="61"/>
      <c r="F402" s="61"/>
      <c r="G402" s="61"/>
      <c r="H402" s="61"/>
      <c r="I402" s="61"/>
      <c r="J402" s="27">
        <f t="shared" si="24"/>
        <v>0</v>
      </c>
      <c r="K402" s="61"/>
      <c r="L402" s="61"/>
      <c r="M402" s="61"/>
      <c r="N402" s="61"/>
      <c r="O402" s="61"/>
      <c r="P402" s="35">
        <f t="shared" si="25"/>
        <v>0</v>
      </c>
      <c r="Q402" s="36">
        <f t="shared" si="26"/>
        <v>0</v>
      </c>
      <c r="R402" s="43" t="str">
        <f t="shared" si="27"/>
        <v xml:space="preserve"> </v>
      </c>
    </row>
    <row r="403" spans="3:18" x14ac:dyDescent="0.25">
      <c r="C403" s="61"/>
      <c r="D403" s="61"/>
      <c r="E403" s="61"/>
      <c r="F403" s="61"/>
      <c r="G403" s="61"/>
      <c r="H403" s="61"/>
      <c r="I403" s="61"/>
      <c r="J403" s="27">
        <f t="shared" si="24"/>
        <v>0</v>
      </c>
      <c r="K403" s="61"/>
      <c r="L403" s="61"/>
      <c r="M403" s="61"/>
      <c r="N403" s="61"/>
      <c r="O403" s="61"/>
      <c r="P403" s="35">
        <f t="shared" si="25"/>
        <v>0</v>
      </c>
      <c r="Q403" s="36">
        <f t="shared" si="26"/>
        <v>0</v>
      </c>
      <c r="R403" s="43" t="str">
        <f t="shared" si="27"/>
        <v xml:space="preserve"> </v>
      </c>
    </row>
    <row r="404" spans="3:18" x14ac:dyDescent="0.25">
      <c r="C404" s="61"/>
      <c r="D404" s="61"/>
      <c r="E404" s="61"/>
      <c r="F404" s="61"/>
      <c r="G404" s="61"/>
      <c r="H404" s="61"/>
      <c r="I404" s="61"/>
      <c r="J404" s="27">
        <f t="shared" si="24"/>
        <v>0</v>
      </c>
      <c r="K404" s="61"/>
      <c r="L404" s="61"/>
      <c r="M404" s="61"/>
      <c r="N404" s="61"/>
      <c r="O404" s="61"/>
      <c r="P404" s="35">
        <f t="shared" si="25"/>
        <v>0</v>
      </c>
      <c r="Q404" s="36">
        <f t="shared" si="26"/>
        <v>0</v>
      </c>
      <c r="R404" s="43" t="str">
        <f t="shared" si="27"/>
        <v xml:space="preserve"> </v>
      </c>
    </row>
    <row r="405" spans="3:18" x14ac:dyDescent="0.25">
      <c r="C405" s="61"/>
      <c r="D405" s="61"/>
      <c r="E405" s="61"/>
      <c r="F405" s="61"/>
      <c r="G405" s="61"/>
      <c r="H405" s="61"/>
      <c r="I405" s="61"/>
      <c r="J405" s="27">
        <f t="shared" si="24"/>
        <v>0</v>
      </c>
      <c r="K405" s="61"/>
      <c r="L405" s="61"/>
      <c r="M405" s="61"/>
      <c r="N405" s="61"/>
      <c r="O405" s="61"/>
      <c r="P405" s="35">
        <f t="shared" si="25"/>
        <v>0</v>
      </c>
      <c r="Q405" s="36">
        <f t="shared" si="26"/>
        <v>0</v>
      </c>
      <c r="R405" s="43" t="str">
        <f t="shared" si="27"/>
        <v xml:space="preserve"> </v>
      </c>
    </row>
    <row r="406" spans="3:18" x14ac:dyDescent="0.25">
      <c r="C406" s="61"/>
      <c r="D406" s="61"/>
      <c r="E406" s="61"/>
      <c r="F406" s="61"/>
      <c r="G406" s="61"/>
      <c r="H406" s="61"/>
      <c r="I406" s="61"/>
      <c r="J406" s="27">
        <f t="shared" si="24"/>
        <v>0</v>
      </c>
      <c r="K406" s="61"/>
      <c r="L406" s="61"/>
      <c r="M406" s="61"/>
      <c r="N406" s="61"/>
      <c r="O406" s="61"/>
      <c r="P406" s="35">
        <f t="shared" si="25"/>
        <v>0</v>
      </c>
      <c r="Q406" s="36">
        <f t="shared" si="26"/>
        <v>0</v>
      </c>
      <c r="R406" s="43" t="str">
        <f t="shared" si="27"/>
        <v xml:space="preserve"> </v>
      </c>
    </row>
    <row r="407" spans="3:18" x14ac:dyDescent="0.25">
      <c r="C407" s="61"/>
      <c r="D407" s="61"/>
      <c r="E407" s="61"/>
      <c r="F407" s="61"/>
      <c r="G407" s="61"/>
      <c r="H407" s="61"/>
      <c r="I407" s="61"/>
      <c r="J407" s="27">
        <f t="shared" si="24"/>
        <v>0</v>
      </c>
      <c r="K407" s="61"/>
      <c r="L407" s="61"/>
      <c r="M407" s="61"/>
      <c r="N407" s="61"/>
      <c r="O407" s="61"/>
      <c r="P407" s="35">
        <f t="shared" si="25"/>
        <v>0</v>
      </c>
      <c r="Q407" s="36">
        <f t="shared" si="26"/>
        <v>0</v>
      </c>
      <c r="R407" s="43" t="str">
        <f t="shared" si="27"/>
        <v xml:space="preserve"> </v>
      </c>
    </row>
    <row r="408" spans="3:18" x14ac:dyDescent="0.25">
      <c r="C408" s="61"/>
      <c r="D408" s="61"/>
      <c r="E408" s="61"/>
      <c r="F408" s="61"/>
      <c r="G408" s="61"/>
      <c r="H408" s="61"/>
      <c r="I408" s="61"/>
      <c r="J408" s="27">
        <f t="shared" si="24"/>
        <v>0</v>
      </c>
      <c r="K408" s="61"/>
      <c r="L408" s="61"/>
      <c r="M408" s="61"/>
      <c r="N408" s="61"/>
      <c r="O408" s="61"/>
      <c r="P408" s="35">
        <f t="shared" si="25"/>
        <v>0</v>
      </c>
      <c r="Q408" s="36">
        <f t="shared" si="26"/>
        <v>0</v>
      </c>
      <c r="R408" s="43" t="str">
        <f t="shared" si="27"/>
        <v xml:space="preserve"> </v>
      </c>
    </row>
    <row r="409" spans="3:18" x14ac:dyDescent="0.25">
      <c r="C409" s="61"/>
      <c r="D409" s="61"/>
      <c r="E409" s="61"/>
      <c r="F409" s="61"/>
      <c r="G409" s="61"/>
      <c r="H409" s="61"/>
      <c r="I409" s="61"/>
      <c r="J409" s="27">
        <f t="shared" si="24"/>
        <v>0</v>
      </c>
      <c r="K409" s="61"/>
      <c r="L409" s="61"/>
      <c r="M409" s="61"/>
      <c r="N409" s="61"/>
      <c r="O409" s="61"/>
      <c r="P409" s="35">
        <f t="shared" si="25"/>
        <v>0</v>
      </c>
      <c r="Q409" s="36">
        <f t="shared" si="26"/>
        <v>0</v>
      </c>
      <c r="R409" s="43" t="str">
        <f t="shared" si="27"/>
        <v xml:space="preserve"> </v>
      </c>
    </row>
    <row r="410" spans="3:18" x14ac:dyDescent="0.25">
      <c r="C410" s="61"/>
      <c r="D410" s="61"/>
      <c r="E410" s="61"/>
      <c r="F410" s="61"/>
      <c r="G410" s="61"/>
      <c r="H410" s="61"/>
      <c r="I410" s="61"/>
      <c r="J410" s="27">
        <f t="shared" si="24"/>
        <v>0</v>
      </c>
      <c r="K410" s="61"/>
      <c r="L410" s="61"/>
      <c r="M410" s="61"/>
      <c r="N410" s="61"/>
      <c r="O410" s="61"/>
      <c r="P410" s="35">
        <f t="shared" si="25"/>
        <v>0</v>
      </c>
      <c r="Q410" s="36">
        <f t="shared" si="26"/>
        <v>0</v>
      </c>
      <c r="R410" s="43" t="str">
        <f t="shared" si="27"/>
        <v xml:space="preserve"> </v>
      </c>
    </row>
    <row r="411" spans="3:18" x14ac:dyDescent="0.25">
      <c r="C411" s="61"/>
      <c r="D411" s="61"/>
      <c r="E411" s="61"/>
      <c r="F411" s="61"/>
      <c r="G411" s="61"/>
      <c r="H411" s="61"/>
      <c r="I411" s="61"/>
      <c r="J411" s="27">
        <f t="shared" si="24"/>
        <v>0</v>
      </c>
      <c r="K411" s="61"/>
      <c r="L411" s="61"/>
      <c r="M411" s="61"/>
      <c r="N411" s="61"/>
      <c r="O411" s="61"/>
      <c r="P411" s="35">
        <f t="shared" si="25"/>
        <v>0</v>
      </c>
      <c r="Q411" s="36">
        <f t="shared" si="26"/>
        <v>0</v>
      </c>
      <c r="R411" s="43" t="str">
        <f t="shared" si="27"/>
        <v xml:space="preserve"> </v>
      </c>
    </row>
    <row r="412" spans="3:18" x14ac:dyDescent="0.25">
      <c r="C412" s="61"/>
      <c r="D412" s="61"/>
      <c r="E412" s="61"/>
      <c r="F412" s="61"/>
      <c r="G412" s="61"/>
      <c r="H412" s="61"/>
      <c r="I412" s="61"/>
      <c r="J412" s="27">
        <f t="shared" si="24"/>
        <v>0</v>
      </c>
      <c r="K412" s="61"/>
      <c r="L412" s="61"/>
      <c r="M412" s="61"/>
      <c r="N412" s="61"/>
      <c r="O412" s="61"/>
      <c r="P412" s="35">
        <f t="shared" si="25"/>
        <v>0</v>
      </c>
      <c r="Q412" s="36">
        <f t="shared" si="26"/>
        <v>0</v>
      </c>
      <c r="R412" s="43" t="str">
        <f t="shared" si="27"/>
        <v xml:space="preserve"> </v>
      </c>
    </row>
    <row r="413" spans="3:18" x14ac:dyDescent="0.25">
      <c r="C413" s="61"/>
      <c r="D413" s="61"/>
      <c r="E413" s="61"/>
      <c r="F413" s="61"/>
      <c r="G413" s="61"/>
      <c r="H413" s="61"/>
      <c r="I413" s="61"/>
      <c r="J413" s="27">
        <f t="shared" si="24"/>
        <v>0</v>
      </c>
      <c r="K413" s="61"/>
      <c r="L413" s="61"/>
      <c r="M413" s="61"/>
      <c r="N413" s="61"/>
      <c r="O413" s="61"/>
      <c r="P413" s="35">
        <f t="shared" si="25"/>
        <v>0</v>
      </c>
      <c r="Q413" s="36">
        <f t="shared" si="26"/>
        <v>0</v>
      </c>
      <c r="R413" s="43" t="str">
        <f t="shared" si="27"/>
        <v xml:space="preserve"> </v>
      </c>
    </row>
    <row r="414" spans="3:18" x14ac:dyDescent="0.25">
      <c r="C414" s="61"/>
      <c r="D414" s="61"/>
      <c r="E414" s="61"/>
      <c r="F414" s="61"/>
      <c r="G414" s="61"/>
      <c r="H414" s="61"/>
      <c r="I414" s="61"/>
      <c r="J414" s="27">
        <f t="shared" si="24"/>
        <v>0</v>
      </c>
      <c r="K414" s="61"/>
      <c r="L414" s="61"/>
      <c r="M414" s="61"/>
      <c r="N414" s="61"/>
      <c r="O414" s="61"/>
      <c r="P414" s="35">
        <f t="shared" si="25"/>
        <v>0</v>
      </c>
      <c r="Q414" s="36">
        <f t="shared" si="26"/>
        <v>0</v>
      </c>
      <c r="R414" s="43" t="str">
        <f t="shared" si="27"/>
        <v xml:space="preserve"> </v>
      </c>
    </row>
    <row r="415" spans="3:18" x14ac:dyDescent="0.25">
      <c r="C415" s="61"/>
      <c r="D415" s="61"/>
      <c r="E415" s="61"/>
      <c r="F415" s="61"/>
      <c r="G415" s="61"/>
      <c r="H415" s="61"/>
      <c r="I415" s="61"/>
      <c r="J415" s="27">
        <f t="shared" si="24"/>
        <v>0</v>
      </c>
      <c r="K415" s="61"/>
      <c r="L415" s="61"/>
      <c r="M415" s="61"/>
      <c r="N415" s="61"/>
      <c r="O415" s="61"/>
      <c r="P415" s="35">
        <f t="shared" si="25"/>
        <v>0</v>
      </c>
      <c r="Q415" s="36">
        <f t="shared" si="26"/>
        <v>0</v>
      </c>
      <c r="R415" s="43" t="str">
        <f t="shared" si="27"/>
        <v xml:space="preserve"> </v>
      </c>
    </row>
    <row r="416" spans="3:18" x14ac:dyDescent="0.25">
      <c r="C416" s="61"/>
      <c r="D416" s="61"/>
      <c r="E416" s="61"/>
      <c r="F416" s="61"/>
      <c r="G416" s="61"/>
      <c r="H416" s="61"/>
      <c r="I416" s="61"/>
      <c r="J416" s="27">
        <f t="shared" si="24"/>
        <v>0</v>
      </c>
      <c r="K416" s="61"/>
      <c r="L416" s="61"/>
      <c r="M416" s="61"/>
      <c r="N416" s="61"/>
      <c r="O416" s="61"/>
      <c r="P416" s="35">
        <f t="shared" si="25"/>
        <v>0</v>
      </c>
      <c r="Q416" s="36">
        <f t="shared" si="26"/>
        <v>0</v>
      </c>
      <c r="R416" s="43" t="str">
        <f t="shared" si="27"/>
        <v xml:space="preserve"> </v>
      </c>
    </row>
    <row r="417" spans="3:18" x14ac:dyDescent="0.25">
      <c r="C417" s="61"/>
      <c r="D417" s="61"/>
      <c r="E417" s="61"/>
      <c r="F417" s="61"/>
      <c r="G417" s="61"/>
      <c r="H417" s="61"/>
      <c r="I417" s="61"/>
      <c r="J417" s="27">
        <f t="shared" si="24"/>
        <v>0</v>
      </c>
      <c r="K417" s="61"/>
      <c r="L417" s="61"/>
      <c r="M417" s="61"/>
      <c r="N417" s="61"/>
      <c r="O417" s="61"/>
      <c r="P417" s="35">
        <f t="shared" si="25"/>
        <v>0</v>
      </c>
      <c r="Q417" s="36">
        <f t="shared" si="26"/>
        <v>0</v>
      </c>
      <c r="R417" s="43" t="str">
        <f t="shared" si="27"/>
        <v xml:space="preserve"> </v>
      </c>
    </row>
    <row r="418" spans="3:18" x14ac:dyDescent="0.25">
      <c r="C418" s="61"/>
      <c r="D418" s="61"/>
      <c r="E418" s="61"/>
      <c r="F418" s="61"/>
      <c r="G418" s="61"/>
      <c r="H418" s="61"/>
      <c r="I418" s="61"/>
      <c r="J418" s="27">
        <f t="shared" si="24"/>
        <v>0</v>
      </c>
      <c r="K418" s="61"/>
      <c r="L418" s="61"/>
      <c r="M418" s="61"/>
      <c r="N418" s="61"/>
      <c r="O418" s="61"/>
      <c r="P418" s="35">
        <f t="shared" si="25"/>
        <v>0</v>
      </c>
      <c r="Q418" s="36">
        <f t="shared" si="26"/>
        <v>0</v>
      </c>
      <c r="R418" s="43" t="str">
        <f t="shared" si="27"/>
        <v xml:space="preserve"> </v>
      </c>
    </row>
    <row r="419" spans="3:18" x14ac:dyDescent="0.25">
      <c r="C419" s="61"/>
      <c r="D419" s="61"/>
      <c r="E419" s="61"/>
      <c r="F419" s="61"/>
      <c r="G419" s="61"/>
      <c r="H419" s="61"/>
      <c r="I419" s="61"/>
      <c r="J419" s="27">
        <f t="shared" si="24"/>
        <v>0</v>
      </c>
      <c r="K419" s="61"/>
      <c r="L419" s="61"/>
      <c r="M419" s="61"/>
      <c r="N419" s="61"/>
      <c r="O419" s="61"/>
      <c r="P419" s="35">
        <f t="shared" si="25"/>
        <v>0</v>
      </c>
      <c r="Q419" s="36">
        <f t="shared" si="26"/>
        <v>0</v>
      </c>
      <c r="R419" s="43" t="str">
        <f t="shared" si="27"/>
        <v xml:space="preserve"> </v>
      </c>
    </row>
    <row r="420" spans="3:18" x14ac:dyDescent="0.25">
      <c r="C420" s="61"/>
      <c r="D420" s="61"/>
      <c r="E420" s="61"/>
      <c r="F420" s="61"/>
      <c r="G420" s="61"/>
      <c r="H420" s="61"/>
      <c r="I420" s="61"/>
      <c r="J420" s="27">
        <f t="shared" si="24"/>
        <v>0</v>
      </c>
      <c r="K420" s="61"/>
      <c r="L420" s="61"/>
      <c r="M420" s="61"/>
      <c r="N420" s="61"/>
      <c r="O420" s="61"/>
      <c r="P420" s="35">
        <f t="shared" si="25"/>
        <v>0</v>
      </c>
      <c r="Q420" s="36">
        <f t="shared" si="26"/>
        <v>0</v>
      </c>
      <c r="R420" s="43" t="str">
        <f t="shared" si="27"/>
        <v xml:space="preserve"> </v>
      </c>
    </row>
    <row r="421" spans="3:18" x14ac:dyDescent="0.25">
      <c r="C421" s="61"/>
      <c r="D421" s="61"/>
      <c r="E421" s="61"/>
      <c r="F421" s="61"/>
      <c r="G421" s="61"/>
      <c r="H421" s="61"/>
      <c r="I421" s="61"/>
      <c r="J421" s="27">
        <f t="shared" si="24"/>
        <v>0</v>
      </c>
      <c r="K421" s="61"/>
      <c r="L421" s="61"/>
      <c r="M421" s="61"/>
      <c r="N421" s="61"/>
      <c r="O421" s="61"/>
      <c r="P421" s="35">
        <f t="shared" si="25"/>
        <v>0</v>
      </c>
      <c r="Q421" s="36">
        <f t="shared" si="26"/>
        <v>0</v>
      </c>
      <c r="R421" s="43" t="str">
        <f t="shared" si="27"/>
        <v xml:space="preserve"> </v>
      </c>
    </row>
    <row r="422" spans="3:18" x14ac:dyDescent="0.25">
      <c r="C422" s="61"/>
      <c r="D422" s="61"/>
      <c r="E422" s="61"/>
      <c r="F422" s="61"/>
      <c r="G422" s="61"/>
      <c r="H422" s="61"/>
      <c r="I422" s="61"/>
      <c r="J422" s="27">
        <f t="shared" si="24"/>
        <v>0</v>
      </c>
      <c r="K422" s="61"/>
      <c r="L422" s="61"/>
      <c r="M422" s="61"/>
      <c r="N422" s="61"/>
      <c r="O422" s="61"/>
      <c r="P422" s="35">
        <f t="shared" si="25"/>
        <v>0</v>
      </c>
      <c r="Q422" s="36">
        <f t="shared" si="26"/>
        <v>0</v>
      </c>
      <c r="R422" s="43" t="str">
        <f t="shared" si="27"/>
        <v xml:space="preserve"> </v>
      </c>
    </row>
    <row r="423" spans="3:18" x14ac:dyDescent="0.25">
      <c r="C423" s="61"/>
      <c r="D423" s="61"/>
      <c r="E423" s="61"/>
      <c r="F423" s="61"/>
      <c r="G423" s="61"/>
      <c r="H423" s="61"/>
      <c r="I423" s="61"/>
      <c r="J423" s="27">
        <f t="shared" si="24"/>
        <v>0</v>
      </c>
      <c r="K423" s="61"/>
      <c r="L423" s="61"/>
      <c r="M423" s="61"/>
      <c r="N423" s="61"/>
      <c r="O423" s="61"/>
      <c r="P423" s="35">
        <f t="shared" si="25"/>
        <v>0</v>
      </c>
      <c r="Q423" s="36">
        <f t="shared" si="26"/>
        <v>0</v>
      </c>
      <c r="R423" s="43" t="str">
        <f t="shared" si="27"/>
        <v xml:space="preserve"> </v>
      </c>
    </row>
    <row r="424" spans="3:18" x14ac:dyDescent="0.25">
      <c r="C424" s="61"/>
      <c r="D424" s="61"/>
      <c r="E424" s="61"/>
      <c r="F424" s="61"/>
      <c r="G424" s="61"/>
      <c r="H424" s="61"/>
      <c r="I424" s="61"/>
      <c r="J424" s="27">
        <f t="shared" si="24"/>
        <v>0</v>
      </c>
      <c r="K424" s="61"/>
      <c r="L424" s="61"/>
      <c r="M424" s="61"/>
      <c r="N424" s="61"/>
      <c r="O424" s="61"/>
      <c r="P424" s="35">
        <f t="shared" si="25"/>
        <v>0</v>
      </c>
      <c r="Q424" s="36">
        <f t="shared" si="26"/>
        <v>0</v>
      </c>
      <c r="R424" s="43" t="str">
        <f t="shared" si="27"/>
        <v xml:space="preserve"> </v>
      </c>
    </row>
    <row r="425" spans="3:18" x14ac:dyDescent="0.25">
      <c r="C425" s="61"/>
      <c r="D425" s="61"/>
      <c r="E425" s="61"/>
      <c r="F425" s="61"/>
      <c r="G425" s="61"/>
      <c r="H425" s="61"/>
      <c r="I425" s="61"/>
      <c r="J425" s="27">
        <f t="shared" si="24"/>
        <v>0</v>
      </c>
      <c r="K425" s="61"/>
      <c r="L425" s="61"/>
      <c r="M425" s="61"/>
      <c r="N425" s="61"/>
      <c r="O425" s="61"/>
      <c r="P425" s="35">
        <f t="shared" si="25"/>
        <v>0</v>
      </c>
      <c r="Q425" s="36">
        <f t="shared" si="26"/>
        <v>0</v>
      </c>
      <c r="R425" s="43" t="str">
        <f t="shared" si="27"/>
        <v xml:space="preserve"> </v>
      </c>
    </row>
    <row r="426" spans="3:18" x14ac:dyDescent="0.25">
      <c r="C426" s="61"/>
      <c r="D426" s="61"/>
      <c r="E426" s="61"/>
      <c r="F426" s="61"/>
      <c r="G426" s="61"/>
      <c r="H426" s="61"/>
      <c r="I426" s="61"/>
      <c r="J426" s="27">
        <f t="shared" si="24"/>
        <v>0</v>
      </c>
      <c r="K426" s="61"/>
      <c r="L426" s="61"/>
      <c r="M426" s="61"/>
      <c r="N426" s="61"/>
      <c r="O426" s="61"/>
      <c r="P426" s="35">
        <f t="shared" si="25"/>
        <v>0</v>
      </c>
      <c r="Q426" s="36">
        <f t="shared" si="26"/>
        <v>0</v>
      </c>
      <c r="R426" s="43" t="str">
        <f t="shared" si="27"/>
        <v xml:space="preserve"> </v>
      </c>
    </row>
    <row r="427" spans="3:18" x14ac:dyDescent="0.25">
      <c r="C427" s="61"/>
      <c r="D427" s="61"/>
      <c r="E427" s="61"/>
      <c r="F427" s="61"/>
      <c r="G427" s="61"/>
      <c r="H427" s="61"/>
      <c r="I427" s="61"/>
      <c r="J427" s="27">
        <f t="shared" si="24"/>
        <v>0</v>
      </c>
      <c r="K427" s="61"/>
      <c r="L427" s="61"/>
      <c r="M427" s="61"/>
      <c r="N427" s="61"/>
      <c r="O427" s="61"/>
      <c r="P427" s="35">
        <f t="shared" si="25"/>
        <v>0</v>
      </c>
      <c r="Q427" s="36">
        <f t="shared" si="26"/>
        <v>0</v>
      </c>
      <c r="R427" s="43" t="str">
        <f t="shared" si="27"/>
        <v xml:space="preserve"> </v>
      </c>
    </row>
    <row r="428" spans="3:18" x14ac:dyDescent="0.25">
      <c r="C428" s="61"/>
      <c r="D428" s="61"/>
      <c r="E428" s="61"/>
      <c r="F428" s="61"/>
      <c r="G428" s="61"/>
      <c r="H428" s="61"/>
      <c r="I428" s="61"/>
      <c r="J428" s="27">
        <f t="shared" si="24"/>
        <v>0</v>
      </c>
      <c r="K428" s="61"/>
      <c r="L428" s="61"/>
      <c r="M428" s="61"/>
      <c r="N428" s="61"/>
      <c r="O428" s="61"/>
      <c r="P428" s="35">
        <f t="shared" si="25"/>
        <v>0</v>
      </c>
      <c r="Q428" s="36">
        <f t="shared" si="26"/>
        <v>0</v>
      </c>
      <c r="R428" s="43" t="str">
        <f t="shared" si="27"/>
        <v xml:space="preserve"> </v>
      </c>
    </row>
    <row r="429" spans="3:18" x14ac:dyDescent="0.25">
      <c r="C429" s="61"/>
      <c r="D429" s="61"/>
      <c r="E429" s="61"/>
      <c r="F429" s="61"/>
      <c r="G429" s="61"/>
      <c r="H429" s="61"/>
      <c r="I429" s="61"/>
      <c r="J429" s="27">
        <f t="shared" si="24"/>
        <v>0</v>
      </c>
      <c r="K429" s="61"/>
      <c r="L429" s="61"/>
      <c r="M429" s="61"/>
      <c r="N429" s="61"/>
      <c r="O429" s="61"/>
      <c r="P429" s="35">
        <f t="shared" si="25"/>
        <v>0</v>
      </c>
      <c r="Q429" s="36">
        <f t="shared" si="26"/>
        <v>0</v>
      </c>
      <c r="R429" s="43" t="str">
        <f t="shared" si="27"/>
        <v xml:space="preserve"> </v>
      </c>
    </row>
    <row r="430" spans="3:18" x14ac:dyDescent="0.25">
      <c r="C430" s="61"/>
      <c r="D430" s="61"/>
      <c r="E430" s="61"/>
      <c r="F430" s="61"/>
      <c r="G430" s="61"/>
      <c r="H430" s="61"/>
      <c r="I430" s="61"/>
      <c r="J430" s="27">
        <f t="shared" si="24"/>
        <v>0</v>
      </c>
      <c r="K430" s="61"/>
      <c r="L430" s="61"/>
      <c r="M430" s="61"/>
      <c r="N430" s="61"/>
      <c r="O430" s="61"/>
      <c r="P430" s="35">
        <f t="shared" si="25"/>
        <v>0</v>
      </c>
      <c r="Q430" s="36">
        <f t="shared" si="26"/>
        <v>0</v>
      </c>
      <c r="R430" s="43" t="str">
        <f t="shared" si="27"/>
        <v xml:space="preserve"> </v>
      </c>
    </row>
    <row r="431" spans="3:18" x14ac:dyDescent="0.25">
      <c r="C431" s="61"/>
      <c r="D431" s="61"/>
      <c r="E431" s="61"/>
      <c r="F431" s="61"/>
      <c r="G431" s="61"/>
      <c r="H431" s="61"/>
      <c r="I431" s="61"/>
      <c r="J431" s="27">
        <f t="shared" si="24"/>
        <v>0</v>
      </c>
      <c r="K431" s="61"/>
      <c r="L431" s="61"/>
      <c r="M431" s="61"/>
      <c r="N431" s="61"/>
      <c r="O431" s="61"/>
      <c r="P431" s="35">
        <f t="shared" si="25"/>
        <v>0</v>
      </c>
      <c r="Q431" s="36">
        <f t="shared" si="26"/>
        <v>0</v>
      </c>
      <c r="R431" s="43" t="str">
        <f t="shared" si="27"/>
        <v xml:space="preserve"> </v>
      </c>
    </row>
    <row r="432" spans="3:18" x14ac:dyDescent="0.25">
      <c r="C432" s="61"/>
      <c r="D432" s="61"/>
      <c r="E432" s="61"/>
      <c r="F432" s="61"/>
      <c r="G432" s="61"/>
      <c r="H432" s="61"/>
      <c r="I432" s="61"/>
      <c r="J432" s="27">
        <f t="shared" si="24"/>
        <v>0</v>
      </c>
      <c r="K432" s="61"/>
      <c r="L432" s="61"/>
      <c r="M432" s="61"/>
      <c r="N432" s="61"/>
      <c r="O432" s="61"/>
      <c r="P432" s="35">
        <f t="shared" si="25"/>
        <v>0</v>
      </c>
      <c r="Q432" s="36">
        <f t="shared" si="26"/>
        <v>0</v>
      </c>
      <c r="R432" s="43" t="str">
        <f t="shared" si="27"/>
        <v xml:space="preserve"> </v>
      </c>
    </row>
    <row r="433" spans="3:18" x14ac:dyDescent="0.25">
      <c r="C433" s="61"/>
      <c r="D433" s="61"/>
      <c r="E433" s="61"/>
      <c r="F433" s="61"/>
      <c r="G433" s="61"/>
      <c r="H433" s="61"/>
      <c r="I433" s="61"/>
      <c r="J433" s="27">
        <f t="shared" si="24"/>
        <v>0</v>
      </c>
      <c r="K433" s="61"/>
      <c r="L433" s="61"/>
      <c r="M433" s="61"/>
      <c r="N433" s="61"/>
      <c r="O433" s="61"/>
      <c r="P433" s="35">
        <f t="shared" si="25"/>
        <v>0</v>
      </c>
      <c r="Q433" s="36">
        <f t="shared" si="26"/>
        <v>0</v>
      </c>
      <c r="R433" s="43" t="str">
        <f t="shared" si="27"/>
        <v xml:space="preserve"> </v>
      </c>
    </row>
    <row r="434" spans="3:18" x14ac:dyDescent="0.25">
      <c r="C434" s="61"/>
      <c r="D434" s="61"/>
      <c r="E434" s="61"/>
      <c r="F434" s="61"/>
      <c r="G434" s="61"/>
      <c r="H434" s="61"/>
      <c r="I434" s="61"/>
      <c r="J434" s="27">
        <f t="shared" si="24"/>
        <v>0</v>
      </c>
      <c r="K434" s="61"/>
      <c r="L434" s="61"/>
      <c r="M434" s="61"/>
      <c r="N434" s="61"/>
      <c r="O434" s="61"/>
      <c r="P434" s="35">
        <f t="shared" si="25"/>
        <v>0</v>
      </c>
      <c r="Q434" s="36">
        <f t="shared" si="26"/>
        <v>0</v>
      </c>
      <c r="R434" s="43" t="str">
        <f t="shared" si="27"/>
        <v xml:space="preserve"> </v>
      </c>
    </row>
    <row r="435" spans="3:18" x14ac:dyDescent="0.25">
      <c r="C435" s="61"/>
      <c r="D435" s="61"/>
      <c r="E435" s="61"/>
      <c r="F435" s="61"/>
      <c r="G435" s="61"/>
      <c r="H435" s="61"/>
      <c r="I435" s="61"/>
      <c r="J435" s="27">
        <f t="shared" si="24"/>
        <v>0</v>
      </c>
      <c r="K435" s="61"/>
      <c r="L435" s="61"/>
      <c r="M435" s="61"/>
      <c r="N435" s="61"/>
      <c r="O435" s="61"/>
      <c r="P435" s="35">
        <f t="shared" si="25"/>
        <v>0</v>
      </c>
      <c r="Q435" s="36">
        <f t="shared" si="26"/>
        <v>0</v>
      </c>
      <c r="R435" s="43" t="str">
        <f t="shared" si="27"/>
        <v xml:space="preserve"> </v>
      </c>
    </row>
    <row r="436" spans="3:18" x14ac:dyDescent="0.25">
      <c r="C436" s="61"/>
      <c r="D436" s="61"/>
      <c r="E436" s="61"/>
      <c r="F436" s="61"/>
      <c r="G436" s="61"/>
      <c r="H436" s="61"/>
      <c r="I436" s="61"/>
      <c r="J436" s="27">
        <f t="shared" si="24"/>
        <v>0</v>
      </c>
      <c r="K436" s="61"/>
      <c r="L436" s="61"/>
      <c r="M436" s="61"/>
      <c r="N436" s="61"/>
      <c r="O436" s="61"/>
      <c r="P436" s="35">
        <f t="shared" si="25"/>
        <v>0</v>
      </c>
      <c r="Q436" s="36">
        <f t="shared" si="26"/>
        <v>0</v>
      </c>
      <c r="R436" s="43" t="str">
        <f t="shared" si="27"/>
        <v xml:space="preserve"> </v>
      </c>
    </row>
  </sheetData>
  <sheetProtection sheet="1" objects="1" scenarios="1"/>
  <protectedRanges>
    <protectedRange sqref="U2:U3" name="Plage3"/>
    <protectedRange sqref="K1:O1048576" name="Plage2"/>
    <protectedRange sqref="A1:I1048576" name="Plage1"/>
  </protectedRanges>
  <dataValidations count="1">
    <dataValidation type="list" allowBlank="1" showInputMessage="1" showErrorMessage="1" sqref="C2:F436" xr:uid="{F1951D39-6AA5-477B-A646-230658B67354}">
      <formula1>$T$6:$T$8</formula1>
    </dataValidation>
  </dataValidation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67B6B-3548-4B59-A534-DD1B8EFEBAC0}">
  <sheetPr codeName="Feuil8">
    <tabColor rgb="FF00B050"/>
    <pageSetUpPr fitToPage="1"/>
  </sheetPr>
  <dimension ref="A1:M36"/>
  <sheetViews>
    <sheetView topLeftCell="A10" zoomScaleNormal="100" workbookViewId="0">
      <selection activeCell="E31" sqref="E31"/>
    </sheetView>
  </sheetViews>
  <sheetFormatPr baseColWidth="10" defaultColWidth="11.42578125" defaultRowHeight="15" x14ac:dyDescent="0.25"/>
  <cols>
    <col min="1" max="1" width="82.85546875" style="7" customWidth="1"/>
    <col min="2" max="2" width="7.140625" style="7" customWidth="1"/>
    <col min="3" max="3" width="7.140625" style="14" customWidth="1"/>
    <col min="4" max="4" width="1.28515625" style="7" customWidth="1"/>
    <col min="5" max="16384" width="11.42578125" style="7"/>
  </cols>
  <sheetData>
    <row r="1" spans="1:12" s="12" customFormat="1" ht="20.25" customHeight="1" x14ac:dyDescent="0.25">
      <c r="A1" s="222" t="s">
        <v>32</v>
      </c>
      <c r="B1" s="223"/>
      <c r="C1" s="223"/>
      <c r="D1" s="224"/>
    </row>
    <row r="2" spans="1:12" ht="27" customHeight="1" x14ac:dyDescent="0.25">
      <c r="C2" s="13">
        <v>1</v>
      </c>
    </row>
    <row r="3" spans="1:12" ht="15.75" customHeight="1" x14ac:dyDescent="0.25">
      <c r="A3" s="195" t="s">
        <v>19</v>
      </c>
      <c r="B3" s="195"/>
      <c r="C3" s="195"/>
      <c r="D3" s="195"/>
    </row>
    <row r="4" spans="1:12" x14ac:dyDescent="0.25">
      <c r="A4" s="17"/>
      <c r="B4" s="21" t="s">
        <v>38</v>
      </c>
      <c r="C4" s="14" t="s">
        <v>39</v>
      </c>
    </row>
    <row r="5" spans="1:12" ht="16.5" customHeight="1" x14ac:dyDescent="0.25">
      <c r="A5" s="8" t="s">
        <v>98</v>
      </c>
      <c r="B5" s="50"/>
      <c r="C5" s="18" t="str">
        <f>IF(B5="+",4,IF(B5="=",2,""))</f>
        <v/>
      </c>
      <c r="D5"/>
      <c r="F5" s="8" t="s">
        <v>100</v>
      </c>
      <c r="L5" s="7" t="s">
        <v>90</v>
      </c>
    </row>
    <row r="6" spans="1:12" ht="16.5" customHeight="1" x14ac:dyDescent="0.25">
      <c r="A6" s="8" t="s">
        <v>95</v>
      </c>
      <c r="B6" s="50"/>
      <c r="C6" s="18" t="str">
        <f>IF(B6="+",5,IF(B6="=",3,""))</f>
        <v/>
      </c>
      <c r="D6"/>
      <c r="F6" s="8" t="s">
        <v>102</v>
      </c>
      <c r="L6" s="7" t="s">
        <v>91</v>
      </c>
    </row>
    <row r="7" spans="1:12" ht="16.5" customHeight="1" x14ac:dyDescent="0.25">
      <c r="A7" s="47" t="s">
        <v>96</v>
      </c>
      <c r="B7" s="50"/>
      <c r="C7" s="18" t="str">
        <f>IF(B7="+",5,IF(B7="=",3,""))</f>
        <v/>
      </c>
      <c r="D7"/>
      <c r="F7" s="8" t="s">
        <v>102</v>
      </c>
      <c r="L7" s="7" t="s">
        <v>92</v>
      </c>
    </row>
    <row r="8" spans="1:12" ht="16.5" customHeight="1" x14ac:dyDescent="0.25">
      <c r="A8" s="8" t="s">
        <v>97</v>
      </c>
      <c r="B8" s="50"/>
      <c r="C8" s="18" t="str">
        <f>IF(B8="+",4,IF(B8="=",2,""))</f>
        <v/>
      </c>
      <c r="D8"/>
      <c r="F8" s="8" t="s">
        <v>100</v>
      </c>
    </row>
    <row r="9" spans="1:12" ht="16.5" customHeight="1" x14ac:dyDescent="0.3">
      <c r="A9" s="8" t="s">
        <v>20</v>
      </c>
      <c r="B9" s="50"/>
      <c r="C9" s="18" t="str">
        <f>IF(B9&lt;&gt;"",1,"")</f>
        <v/>
      </c>
      <c r="D9" s="1"/>
      <c r="F9" s="8" t="s">
        <v>8</v>
      </c>
    </row>
    <row r="10" spans="1:12" ht="16.5" customHeight="1" x14ac:dyDescent="0.3">
      <c r="A10" s="8" t="s">
        <v>87</v>
      </c>
      <c r="B10" s="50"/>
      <c r="C10" s="18" t="str">
        <f t="shared" ref="C10:C11" si="0">IF(B10&lt;&gt;"",1,"")</f>
        <v/>
      </c>
      <c r="D10" s="1"/>
      <c r="F10" s="8" t="s">
        <v>8</v>
      </c>
    </row>
    <row r="11" spans="1:12" ht="16.5" customHeight="1" x14ac:dyDescent="0.3">
      <c r="A11" s="8" t="s">
        <v>101</v>
      </c>
      <c r="B11" s="50"/>
      <c r="C11" s="18" t="str">
        <f t="shared" si="0"/>
        <v/>
      </c>
      <c r="D11" s="1"/>
      <c r="F11" s="8" t="s">
        <v>8</v>
      </c>
    </row>
    <row r="12" spans="1:12" ht="16.5" customHeight="1" x14ac:dyDescent="0.25">
      <c r="A12" s="9"/>
      <c r="B12" s="49"/>
      <c r="C12" s="46"/>
      <c r="D12" s="9"/>
      <c r="E12" s="9"/>
      <c r="J12" s="16"/>
    </row>
    <row r="13" spans="1:12" ht="15.75" customHeight="1" x14ac:dyDescent="0.25">
      <c r="A13" s="195" t="s">
        <v>18</v>
      </c>
      <c r="B13" s="195"/>
      <c r="C13" s="195"/>
      <c r="D13" s="195"/>
      <c r="F13"/>
    </row>
    <row r="14" spans="1:12" ht="16.5" customHeight="1" x14ac:dyDescent="0.3">
      <c r="A14" s="8" t="s">
        <v>23</v>
      </c>
      <c r="B14" s="22"/>
      <c r="C14" s="18" t="str">
        <f>IF(B14&lt;&gt;"",2,"")</f>
        <v/>
      </c>
      <c r="D14" s="1"/>
      <c r="F14" s="8" t="s">
        <v>13</v>
      </c>
    </row>
    <row r="15" spans="1:12" ht="16.5" customHeight="1" x14ac:dyDescent="0.3">
      <c r="A15" s="8" t="s">
        <v>24</v>
      </c>
      <c r="B15" s="22"/>
      <c r="C15" s="18" t="str">
        <f>IF(B15&lt;&gt;"",2,"")</f>
        <v/>
      </c>
      <c r="D15" s="1"/>
      <c r="F15" s="8" t="s">
        <v>13</v>
      </c>
    </row>
    <row r="16" spans="1:12" ht="16.5" customHeight="1" x14ac:dyDescent="0.3">
      <c r="A16" s="8" t="s">
        <v>10</v>
      </c>
      <c r="B16" s="22"/>
      <c r="C16" s="18" t="str">
        <f t="shared" ref="C16:C19" si="1">IF(B16&lt;&gt;"",1,"")</f>
        <v/>
      </c>
      <c r="D16" s="1"/>
      <c r="F16" s="8" t="s">
        <v>8</v>
      </c>
    </row>
    <row r="17" spans="1:13" ht="16.5" customHeight="1" x14ac:dyDescent="0.3">
      <c r="A17" s="8" t="s">
        <v>28</v>
      </c>
      <c r="B17" s="22"/>
      <c r="C17" s="18" t="str">
        <f t="shared" si="1"/>
        <v/>
      </c>
      <c r="D17" s="1"/>
      <c r="F17" s="8" t="s">
        <v>8</v>
      </c>
    </row>
    <row r="18" spans="1:13" ht="16.5" customHeight="1" x14ac:dyDescent="0.3">
      <c r="A18" s="8" t="s">
        <v>11</v>
      </c>
      <c r="B18" s="22"/>
      <c r="C18" s="18" t="str">
        <f t="shared" si="1"/>
        <v/>
      </c>
      <c r="D18" s="1"/>
      <c r="F18" s="8" t="s">
        <v>8</v>
      </c>
    </row>
    <row r="19" spans="1:13" ht="16.5" customHeight="1" x14ac:dyDescent="0.3">
      <c r="A19" s="8" t="s">
        <v>12</v>
      </c>
      <c r="B19" s="22"/>
      <c r="C19" s="18" t="str">
        <f t="shared" si="1"/>
        <v/>
      </c>
      <c r="D19" s="1"/>
      <c r="F19" s="8" t="s">
        <v>8</v>
      </c>
    </row>
    <row r="20" spans="1:13" ht="16.5" customHeight="1" x14ac:dyDescent="0.3">
      <c r="A20" s="8" t="s">
        <v>29</v>
      </c>
      <c r="B20" s="22"/>
      <c r="C20" s="18" t="str">
        <f>IF(B20&lt;&gt;"",2,"")</f>
        <v/>
      </c>
      <c r="D20" s="1"/>
      <c r="F20" s="8" t="s">
        <v>13</v>
      </c>
    </row>
    <row r="21" spans="1:13" ht="9.75" customHeight="1" x14ac:dyDescent="0.3">
      <c r="B21" s="19"/>
      <c r="C21" s="20"/>
      <c r="D21" s="1"/>
    </row>
    <row r="22" spans="1:13" ht="16.5" customHeight="1" x14ac:dyDescent="0.3">
      <c r="A22" s="8" t="s">
        <v>62</v>
      </c>
      <c r="B22" s="22"/>
      <c r="C22" s="18" t="str">
        <f>IF(B22&lt;&gt;"",2,"")</f>
        <v/>
      </c>
      <c r="D22" s="1"/>
      <c r="F22" s="8" t="s">
        <v>13</v>
      </c>
    </row>
    <row r="23" spans="1:13" ht="16.5" customHeight="1" x14ac:dyDescent="0.3">
      <c r="A23" s="47" t="s">
        <v>61</v>
      </c>
      <c r="B23" s="48"/>
      <c r="C23" s="45" t="str">
        <f>IF(B23&lt;&gt;"",1,"")</f>
        <v/>
      </c>
      <c r="D23" s="1"/>
      <c r="F23" s="47" t="s">
        <v>8</v>
      </c>
    </row>
    <row r="24" spans="1:13" ht="16.5" customHeight="1" x14ac:dyDescent="0.3">
      <c r="A24" s="8" t="s">
        <v>17</v>
      </c>
      <c r="B24" s="22"/>
      <c r="C24" s="18" t="str">
        <f>IF(B24&lt;&gt;"",1,"")</f>
        <v/>
      </c>
      <c r="D24" s="1"/>
      <c r="F24" s="8" t="s">
        <v>8</v>
      </c>
    </row>
    <row r="25" spans="1:13" ht="16.5" customHeight="1" x14ac:dyDescent="0.3">
      <c r="A25" s="44"/>
      <c r="B25" s="49"/>
      <c r="C25" s="49"/>
      <c r="D25" s="59"/>
      <c r="E25" s="44"/>
      <c r="F25" s="44"/>
      <c r="G25" s="44"/>
    </row>
    <row r="26" spans="1:13" ht="16.5" customHeight="1" x14ac:dyDescent="0.3">
      <c r="A26" s="51" t="s">
        <v>109</v>
      </c>
      <c r="B26" s="52"/>
      <c r="C26" s="53" t="str">
        <f>IF(B26&lt;&gt;"",3,"")</f>
        <v/>
      </c>
      <c r="D26" s="1"/>
      <c r="F26" s="8" t="s">
        <v>108</v>
      </c>
    </row>
    <row r="27" spans="1:13" ht="27.75" customHeight="1" x14ac:dyDescent="0.25">
      <c r="H27" s="16"/>
      <c r="I27" s="16"/>
    </row>
    <row r="28" spans="1:13" ht="15.75" customHeight="1" x14ac:dyDescent="0.25">
      <c r="A28" s="195" t="s">
        <v>35</v>
      </c>
      <c r="B28" s="195"/>
      <c r="C28" s="195"/>
      <c r="D28" s="195"/>
      <c r="H28" s="16"/>
      <c r="I28" s="16"/>
    </row>
    <row r="29" spans="1:13" s="16" customFormat="1" ht="8.25" customHeight="1" x14ac:dyDescent="0.3">
      <c r="A29" s="10"/>
      <c r="B29" s="10"/>
      <c r="C29" s="10"/>
      <c r="D29" s="10"/>
      <c r="I29" s="44"/>
      <c r="J29" s="6"/>
      <c r="K29" s="44"/>
      <c r="L29" s="44"/>
      <c r="M29" s="44"/>
    </row>
    <row r="30" spans="1:13" s="16" customFormat="1" ht="15.75" customHeight="1" x14ac:dyDescent="0.25">
      <c r="A30" s="15" t="s">
        <v>31</v>
      </c>
      <c r="B30" s="219" t="s">
        <v>34</v>
      </c>
      <c r="C30" s="220"/>
      <c r="D30" s="221"/>
    </row>
    <row r="31" spans="1:13" ht="78.75" customHeight="1" x14ac:dyDescent="0.25">
      <c r="A31" s="11" t="str">
        <f>IF(B31&gt;=B34,C34,IF(B31&gt;=B35,C35,C36))</f>
        <v>Pour répondre à votre besoin d'accéder aux métiers des sciences de la vision, votre niveau de compétences actuel ne permettra pas un suivi correct de la formation de la Licence Professionnelle d'Optique en alternance. Nous vous conseillons d'acquérir davantage d'expériences professionnelles en entreprise de l'optique lunetterie afin de consolider vos bases et de pouvoir intégrer cette formation.</v>
      </c>
      <c r="B31" s="4">
        <f>SUM(C5:C11,C26,C14:C20,C22:C24)</f>
        <v>0</v>
      </c>
      <c r="C31" s="3" t="s">
        <v>110</v>
      </c>
      <c r="D31" s="221"/>
    </row>
    <row r="33" spans="1:3" ht="15.75" thickBot="1" x14ac:dyDescent="0.3"/>
    <row r="34" spans="1:3" ht="15.75" thickBot="1" x14ac:dyDescent="0.3">
      <c r="A34" s="23" t="s">
        <v>114</v>
      </c>
      <c r="B34" s="24">
        <v>33</v>
      </c>
      <c r="C34" s="7" t="s">
        <v>105</v>
      </c>
    </row>
    <row r="35" spans="1:3" ht="15.75" thickBot="1" x14ac:dyDescent="0.3">
      <c r="A35" s="23" t="s">
        <v>115</v>
      </c>
      <c r="B35" s="25">
        <v>18</v>
      </c>
      <c r="C35" s="7" t="s">
        <v>106</v>
      </c>
    </row>
    <row r="36" spans="1:3" x14ac:dyDescent="0.25">
      <c r="B36" s="26" t="s">
        <v>47</v>
      </c>
      <c r="C36" s="7" t="s">
        <v>107</v>
      </c>
    </row>
  </sheetData>
  <protectedRanges>
    <protectedRange sqref="B26" name="Entretien"/>
    <protectedRange sqref="B5:B12" name="Scolarité"/>
    <protectedRange sqref="B34:B35" name="valeurs limites TOP1 TS1_1"/>
    <protectedRange sqref="B22:B25" name="Expérience pro_1"/>
    <protectedRange sqref="B14:B20" name="Entretien_1"/>
  </protectedRanges>
  <mergeCells count="6">
    <mergeCell ref="A1:D1"/>
    <mergeCell ref="A3:D3"/>
    <mergeCell ref="A28:D28"/>
    <mergeCell ref="B30:C30"/>
    <mergeCell ref="D30:D31"/>
    <mergeCell ref="A13:D13"/>
  </mergeCells>
  <conditionalFormatting sqref="D5">
    <cfRule type="expression" dxfId="24" priority="33">
      <formula>$C$5&lt;&gt;""</formula>
    </cfRule>
  </conditionalFormatting>
  <conditionalFormatting sqref="D6">
    <cfRule type="expression" dxfId="23" priority="32">
      <formula>$C$6&lt;&gt;""</formula>
    </cfRule>
  </conditionalFormatting>
  <conditionalFormatting sqref="D7">
    <cfRule type="expression" dxfId="22" priority="31">
      <formula>$C$7&lt;&gt;""</formula>
    </cfRule>
  </conditionalFormatting>
  <conditionalFormatting sqref="D8">
    <cfRule type="expression" dxfId="21" priority="30">
      <formula>$C$8&lt;&gt;""</formula>
    </cfRule>
  </conditionalFormatting>
  <conditionalFormatting sqref="D30:D31">
    <cfRule type="expression" dxfId="20" priority="28">
      <formula>$B$31&lt;$B$35</formula>
    </cfRule>
    <cfRule type="expression" dxfId="19" priority="29">
      <formula>$B$31&gt;=$B$35</formula>
    </cfRule>
  </conditionalFormatting>
  <conditionalFormatting sqref="D9">
    <cfRule type="expression" dxfId="18" priority="27">
      <formula>$C$9&lt;&gt;""</formula>
    </cfRule>
  </conditionalFormatting>
  <conditionalFormatting sqref="D10">
    <cfRule type="expression" dxfId="17" priority="26">
      <formula>$C$10&lt;&gt;""</formula>
    </cfRule>
  </conditionalFormatting>
  <conditionalFormatting sqref="D11">
    <cfRule type="expression" dxfId="16" priority="25">
      <formula>$C$11&lt;&gt;""</formula>
    </cfRule>
  </conditionalFormatting>
  <conditionalFormatting sqref="D14">
    <cfRule type="expression" dxfId="15" priority="20">
      <formula>C14&lt;&gt;""</formula>
    </cfRule>
  </conditionalFormatting>
  <conditionalFormatting sqref="D15">
    <cfRule type="expression" dxfId="14" priority="10">
      <formula>C15&lt;&gt;""</formula>
    </cfRule>
  </conditionalFormatting>
  <conditionalFormatting sqref="D16">
    <cfRule type="expression" dxfId="13" priority="9">
      <formula>C16&lt;&gt;""</formula>
    </cfRule>
  </conditionalFormatting>
  <conditionalFormatting sqref="D17">
    <cfRule type="expression" dxfId="12" priority="8">
      <formula>C17&lt;&gt;""</formula>
    </cfRule>
  </conditionalFormatting>
  <conditionalFormatting sqref="D18">
    <cfRule type="expression" dxfId="11" priority="7">
      <formula>C18&lt;&gt;""</formula>
    </cfRule>
  </conditionalFormatting>
  <conditionalFormatting sqref="D19">
    <cfRule type="expression" dxfId="10" priority="6">
      <formula>C19&lt;&gt;""</formula>
    </cfRule>
  </conditionalFormatting>
  <conditionalFormatting sqref="D20">
    <cfRule type="expression" dxfId="9" priority="5">
      <formula>C20&lt;&gt;""</formula>
    </cfRule>
  </conditionalFormatting>
  <conditionalFormatting sqref="D22">
    <cfRule type="expression" dxfId="8" priority="4">
      <formula>C22&lt;&gt;""</formula>
    </cfRule>
  </conditionalFormatting>
  <conditionalFormatting sqref="D23">
    <cfRule type="expression" dxfId="7" priority="3">
      <formula>C23&lt;&gt;""</formula>
    </cfRule>
  </conditionalFormatting>
  <conditionalFormatting sqref="D24:D25">
    <cfRule type="expression" dxfId="6" priority="2">
      <formula>C24&lt;&gt;""</formula>
    </cfRule>
  </conditionalFormatting>
  <conditionalFormatting sqref="D26">
    <cfRule type="expression" dxfId="5" priority="1">
      <formula>C26&lt;&gt;""</formula>
    </cfRule>
  </conditionalFormatting>
  <dataValidations disablePrompts="1" count="1">
    <dataValidation type="list" allowBlank="1" showInputMessage="1" showErrorMessage="1" sqref="B5:B8" xr:uid="{E2C30F5C-7E3E-4B97-A926-A5D78FD476B2}">
      <formula1>$L$5:$L$7</formula1>
    </dataValidation>
  </dataValidations>
  <printOptions horizontalCentered="1"/>
  <pageMargins left="0.39370078740157483" right="0.39370078740157483" top="1.0236220472440944" bottom="0.74803149606299213" header="0.31496062992125984" footer="0.31496062992125984"/>
  <pageSetup paperSize="9" scale="96" orientation="portrait" r:id="rId1"/>
  <headerFooter>
    <oddHeader>&amp;L&amp;G
&amp;R&amp;"-,Gras"&amp;K04-045POSITIONNEMENT A L'ENTREE EN FORMATION
Bachelor Sciences de la Vision</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9924E5-EBD7-4CAE-91DD-47DEA76E7C57}">
  <sheetPr codeName="Feuil10"/>
  <dimension ref="A1:AC436"/>
  <sheetViews>
    <sheetView workbookViewId="0">
      <pane xSplit="2" ySplit="1" topLeftCell="C2" activePane="bottomRight" state="frozen"/>
      <selection pane="topRight" activeCell="C1" sqref="C1"/>
      <selection pane="bottomLeft" activeCell="A4" sqref="A4"/>
      <selection pane="bottomRight" activeCell="V6" sqref="V6"/>
    </sheetView>
  </sheetViews>
  <sheetFormatPr baseColWidth="10" defaultRowHeight="15" x14ac:dyDescent="0.25"/>
  <cols>
    <col min="3" max="9" width="11.42578125" style="28"/>
    <col min="10" max="10" width="6.28515625" style="27" customWidth="1"/>
    <col min="11" max="13" width="11.42578125" style="28"/>
    <col min="14" max="14" width="11.42578125" style="28" customWidth="1"/>
    <col min="15" max="20" width="11.42578125" style="28"/>
    <col min="21" max="21" width="6.28515625" style="28" customWidth="1"/>
    <col min="22" max="22" width="11.42578125" style="28"/>
    <col min="23" max="23" width="6.28515625" style="35" customWidth="1"/>
    <col min="24" max="24" width="11.42578125" style="36"/>
    <col min="25" max="25" width="31.85546875" style="43" customWidth="1"/>
    <col min="26" max="26" width="16.42578125" customWidth="1"/>
    <col min="27" max="27" width="22" customWidth="1"/>
    <col min="28" max="28" width="5.7109375" bestFit="1" customWidth="1"/>
  </cols>
  <sheetData>
    <row r="1" spans="1:29" s="33" customFormat="1" ht="102.75" thickBot="1" x14ac:dyDescent="0.25">
      <c r="A1" s="29" t="s">
        <v>59</v>
      </c>
      <c r="B1" s="40" t="s">
        <v>50</v>
      </c>
      <c r="C1" s="30" t="s">
        <v>113</v>
      </c>
      <c r="D1" s="30" t="s">
        <v>88</v>
      </c>
      <c r="E1" s="30" t="s">
        <v>89</v>
      </c>
      <c r="F1" s="30" t="s">
        <v>93</v>
      </c>
      <c r="G1" s="30" t="s">
        <v>20</v>
      </c>
      <c r="H1" s="30" t="s">
        <v>87</v>
      </c>
      <c r="I1" s="30" t="s">
        <v>85</v>
      </c>
      <c r="J1" s="31" t="s">
        <v>94</v>
      </c>
      <c r="K1" s="32" t="s">
        <v>23</v>
      </c>
      <c r="L1" s="32" t="s">
        <v>24</v>
      </c>
      <c r="M1" s="32" t="s">
        <v>10</v>
      </c>
      <c r="N1" s="32" t="s">
        <v>28</v>
      </c>
      <c r="O1" s="32" t="s">
        <v>11</v>
      </c>
      <c r="P1" s="32" t="s">
        <v>12</v>
      </c>
      <c r="Q1" s="32" t="s">
        <v>29</v>
      </c>
      <c r="R1" s="32" t="s">
        <v>62</v>
      </c>
      <c r="S1" s="32" t="s">
        <v>61</v>
      </c>
      <c r="T1" s="32" t="s">
        <v>17</v>
      </c>
      <c r="U1" s="32"/>
      <c r="V1" s="60" t="s">
        <v>109</v>
      </c>
      <c r="W1" s="34" t="s">
        <v>111</v>
      </c>
      <c r="X1" s="41" t="s">
        <v>58</v>
      </c>
      <c r="Y1" s="42" t="s">
        <v>35</v>
      </c>
    </row>
    <row r="2" spans="1:29" ht="15.75" thickBot="1" x14ac:dyDescent="0.3">
      <c r="A2" t="s">
        <v>116</v>
      </c>
      <c r="B2" t="s">
        <v>73</v>
      </c>
      <c r="C2" s="61" t="s">
        <v>90</v>
      </c>
      <c r="D2" s="61" t="s">
        <v>90</v>
      </c>
      <c r="E2" s="61" t="s">
        <v>90</v>
      </c>
      <c r="F2" s="61"/>
      <c r="G2" s="61" t="s">
        <v>90</v>
      </c>
      <c r="H2" s="61"/>
      <c r="I2" s="61"/>
      <c r="J2" s="27">
        <f>(IF(C2="+",4,IF(C2="=",2,0)))+(IF(D2="+",5,IF(D2="=",3,0)))+(IF(E2="+",5,IF(E2="=",3,0)))+(IF(F2="+",4,IF(F2="=",2,0)))+(IF(G2&lt;&gt;"",1,0))+(IF(H2&lt;&gt;"",1,0))+(IF(I2&lt;&gt;"",1,0))</f>
        <v>15</v>
      </c>
      <c r="K2" s="61"/>
      <c r="L2" s="61" t="s">
        <v>90</v>
      </c>
      <c r="M2" s="61"/>
      <c r="N2" s="61" t="s">
        <v>49</v>
      </c>
      <c r="O2" s="61" t="s">
        <v>49</v>
      </c>
      <c r="P2" s="61"/>
      <c r="Q2" s="61"/>
      <c r="R2" s="61"/>
      <c r="S2" s="61"/>
      <c r="T2" s="61"/>
      <c r="U2" s="61"/>
      <c r="V2" s="61" t="s">
        <v>49</v>
      </c>
      <c r="W2" s="35">
        <f>IF(K2&lt;&gt;"",2,0)+IF(L2&lt;&gt;"",2,0)+IF(M2&lt;&gt;"",1,0)+IF(N2&lt;&gt;"",1,0)+IF(O2&lt;&gt;"",1,0)+IF(P2&lt;&gt;"",1,0)+IF(Q2&lt;&gt;"",2,0)+IF(R2&lt;&gt;"",2,0)+IF(S2&lt;&gt;"",1,0)+IF(T2&lt;&gt;"",1,0)+IF(V2&lt;&gt;"",3,0)</f>
        <v>7</v>
      </c>
      <c r="X2" s="36">
        <f>J2+W2</f>
        <v>22</v>
      </c>
      <c r="Y2" s="43" t="str">
        <f>IF(X2=0," ",IF(X2&gt;=$AB$2,$AC$2,IF(X2&gt;=$AB$3,$AC$3,AC4)))</f>
        <v>Pour répondre à votre besoin d'accéder aux métiers des sciences de la vision, votre niveau de compétences actuel est adapté à l'entrée en formation de Licence Professionnelle d'Optique en alternance en 2 ans.</v>
      </c>
      <c r="AA2" s="23" t="s">
        <v>114</v>
      </c>
      <c r="AB2" s="24">
        <v>33</v>
      </c>
      <c r="AC2" s="7" t="s">
        <v>105</v>
      </c>
    </row>
    <row r="3" spans="1:29" ht="15.75" thickBot="1" x14ac:dyDescent="0.3">
      <c r="C3" s="61"/>
      <c r="D3" s="61"/>
      <c r="E3" s="61"/>
      <c r="F3" s="61"/>
      <c r="G3" s="61"/>
      <c r="H3" s="61"/>
      <c r="I3" s="61"/>
      <c r="J3" s="27">
        <f t="shared" ref="J3:J66" si="0">(IF(C3="+",4,IF(C3="=",2,0)))+(IF(D3="+",5,IF(D3="=",3,0)))+(IF(E3="+",5,IF(E3="=",3,0)))+(IF(F3="+",4,IF(F3="=",2,0)))+(IF(G3&lt;&gt;"",1,0))+(IF(H3&lt;&gt;"",1,0))+(IF(I3&lt;&gt;"",1,0))</f>
        <v>0</v>
      </c>
      <c r="K3" s="61"/>
      <c r="L3" s="61"/>
      <c r="M3" s="61"/>
      <c r="N3" s="61"/>
      <c r="O3" s="61"/>
      <c r="P3" s="61"/>
      <c r="Q3" s="61"/>
      <c r="R3" s="61"/>
      <c r="S3" s="61"/>
      <c r="T3" s="61"/>
      <c r="U3" s="61"/>
      <c r="V3" s="61"/>
      <c r="W3" s="35">
        <f t="shared" ref="W3:W66" si="1">IF(K3&lt;&gt;"",2,0)+IF(L3&lt;&gt;"",2,0)+IF(M3&lt;&gt;"",1,0)+IF(N3&lt;&gt;"",1,0)+IF(O3&lt;&gt;"",1,0)+IF(P3&lt;&gt;"",1,0)+IF(Q3&lt;&gt;"",2,0)+IF(R3&lt;&gt;"",2,0)+IF(S3&lt;&gt;"",1,0)+IF(T3&lt;&gt;"",1,0)+IF(V3&lt;&gt;"",3,0)</f>
        <v>0</v>
      </c>
      <c r="X3" s="36">
        <f t="shared" ref="X3:X66" si="2">J3+W3</f>
        <v>0</v>
      </c>
      <c r="Y3" s="43" t="str">
        <f t="shared" ref="Y3:Y66" si="3">IF(X3=0," ",IF(X3&gt;=$AB$2,$AC$2,IF(X3&gt;=$AB$3,$AC$3,AC5)))</f>
        <v xml:space="preserve"> </v>
      </c>
      <c r="AA3" s="23" t="s">
        <v>115</v>
      </c>
      <c r="AB3" s="25">
        <v>18</v>
      </c>
      <c r="AC3" s="7" t="s">
        <v>106</v>
      </c>
    </row>
    <row r="4" spans="1:29" x14ac:dyDescent="0.25">
      <c r="C4" s="61"/>
      <c r="D4" s="61"/>
      <c r="E4" s="61"/>
      <c r="F4" s="61"/>
      <c r="G4" s="61"/>
      <c r="H4" s="61"/>
      <c r="I4" s="61"/>
      <c r="J4" s="27">
        <f t="shared" si="0"/>
        <v>0</v>
      </c>
      <c r="K4" s="61"/>
      <c r="L4" s="61"/>
      <c r="M4" s="61"/>
      <c r="N4" s="61"/>
      <c r="O4" s="61"/>
      <c r="P4" s="61"/>
      <c r="Q4" s="61"/>
      <c r="R4" s="61"/>
      <c r="S4" s="61"/>
      <c r="T4" s="61"/>
      <c r="U4" s="61"/>
      <c r="V4" s="61"/>
      <c r="W4" s="35">
        <f t="shared" si="1"/>
        <v>0</v>
      </c>
      <c r="X4" s="36">
        <f t="shared" si="2"/>
        <v>0</v>
      </c>
      <c r="Y4" s="43" t="str">
        <f t="shared" si="3"/>
        <v xml:space="preserve"> </v>
      </c>
      <c r="AA4" s="7"/>
      <c r="AB4" s="26" t="s">
        <v>47</v>
      </c>
      <c r="AC4" s="7" t="s">
        <v>107</v>
      </c>
    </row>
    <row r="5" spans="1:29" x14ac:dyDescent="0.25">
      <c r="C5" s="61"/>
      <c r="D5" s="61"/>
      <c r="E5" s="61"/>
      <c r="F5" s="61"/>
      <c r="G5" s="61"/>
      <c r="H5" s="61"/>
      <c r="I5" s="61"/>
      <c r="J5" s="27">
        <f t="shared" si="0"/>
        <v>0</v>
      </c>
      <c r="K5" s="61"/>
      <c r="L5" s="61"/>
      <c r="M5" s="61"/>
      <c r="N5" s="61"/>
      <c r="O5" s="61"/>
      <c r="P5" s="61"/>
      <c r="Q5" s="61"/>
      <c r="R5" s="61"/>
      <c r="S5" s="61"/>
      <c r="T5" s="61"/>
      <c r="U5" s="61"/>
      <c r="V5" s="61"/>
      <c r="W5" s="35">
        <f t="shared" si="1"/>
        <v>0</v>
      </c>
      <c r="X5" s="36">
        <f t="shared" si="2"/>
        <v>0</v>
      </c>
      <c r="Y5" s="43" t="str">
        <f t="shared" si="3"/>
        <v xml:space="preserve"> </v>
      </c>
    </row>
    <row r="6" spans="1:29" x14ac:dyDescent="0.25">
      <c r="C6" s="61"/>
      <c r="D6" s="61"/>
      <c r="E6" s="61"/>
      <c r="F6" s="61"/>
      <c r="G6" s="61"/>
      <c r="H6" s="61"/>
      <c r="I6" s="61"/>
      <c r="J6" s="27">
        <f t="shared" si="0"/>
        <v>0</v>
      </c>
      <c r="K6" s="61"/>
      <c r="L6" s="61"/>
      <c r="M6" s="61"/>
      <c r="N6" s="61"/>
      <c r="O6" s="61"/>
      <c r="P6" s="61"/>
      <c r="Q6" s="61"/>
      <c r="R6" s="61"/>
      <c r="S6" s="61"/>
      <c r="T6" s="61"/>
      <c r="U6" s="61"/>
      <c r="V6" s="61"/>
      <c r="W6" s="35">
        <f t="shared" si="1"/>
        <v>0</v>
      </c>
      <c r="X6" s="36">
        <f t="shared" si="2"/>
        <v>0</v>
      </c>
      <c r="Y6" s="43" t="str">
        <f t="shared" si="3"/>
        <v xml:space="preserve"> </v>
      </c>
      <c r="AA6" t="s">
        <v>90</v>
      </c>
    </row>
    <row r="7" spans="1:29" x14ac:dyDescent="0.25">
      <c r="C7" s="61"/>
      <c r="D7" s="61"/>
      <c r="E7" s="61"/>
      <c r="F7" s="61"/>
      <c r="G7" s="61"/>
      <c r="H7" s="61"/>
      <c r="I7" s="61"/>
      <c r="J7" s="27">
        <f t="shared" si="0"/>
        <v>0</v>
      </c>
      <c r="K7" s="61"/>
      <c r="L7" s="61"/>
      <c r="M7" s="61"/>
      <c r="N7" s="61"/>
      <c r="O7" s="61"/>
      <c r="P7" s="61"/>
      <c r="Q7" s="61"/>
      <c r="R7" s="61"/>
      <c r="S7" s="61"/>
      <c r="T7" s="61"/>
      <c r="U7" s="61"/>
      <c r="V7" s="61"/>
      <c r="W7" s="35">
        <f t="shared" si="1"/>
        <v>0</v>
      </c>
      <c r="X7" s="36">
        <f t="shared" si="2"/>
        <v>0</v>
      </c>
      <c r="Y7" s="43" t="str">
        <f t="shared" si="3"/>
        <v xml:space="preserve"> </v>
      </c>
      <c r="AA7" t="s">
        <v>91</v>
      </c>
    </row>
    <row r="8" spans="1:29" x14ac:dyDescent="0.25">
      <c r="C8" s="61"/>
      <c r="D8" s="61"/>
      <c r="E8" s="61"/>
      <c r="F8" s="61"/>
      <c r="G8" s="61"/>
      <c r="H8" s="61"/>
      <c r="I8" s="61"/>
      <c r="J8" s="27">
        <f t="shared" si="0"/>
        <v>0</v>
      </c>
      <c r="K8" s="61"/>
      <c r="L8" s="61"/>
      <c r="M8" s="61"/>
      <c r="N8" s="61"/>
      <c r="O8" s="61"/>
      <c r="P8" s="61"/>
      <c r="Q8" s="61"/>
      <c r="R8" s="61"/>
      <c r="S8" s="61"/>
      <c r="T8" s="61"/>
      <c r="U8" s="61"/>
      <c r="V8" s="61"/>
      <c r="W8" s="35">
        <f t="shared" si="1"/>
        <v>0</v>
      </c>
      <c r="X8" s="36">
        <f t="shared" si="2"/>
        <v>0</v>
      </c>
      <c r="Y8" s="43" t="str">
        <f t="shared" si="3"/>
        <v xml:space="preserve"> </v>
      </c>
      <c r="AA8" t="s">
        <v>92</v>
      </c>
    </row>
    <row r="9" spans="1:29" x14ac:dyDescent="0.25">
      <c r="C9" s="61"/>
      <c r="D9" s="61"/>
      <c r="E9" s="61"/>
      <c r="F9" s="61"/>
      <c r="G9" s="61"/>
      <c r="H9" s="61"/>
      <c r="I9" s="61"/>
      <c r="J9" s="27">
        <f t="shared" si="0"/>
        <v>0</v>
      </c>
      <c r="K9" s="61"/>
      <c r="L9" s="61"/>
      <c r="M9" s="61"/>
      <c r="N9" s="61"/>
      <c r="O9" s="61"/>
      <c r="P9" s="61"/>
      <c r="Q9" s="61"/>
      <c r="R9" s="61"/>
      <c r="S9" s="61"/>
      <c r="T9" s="61"/>
      <c r="U9" s="61"/>
      <c r="V9" s="61"/>
      <c r="W9" s="35">
        <f t="shared" si="1"/>
        <v>0</v>
      </c>
      <c r="X9" s="36">
        <f t="shared" si="2"/>
        <v>0</v>
      </c>
      <c r="Y9" s="43" t="str">
        <f t="shared" si="3"/>
        <v xml:space="preserve"> </v>
      </c>
    </row>
    <row r="10" spans="1:29" x14ac:dyDescent="0.25">
      <c r="C10" s="61"/>
      <c r="D10" s="61"/>
      <c r="E10" s="61"/>
      <c r="F10" s="61"/>
      <c r="G10" s="61"/>
      <c r="H10" s="61"/>
      <c r="I10" s="61"/>
      <c r="J10" s="27">
        <f t="shared" si="0"/>
        <v>0</v>
      </c>
      <c r="K10" s="61"/>
      <c r="L10" s="61"/>
      <c r="M10" s="61"/>
      <c r="N10" s="61"/>
      <c r="O10" s="61"/>
      <c r="P10" s="61"/>
      <c r="Q10" s="61"/>
      <c r="R10" s="61"/>
      <c r="S10" s="61"/>
      <c r="T10" s="61"/>
      <c r="U10" s="61"/>
      <c r="V10" s="61"/>
      <c r="W10" s="35">
        <f t="shared" si="1"/>
        <v>0</v>
      </c>
      <c r="X10" s="36">
        <f t="shared" si="2"/>
        <v>0</v>
      </c>
      <c r="Y10" s="43" t="str">
        <f t="shared" si="3"/>
        <v xml:space="preserve"> </v>
      </c>
    </row>
    <row r="11" spans="1:29" x14ac:dyDescent="0.25">
      <c r="C11" s="61"/>
      <c r="D11" s="61"/>
      <c r="E11" s="61"/>
      <c r="F11" s="61"/>
      <c r="G11" s="61"/>
      <c r="H11" s="61"/>
      <c r="I11" s="61"/>
      <c r="J11" s="27">
        <f t="shared" si="0"/>
        <v>0</v>
      </c>
      <c r="K11" s="61"/>
      <c r="L11" s="61"/>
      <c r="M11" s="61"/>
      <c r="N11" s="61"/>
      <c r="O11" s="61"/>
      <c r="P11" s="61"/>
      <c r="Q11" s="61"/>
      <c r="R11" s="61"/>
      <c r="S11" s="61"/>
      <c r="T11" s="61"/>
      <c r="U11" s="61"/>
      <c r="V11" s="61"/>
      <c r="W11" s="35">
        <f t="shared" si="1"/>
        <v>0</v>
      </c>
      <c r="X11" s="36">
        <f t="shared" si="2"/>
        <v>0</v>
      </c>
      <c r="Y11" s="43" t="str">
        <f t="shared" si="3"/>
        <v xml:space="preserve"> </v>
      </c>
    </row>
    <row r="12" spans="1:29" x14ac:dyDescent="0.25">
      <c r="C12" s="61"/>
      <c r="D12" s="61"/>
      <c r="E12" s="61"/>
      <c r="F12" s="61"/>
      <c r="G12" s="61"/>
      <c r="H12" s="61"/>
      <c r="I12" s="61"/>
      <c r="J12" s="27">
        <f t="shared" si="0"/>
        <v>0</v>
      </c>
      <c r="K12" s="61"/>
      <c r="L12" s="61"/>
      <c r="M12" s="61"/>
      <c r="N12" s="61"/>
      <c r="O12" s="61"/>
      <c r="P12" s="61"/>
      <c r="Q12" s="61"/>
      <c r="R12" s="61"/>
      <c r="S12" s="61"/>
      <c r="T12" s="61"/>
      <c r="U12" s="61"/>
      <c r="V12" s="61"/>
      <c r="W12" s="35">
        <f t="shared" si="1"/>
        <v>0</v>
      </c>
      <c r="X12" s="36">
        <f t="shared" si="2"/>
        <v>0</v>
      </c>
      <c r="Y12" s="43" t="str">
        <f t="shared" si="3"/>
        <v xml:space="preserve"> </v>
      </c>
    </row>
    <row r="13" spans="1:29" x14ac:dyDescent="0.25">
      <c r="C13" s="61"/>
      <c r="D13" s="61"/>
      <c r="E13" s="61"/>
      <c r="F13" s="61"/>
      <c r="G13" s="61"/>
      <c r="H13" s="61"/>
      <c r="I13" s="61"/>
      <c r="J13" s="27">
        <f t="shared" si="0"/>
        <v>0</v>
      </c>
      <c r="K13" s="61"/>
      <c r="L13" s="61"/>
      <c r="M13" s="61"/>
      <c r="N13" s="61"/>
      <c r="O13" s="61"/>
      <c r="P13" s="61"/>
      <c r="Q13" s="61"/>
      <c r="R13" s="61"/>
      <c r="S13" s="61"/>
      <c r="T13" s="61"/>
      <c r="U13" s="61"/>
      <c r="V13" s="61"/>
      <c r="W13" s="35">
        <f t="shared" si="1"/>
        <v>0</v>
      </c>
      <c r="X13" s="36">
        <f t="shared" si="2"/>
        <v>0</v>
      </c>
      <c r="Y13" s="43" t="str">
        <f t="shared" si="3"/>
        <v xml:space="preserve"> </v>
      </c>
    </row>
    <row r="14" spans="1:29" x14ac:dyDescent="0.25">
      <c r="C14" s="61"/>
      <c r="D14" s="61"/>
      <c r="E14" s="61"/>
      <c r="F14" s="61"/>
      <c r="G14" s="61"/>
      <c r="H14" s="61"/>
      <c r="I14" s="61"/>
      <c r="J14" s="27">
        <f t="shared" si="0"/>
        <v>0</v>
      </c>
      <c r="K14" s="61"/>
      <c r="L14" s="61"/>
      <c r="M14" s="61"/>
      <c r="N14" s="61"/>
      <c r="O14" s="61"/>
      <c r="P14" s="61"/>
      <c r="Q14" s="61"/>
      <c r="R14" s="61"/>
      <c r="S14" s="61"/>
      <c r="T14" s="61"/>
      <c r="U14" s="61"/>
      <c r="V14" s="61"/>
      <c r="W14" s="35">
        <f t="shared" si="1"/>
        <v>0</v>
      </c>
      <c r="X14" s="36">
        <f t="shared" si="2"/>
        <v>0</v>
      </c>
      <c r="Y14" s="43" t="str">
        <f t="shared" si="3"/>
        <v xml:space="preserve"> </v>
      </c>
    </row>
    <row r="15" spans="1:29" x14ac:dyDescent="0.25">
      <c r="C15" s="61"/>
      <c r="D15" s="61"/>
      <c r="E15" s="61"/>
      <c r="F15" s="61"/>
      <c r="G15" s="61"/>
      <c r="H15" s="61"/>
      <c r="I15" s="61"/>
      <c r="J15" s="27">
        <f t="shared" si="0"/>
        <v>0</v>
      </c>
      <c r="K15" s="61"/>
      <c r="L15" s="61"/>
      <c r="M15" s="61"/>
      <c r="N15" s="61"/>
      <c r="O15" s="61"/>
      <c r="P15" s="61"/>
      <c r="Q15" s="61"/>
      <c r="R15" s="61"/>
      <c r="S15" s="61"/>
      <c r="T15" s="61"/>
      <c r="U15" s="61"/>
      <c r="V15" s="61"/>
      <c r="W15" s="35">
        <f t="shared" si="1"/>
        <v>0</v>
      </c>
      <c r="X15" s="36">
        <f t="shared" si="2"/>
        <v>0</v>
      </c>
      <c r="Y15" s="43" t="str">
        <f t="shared" si="3"/>
        <v xml:space="preserve"> </v>
      </c>
    </row>
    <row r="16" spans="1:29" x14ac:dyDescent="0.25">
      <c r="C16" s="61"/>
      <c r="D16" s="61"/>
      <c r="E16" s="61"/>
      <c r="F16" s="61"/>
      <c r="G16" s="61"/>
      <c r="H16" s="61"/>
      <c r="I16" s="61"/>
      <c r="J16" s="27">
        <f t="shared" si="0"/>
        <v>0</v>
      </c>
      <c r="K16" s="61"/>
      <c r="L16" s="61"/>
      <c r="M16" s="61"/>
      <c r="N16" s="61"/>
      <c r="O16" s="61"/>
      <c r="P16" s="61"/>
      <c r="Q16" s="61"/>
      <c r="R16" s="61"/>
      <c r="S16" s="61"/>
      <c r="T16" s="61"/>
      <c r="U16" s="61"/>
      <c r="V16" s="61"/>
      <c r="W16" s="35">
        <f t="shared" si="1"/>
        <v>0</v>
      </c>
      <c r="X16" s="36">
        <f t="shared" si="2"/>
        <v>0</v>
      </c>
      <c r="Y16" s="43" t="str">
        <f t="shared" si="3"/>
        <v xml:space="preserve"> </v>
      </c>
    </row>
    <row r="17" spans="3:25" x14ac:dyDescent="0.25">
      <c r="C17" s="61"/>
      <c r="D17" s="61"/>
      <c r="E17" s="61"/>
      <c r="F17" s="61"/>
      <c r="G17" s="61"/>
      <c r="H17" s="61"/>
      <c r="I17" s="61"/>
      <c r="J17" s="27">
        <f t="shared" si="0"/>
        <v>0</v>
      </c>
      <c r="K17" s="61"/>
      <c r="L17" s="61"/>
      <c r="M17" s="61"/>
      <c r="N17" s="61"/>
      <c r="O17" s="61"/>
      <c r="P17" s="61"/>
      <c r="Q17" s="61"/>
      <c r="R17" s="61"/>
      <c r="S17" s="61"/>
      <c r="T17" s="61"/>
      <c r="U17" s="61"/>
      <c r="V17" s="61"/>
      <c r="W17" s="35">
        <f t="shared" si="1"/>
        <v>0</v>
      </c>
      <c r="X17" s="36">
        <f t="shared" si="2"/>
        <v>0</v>
      </c>
      <c r="Y17" s="43" t="str">
        <f t="shared" si="3"/>
        <v xml:space="preserve"> </v>
      </c>
    </row>
    <row r="18" spans="3:25" x14ac:dyDescent="0.25">
      <c r="C18" s="61"/>
      <c r="D18" s="61"/>
      <c r="E18" s="61"/>
      <c r="F18" s="61"/>
      <c r="G18" s="61"/>
      <c r="H18" s="61"/>
      <c r="I18" s="61"/>
      <c r="J18" s="27">
        <f t="shared" si="0"/>
        <v>0</v>
      </c>
      <c r="K18" s="61"/>
      <c r="L18" s="61"/>
      <c r="M18" s="61"/>
      <c r="N18" s="61"/>
      <c r="O18" s="61"/>
      <c r="P18" s="61"/>
      <c r="Q18" s="61"/>
      <c r="R18" s="61"/>
      <c r="S18" s="61"/>
      <c r="T18" s="61"/>
      <c r="U18" s="61"/>
      <c r="V18" s="61"/>
      <c r="W18" s="35">
        <f t="shared" si="1"/>
        <v>0</v>
      </c>
      <c r="X18" s="36">
        <f t="shared" si="2"/>
        <v>0</v>
      </c>
      <c r="Y18" s="43" t="str">
        <f t="shared" si="3"/>
        <v xml:space="preserve"> </v>
      </c>
    </row>
    <row r="19" spans="3:25" x14ac:dyDescent="0.25">
      <c r="C19" s="61"/>
      <c r="D19" s="61"/>
      <c r="E19" s="61"/>
      <c r="F19" s="61"/>
      <c r="G19" s="61"/>
      <c r="H19" s="61"/>
      <c r="I19" s="61"/>
      <c r="J19" s="27">
        <f t="shared" si="0"/>
        <v>0</v>
      </c>
      <c r="K19" s="61"/>
      <c r="L19" s="61"/>
      <c r="M19" s="61"/>
      <c r="N19" s="61"/>
      <c r="O19" s="61"/>
      <c r="P19" s="61"/>
      <c r="Q19" s="61"/>
      <c r="R19" s="61"/>
      <c r="S19" s="61"/>
      <c r="T19" s="61"/>
      <c r="U19" s="61"/>
      <c r="V19" s="61"/>
      <c r="W19" s="35">
        <f t="shared" si="1"/>
        <v>0</v>
      </c>
      <c r="X19" s="36">
        <f t="shared" si="2"/>
        <v>0</v>
      </c>
      <c r="Y19" s="43" t="str">
        <f t="shared" si="3"/>
        <v xml:space="preserve"> </v>
      </c>
    </row>
    <row r="20" spans="3:25" x14ac:dyDescent="0.25">
      <c r="C20" s="61"/>
      <c r="D20" s="61"/>
      <c r="E20" s="61"/>
      <c r="F20" s="61"/>
      <c r="G20" s="61"/>
      <c r="H20" s="61"/>
      <c r="I20" s="61"/>
      <c r="J20" s="27">
        <f t="shared" si="0"/>
        <v>0</v>
      </c>
      <c r="K20" s="61"/>
      <c r="L20" s="61"/>
      <c r="M20" s="61"/>
      <c r="N20" s="61"/>
      <c r="O20" s="61"/>
      <c r="P20" s="61"/>
      <c r="Q20" s="61"/>
      <c r="R20" s="61"/>
      <c r="S20" s="61"/>
      <c r="T20" s="61"/>
      <c r="U20" s="61"/>
      <c r="V20" s="61"/>
      <c r="W20" s="35">
        <f t="shared" si="1"/>
        <v>0</v>
      </c>
      <c r="X20" s="36">
        <f t="shared" si="2"/>
        <v>0</v>
      </c>
      <c r="Y20" s="43" t="str">
        <f t="shared" si="3"/>
        <v xml:space="preserve"> </v>
      </c>
    </row>
    <row r="21" spans="3:25" x14ac:dyDescent="0.25">
      <c r="C21" s="61"/>
      <c r="D21" s="61"/>
      <c r="E21" s="61"/>
      <c r="F21" s="61"/>
      <c r="G21" s="61"/>
      <c r="H21" s="61"/>
      <c r="I21" s="61"/>
      <c r="J21" s="27">
        <f t="shared" si="0"/>
        <v>0</v>
      </c>
      <c r="K21" s="61"/>
      <c r="L21" s="61"/>
      <c r="M21" s="61"/>
      <c r="N21" s="61"/>
      <c r="O21" s="61"/>
      <c r="P21" s="61"/>
      <c r="Q21" s="61"/>
      <c r="R21" s="61"/>
      <c r="S21" s="61"/>
      <c r="T21" s="61"/>
      <c r="U21" s="61"/>
      <c r="V21" s="61"/>
      <c r="W21" s="35">
        <f t="shared" si="1"/>
        <v>0</v>
      </c>
      <c r="X21" s="36">
        <f t="shared" si="2"/>
        <v>0</v>
      </c>
      <c r="Y21" s="43" t="str">
        <f t="shared" si="3"/>
        <v xml:space="preserve"> </v>
      </c>
    </row>
    <row r="22" spans="3:25" x14ac:dyDescent="0.25">
      <c r="C22" s="61"/>
      <c r="D22" s="61"/>
      <c r="E22" s="61"/>
      <c r="F22" s="61"/>
      <c r="G22" s="61"/>
      <c r="H22" s="61"/>
      <c r="I22" s="61"/>
      <c r="J22" s="27">
        <f t="shared" si="0"/>
        <v>0</v>
      </c>
      <c r="K22" s="61"/>
      <c r="L22" s="61"/>
      <c r="M22" s="61"/>
      <c r="N22" s="61"/>
      <c r="O22" s="61"/>
      <c r="P22" s="61"/>
      <c r="Q22" s="61"/>
      <c r="R22" s="61"/>
      <c r="S22" s="61"/>
      <c r="T22" s="61"/>
      <c r="U22" s="61"/>
      <c r="V22" s="61"/>
      <c r="W22" s="35">
        <f t="shared" si="1"/>
        <v>0</v>
      </c>
      <c r="X22" s="36">
        <f t="shared" si="2"/>
        <v>0</v>
      </c>
      <c r="Y22" s="43" t="str">
        <f t="shared" si="3"/>
        <v xml:space="preserve"> </v>
      </c>
    </row>
    <row r="23" spans="3:25" x14ac:dyDescent="0.25">
      <c r="C23" s="61"/>
      <c r="D23" s="61"/>
      <c r="E23" s="61"/>
      <c r="F23" s="61"/>
      <c r="G23" s="61"/>
      <c r="H23" s="61"/>
      <c r="I23" s="61"/>
      <c r="J23" s="27">
        <f t="shared" si="0"/>
        <v>0</v>
      </c>
      <c r="K23" s="61"/>
      <c r="L23" s="61"/>
      <c r="M23" s="61"/>
      <c r="N23" s="61"/>
      <c r="O23" s="61"/>
      <c r="P23" s="61"/>
      <c r="Q23" s="61"/>
      <c r="R23" s="61"/>
      <c r="S23" s="61"/>
      <c r="T23" s="61"/>
      <c r="U23" s="61"/>
      <c r="V23" s="61"/>
      <c r="W23" s="35">
        <f t="shared" si="1"/>
        <v>0</v>
      </c>
      <c r="X23" s="36">
        <f t="shared" si="2"/>
        <v>0</v>
      </c>
      <c r="Y23" s="43" t="str">
        <f t="shared" si="3"/>
        <v xml:space="preserve"> </v>
      </c>
    </row>
    <row r="24" spans="3:25" x14ac:dyDescent="0.25">
      <c r="C24" s="61"/>
      <c r="D24" s="61"/>
      <c r="E24" s="61"/>
      <c r="F24" s="61"/>
      <c r="G24" s="61"/>
      <c r="H24" s="61"/>
      <c r="I24" s="61"/>
      <c r="J24" s="27">
        <f t="shared" si="0"/>
        <v>0</v>
      </c>
      <c r="K24" s="61"/>
      <c r="L24" s="61"/>
      <c r="M24" s="61"/>
      <c r="N24" s="61"/>
      <c r="O24" s="61"/>
      <c r="P24" s="61"/>
      <c r="Q24" s="61"/>
      <c r="R24" s="61"/>
      <c r="S24" s="61"/>
      <c r="T24" s="61"/>
      <c r="U24" s="61"/>
      <c r="V24" s="61"/>
      <c r="W24" s="35">
        <f t="shared" si="1"/>
        <v>0</v>
      </c>
      <c r="X24" s="36">
        <f t="shared" si="2"/>
        <v>0</v>
      </c>
      <c r="Y24" s="43" t="str">
        <f t="shared" si="3"/>
        <v xml:space="preserve"> </v>
      </c>
    </row>
    <row r="25" spans="3:25" x14ac:dyDescent="0.25">
      <c r="C25" s="61"/>
      <c r="D25" s="61"/>
      <c r="E25" s="61"/>
      <c r="F25" s="61"/>
      <c r="G25" s="61"/>
      <c r="H25" s="61"/>
      <c r="I25" s="61"/>
      <c r="J25" s="27">
        <f t="shared" si="0"/>
        <v>0</v>
      </c>
      <c r="K25" s="61"/>
      <c r="L25" s="61"/>
      <c r="M25" s="61"/>
      <c r="N25" s="61"/>
      <c r="O25" s="61"/>
      <c r="P25" s="61"/>
      <c r="Q25" s="61"/>
      <c r="R25" s="61"/>
      <c r="S25" s="61"/>
      <c r="T25" s="61"/>
      <c r="U25" s="61"/>
      <c r="V25" s="61"/>
      <c r="W25" s="35">
        <f t="shared" si="1"/>
        <v>0</v>
      </c>
      <c r="X25" s="36">
        <f t="shared" si="2"/>
        <v>0</v>
      </c>
      <c r="Y25" s="43" t="str">
        <f t="shared" si="3"/>
        <v xml:space="preserve"> </v>
      </c>
    </row>
    <row r="26" spans="3:25" x14ac:dyDescent="0.25">
      <c r="C26" s="61"/>
      <c r="D26" s="61"/>
      <c r="E26" s="61"/>
      <c r="F26" s="61"/>
      <c r="G26" s="61"/>
      <c r="H26" s="61"/>
      <c r="I26" s="61"/>
      <c r="J26" s="27">
        <f t="shared" si="0"/>
        <v>0</v>
      </c>
      <c r="K26" s="61"/>
      <c r="L26" s="61"/>
      <c r="M26" s="61"/>
      <c r="N26" s="61"/>
      <c r="O26" s="61"/>
      <c r="P26" s="61"/>
      <c r="Q26" s="61"/>
      <c r="R26" s="61"/>
      <c r="S26" s="61"/>
      <c r="T26" s="61"/>
      <c r="U26" s="61"/>
      <c r="V26" s="61"/>
      <c r="W26" s="35">
        <f t="shared" si="1"/>
        <v>0</v>
      </c>
      <c r="X26" s="36">
        <f t="shared" si="2"/>
        <v>0</v>
      </c>
      <c r="Y26" s="43" t="str">
        <f t="shared" si="3"/>
        <v xml:space="preserve"> </v>
      </c>
    </row>
    <row r="27" spans="3:25" x14ac:dyDescent="0.25">
      <c r="C27" s="61"/>
      <c r="D27" s="61"/>
      <c r="E27" s="61"/>
      <c r="F27" s="61"/>
      <c r="G27" s="61"/>
      <c r="H27" s="61"/>
      <c r="I27" s="61"/>
      <c r="J27" s="27">
        <f t="shared" si="0"/>
        <v>0</v>
      </c>
      <c r="K27" s="61"/>
      <c r="L27" s="61"/>
      <c r="M27" s="61"/>
      <c r="N27" s="61"/>
      <c r="O27" s="61"/>
      <c r="P27" s="61"/>
      <c r="Q27" s="61"/>
      <c r="R27" s="61"/>
      <c r="S27" s="61"/>
      <c r="T27" s="61"/>
      <c r="U27" s="61"/>
      <c r="V27" s="61"/>
      <c r="W27" s="35">
        <f t="shared" si="1"/>
        <v>0</v>
      </c>
      <c r="X27" s="36">
        <f t="shared" si="2"/>
        <v>0</v>
      </c>
      <c r="Y27" s="43" t="str">
        <f t="shared" si="3"/>
        <v xml:space="preserve"> </v>
      </c>
    </row>
    <row r="28" spans="3:25" x14ac:dyDescent="0.25">
      <c r="C28" s="61"/>
      <c r="D28" s="61"/>
      <c r="E28" s="61"/>
      <c r="F28" s="61"/>
      <c r="G28" s="61"/>
      <c r="H28" s="61"/>
      <c r="I28" s="61"/>
      <c r="J28" s="27">
        <f t="shared" si="0"/>
        <v>0</v>
      </c>
      <c r="K28" s="61"/>
      <c r="L28" s="61"/>
      <c r="M28" s="61"/>
      <c r="N28" s="61"/>
      <c r="O28" s="61"/>
      <c r="P28" s="61"/>
      <c r="Q28" s="61"/>
      <c r="R28" s="61"/>
      <c r="S28" s="61"/>
      <c r="T28" s="61"/>
      <c r="U28" s="61"/>
      <c r="V28" s="61"/>
      <c r="W28" s="35">
        <f t="shared" si="1"/>
        <v>0</v>
      </c>
      <c r="X28" s="36">
        <f t="shared" si="2"/>
        <v>0</v>
      </c>
      <c r="Y28" s="43" t="str">
        <f t="shared" si="3"/>
        <v xml:space="preserve"> </v>
      </c>
    </row>
    <row r="29" spans="3:25" x14ac:dyDescent="0.25">
      <c r="C29" s="61"/>
      <c r="D29" s="61"/>
      <c r="E29" s="61"/>
      <c r="F29" s="61"/>
      <c r="G29" s="61"/>
      <c r="H29" s="61"/>
      <c r="I29" s="61"/>
      <c r="J29" s="27">
        <f t="shared" si="0"/>
        <v>0</v>
      </c>
      <c r="K29" s="61"/>
      <c r="L29" s="61"/>
      <c r="M29" s="61"/>
      <c r="N29" s="61"/>
      <c r="O29" s="61"/>
      <c r="P29" s="61"/>
      <c r="Q29" s="61"/>
      <c r="R29" s="61"/>
      <c r="S29" s="61"/>
      <c r="T29" s="61"/>
      <c r="U29" s="61"/>
      <c r="V29" s="61"/>
      <c r="W29" s="35">
        <f t="shared" si="1"/>
        <v>0</v>
      </c>
      <c r="X29" s="36">
        <f t="shared" si="2"/>
        <v>0</v>
      </c>
      <c r="Y29" s="43" t="str">
        <f t="shared" si="3"/>
        <v xml:space="preserve"> </v>
      </c>
    </row>
    <row r="30" spans="3:25" x14ac:dyDescent="0.25">
      <c r="C30" s="61"/>
      <c r="D30" s="61"/>
      <c r="E30" s="61"/>
      <c r="F30" s="61"/>
      <c r="G30" s="61"/>
      <c r="H30" s="61"/>
      <c r="I30" s="61"/>
      <c r="J30" s="27">
        <f t="shared" si="0"/>
        <v>0</v>
      </c>
      <c r="K30" s="61"/>
      <c r="L30" s="61"/>
      <c r="M30" s="61"/>
      <c r="N30" s="61"/>
      <c r="O30" s="61"/>
      <c r="P30" s="61"/>
      <c r="Q30" s="61"/>
      <c r="R30" s="61"/>
      <c r="S30" s="61"/>
      <c r="T30" s="61"/>
      <c r="U30" s="61"/>
      <c r="V30" s="61"/>
      <c r="W30" s="35">
        <f t="shared" si="1"/>
        <v>0</v>
      </c>
      <c r="X30" s="36">
        <f t="shared" si="2"/>
        <v>0</v>
      </c>
      <c r="Y30" s="43" t="str">
        <f t="shared" si="3"/>
        <v xml:space="preserve"> </v>
      </c>
    </row>
    <row r="31" spans="3:25" x14ac:dyDescent="0.25">
      <c r="C31" s="61"/>
      <c r="D31" s="61"/>
      <c r="E31" s="61"/>
      <c r="F31" s="61"/>
      <c r="G31" s="61"/>
      <c r="H31" s="61"/>
      <c r="I31" s="61"/>
      <c r="J31" s="27">
        <f t="shared" si="0"/>
        <v>0</v>
      </c>
      <c r="K31" s="61"/>
      <c r="L31" s="61"/>
      <c r="M31" s="61"/>
      <c r="N31" s="61"/>
      <c r="O31" s="61"/>
      <c r="P31" s="61"/>
      <c r="Q31" s="61"/>
      <c r="R31" s="61"/>
      <c r="S31" s="61"/>
      <c r="T31" s="61"/>
      <c r="U31" s="61"/>
      <c r="V31" s="61"/>
      <c r="W31" s="35">
        <f t="shared" si="1"/>
        <v>0</v>
      </c>
      <c r="X31" s="36">
        <f t="shared" si="2"/>
        <v>0</v>
      </c>
      <c r="Y31" s="43" t="str">
        <f t="shared" si="3"/>
        <v xml:space="preserve"> </v>
      </c>
    </row>
    <row r="32" spans="3:25" x14ac:dyDescent="0.25">
      <c r="C32" s="61"/>
      <c r="D32" s="61"/>
      <c r="E32" s="61"/>
      <c r="F32" s="61"/>
      <c r="G32" s="61"/>
      <c r="H32" s="61"/>
      <c r="I32" s="61"/>
      <c r="J32" s="27">
        <f t="shared" si="0"/>
        <v>0</v>
      </c>
      <c r="K32" s="61"/>
      <c r="L32" s="61"/>
      <c r="M32" s="61"/>
      <c r="N32" s="61"/>
      <c r="O32" s="61"/>
      <c r="P32" s="61"/>
      <c r="Q32" s="61"/>
      <c r="R32" s="61"/>
      <c r="S32" s="61"/>
      <c r="T32" s="61"/>
      <c r="U32" s="61"/>
      <c r="V32" s="61"/>
      <c r="W32" s="35">
        <f t="shared" si="1"/>
        <v>0</v>
      </c>
      <c r="X32" s="36">
        <f t="shared" si="2"/>
        <v>0</v>
      </c>
      <c r="Y32" s="43" t="str">
        <f t="shared" si="3"/>
        <v xml:space="preserve"> </v>
      </c>
    </row>
    <row r="33" spans="3:25" x14ac:dyDescent="0.25">
      <c r="C33" s="61"/>
      <c r="D33" s="61"/>
      <c r="E33" s="61"/>
      <c r="F33" s="61"/>
      <c r="G33" s="61"/>
      <c r="H33" s="61"/>
      <c r="I33" s="61"/>
      <c r="J33" s="27">
        <f t="shared" si="0"/>
        <v>0</v>
      </c>
      <c r="K33" s="61"/>
      <c r="L33" s="61"/>
      <c r="M33" s="61"/>
      <c r="N33" s="61"/>
      <c r="O33" s="61"/>
      <c r="P33" s="61"/>
      <c r="Q33" s="61"/>
      <c r="R33" s="61"/>
      <c r="S33" s="61"/>
      <c r="T33" s="61"/>
      <c r="U33" s="61"/>
      <c r="V33" s="61"/>
      <c r="W33" s="35">
        <f t="shared" si="1"/>
        <v>0</v>
      </c>
      <c r="X33" s="36">
        <f t="shared" si="2"/>
        <v>0</v>
      </c>
      <c r="Y33" s="43" t="str">
        <f t="shared" si="3"/>
        <v xml:space="preserve"> </v>
      </c>
    </row>
    <row r="34" spans="3:25" x14ac:dyDescent="0.25">
      <c r="C34" s="61"/>
      <c r="D34" s="61"/>
      <c r="E34" s="61"/>
      <c r="F34" s="61"/>
      <c r="G34" s="61"/>
      <c r="H34" s="61"/>
      <c r="I34" s="61"/>
      <c r="J34" s="27">
        <f t="shared" si="0"/>
        <v>0</v>
      </c>
      <c r="K34" s="61"/>
      <c r="L34" s="61"/>
      <c r="M34" s="61"/>
      <c r="N34" s="61"/>
      <c r="O34" s="61"/>
      <c r="P34" s="61"/>
      <c r="Q34" s="61"/>
      <c r="R34" s="61"/>
      <c r="S34" s="61"/>
      <c r="T34" s="61"/>
      <c r="U34" s="61"/>
      <c r="V34" s="61"/>
      <c r="W34" s="35">
        <f t="shared" si="1"/>
        <v>0</v>
      </c>
      <c r="X34" s="36">
        <f t="shared" si="2"/>
        <v>0</v>
      </c>
      <c r="Y34" s="43" t="str">
        <f t="shared" si="3"/>
        <v xml:space="preserve"> </v>
      </c>
    </row>
    <row r="35" spans="3:25" x14ac:dyDescent="0.25">
      <c r="C35" s="61"/>
      <c r="D35" s="61"/>
      <c r="E35" s="61"/>
      <c r="F35" s="61"/>
      <c r="G35" s="61"/>
      <c r="H35" s="61"/>
      <c r="I35" s="61"/>
      <c r="J35" s="27">
        <f t="shared" si="0"/>
        <v>0</v>
      </c>
      <c r="K35" s="61"/>
      <c r="L35" s="61"/>
      <c r="M35" s="61"/>
      <c r="N35" s="61"/>
      <c r="O35" s="61"/>
      <c r="P35" s="61"/>
      <c r="Q35" s="61"/>
      <c r="R35" s="61"/>
      <c r="S35" s="61"/>
      <c r="T35" s="61"/>
      <c r="U35" s="61"/>
      <c r="V35" s="61"/>
      <c r="W35" s="35">
        <f t="shared" si="1"/>
        <v>0</v>
      </c>
      <c r="X35" s="36">
        <f t="shared" si="2"/>
        <v>0</v>
      </c>
      <c r="Y35" s="43" t="str">
        <f t="shared" si="3"/>
        <v xml:space="preserve"> </v>
      </c>
    </row>
    <row r="36" spans="3:25" x14ac:dyDescent="0.25">
      <c r="C36" s="61"/>
      <c r="D36" s="61"/>
      <c r="E36" s="61"/>
      <c r="F36" s="61"/>
      <c r="G36" s="61"/>
      <c r="H36" s="61"/>
      <c r="I36" s="61"/>
      <c r="J36" s="27">
        <f t="shared" si="0"/>
        <v>0</v>
      </c>
      <c r="K36" s="61"/>
      <c r="L36" s="61"/>
      <c r="M36" s="61"/>
      <c r="N36" s="61"/>
      <c r="O36" s="61"/>
      <c r="P36" s="61"/>
      <c r="Q36" s="61"/>
      <c r="R36" s="61"/>
      <c r="S36" s="61"/>
      <c r="T36" s="61"/>
      <c r="U36" s="61"/>
      <c r="V36" s="61"/>
      <c r="W36" s="35">
        <f t="shared" si="1"/>
        <v>0</v>
      </c>
      <c r="X36" s="36">
        <f t="shared" si="2"/>
        <v>0</v>
      </c>
      <c r="Y36" s="43" t="str">
        <f t="shared" si="3"/>
        <v xml:space="preserve"> </v>
      </c>
    </row>
    <row r="37" spans="3:25" x14ac:dyDescent="0.25">
      <c r="C37" s="61"/>
      <c r="D37" s="61"/>
      <c r="E37" s="61"/>
      <c r="F37" s="61"/>
      <c r="G37" s="61"/>
      <c r="H37" s="61"/>
      <c r="I37" s="61"/>
      <c r="J37" s="27">
        <f t="shared" si="0"/>
        <v>0</v>
      </c>
      <c r="K37" s="61"/>
      <c r="L37" s="61"/>
      <c r="M37" s="61"/>
      <c r="N37" s="61"/>
      <c r="O37" s="61"/>
      <c r="P37" s="61"/>
      <c r="Q37" s="61"/>
      <c r="R37" s="61"/>
      <c r="S37" s="61"/>
      <c r="T37" s="61"/>
      <c r="U37" s="61"/>
      <c r="V37" s="61"/>
      <c r="W37" s="35">
        <f t="shared" si="1"/>
        <v>0</v>
      </c>
      <c r="X37" s="36">
        <f t="shared" si="2"/>
        <v>0</v>
      </c>
      <c r="Y37" s="43" t="str">
        <f t="shared" si="3"/>
        <v xml:space="preserve"> </v>
      </c>
    </row>
    <row r="38" spans="3:25" x14ac:dyDescent="0.25">
      <c r="C38" s="61"/>
      <c r="D38" s="61"/>
      <c r="E38" s="61"/>
      <c r="F38" s="61"/>
      <c r="G38" s="61"/>
      <c r="H38" s="61"/>
      <c r="I38" s="61"/>
      <c r="J38" s="27">
        <f t="shared" si="0"/>
        <v>0</v>
      </c>
      <c r="K38" s="61"/>
      <c r="L38" s="61"/>
      <c r="M38" s="61"/>
      <c r="N38" s="61"/>
      <c r="O38" s="61"/>
      <c r="P38" s="61"/>
      <c r="Q38" s="61"/>
      <c r="R38" s="61"/>
      <c r="S38" s="61"/>
      <c r="T38" s="61"/>
      <c r="U38" s="61"/>
      <c r="V38" s="61"/>
      <c r="W38" s="35">
        <f t="shared" si="1"/>
        <v>0</v>
      </c>
      <c r="X38" s="36">
        <f t="shared" si="2"/>
        <v>0</v>
      </c>
      <c r="Y38" s="43" t="str">
        <f t="shared" si="3"/>
        <v xml:space="preserve"> </v>
      </c>
    </row>
    <row r="39" spans="3:25" x14ac:dyDescent="0.25">
      <c r="C39" s="61"/>
      <c r="D39" s="61"/>
      <c r="E39" s="61"/>
      <c r="F39" s="61"/>
      <c r="G39" s="61"/>
      <c r="H39" s="61"/>
      <c r="I39" s="61"/>
      <c r="J39" s="27">
        <f t="shared" si="0"/>
        <v>0</v>
      </c>
      <c r="K39" s="61"/>
      <c r="L39" s="61"/>
      <c r="M39" s="61"/>
      <c r="N39" s="61"/>
      <c r="O39" s="61"/>
      <c r="P39" s="61"/>
      <c r="Q39" s="61"/>
      <c r="R39" s="61"/>
      <c r="S39" s="61"/>
      <c r="T39" s="61"/>
      <c r="U39" s="61"/>
      <c r="V39" s="61"/>
      <c r="W39" s="35">
        <f t="shared" si="1"/>
        <v>0</v>
      </c>
      <c r="X39" s="36">
        <f t="shared" si="2"/>
        <v>0</v>
      </c>
      <c r="Y39" s="43" t="str">
        <f t="shared" si="3"/>
        <v xml:space="preserve"> </v>
      </c>
    </row>
    <row r="40" spans="3:25" x14ac:dyDescent="0.25">
      <c r="C40" s="61"/>
      <c r="D40" s="61"/>
      <c r="E40" s="61"/>
      <c r="F40" s="61"/>
      <c r="G40" s="61"/>
      <c r="H40" s="61"/>
      <c r="I40" s="61"/>
      <c r="J40" s="27">
        <f t="shared" si="0"/>
        <v>0</v>
      </c>
      <c r="K40" s="61"/>
      <c r="L40" s="61"/>
      <c r="M40" s="61"/>
      <c r="N40" s="61"/>
      <c r="O40" s="61"/>
      <c r="P40" s="61"/>
      <c r="Q40" s="61"/>
      <c r="R40" s="61"/>
      <c r="S40" s="61"/>
      <c r="T40" s="61"/>
      <c r="U40" s="61"/>
      <c r="V40" s="61"/>
      <c r="W40" s="35">
        <f t="shared" si="1"/>
        <v>0</v>
      </c>
      <c r="X40" s="36">
        <f t="shared" si="2"/>
        <v>0</v>
      </c>
      <c r="Y40" s="43" t="str">
        <f t="shared" si="3"/>
        <v xml:space="preserve"> </v>
      </c>
    </row>
    <row r="41" spans="3:25" x14ac:dyDescent="0.25">
      <c r="C41" s="61"/>
      <c r="D41" s="61"/>
      <c r="E41" s="61"/>
      <c r="F41" s="61"/>
      <c r="G41" s="61"/>
      <c r="H41" s="61"/>
      <c r="I41" s="61"/>
      <c r="J41" s="27">
        <f t="shared" si="0"/>
        <v>0</v>
      </c>
      <c r="K41" s="61"/>
      <c r="L41" s="61"/>
      <c r="M41" s="61"/>
      <c r="N41" s="61"/>
      <c r="O41" s="61"/>
      <c r="P41" s="61"/>
      <c r="Q41" s="61"/>
      <c r="R41" s="61"/>
      <c r="S41" s="61"/>
      <c r="T41" s="61"/>
      <c r="U41" s="61"/>
      <c r="V41" s="61"/>
      <c r="W41" s="35">
        <f t="shared" si="1"/>
        <v>0</v>
      </c>
      <c r="X41" s="36">
        <f t="shared" si="2"/>
        <v>0</v>
      </c>
      <c r="Y41" s="43" t="str">
        <f t="shared" si="3"/>
        <v xml:space="preserve"> </v>
      </c>
    </row>
    <row r="42" spans="3:25" x14ac:dyDescent="0.25">
      <c r="C42" s="61"/>
      <c r="D42" s="61"/>
      <c r="E42" s="61"/>
      <c r="F42" s="61"/>
      <c r="G42" s="61"/>
      <c r="H42" s="61"/>
      <c r="I42" s="61"/>
      <c r="J42" s="27">
        <f t="shared" si="0"/>
        <v>0</v>
      </c>
      <c r="K42" s="61"/>
      <c r="L42" s="61"/>
      <c r="M42" s="61"/>
      <c r="N42" s="61"/>
      <c r="O42" s="61"/>
      <c r="P42" s="61"/>
      <c r="Q42" s="61"/>
      <c r="R42" s="61"/>
      <c r="S42" s="61"/>
      <c r="T42" s="61"/>
      <c r="U42" s="61"/>
      <c r="V42" s="61"/>
      <c r="W42" s="35">
        <f t="shared" si="1"/>
        <v>0</v>
      </c>
      <c r="X42" s="36">
        <f t="shared" si="2"/>
        <v>0</v>
      </c>
      <c r="Y42" s="43" t="str">
        <f t="shared" si="3"/>
        <v xml:space="preserve"> </v>
      </c>
    </row>
    <row r="43" spans="3:25" x14ac:dyDescent="0.25">
      <c r="C43" s="61"/>
      <c r="D43" s="61"/>
      <c r="E43" s="61"/>
      <c r="F43" s="61"/>
      <c r="G43" s="61"/>
      <c r="H43" s="61"/>
      <c r="I43" s="61"/>
      <c r="J43" s="27">
        <f t="shared" si="0"/>
        <v>0</v>
      </c>
      <c r="K43" s="61"/>
      <c r="L43" s="61"/>
      <c r="M43" s="61"/>
      <c r="N43" s="61"/>
      <c r="O43" s="61"/>
      <c r="P43" s="61"/>
      <c r="Q43" s="61"/>
      <c r="R43" s="61"/>
      <c r="S43" s="61"/>
      <c r="T43" s="61"/>
      <c r="U43" s="61"/>
      <c r="V43" s="61"/>
      <c r="W43" s="35">
        <f t="shared" si="1"/>
        <v>0</v>
      </c>
      <c r="X43" s="36">
        <f t="shared" si="2"/>
        <v>0</v>
      </c>
      <c r="Y43" s="43" t="str">
        <f t="shared" si="3"/>
        <v xml:space="preserve"> </v>
      </c>
    </row>
    <row r="44" spans="3:25" x14ac:dyDescent="0.25">
      <c r="C44" s="61"/>
      <c r="D44" s="61"/>
      <c r="E44" s="61"/>
      <c r="F44" s="61"/>
      <c r="G44" s="61"/>
      <c r="H44" s="61"/>
      <c r="I44" s="61"/>
      <c r="J44" s="27">
        <f t="shared" si="0"/>
        <v>0</v>
      </c>
      <c r="K44" s="61"/>
      <c r="L44" s="61"/>
      <c r="M44" s="61"/>
      <c r="N44" s="61"/>
      <c r="O44" s="61"/>
      <c r="P44" s="61"/>
      <c r="Q44" s="61"/>
      <c r="R44" s="61"/>
      <c r="S44" s="61"/>
      <c r="T44" s="61"/>
      <c r="U44" s="61"/>
      <c r="V44" s="61"/>
      <c r="W44" s="35">
        <f t="shared" si="1"/>
        <v>0</v>
      </c>
      <c r="X44" s="36">
        <f t="shared" si="2"/>
        <v>0</v>
      </c>
      <c r="Y44" s="43" t="str">
        <f t="shared" si="3"/>
        <v xml:space="preserve"> </v>
      </c>
    </row>
    <row r="45" spans="3:25" x14ac:dyDescent="0.25">
      <c r="C45" s="61"/>
      <c r="D45" s="61"/>
      <c r="E45" s="61"/>
      <c r="F45" s="61"/>
      <c r="G45" s="61"/>
      <c r="H45" s="61"/>
      <c r="I45" s="61"/>
      <c r="J45" s="27">
        <f t="shared" si="0"/>
        <v>0</v>
      </c>
      <c r="K45" s="61"/>
      <c r="L45" s="61"/>
      <c r="M45" s="61"/>
      <c r="N45" s="61"/>
      <c r="O45" s="61"/>
      <c r="P45" s="61"/>
      <c r="Q45" s="61"/>
      <c r="R45" s="61"/>
      <c r="S45" s="61"/>
      <c r="T45" s="61"/>
      <c r="U45" s="61"/>
      <c r="V45" s="61"/>
      <c r="W45" s="35">
        <f t="shared" si="1"/>
        <v>0</v>
      </c>
      <c r="X45" s="36">
        <f t="shared" si="2"/>
        <v>0</v>
      </c>
      <c r="Y45" s="43" t="str">
        <f t="shared" si="3"/>
        <v xml:space="preserve"> </v>
      </c>
    </row>
    <row r="46" spans="3:25" x14ac:dyDescent="0.25">
      <c r="C46" s="61"/>
      <c r="D46" s="61"/>
      <c r="E46" s="61"/>
      <c r="F46" s="61"/>
      <c r="G46" s="61"/>
      <c r="H46" s="61"/>
      <c r="I46" s="61"/>
      <c r="J46" s="27">
        <f t="shared" si="0"/>
        <v>0</v>
      </c>
      <c r="K46" s="61"/>
      <c r="L46" s="61"/>
      <c r="M46" s="61"/>
      <c r="N46" s="61"/>
      <c r="O46" s="61"/>
      <c r="P46" s="61"/>
      <c r="Q46" s="61"/>
      <c r="R46" s="61"/>
      <c r="S46" s="61"/>
      <c r="T46" s="61"/>
      <c r="U46" s="61"/>
      <c r="V46" s="61"/>
      <c r="W46" s="35">
        <f t="shared" si="1"/>
        <v>0</v>
      </c>
      <c r="X46" s="36">
        <f t="shared" si="2"/>
        <v>0</v>
      </c>
      <c r="Y46" s="43" t="str">
        <f t="shared" si="3"/>
        <v xml:space="preserve"> </v>
      </c>
    </row>
    <row r="47" spans="3:25" x14ac:dyDescent="0.25">
      <c r="C47" s="61"/>
      <c r="D47" s="61"/>
      <c r="E47" s="61"/>
      <c r="F47" s="61"/>
      <c r="G47" s="61"/>
      <c r="H47" s="61"/>
      <c r="I47" s="61"/>
      <c r="J47" s="27">
        <f t="shared" si="0"/>
        <v>0</v>
      </c>
      <c r="K47" s="61"/>
      <c r="L47" s="61"/>
      <c r="M47" s="61"/>
      <c r="N47" s="61"/>
      <c r="O47" s="61"/>
      <c r="P47" s="61"/>
      <c r="Q47" s="61"/>
      <c r="R47" s="61"/>
      <c r="S47" s="61"/>
      <c r="T47" s="61"/>
      <c r="U47" s="61"/>
      <c r="V47" s="61"/>
      <c r="W47" s="35">
        <f t="shared" si="1"/>
        <v>0</v>
      </c>
      <c r="X47" s="36">
        <f t="shared" si="2"/>
        <v>0</v>
      </c>
      <c r="Y47" s="43" t="str">
        <f t="shared" si="3"/>
        <v xml:space="preserve"> </v>
      </c>
    </row>
    <row r="48" spans="3:25" x14ac:dyDescent="0.25">
      <c r="C48" s="61"/>
      <c r="D48" s="61"/>
      <c r="E48" s="61"/>
      <c r="F48" s="61"/>
      <c r="G48" s="61"/>
      <c r="H48" s="61"/>
      <c r="I48" s="61"/>
      <c r="J48" s="27">
        <f t="shared" si="0"/>
        <v>0</v>
      </c>
      <c r="K48" s="61"/>
      <c r="L48" s="61"/>
      <c r="M48" s="61"/>
      <c r="N48" s="61"/>
      <c r="O48" s="61"/>
      <c r="P48" s="61"/>
      <c r="Q48" s="61"/>
      <c r="R48" s="61"/>
      <c r="S48" s="61"/>
      <c r="T48" s="61"/>
      <c r="U48" s="61"/>
      <c r="V48" s="61"/>
      <c r="W48" s="35">
        <f t="shared" si="1"/>
        <v>0</v>
      </c>
      <c r="X48" s="36">
        <f t="shared" si="2"/>
        <v>0</v>
      </c>
      <c r="Y48" s="43" t="str">
        <f t="shared" si="3"/>
        <v xml:space="preserve"> </v>
      </c>
    </row>
    <row r="49" spans="3:25" x14ac:dyDescent="0.25">
      <c r="C49" s="61"/>
      <c r="D49" s="61"/>
      <c r="E49" s="61"/>
      <c r="F49" s="61"/>
      <c r="G49" s="61"/>
      <c r="H49" s="61"/>
      <c r="I49" s="61"/>
      <c r="J49" s="27">
        <f t="shared" si="0"/>
        <v>0</v>
      </c>
      <c r="K49" s="61"/>
      <c r="L49" s="61"/>
      <c r="M49" s="61"/>
      <c r="N49" s="61"/>
      <c r="O49" s="61"/>
      <c r="P49" s="61"/>
      <c r="Q49" s="61"/>
      <c r="R49" s="61"/>
      <c r="S49" s="61"/>
      <c r="T49" s="61"/>
      <c r="U49" s="61"/>
      <c r="V49" s="61"/>
      <c r="W49" s="35">
        <f t="shared" si="1"/>
        <v>0</v>
      </c>
      <c r="X49" s="36">
        <f t="shared" si="2"/>
        <v>0</v>
      </c>
      <c r="Y49" s="43" t="str">
        <f t="shared" si="3"/>
        <v xml:space="preserve"> </v>
      </c>
    </row>
    <row r="50" spans="3:25" x14ac:dyDescent="0.25">
      <c r="C50" s="61"/>
      <c r="D50" s="61"/>
      <c r="E50" s="61"/>
      <c r="F50" s="61"/>
      <c r="G50" s="61"/>
      <c r="H50" s="61"/>
      <c r="I50" s="61"/>
      <c r="J50" s="27">
        <f t="shared" si="0"/>
        <v>0</v>
      </c>
      <c r="K50" s="61"/>
      <c r="L50" s="61"/>
      <c r="M50" s="61"/>
      <c r="N50" s="61"/>
      <c r="O50" s="61"/>
      <c r="P50" s="61"/>
      <c r="Q50" s="61"/>
      <c r="R50" s="61"/>
      <c r="S50" s="61"/>
      <c r="T50" s="61"/>
      <c r="U50" s="61"/>
      <c r="V50" s="61"/>
      <c r="W50" s="35">
        <f t="shared" si="1"/>
        <v>0</v>
      </c>
      <c r="X50" s="36">
        <f t="shared" si="2"/>
        <v>0</v>
      </c>
      <c r="Y50" s="43" t="str">
        <f t="shared" si="3"/>
        <v xml:space="preserve"> </v>
      </c>
    </row>
    <row r="51" spans="3:25" x14ac:dyDescent="0.25">
      <c r="C51" s="61"/>
      <c r="D51" s="61"/>
      <c r="E51" s="61"/>
      <c r="F51" s="61"/>
      <c r="G51" s="61"/>
      <c r="H51" s="61"/>
      <c r="I51" s="61"/>
      <c r="J51" s="27">
        <f t="shared" si="0"/>
        <v>0</v>
      </c>
      <c r="K51" s="61"/>
      <c r="L51" s="61"/>
      <c r="M51" s="61"/>
      <c r="N51" s="61"/>
      <c r="O51" s="61"/>
      <c r="P51" s="61"/>
      <c r="Q51" s="61"/>
      <c r="R51" s="61"/>
      <c r="S51" s="61"/>
      <c r="T51" s="61"/>
      <c r="U51" s="61"/>
      <c r="V51" s="61"/>
      <c r="W51" s="35">
        <f t="shared" si="1"/>
        <v>0</v>
      </c>
      <c r="X51" s="36">
        <f t="shared" si="2"/>
        <v>0</v>
      </c>
      <c r="Y51" s="43" t="str">
        <f t="shared" si="3"/>
        <v xml:space="preserve"> </v>
      </c>
    </row>
    <row r="52" spans="3:25" x14ac:dyDescent="0.25">
      <c r="C52" s="61"/>
      <c r="D52" s="61"/>
      <c r="E52" s="61"/>
      <c r="F52" s="61"/>
      <c r="G52" s="61"/>
      <c r="H52" s="61"/>
      <c r="I52" s="61"/>
      <c r="J52" s="27">
        <f t="shared" si="0"/>
        <v>0</v>
      </c>
      <c r="K52" s="61"/>
      <c r="L52" s="61"/>
      <c r="M52" s="61"/>
      <c r="N52" s="61"/>
      <c r="O52" s="61"/>
      <c r="P52" s="61"/>
      <c r="Q52" s="61"/>
      <c r="R52" s="61"/>
      <c r="S52" s="61"/>
      <c r="T52" s="61"/>
      <c r="U52" s="61"/>
      <c r="V52" s="61"/>
      <c r="W52" s="35">
        <f t="shared" si="1"/>
        <v>0</v>
      </c>
      <c r="X52" s="36">
        <f t="shared" si="2"/>
        <v>0</v>
      </c>
      <c r="Y52" s="43" t="str">
        <f t="shared" si="3"/>
        <v xml:space="preserve"> </v>
      </c>
    </row>
    <row r="53" spans="3:25" x14ac:dyDescent="0.25">
      <c r="C53" s="61"/>
      <c r="D53" s="61"/>
      <c r="E53" s="61"/>
      <c r="F53" s="61"/>
      <c r="G53" s="61"/>
      <c r="H53" s="61"/>
      <c r="I53" s="61"/>
      <c r="J53" s="27">
        <f t="shared" si="0"/>
        <v>0</v>
      </c>
      <c r="K53" s="61"/>
      <c r="L53" s="61"/>
      <c r="M53" s="61"/>
      <c r="N53" s="61"/>
      <c r="O53" s="61"/>
      <c r="P53" s="61"/>
      <c r="Q53" s="61"/>
      <c r="R53" s="61"/>
      <c r="S53" s="61"/>
      <c r="T53" s="61"/>
      <c r="U53" s="61"/>
      <c r="V53" s="61"/>
      <c r="W53" s="35">
        <f t="shared" si="1"/>
        <v>0</v>
      </c>
      <c r="X53" s="36">
        <f t="shared" si="2"/>
        <v>0</v>
      </c>
      <c r="Y53" s="43" t="str">
        <f t="shared" si="3"/>
        <v xml:space="preserve"> </v>
      </c>
    </row>
    <row r="54" spans="3:25" x14ac:dyDescent="0.25">
      <c r="C54" s="61"/>
      <c r="D54" s="61"/>
      <c r="E54" s="61"/>
      <c r="F54" s="61"/>
      <c r="G54" s="61"/>
      <c r="H54" s="61"/>
      <c r="I54" s="61"/>
      <c r="J54" s="27">
        <f t="shared" si="0"/>
        <v>0</v>
      </c>
      <c r="K54" s="61"/>
      <c r="L54" s="61"/>
      <c r="M54" s="61"/>
      <c r="N54" s="61"/>
      <c r="O54" s="61"/>
      <c r="P54" s="61"/>
      <c r="Q54" s="61"/>
      <c r="R54" s="61"/>
      <c r="S54" s="61"/>
      <c r="T54" s="61"/>
      <c r="U54" s="61"/>
      <c r="V54" s="61"/>
      <c r="W54" s="35">
        <f t="shared" si="1"/>
        <v>0</v>
      </c>
      <c r="X54" s="36">
        <f t="shared" si="2"/>
        <v>0</v>
      </c>
      <c r="Y54" s="43" t="str">
        <f t="shared" si="3"/>
        <v xml:space="preserve"> </v>
      </c>
    </row>
    <row r="55" spans="3:25" x14ac:dyDescent="0.25">
      <c r="C55" s="61"/>
      <c r="D55" s="61"/>
      <c r="E55" s="61"/>
      <c r="F55" s="61"/>
      <c r="G55" s="61"/>
      <c r="H55" s="61"/>
      <c r="I55" s="61"/>
      <c r="J55" s="27">
        <f t="shared" si="0"/>
        <v>0</v>
      </c>
      <c r="K55" s="61"/>
      <c r="L55" s="61"/>
      <c r="M55" s="61"/>
      <c r="N55" s="61"/>
      <c r="O55" s="61"/>
      <c r="P55" s="61"/>
      <c r="Q55" s="61"/>
      <c r="R55" s="61"/>
      <c r="S55" s="61"/>
      <c r="T55" s="61"/>
      <c r="U55" s="61"/>
      <c r="V55" s="61"/>
      <c r="W55" s="35">
        <f t="shared" si="1"/>
        <v>0</v>
      </c>
      <c r="X55" s="36">
        <f t="shared" si="2"/>
        <v>0</v>
      </c>
      <c r="Y55" s="43" t="str">
        <f t="shared" si="3"/>
        <v xml:space="preserve"> </v>
      </c>
    </row>
    <row r="56" spans="3:25" x14ac:dyDescent="0.25">
      <c r="C56" s="61"/>
      <c r="D56" s="61"/>
      <c r="E56" s="61"/>
      <c r="F56" s="61"/>
      <c r="G56" s="61"/>
      <c r="H56" s="61"/>
      <c r="I56" s="61"/>
      <c r="J56" s="27">
        <f t="shared" si="0"/>
        <v>0</v>
      </c>
      <c r="K56" s="61"/>
      <c r="L56" s="61"/>
      <c r="M56" s="61"/>
      <c r="N56" s="61"/>
      <c r="O56" s="61"/>
      <c r="P56" s="61"/>
      <c r="Q56" s="61"/>
      <c r="R56" s="61"/>
      <c r="S56" s="61"/>
      <c r="T56" s="61"/>
      <c r="U56" s="61"/>
      <c r="V56" s="61"/>
      <c r="W56" s="35">
        <f t="shared" si="1"/>
        <v>0</v>
      </c>
      <c r="X56" s="36">
        <f t="shared" si="2"/>
        <v>0</v>
      </c>
      <c r="Y56" s="43" t="str">
        <f t="shared" si="3"/>
        <v xml:space="preserve"> </v>
      </c>
    </row>
    <row r="57" spans="3:25" x14ac:dyDescent="0.25">
      <c r="C57" s="61"/>
      <c r="D57" s="61"/>
      <c r="E57" s="61"/>
      <c r="F57" s="61"/>
      <c r="G57" s="61"/>
      <c r="H57" s="61"/>
      <c r="I57" s="61"/>
      <c r="J57" s="27">
        <f t="shared" si="0"/>
        <v>0</v>
      </c>
      <c r="K57" s="61"/>
      <c r="L57" s="61"/>
      <c r="M57" s="61"/>
      <c r="N57" s="61"/>
      <c r="O57" s="61"/>
      <c r="P57" s="61"/>
      <c r="Q57" s="61"/>
      <c r="R57" s="61"/>
      <c r="S57" s="61"/>
      <c r="T57" s="61"/>
      <c r="U57" s="61"/>
      <c r="V57" s="61"/>
      <c r="W57" s="35">
        <f t="shared" si="1"/>
        <v>0</v>
      </c>
      <c r="X57" s="36">
        <f t="shared" si="2"/>
        <v>0</v>
      </c>
      <c r="Y57" s="43" t="str">
        <f t="shared" si="3"/>
        <v xml:space="preserve"> </v>
      </c>
    </row>
    <row r="58" spans="3:25" x14ac:dyDescent="0.25">
      <c r="C58" s="61"/>
      <c r="D58" s="61"/>
      <c r="E58" s="61"/>
      <c r="F58" s="61"/>
      <c r="G58" s="61"/>
      <c r="H58" s="61"/>
      <c r="I58" s="61"/>
      <c r="J58" s="27">
        <f t="shared" si="0"/>
        <v>0</v>
      </c>
      <c r="K58" s="61"/>
      <c r="L58" s="61"/>
      <c r="M58" s="61"/>
      <c r="N58" s="61"/>
      <c r="O58" s="61"/>
      <c r="P58" s="61"/>
      <c r="Q58" s="61"/>
      <c r="R58" s="61"/>
      <c r="S58" s="61"/>
      <c r="T58" s="61"/>
      <c r="U58" s="61"/>
      <c r="V58" s="61"/>
      <c r="W58" s="35">
        <f t="shared" si="1"/>
        <v>0</v>
      </c>
      <c r="X58" s="36">
        <f t="shared" si="2"/>
        <v>0</v>
      </c>
      <c r="Y58" s="43" t="str">
        <f t="shared" si="3"/>
        <v xml:space="preserve"> </v>
      </c>
    </row>
    <row r="59" spans="3:25" x14ac:dyDescent="0.25">
      <c r="C59" s="61"/>
      <c r="D59" s="61"/>
      <c r="E59" s="61"/>
      <c r="F59" s="61"/>
      <c r="G59" s="61"/>
      <c r="H59" s="61"/>
      <c r="I59" s="61"/>
      <c r="J59" s="27">
        <f t="shared" si="0"/>
        <v>0</v>
      </c>
      <c r="K59" s="61"/>
      <c r="L59" s="61"/>
      <c r="M59" s="61"/>
      <c r="N59" s="61"/>
      <c r="O59" s="61"/>
      <c r="P59" s="61"/>
      <c r="Q59" s="61"/>
      <c r="R59" s="61"/>
      <c r="S59" s="61"/>
      <c r="T59" s="61"/>
      <c r="U59" s="61"/>
      <c r="V59" s="61"/>
      <c r="W59" s="35">
        <f t="shared" si="1"/>
        <v>0</v>
      </c>
      <c r="X59" s="36">
        <f t="shared" si="2"/>
        <v>0</v>
      </c>
      <c r="Y59" s="43" t="str">
        <f t="shared" si="3"/>
        <v xml:space="preserve"> </v>
      </c>
    </row>
    <row r="60" spans="3:25" x14ac:dyDescent="0.25">
      <c r="C60" s="61"/>
      <c r="D60" s="61"/>
      <c r="E60" s="61"/>
      <c r="F60" s="61"/>
      <c r="G60" s="61"/>
      <c r="H60" s="61"/>
      <c r="I60" s="61"/>
      <c r="J60" s="27">
        <f t="shared" si="0"/>
        <v>0</v>
      </c>
      <c r="K60" s="61"/>
      <c r="L60" s="61"/>
      <c r="M60" s="61"/>
      <c r="N60" s="61"/>
      <c r="O60" s="61"/>
      <c r="P60" s="61"/>
      <c r="Q60" s="61"/>
      <c r="R60" s="61"/>
      <c r="S60" s="61"/>
      <c r="T60" s="61"/>
      <c r="U60" s="61"/>
      <c r="V60" s="61"/>
      <c r="W60" s="35">
        <f t="shared" si="1"/>
        <v>0</v>
      </c>
      <c r="X60" s="36">
        <f t="shared" si="2"/>
        <v>0</v>
      </c>
      <c r="Y60" s="43" t="str">
        <f t="shared" si="3"/>
        <v xml:space="preserve"> </v>
      </c>
    </row>
    <row r="61" spans="3:25" x14ac:dyDescent="0.25">
      <c r="C61" s="61"/>
      <c r="D61" s="61"/>
      <c r="E61" s="61"/>
      <c r="F61" s="61"/>
      <c r="G61" s="61"/>
      <c r="H61" s="61"/>
      <c r="I61" s="61"/>
      <c r="J61" s="27">
        <f t="shared" si="0"/>
        <v>0</v>
      </c>
      <c r="K61" s="61"/>
      <c r="L61" s="61"/>
      <c r="M61" s="61"/>
      <c r="N61" s="61"/>
      <c r="O61" s="61"/>
      <c r="P61" s="61"/>
      <c r="Q61" s="61"/>
      <c r="R61" s="61"/>
      <c r="S61" s="61"/>
      <c r="T61" s="61"/>
      <c r="U61" s="61"/>
      <c r="V61" s="61"/>
      <c r="W61" s="35">
        <f t="shared" si="1"/>
        <v>0</v>
      </c>
      <c r="X61" s="36">
        <f t="shared" si="2"/>
        <v>0</v>
      </c>
      <c r="Y61" s="43" t="str">
        <f t="shared" si="3"/>
        <v xml:space="preserve"> </v>
      </c>
    </row>
    <row r="62" spans="3:25" x14ac:dyDescent="0.25">
      <c r="C62" s="61"/>
      <c r="D62" s="61"/>
      <c r="E62" s="61"/>
      <c r="F62" s="61"/>
      <c r="G62" s="61"/>
      <c r="H62" s="61"/>
      <c r="I62" s="61"/>
      <c r="J62" s="27">
        <f t="shared" si="0"/>
        <v>0</v>
      </c>
      <c r="K62" s="61"/>
      <c r="L62" s="61"/>
      <c r="M62" s="61"/>
      <c r="N62" s="61"/>
      <c r="O62" s="61"/>
      <c r="P62" s="61"/>
      <c r="Q62" s="61"/>
      <c r="R62" s="61"/>
      <c r="S62" s="61"/>
      <c r="T62" s="61"/>
      <c r="U62" s="61"/>
      <c r="V62" s="61"/>
      <c r="W62" s="35">
        <f t="shared" si="1"/>
        <v>0</v>
      </c>
      <c r="X62" s="36">
        <f t="shared" si="2"/>
        <v>0</v>
      </c>
      <c r="Y62" s="43" t="str">
        <f t="shared" si="3"/>
        <v xml:space="preserve"> </v>
      </c>
    </row>
    <row r="63" spans="3:25" x14ac:dyDescent="0.25">
      <c r="C63" s="61"/>
      <c r="D63" s="61"/>
      <c r="E63" s="61"/>
      <c r="F63" s="61"/>
      <c r="G63" s="61"/>
      <c r="H63" s="61"/>
      <c r="I63" s="61"/>
      <c r="J63" s="27">
        <f t="shared" si="0"/>
        <v>0</v>
      </c>
      <c r="K63" s="61"/>
      <c r="L63" s="61"/>
      <c r="M63" s="61"/>
      <c r="N63" s="61"/>
      <c r="O63" s="61"/>
      <c r="P63" s="61"/>
      <c r="Q63" s="61"/>
      <c r="R63" s="61"/>
      <c r="S63" s="61"/>
      <c r="T63" s="61"/>
      <c r="U63" s="61"/>
      <c r="V63" s="61"/>
      <c r="W63" s="35">
        <f t="shared" si="1"/>
        <v>0</v>
      </c>
      <c r="X63" s="36">
        <f t="shared" si="2"/>
        <v>0</v>
      </c>
      <c r="Y63" s="43" t="str">
        <f t="shared" si="3"/>
        <v xml:space="preserve"> </v>
      </c>
    </row>
    <row r="64" spans="3:25" x14ac:dyDescent="0.25">
      <c r="C64" s="61"/>
      <c r="D64" s="61"/>
      <c r="E64" s="61"/>
      <c r="F64" s="61"/>
      <c r="G64" s="61"/>
      <c r="H64" s="61"/>
      <c r="I64" s="61"/>
      <c r="J64" s="27">
        <f t="shared" si="0"/>
        <v>0</v>
      </c>
      <c r="K64" s="61"/>
      <c r="L64" s="61"/>
      <c r="M64" s="61"/>
      <c r="N64" s="61"/>
      <c r="O64" s="61"/>
      <c r="P64" s="61"/>
      <c r="Q64" s="61"/>
      <c r="R64" s="61"/>
      <c r="S64" s="61"/>
      <c r="T64" s="61"/>
      <c r="U64" s="61"/>
      <c r="V64" s="61"/>
      <c r="W64" s="35">
        <f t="shared" si="1"/>
        <v>0</v>
      </c>
      <c r="X64" s="36">
        <f t="shared" si="2"/>
        <v>0</v>
      </c>
      <c r="Y64" s="43" t="str">
        <f t="shared" si="3"/>
        <v xml:space="preserve"> </v>
      </c>
    </row>
    <row r="65" spans="3:25" x14ac:dyDescent="0.25">
      <c r="C65" s="61"/>
      <c r="D65" s="61"/>
      <c r="E65" s="61"/>
      <c r="F65" s="61"/>
      <c r="G65" s="61"/>
      <c r="H65" s="61"/>
      <c r="I65" s="61"/>
      <c r="J65" s="27">
        <f t="shared" si="0"/>
        <v>0</v>
      </c>
      <c r="K65" s="61"/>
      <c r="L65" s="61"/>
      <c r="M65" s="61"/>
      <c r="N65" s="61"/>
      <c r="O65" s="61"/>
      <c r="P65" s="61"/>
      <c r="Q65" s="61"/>
      <c r="R65" s="61"/>
      <c r="S65" s="61"/>
      <c r="T65" s="61"/>
      <c r="U65" s="61"/>
      <c r="V65" s="61"/>
      <c r="W65" s="35">
        <f t="shared" si="1"/>
        <v>0</v>
      </c>
      <c r="X65" s="36">
        <f t="shared" si="2"/>
        <v>0</v>
      </c>
      <c r="Y65" s="43" t="str">
        <f t="shared" si="3"/>
        <v xml:space="preserve"> </v>
      </c>
    </row>
    <row r="66" spans="3:25" x14ac:dyDescent="0.25">
      <c r="C66" s="61"/>
      <c r="D66" s="61"/>
      <c r="E66" s="61"/>
      <c r="F66" s="61"/>
      <c r="G66" s="61"/>
      <c r="H66" s="61"/>
      <c r="I66" s="61"/>
      <c r="J66" s="27">
        <f t="shared" si="0"/>
        <v>0</v>
      </c>
      <c r="K66" s="61"/>
      <c r="L66" s="61"/>
      <c r="M66" s="61"/>
      <c r="N66" s="61"/>
      <c r="O66" s="61"/>
      <c r="P66" s="61"/>
      <c r="Q66" s="61"/>
      <c r="R66" s="61"/>
      <c r="S66" s="61"/>
      <c r="T66" s="61"/>
      <c r="U66" s="61"/>
      <c r="V66" s="61"/>
      <c r="W66" s="35">
        <f t="shared" si="1"/>
        <v>0</v>
      </c>
      <c r="X66" s="36">
        <f t="shared" si="2"/>
        <v>0</v>
      </c>
      <c r="Y66" s="43" t="str">
        <f t="shared" si="3"/>
        <v xml:space="preserve"> </v>
      </c>
    </row>
    <row r="67" spans="3:25" x14ac:dyDescent="0.25">
      <c r="C67" s="61"/>
      <c r="D67" s="61"/>
      <c r="E67" s="61"/>
      <c r="F67" s="61"/>
      <c r="G67" s="61"/>
      <c r="H67" s="61"/>
      <c r="I67" s="61"/>
      <c r="J67" s="27">
        <f t="shared" ref="J67:J130" si="4">(IF(C67="+",4,IF(C67="=",2,0)))+(IF(D67="+",5,IF(D67="=",3,0)))+(IF(E67="+",5,IF(E67="=",3,0)))+(IF(F67="+",4,IF(F67="=",2,0)))+(IF(G67&lt;&gt;"",1,0))+(IF(H67&lt;&gt;"",1,0))+(IF(I67&lt;&gt;"",1,0))</f>
        <v>0</v>
      </c>
      <c r="K67" s="61"/>
      <c r="L67" s="61"/>
      <c r="M67" s="61"/>
      <c r="N67" s="61"/>
      <c r="O67" s="61"/>
      <c r="P67" s="61"/>
      <c r="Q67" s="61"/>
      <c r="R67" s="61"/>
      <c r="S67" s="61"/>
      <c r="T67" s="61"/>
      <c r="U67" s="61"/>
      <c r="V67" s="61"/>
      <c r="W67" s="35">
        <f t="shared" ref="W67:W130" si="5">IF(K67&lt;&gt;"",2,0)+IF(L67&lt;&gt;"",2,0)+IF(M67&lt;&gt;"",1,0)+IF(N67&lt;&gt;"",1,0)+IF(O67&lt;&gt;"",1,0)+IF(P67&lt;&gt;"",1,0)+IF(Q67&lt;&gt;"",2,0)+IF(R67&lt;&gt;"",2,0)+IF(S67&lt;&gt;"",1,0)+IF(T67&lt;&gt;"",1,0)+IF(V67&lt;&gt;"",3,0)</f>
        <v>0</v>
      </c>
      <c r="X67" s="36">
        <f t="shared" ref="X67:X130" si="6">J67+W67</f>
        <v>0</v>
      </c>
      <c r="Y67" s="43" t="str">
        <f t="shared" ref="Y67:Y130" si="7">IF(X67=0," ",IF(X67&gt;=$AB$2,$AC$2,IF(X67&gt;=$AB$3,$AC$3,AC69)))</f>
        <v xml:space="preserve"> </v>
      </c>
    </row>
    <row r="68" spans="3:25" x14ac:dyDescent="0.25">
      <c r="C68" s="61"/>
      <c r="D68" s="61"/>
      <c r="E68" s="61"/>
      <c r="F68" s="61"/>
      <c r="G68" s="61"/>
      <c r="H68" s="61"/>
      <c r="I68" s="61"/>
      <c r="J68" s="27">
        <f t="shared" si="4"/>
        <v>0</v>
      </c>
      <c r="K68" s="61"/>
      <c r="L68" s="61"/>
      <c r="M68" s="61"/>
      <c r="N68" s="61"/>
      <c r="O68" s="61"/>
      <c r="P68" s="61"/>
      <c r="Q68" s="61"/>
      <c r="R68" s="61"/>
      <c r="S68" s="61"/>
      <c r="T68" s="61"/>
      <c r="U68" s="61"/>
      <c r="V68" s="61"/>
      <c r="W68" s="35">
        <f t="shared" si="5"/>
        <v>0</v>
      </c>
      <c r="X68" s="36">
        <f t="shared" si="6"/>
        <v>0</v>
      </c>
      <c r="Y68" s="43" t="str">
        <f t="shared" si="7"/>
        <v xml:space="preserve"> </v>
      </c>
    </row>
    <row r="69" spans="3:25" x14ac:dyDescent="0.25">
      <c r="C69" s="61"/>
      <c r="D69" s="61"/>
      <c r="E69" s="61"/>
      <c r="F69" s="61"/>
      <c r="G69" s="61"/>
      <c r="H69" s="61"/>
      <c r="I69" s="61"/>
      <c r="J69" s="27">
        <f t="shared" si="4"/>
        <v>0</v>
      </c>
      <c r="K69" s="61"/>
      <c r="L69" s="61"/>
      <c r="M69" s="61"/>
      <c r="N69" s="61"/>
      <c r="O69" s="61"/>
      <c r="P69" s="61"/>
      <c r="Q69" s="61"/>
      <c r="R69" s="61"/>
      <c r="S69" s="61"/>
      <c r="T69" s="61"/>
      <c r="U69" s="61"/>
      <c r="V69" s="61"/>
      <c r="W69" s="35">
        <f t="shared" si="5"/>
        <v>0</v>
      </c>
      <c r="X69" s="36">
        <f t="shared" si="6"/>
        <v>0</v>
      </c>
      <c r="Y69" s="43" t="str">
        <f t="shared" si="7"/>
        <v xml:space="preserve"> </v>
      </c>
    </row>
    <row r="70" spans="3:25" x14ac:dyDescent="0.25">
      <c r="C70" s="61"/>
      <c r="D70" s="61"/>
      <c r="E70" s="61"/>
      <c r="F70" s="61"/>
      <c r="G70" s="61"/>
      <c r="H70" s="61"/>
      <c r="I70" s="61"/>
      <c r="J70" s="27">
        <f t="shared" si="4"/>
        <v>0</v>
      </c>
      <c r="K70" s="61"/>
      <c r="L70" s="61"/>
      <c r="M70" s="61"/>
      <c r="N70" s="61"/>
      <c r="O70" s="61"/>
      <c r="P70" s="61"/>
      <c r="Q70" s="61"/>
      <c r="R70" s="61"/>
      <c r="S70" s="61"/>
      <c r="T70" s="61"/>
      <c r="U70" s="61"/>
      <c r="V70" s="61"/>
      <c r="W70" s="35">
        <f t="shared" si="5"/>
        <v>0</v>
      </c>
      <c r="X70" s="36">
        <f t="shared" si="6"/>
        <v>0</v>
      </c>
      <c r="Y70" s="43" t="str">
        <f t="shared" si="7"/>
        <v xml:space="preserve"> </v>
      </c>
    </row>
    <row r="71" spans="3:25" x14ac:dyDescent="0.25">
      <c r="C71" s="61"/>
      <c r="D71" s="61"/>
      <c r="E71" s="61"/>
      <c r="F71" s="61"/>
      <c r="G71" s="61"/>
      <c r="H71" s="61"/>
      <c r="I71" s="61"/>
      <c r="J71" s="27">
        <f t="shared" si="4"/>
        <v>0</v>
      </c>
      <c r="K71" s="61"/>
      <c r="L71" s="61"/>
      <c r="M71" s="61"/>
      <c r="N71" s="61"/>
      <c r="O71" s="61"/>
      <c r="P71" s="61"/>
      <c r="Q71" s="61"/>
      <c r="R71" s="61"/>
      <c r="S71" s="61"/>
      <c r="T71" s="61"/>
      <c r="U71" s="61"/>
      <c r="V71" s="61"/>
      <c r="W71" s="35">
        <f t="shared" si="5"/>
        <v>0</v>
      </c>
      <c r="X71" s="36">
        <f t="shared" si="6"/>
        <v>0</v>
      </c>
      <c r="Y71" s="43" t="str">
        <f t="shared" si="7"/>
        <v xml:space="preserve"> </v>
      </c>
    </row>
    <row r="72" spans="3:25" x14ac:dyDescent="0.25">
      <c r="C72" s="61"/>
      <c r="D72" s="61"/>
      <c r="E72" s="61"/>
      <c r="F72" s="61"/>
      <c r="G72" s="61"/>
      <c r="H72" s="61"/>
      <c r="I72" s="61"/>
      <c r="J72" s="27">
        <f t="shared" si="4"/>
        <v>0</v>
      </c>
      <c r="K72" s="61"/>
      <c r="L72" s="61"/>
      <c r="M72" s="61"/>
      <c r="N72" s="61"/>
      <c r="O72" s="61"/>
      <c r="P72" s="61"/>
      <c r="Q72" s="61"/>
      <c r="R72" s="61"/>
      <c r="S72" s="61"/>
      <c r="T72" s="61"/>
      <c r="U72" s="61"/>
      <c r="V72" s="61"/>
      <c r="W72" s="35">
        <f t="shared" si="5"/>
        <v>0</v>
      </c>
      <c r="X72" s="36">
        <f t="shared" si="6"/>
        <v>0</v>
      </c>
      <c r="Y72" s="43" t="str">
        <f t="shared" si="7"/>
        <v xml:space="preserve"> </v>
      </c>
    </row>
    <row r="73" spans="3:25" x14ac:dyDescent="0.25">
      <c r="C73" s="61"/>
      <c r="D73" s="61"/>
      <c r="E73" s="61"/>
      <c r="F73" s="61"/>
      <c r="G73" s="61"/>
      <c r="H73" s="61"/>
      <c r="I73" s="61"/>
      <c r="J73" s="27">
        <f t="shared" si="4"/>
        <v>0</v>
      </c>
      <c r="K73" s="61"/>
      <c r="L73" s="61"/>
      <c r="M73" s="61"/>
      <c r="N73" s="61"/>
      <c r="O73" s="61"/>
      <c r="P73" s="61"/>
      <c r="Q73" s="61"/>
      <c r="R73" s="61"/>
      <c r="S73" s="61"/>
      <c r="T73" s="61"/>
      <c r="U73" s="61"/>
      <c r="V73" s="61"/>
      <c r="W73" s="35">
        <f t="shared" si="5"/>
        <v>0</v>
      </c>
      <c r="X73" s="36">
        <f t="shared" si="6"/>
        <v>0</v>
      </c>
      <c r="Y73" s="43" t="str">
        <f t="shared" si="7"/>
        <v xml:space="preserve"> </v>
      </c>
    </row>
    <row r="74" spans="3:25" x14ac:dyDescent="0.25">
      <c r="C74" s="61"/>
      <c r="D74" s="61"/>
      <c r="E74" s="61"/>
      <c r="F74" s="61"/>
      <c r="G74" s="61"/>
      <c r="H74" s="61"/>
      <c r="I74" s="61"/>
      <c r="J74" s="27">
        <f t="shared" si="4"/>
        <v>0</v>
      </c>
      <c r="K74" s="61"/>
      <c r="L74" s="61"/>
      <c r="M74" s="61"/>
      <c r="N74" s="61"/>
      <c r="O74" s="61"/>
      <c r="P74" s="61"/>
      <c r="Q74" s="61"/>
      <c r="R74" s="61"/>
      <c r="S74" s="61"/>
      <c r="T74" s="61"/>
      <c r="U74" s="61"/>
      <c r="V74" s="61"/>
      <c r="W74" s="35">
        <f t="shared" si="5"/>
        <v>0</v>
      </c>
      <c r="X74" s="36">
        <f t="shared" si="6"/>
        <v>0</v>
      </c>
      <c r="Y74" s="43" t="str">
        <f t="shared" si="7"/>
        <v xml:space="preserve"> </v>
      </c>
    </row>
    <row r="75" spans="3:25" x14ac:dyDescent="0.25">
      <c r="C75" s="61"/>
      <c r="D75" s="61"/>
      <c r="E75" s="61"/>
      <c r="F75" s="61"/>
      <c r="G75" s="61"/>
      <c r="H75" s="61"/>
      <c r="I75" s="61"/>
      <c r="J75" s="27">
        <f t="shared" si="4"/>
        <v>0</v>
      </c>
      <c r="K75" s="61"/>
      <c r="L75" s="61"/>
      <c r="M75" s="61"/>
      <c r="N75" s="61"/>
      <c r="O75" s="61"/>
      <c r="P75" s="61"/>
      <c r="Q75" s="61"/>
      <c r="R75" s="61"/>
      <c r="S75" s="61"/>
      <c r="T75" s="61"/>
      <c r="U75" s="61"/>
      <c r="V75" s="61"/>
      <c r="W75" s="35">
        <f t="shared" si="5"/>
        <v>0</v>
      </c>
      <c r="X75" s="36">
        <f t="shared" si="6"/>
        <v>0</v>
      </c>
      <c r="Y75" s="43" t="str">
        <f t="shared" si="7"/>
        <v xml:space="preserve"> </v>
      </c>
    </row>
    <row r="76" spans="3:25" x14ac:dyDescent="0.25">
      <c r="C76" s="61"/>
      <c r="D76" s="61"/>
      <c r="E76" s="61"/>
      <c r="F76" s="61"/>
      <c r="G76" s="61"/>
      <c r="H76" s="61"/>
      <c r="I76" s="61"/>
      <c r="J76" s="27">
        <f t="shared" si="4"/>
        <v>0</v>
      </c>
      <c r="K76" s="61"/>
      <c r="L76" s="61"/>
      <c r="M76" s="61"/>
      <c r="N76" s="61"/>
      <c r="O76" s="61"/>
      <c r="P76" s="61"/>
      <c r="Q76" s="61"/>
      <c r="R76" s="61"/>
      <c r="S76" s="61"/>
      <c r="T76" s="61"/>
      <c r="U76" s="61"/>
      <c r="V76" s="61"/>
      <c r="W76" s="35">
        <f t="shared" si="5"/>
        <v>0</v>
      </c>
      <c r="X76" s="36">
        <f t="shared" si="6"/>
        <v>0</v>
      </c>
      <c r="Y76" s="43" t="str">
        <f t="shared" si="7"/>
        <v xml:space="preserve"> </v>
      </c>
    </row>
    <row r="77" spans="3:25" x14ac:dyDescent="0.25">
      <c r="C77" s="61"/>
      <c r="D77" s="61"/>
      <c r="E77" s="61"/>
      <c r="F77" s="61"/>
      <c r="G77" s="61"/>
      <c r="H77" s="61"/>
      <c r="I77" s="61"/>
      <c r="J77" s="27">
        <f t="shared" si="4"/>
        <v>0</v>
      </c>
      <c r="K77" s="61"/>
      <c r="L77" s="61"/>
      <c r="M77" s="61"/>
      <c r="N77" s="61"/>
      <c r="O77" s="61"/>
      <c r="P77" s="61"/>
      <c r="Q77" s="61"/>
      <c r="R77" s="61"/>
      <c r="S77" s="61"/>
      <c r="T77" s="61"/>
      <c r="U77" s="61"/>
      <c r="V77" s="61"/>
      <c r="W77" s="35">
        <f t="shared" si="5"/>
        <v>0</v>
      </c>
      <c r="X77" s="36">
        <f t="shared" si="6"/>
        <v>0</v>
      </c>
      <c r="Y77" s="43" t="str">
        <f t="shared" si="7"/>
        <v xml:space="preserve"> </v>
      </c>
    </row>
    <row r="78" spans="3:25" x14ac:dyDescent="0.25">
      <c r="C78" s="61"/>
      <c r="D78" s="61"/>
      <c r="E78" s="61"/>
      <c r="F78" s="61"/>
      <c r="G78" s="61"/>
      <c r="H78" s="61"/>
      <c r="I78" s="61"/>
      <c r="J78" s="27">
        <f t="shared" si="4"/>
        <v>0</v>
      </c>
      <c r="K78" s="61"/>
      <c r="L78" s="61"/>
      <c r="M78" s="61"/>
      <c r="N78" s="61"/>
      <c r="O78" s="61"/>
      <c r="P78" s="61"/>
      <c r="Q78" s="61"/>
      <c r="R78" s="61"/>
      <c r="S78" s="61"/>
      <c r="T78" s="61"/>
      <c r="U78" s="61"/>
      <c r="V78" s="61"/>
      <c r="W78" s="35">
        <f t="shared" si="5"/>
        <v>0</v>
      </c>
      <c r="X78" s="36">
        <f t="shared" si="6"/>
        <v>0</v>
      </c>
      <c r="Y78" s="43" t="str">
        <f t="shared" si="7"/>
        <v xml:space="preserve"> </v>
      </c>
    </row>
    <row r="79" spans="3:25" x14ac:dyDescent="0.25">
      <c r="C79" s="61"/>
      <c r="D79" s="61"/>
      <c r="E79" s="61"/>
      <c r="F79" s="61"/>
      <c r="G79" s="61"/>
      <c r="H79" s="61"/>
      <c r="I79" s="61"/>
      <c r="J79" s="27">
        <f t="shared" si="4"/>
        <v>0</v>
      </c>
      <c r="K79" s="61"/>
      <c r="L79" s="61"/>
      <c r="M79" s="61"/>
      <c r="N79" s="61"/>
      <c r="O79" s="61"/>
      <c r="P79" s="61"/>
      <c r="Q79" s="61"/>
      <c r="R79" s="61"/>
      <c r="S79" s="61"/>
      <c r="T79" s="61"/>
      <c r="U79" s="61"/>
      <c r="V79" s="61"/>
      <c r="W79" s="35">
        <f t="shared" si="5"/>
        <v>0</v>
      </c>
      <c r="X79" s="36">
        <f t="shared" si="6"/>
        <v>0</v>
      </c>
      <c r="Y79" s="43" t="str">
        <f t="shared" si="7"/>
        <v xml:space="preserve"> </v>
      </c>
    </row>
    <row r="80" spans="3:25" x14ac:dyDescent="0.25">
      <c r="C80" s="61"/>
      <c r="D80" s="61"/>
      <c r="E80" s="61"/>
      <c r="F80" s="61"/>
      <c r="G80" s="61"/>
      <c r="H80" s="61"/>
      <c r="I80" s="61"/>
      <c r="J80" s="27">
        <f t="shared" si="4"/>
        <v>0</v>
      </c>
      <c r="K80" s="61"/>
      <c r="L80" s="61"/>
      <c r="M80" s="61"/>
      <c r="N80" s="61"/>
      <c r="O80" s="61"/>
      <c r="P80" s="61"/>
      <c r="Q80" s="61"/>
      <c r="R80" s="61"/>
      <c r="S80" s="61"/>
      <c r="T80" s="61"/>
      <c r="U80" s="61"/>
      <c r="V80" s="61"/>
      <c r="W80" s="35">
        <f t="shared" si="5"/>
        <v>0</v>
      </c>
      <c r="X80" s="36">
        <f t="shared" si="6"/>
        <v>0</v>
      </c>
      <c r="Y80" s="43" t="str">
        <f t="shared" si="7"/>
        <v xml:space="preserve"> </v>
      </c>
    </row>
    <row r="81" spans="3:25" x14ac:dyDescent="0.25">
      <c r="C81" s="61"/>
      <c r="D81" s="61"/>
      <c r="E81" s="61"/>
      <c r="F81" s="61"/>
      <c r="G81" s="61"/>
      <c r="H81" s="61"/>
      <c r="I81" s="61"/>
      <c r="J81" s="27">
        <f t="shared" si="4"/>
        <v>0</v>
      </c>
      <c r="K81" s="61"/>
      <c r="L81" s="61"/>
      <c r="M81" s="61"/>
      <c r="N81" s="61"/>
      <c r="O81" s="61"/>
      <c r="P81" s="61"/>
      <c r="Q81" s="61"/>
      <c r="R81" s="61"/>
      <c r="S81" s="61"/>
      <c r="T81" s="61"/>
      <c r="U81" s="61"/>
      <c r="V81" s="61"/>
      <c r="W81" s="35">
        <f t="shared" si="5"/>
        <v>0</v>
      </c>
      <c r="X81" s="36">
        <f t="shared" si="6"/>
        <v>0</v>
      </c>
      <c r="Y81" s="43" t="str">
        <f t="shared" si="7"/>
        <v xml:space="preserve"> </v>
      </c>
    </row>
    <row r="82" spans="3:25" x14ac:dyDescent="0.25">
      <c r="C82" s="61"/>
      <c r="D82" s="61"/>
      <c r="E82" s="61"/>
      <c r="F82" s="61"/>
      <c r="G82" s="61"/>
      <c r="H82" s="61"/>
      <c r="I82" s="61"/>
      <c r="J82" s="27">
        <f t="shared" si="4"/>
        <v>0</v>
      </c>
      <c r="K82" s="61"/>
      <c r="L82" s="61"/>
      <c r="M82" s="61"/>
      <c r="N82" s="61"/>
      <c r="O82" s="61"/>
      <c r="P82" s="61"/>
      <c r="Q82" s="61"/>
      <c r="R82" s="61"/>
      <c r="S82" s="61"/>
      <c r="T82" s="61"/>
      <c r="U82" s="61"/>
      <c r="V82" s="61"/>
      <c r="W82" s="35">
        <f t="shared" si="5"/>
        <v>0</v>
      </c>
      <c r="X82" s="36">
        <f t="shared" si="6"/>
        <v>0</v>
      </c>
      <c r="Y82" s="43" t="str">
        <f t="shared" si="7"/>
        <v xml:space="preserve"> </v>
      </c>
    </row>
    <row r="83" spans="3:25" x14ac:dyDescent="0.25">
      <c r="C83" s="61"/>
      <c r="D83" s="61"/>
      <c r="E83" s="61"/>
      <c r="F83" s="61"/>
      <c r="G83" s="61"/>
      <c r="H83" s="61"/>
      <c r="I83" s="61"/>
      <c r="J83" s="27">
        <f t="shared" si="4"/>
        <v>0</v>
      </c>
      <c r="K83" s="61"/>
      <c r="L83" s="61"/>
      <c r="M83" s="61"/>
      <c r="N83" s="61"/>
      <c r="O83" s="61"/>
      <c r="P83" s="61"/>
      <c r="Q83" s="61"/>
      <c r="R83" s="61"/>
      <c r="S83" s="61"/>
      <c r="T83" s="61"/>
      <c r="U83" s="61"/>
      <c r="V83" s="61"/>
      <c r="W83" s="35">
        <f t="shared" si="5"/>
        <v>0</v>
      </c>
      <c r="X83" s="36">
        <f t="shared" si="6"/>
        <v>0</v>
      </c>
      <c r="Y83" s="43" t="str">
        <f t="shared" si="7"/>
        <v xml:space="preserve"> </v>
      </c>
    </row>
    <row r="84" spans="3:25" x14ac:dyDescent="0.25">
      <c r="C84" s="61"/>
      <c r="D84" s="61"/>
      <c r="E84" s="61"/>
      <c r="F84" s="61"/>
      <c r="G84" s="61"/>
      <c r="H84" s="61"/>
      <c r="I84" s="61"/>
      <c r="J84" s="27">
        <f t="shared" si="4"/>
        <v>0</v>
      </c>
      <c r="K84" s="61"/>
      <c r="L84" s="61"/>
      <c r="M84" s="61"/>
      <c r="N84" s="61"/>
      <c r="O84" s="61"/>
      <c r="P84" s="61"/>
      <c r="Q84" s="61"/>
      <c r="R84" s="61"/>
      <c r="S84" s="61"/>
      <c r="T84" s="61"/>
      <c r="U84" s="61"/>
      <c r="V84" s="61"/>
      <c r="W84" s="35">
        <f t="shared" si="5"/>
        <v>0</v>
      </c>
      <c r="X84" s="36">
        <f t="shared" si="6"/>
        <v>0</v>
      </c>
      <c r="Y84" s="43" t="str">
        <f t="shared" si="7"/>
        <v xml:space="preserve"> </v>
      </c>
    </row>
    <row r="85" spans="3:25" x14ac:dyDescent="0.25">
      <c r="C85" s="61"/>
      <c r="D85" s="61"/>
      <c r="E85" s="61"/>
      <c r="F85" s="61"/>
      <c r="G85" s="61"/>
      <c r="H85" s="61"/>
      <c r="I85" s="61"/>
      <c r="J85" s="27">
        <f t="shared" si="4"/>
        <v>0</v>
      </c>
      <c r="K85" s="61"/>
      <c r="L85" s="61"/>
      <c r="M85" s="61"/>
      <c r="N85" s="61"/>
      <c r="O85" s="61"/>
      <c r="P85" s="61"/>
      <c r="Q85" s="61"/>
      <c r="R85" s="61"/>
      <c r="S85" s="61"/>
      <c r="T85" s="61"/>
      <c r="U85" s="61"/>
      <c r="V85" s="61"/>
      <c r="W85" s="35">
        <f t="shared" si="5"/>
        <v>0</v>
      </c>
      <c r="X85" s="36">
        <f t="shared" si="6"/>
        <v>0</v>
      </c>
      <c r="Y85" s="43" t="str">
        <f t="shared" si="7"/>
        <v xml:space="preserve"> </v>
      </c>
    </row>
    <row r="86" spans="3:25" x14ac:dyDescent="0.25">
      <c r="C86" s="61"/>
      <c r="D86" s="61"/>
      <c r="E86" s="61"/>
      <c r="F86" s="61"/>
      <c r="G86" s="61"/>
      <c r="H86" s="61"/>
      <c r="I86" s="61"/>
      <c r="J86" s="27">
        <f t="shared" si="4"/>
        <v>0</v>
      </c>
      <c r="K86" s="61"/>
      <c r="L86" s="61"/>
      <c r="M86" s="61"/>
      <c r="N86" s="61"/>
      <c r="O86" s="61"/>
      <c r="P86" s="61"/>
      <c r="Q86" s="61"/>
      <c r="R86" s="61"/>
      <c r="S86" s="61"/>
      <c r="T86" s="61"/>
      <c r="U86" s="61"/>
      <c r="V86" s="61"/>
      <c r="W86" s="35">
        <f t="shared" si="5"/>
        <v>0</v>
      </c>
      <c r="X86" s="36">
        <f t="shared" si="6"/>
        <v>0</v>
      </c>
      <c r="Y86" s="43" t="str">
        <f t="shared" si="7"/>
        <v xml:space="preserve"> </v>
      </c>
    </row>
    <row r="87" spans="3:25" x14ac:dyDescent="0.25">
      <c r="C87" s="61"/>
      <c r="D87" s="61"/>
      <c r="E87" s="61"/>
      <c r="F87" s="61"/>
      <c r="G87" s="61"/>
      <c r="H87" s="61"/>
      <c r="I87" s="61"/>
      <c r="J87" s="27">
        <f t="shared" si="4"/>
        <v>0</v>
      </c>
      <c r="K87" s="61"/>
      <c r="L87" s="61"/>
      <c r="M87" s="61"/>
      <c r="N87" s="61"/>
      <c r="O87" s="61"/>
      <c r="P87" s="61"/>
      <c r="Q87" s="61"/>
      <c r="R87" s="61"/>
      <c r="S87" s="61"/>
      <c r="T87" s="61"/>
      <c r="U87" s="61"/>
      <c r="V87" s="61"/>
      <c r="W87" s="35">
        <f t="shared" si="5"/>
        <v>0</v>
      </c>
      <c r="X87" s="36">
        <f t="shared" si="6"/>
        <v>0</v>
      </c>
      <c r="Y87" s="43" t="str">
        <f t="shared" si="7"/>
        <v xml:space="preserve"> </v>
      </c>
    </row>
    <row r="88" spans="3:25" x14ac:dyDescent="0.25">
      <c r="C88" s="61"/>
      <c r="D88" s="61"/>
      <c r="E88" s="61"/>
      <c r="F88" s="61"/>
      <c r="G88" s="61"/>
      <c r="H88" s="61"/>
      <c r="I88" s="61"/>
      <c r="J88" s="27">
        <f t="shared" si="4"/>
        <v>0</v>
      </c>
      <c r="K88" s="61"/>
      <c r="L88" s="61"/>
      <c r="M88" s="61"/>
      <c r="N88" s="61"/>
      <c r="O88" s="61"/>
      <c r="P88" s="61"/>
      <c r="Q88" s="61"/>
      <c r="R88" s="61"/>
      <c r="S88" s="61"/>
      <c r="T88" s="61"/>
      <c r="U88" s="61"/>
      <c r="V88" s="61"/>
      <c r="W88" s="35">
        <f t="shared" si="5"/>
        <v>0</v>
      </c>
      <c r="X88" s="36">
        <f t="shared" si="6"/>
        <v>0</v>
      </c>
      <c r="Y88" s="43" t="str">
        <f t="shared" si="7"/>
        <v xml:space="preserve"> </v>
      </c>
    </row>
    <row r="89" spans="3:25" x14ac:dyDescent="0.25">
      <c r="C89" s="61"/>
      <c r="D89" s="61"/>
      <c r="E89" s="61"/>
      <c r="F89" s="61"/>
      <c r="G89" s="61"/>
      <c r="H89" s="61"/>
      <c r="I89" s="61"/>
      <c r="J89" s="27">
        <f t="shared" si="4"/>
        <v>0</v>
      </c>
      <c r="K89" s="61"/>
      <c r="L89" s="61"/>
      <c r="M89" s="61"/>
      <c r="N89" s="61"/>
      <c r="O89" s="61"/>
      <c r="P89" s="61"/>
      <c r="Q89" s="61"/>
      <c r="R89" s="61"/>
      <c r="S89" s="61"/>
      <c r="T89" s="61"/>
      <c r="U89" s="61"/>
      <c r="V89" s="61"/>
      <c r="W89" s="35">
        <f t="shared" si="5"/>
        <v>0</v>
      </c>
      <c r="X89" s="36">
        <f t="shared" si="6"/>
        <v>0</v>
      </c>
      <c r="Y89" s="43" t="str">
        <f t="shared" si="7"/>
        <v xml:space="preserve"> </v>
      </c>
    </row>
    <row r="90" spans="3:25" x14ac:dyDescent="0.25">
      <c r="C90" s="61"/>
      <c r="D90" s="61"/>
      <c r="E90" s="61"/>
      <c r="F90" s="61"/>
      <c r="G90" s="61"/>
      <c r="H90" s="61"/>
      <c r="I90" s="61"/>
      <c r="J90" s="27">
        <f t="shared" si="4"/>
        <v>0</v>
      </c>
      <c r="K90" s="61"/>
      <c r="L90" s="61"/>
      <c r="M90" s="61"/>
      <c r="N90" s="61"/>
      <c r="O90" s="61"/>
      <c r="P90" s="61"/>
      <c r="Q90" s="61"/>
      <c r="R90" s="61"/>
      <c r="S90" s="61"/>
      <c r="T90" s="61"/>
      <c r="U90" s="61"/>
      <c r="V90" s="61"/>
      <c r="W90" s="35">
        <f t="shared" si="5"/>
        <v>0</v>
      </c>
      <c r="X90" s="36">
        <f t="shared" si="6"/>
        <v>0</v>
      </c>
      <c r="Y90" s="43" t="str">
        <f t="shared" si="7"/>
        <v xml:space="preserve"> </v>
      </c>
    </row>
    <row r="91" spans="3:25" x14ac:dyDescent="0.25">
      <c r="C91" s="61"/>
      <c r="D91" s="61"/>
      <c r="E91" s="61"/>
      <c r="F91" s="61"/>
      <c r="G91" s="61"/>
      <c r="H91" s="61"/>
      <c r="I91" s="61"/>
      <c r="J91" s="27">
        <f t="shared" si="4"/>
        <v>0</v>
      </c>
      <c r="K91" s="61"/>
      <c r="L91" s="61"/>
      <c r="M91" s="61"/>
      <c r="N91" s="61"/>
      <c r="O91" s="61"/>
      <c r="P91" s="61"/>
      <c r="Q91" s="61"/>
      <c r="R91" s="61"/>
      <c r="S91" s="61"/>
      <c r="T91" s="61"/>
      <c r="U91" s="61"/>
      <c r="V91" s="61"/>
      <c r="W91" s="35">
        <f t="shared" si="5"/>
        <v>0</v>
      </c>
      <c r="X91" s="36">
        <f t="shared" si="6"/>
        <v>0</v>
      </c>
      <c r="Y91" s="43" t="str">
        <f t="shared" si="7"/>
        <v xml:space="preserve"> </v>
      </c>
    </row>
    <row r="92" spans="3:25" x14ac:dyDescent="0.25">
      <c r="C92" s="61"/>
      <c r="D92" s="61"/>
      <c r="E92" s="61"/>
      <c r="F92" s="61"/>
      <c r="G92" s="61"/>
      <c r="H92" s="61"/>
      <c r="I92" s="61"/>
      <c r="J92" s="27">
        <f t="shared" si="4"/>
        <v>0</v>
      </c>
      <c r="K92" s="61"/>
      <c r="L92" s="61"/>
      <c r="M92" s="61"/>
      <c r="N92" s="61"/>
      <c r="O92" s="61"/>
      <c r="P92" s="61"/>
      <c r="Q92" s="61"/>
      <c r="R92" s="61"/>
      <c r="S92" s="61"/>
      <c r="T92" s="61"/>
      <c r="U92" s="61"/>
      <c r="V92" s="61"/>
      <c r="W92" s="35">
        <f t="shared" si="5"/>
        <v>0</v>
      </c>
      <c r="X92" s="36">
        <f t="shared" si="6"/>
        <v>0</v>
      </c>
      <c r="Y92" s="43" t="str">
        <f t="shared" si="7"/>
        <v xml:space="preserve"> </v>
      </c>
    </row>
    <row r="93" spans="3:25" x14ac:dyDescent="0.25">
      <c r="C93" s="61"/>
      <c r="D93" s="61"/>
      <c r="E93" s="61"/>
      <c r="F93" s="61"/>
      <c r="G93" s="61"/>
      <c r="H93" s="61"/>
      <c r="I93" s="61"/>
      <c r="J93" s="27">
        <f t="shared" si="4"/>
        <v>0</v>
      </c>
      <c r="K93" s="61"/>
      <c r="L93" s="61"/>
      <c r="M93" s="61"/>
      <c r="N93" s="61"/>
      <c r="O93" s="61"/>
      <c r="P93" s="61"/>
      <c r="Q93" s="61"/>
      <c r="R93" s="61"/>
      <c r="S93" s="61"/>
      <c r="T93" s="61"/>
      <c r="U93" s="61"/>
      <c r="V93" s="61"/>
      <c r="W93" s="35">
        <f t="shared" si="5"/>
        <v>0</v>
      </c>
      <c r="X93" s="36">
        <f t="shared" si="6"/>
        <v>0</v>
      </c>
      <c r="Y93" s="43" t="str">
        <f t="shared" si="7"/>
        <v xml:space="preserve"> </v>
      </c>
    </row>
    <row r="94" spans="3:25" x14ac:dyDescent="0.25">
      <c r="C94" s="61"/>
      <c r="D94" s="61"/>
      <c r="E94" s="61"/>
      <c r="F94" s="61"/>
      <c r="G94" s="61"/>
      <c r="H94" s="61"/>
      <c r="I94" s="61"/>
      <c r="J94" s="27">
        <f t="shared" si="4"/>
        <v>0</v>
      </c>
      <c r="K94" s="61"/>
      <c r="L94" s="61"/>
      <c r="M94" s="61"/>
      <c r="N94" s="61"/>
      <c r="O94" s="61"/>
      <c r="P94" s="61"/>
      <c r="Q94" s="61"/>
      <c r="R94" s="61"/>
      <c r="S94" s="61"/>
      <c r="T94" s="61"/>
      <c r="U94" s="61"/>
      <c r="V94" s="61"/>
      <c r="W94" s="35">
        <f t="shared" si="5"/>
        <v>0</v>
      </c>
      <c r="X94" s="36">
        <f t="shared" si="6"/>
        <v>0</v>
      </c>
      <c r="Y94" s="43" t="str">
        <f t="shared" si="7"/>
        <v xml:space="preserve"> </v>
      </c>
    </row>
    <row r="95" spans="3:25" x14ac:dyDescent="0.25">
      <c r="C95" s="61"/>
      <c r="D95" s="61"/>
      <c r="E95" s="61"/>
      <c r="F95" s="61"/>
      <c r="G95" s="61"/>
      <c r="H95" s="61"/>
      <c r="I95" s="61"/>
      <c r="J95" s="27">
        <f t="shared" si="4"/>
        <v>0</v>
      </c>
      <c r="K95" s="61"/>
      <c r="L95" s="61"/>
      <c r="M95" s="61"/>
      <c r="N95" s="61"/>
      <c r="O95" s="61"/>
      <c r="P95" s="61"/>
      <c r="Q95" s="61"/>
      <c r="R95" s="61"/>
      <c r="S95" s="61"/>
      <c r="T95" s="61"/>
      <c r="U95" s="61"/>
      <c r="V95" s="61"/>
      <c r="W95" s="35">
        <f t="shared" si="5"/>
        <v>0</v>
      </c>
      <c r="X95" s="36">
        <f t="shared" si="6"/>
        <v>0</v>
      </c>
      <c r="Y95" s="43" t="str">
        <f t="shared" si="7"/>
        <v xml:space="preserve"> </v>
      </c>
    </row>
    <row r="96" spans="3:25" x14ac:dyDescent="0.25">
      <c r="C96" s="61"/>
      <c r="D96" s="61"/>
      <c r="E96" s="61"/>
      <c r="F96" s="61"/>
      <c r="G96" s="61"/>
      <c r="H96" s="61"/>
      <c r="I96" s="61"/>
      <c r="J96" s="27">
        <f t="shared" si="4"/>
        <v>0</v>
      </c>
      <c r="K96" s="61"/>
      <c r="L96" s="61"/>
      <c r="M96" s="61"/>
      <c r="N96" s="61"/>
      <c r="O96" s="61"/>
      <c r="P96" s="61"/>
      <c r="Q96" s="61"/>
      <c r="R96" s="61"/>
      <c r="S96" s="61"/>
      <c r="T96" s="61"/>
      <c r="U96" s="61"/>
      <c r="V96" s="61"/>
      <c r="W96" s="35">
        <f t="shared" si="5"/>
        <v>0</v>
      </c>
      <c r="X96" s="36">
        <f t="shared" si="6"/>
        <v>0</v>
      </c>
      <c r="Y96" s="43" t="str">
        <f t="shared" si="7"/>
        <v xml:space="preserve"> </v>
      </c>
    </row>
    <row r="97" spans="3:25" x14ac:dyDescent="0.25">
      <c r="C97" s="61"/>
      <c r="D97" s="61"/>
      <c r="E97" s="61"/>
      <c r="F97" s="61"/>
      <c r="G97" s="61"/>
      <c r="H97" s="61"/>
      <c r="I97" s="61"/>
      <c r="J97" s="27">
        <f t="shared" si="4"/>
        <v>0</v>
      </c>
      <c r="K97" s="61"/>
      <c r="L97" s="61"/>
      <c r="M97" s="61"/>
      <c r="N97" s="61"/>
      <c r="O97" s="61"/>
      <c r="P97" s="61"/>
      <c r="Q97" s="61"/>
      <c r="R97" s="61"/>
      <c r="S97" s="61"/>
      <c r="T97" s="61"/>
      <c r="U97" s="61"/>
      <c r="V97" s="61"/>
      <c r="W97" s="35">
        <f t="shared" si="5"/>
        <v>0</v>
      </c>
      <c r="X97" s="36">
        <f t="shared" si="6"/>
        <v>0</v>
      </c>
      <c r="Y97" s="43" t="str">
        <f t="shared" si="7"/>
        <v xml:space="preserve"> </v>
      </c>
    </row>
    <row r="98" spans="3:25" x14ac:dyDescent="0.25">
      <c r="C98" s="61"/>
      <c r="D98" s="61"/>
      <c r="E98" s="61"/>
      <c r="F98" s="61"/>
      <c r="G98" s="61"/>
      <c r="H98" s="61"/>
      <c r="I98" s="61"/>
      <c r="J98" s="27">
        <f t="shared" si="4"/>
        <v>0</v>
      </c>
      <c r="K98" s="61"/>
      <c r="L98" s="61"/>
      <c r="M98" s="61"/>
      <c r="N98" s="61"/>
      <c r="O98" s="61"/>
      <c r="P98" s="61"/>
      <c r="Q98" s="61"/>
      <c r="R98" s="61"/>
      <c r="S98" s="61"/>
      <c r="T98" s="61"/>
      <c r="U98" s="61"/>
      <c r="V98" s="61"/>
      <c r="W98" s="35">
        <f t="shared" si="5"/>
        <v>0</v>
      </c>
      <c r="X98" s="36">
        <f t="shared" si="6"/>
        <v>0</v>
      </c>
      <c r="Y98" s="43" t="str">
        <f t="shared" si="7"/>
        <v xml:space="preserve"> </v>
      </c>
    </row>
    <row r="99" spans="3:25" x14ac:dyDescent="0.25">
      <c r="C99" s="61"/>
      <c r="D99" s="61"/>
      <c r="E99" s="61"/>
      <c r="F99" s="61"/>
      <c r="G99" s="61"/>
      <c r="H99" s="61"/>
      <c r="I99" s="61"/>
      <c r="J99" s="27">
        <f t="shared" si="4"/>
        <v>0</v>
      </c>
      <c r="K99" s="61"/>
      <c r="L99" s="61"/>
      <c r="M99" s="61"/>
      <c r="N99" s="61"/>
      <c r="O99" s="61"/>
      <c r="P99" s="61"/>
      <c r="Q99" s="61"/>
      <c r="R99" s="61"/>
      <c r="S99" s="61"/>
      <c r="T99" s="61"/>
      <c r="U99" s="61"/>
      <c r="V99" s="61"/>
      <c r="W99" s="35">
        <f t="shared" si="5"/>
        <v>0</v>
      </c>
      <c r="X99" s="36">
        <f t="shared" si="6"/>
        <v>0</v>
      </c>
      <c r="Y99" s="43" t="str">
        <f t="shared" si="7"/>
        <v xml:space="preserve"> </v>
      </c>
    </row>
    <row r="100" spans="3:25" x14ac:dyDescent="0.25">
      <c r="C100" s="61"/>
      <c r="D100" s="61"/>
      <c r="E100" s="61"/>
      <c r="F100" s="61"/>
      <c r="G100" s="61"/>
      <c r="H100" s="61"/>
      <c r="I100" s="61"/>
      <c r="J100" s="27">
        <f t="shared" si="4"/>
        <v>0</v>
      </c>
      <c r="K100" s="61"/>
      <c r="L100" s="61"/>
      <c r="M100" s="61"/>
      <c r="N100" s="61"/>
      <c r="O100" s="61"/>
      <c r="P100" s="61"/>
      <c r="Q100" s="61"/>
      <c r="R100" s="61"/>
      <c r="S100" s="61"/>
      <c r="T100" s="61"/>
      <c r="U100" s="61"/>
      <c r="V100" s="61"/>
      <c r="W100" s="35">
        <f t="shared" si="5"/>
        <v>0</v>
      </c>
      <c r="X100" s="36">
        <f t="shared" si="6"/>
        <v>0</v>
      </c>
      <c r="Y100" s="43" t="str">
        <f t="shared" si="7"/>
        <v xml:space="preserve"> </v>
      </c>
    </row>
    <row r="101" spans="3:25" x14ac:dyDescent="0.25">
      <c r="C101" s="61"/>
      <c r="D101" s="61"/>
      <c r="E101" s="61"/>
      <c r="F101" s="61"/>
      <c r="G101" s="61"/>
      <c r="H101" s="61"/>
      <c r="I101" s="61"/>
      <c r="J101" s="27">
        <f t="shared" si="4"/>
        <v>0</v>
      </c>
      <c r="K101" s="61"/>
      <c r="L101" s="61"/>
      <c r="M101" s="61"/>
      <c r="N101" s="61"/>
      <c r="O101" s="61"/>
      <c r="P101" s="61"/>
      <c r="Q101" s="61"/>
      <c r="R101" s="61"/>
      <c r="S101" s="61"/>
      <c r="T101" s="61"/>
      <c r="U101" s="61"/>
      <c r="V101" s="61"/>
      <c r="W101" s="35">
        <f t="shared" si="5"/>
        <v>0</v>
      </c>
      <c r="X101" s="36">
        <f t="shared" si="6"/>
        <v>0</v>
      </c>
      <c r="Y101" s="43" t="str">
        <f t="shared" si="7"/>
        <v xml:space="preserve"> </v>
      </c>
    </row>
    <row r="102" spans="3:25" x14ac:dyDescent="0.25">
      <c r="C102" s="61"/>
      <c r="D102" s="61"/>
      <c r="E102" s="61"/>
      <c r="F102" s="61"/>
      <c r="G102" s="61"/>
      <c r="H102" s="61"/>
      <c r="I102" s="61"/>
      <c r="J102" s="27">
        <f t="shared" si="4"/>
        <v>0</v>
      </c>
      <c r="K102" s="61"/>
      <c r="L102" s="61"/>
      <c r="M102" s="61"/>
      <c r="N102" s="61"/>
      <c r="O102" s="61"/>
      <c r="P102" s="61"/>
      <c r="Q102" s="61"/>
      <c r="R102" s="61"/>
      <c r="S102" s="61"/>
      <c r="T102" s="61"/>
      <c r="U102" s="61"/>
      <c r="V102" s="61"/>
      <c r="W102" s="35">
        <f t="shared" si="5"/>
        <v>0</v>
      </c>
      <c r="X102" s="36">
        <f t="shared" si="6"/>
        <v>0</v>
      </c>
      <c r="Y102" s="43" t="str">
        <f t="shared" si="7"/>
        <v xml:space="preserve"> </v>
      </c>
    </row>
    <row r="103" spans="3:25" x14ac:dyDescent="0.25">
      <c r="C103" s="61"/>
      <c r="D103" s="61"/>
      <c r="E103" s="61"/>
      <c r="F103" s="61"/>
      <c r="G103" s="61"/>
      <c r="H103" s="61"/>
      <c r="I103" s="61"/>
      <c r="J103" s="27">
        <f t="shared" si="4"/>
        <v>0</v>
      </c>
      <c r="K103" s="61"/>
      <c r="L103" s="61"/>
      <c r="M103" s="61"/>
      <c r="N103" s="61"/>
      <c r="O103" s="61"/>
      <c r="P103" s="61"/>
      <c r="Q103" s="61"/>
      <c r="R103" s="61"/>
      <c r="S103" s="61"/>
      <c r="T103" s="61"/>
      <c r="U103" s="61"/>
      <c r="V103" s="61"/>
      <c r="W103" s="35">
        <f t="shared" si="5"/>
        <v>0</v>
      </c>
      <c r="X103" s="36">
        <f t="shared" si="6"/>
        <v>0</v>
      </c>
      <c r="Y103" s="43" t="str">
        <f t="shared" si="7"/>
        <v xml:space="preserve"> </v>
      </c>
    </row>
    <row r="104" spans="3:25" x14ac:dyDescent="0.25">
      <c r="C104" s="61"/>
      <c r="D104" s="61"/>
      <c r="E104" s="61"/>
      <c r="F104" s="61"/>
      <c r="G104" s="61"/>
      <c r="H104" s="61"/>
      <c r="I104" s="61"/>
      <c r="J104" s="27">
        <f t="shared" si="4"/>
        <v>0</v>
      </c>
      <c r="K104" s="61"/>
      <c r="L104" s="61"/>
      <c r="M104" s="61"/>
      <c r="N104" s="61"/>
      <c r="O104" s="61"/>
      <c r="P104" s="61"/>
      <c r="Q104" s="61"/>
      <c r="R104" s="61"/>
      <c r="S104" s="61"/>
      <c r="T104" s="61"/>
      <c r="U104" s="61"/>
      <c r="V104" s="61"/>
      <c r="W104" s="35">
        <f t="shared" si="5"/>
        <v>0</v>
      </c>
      <c r="X104" s="36">
        <f t="shared" si="6"/>
        <v>0</v>
      </c>
      <c r="Y104" s="43" t="str">
        <f t="shared" si="7"/>
        <v xml:space="preserve"> </v>
      </c>
    </row>
    <row r="105" spans="3:25" x14ac:dyDescent="0.25">
      <c r="C105" s="61"/>
      <c r="D105" s="61"/>
      <c r="E105" s="61"/>
      <c r="F105" s="61"/>
      <c r="G105" s="61"/>
      <c r="H105" s="61"/>
      <c r="I105" s="61"/>
      <c r="J105" s="27">
        <f t="shared" si="4"/>
        <v>0</v>
      </c>
      <c r="K105" s="61"/>
      <c r="L105" s="61"/>
      <c r="M105" s="61"/>
      <c r="N105" s="61"/>
      <c r="O105" s="61"/>
      <c r="P105" s="61"/>
      <c r="Q105" s="61"/>
      <c r="R105" s="61"/>
      <c r="S105" s="61"/>
      <c r="T105" s="61"/>
      <c r="U105" s="61"/>
      <c r="V105" s="61"/>
      <c r="W105" s="35">
        <f t="shared" si="5"/>
        <v>0</v>
      </c>
      <c r="X105" s="36">
        <f t="shared" si="6"/>
        <v>0</v>
      </c>
      <c r="Y105" s="43" t="str">
        <f t="shared" si="7"/>
        <v xml:space="preserve"> </v>
      </c>
    </row>
    <row r="106" spans="3:25" x14ac:dyDescent="0.25">
      <c r="C106" s="61"/>
      <c r="D106" s="61"/>
      <c r="E106" s="61"/>
      <c r="F106" s="61"/>
      <c r="G106" s="61"/>
      <c r="H106" s="61"/>
      <c r="I106" s="61"/>
      <c r="J106" s="27">
        <f t="shared" si="4"/>
        <v>0</v>
      </c>
      <c r="K106" s="61"/>
      <c r="L106" s="61"/>
      <c r="M106" s="61"/>
      <c r="N106" s="61"/>
      <c r="O106" s="61"/>
      <c r="P106" s="61"/>
      <c r="Q106" s="61"/>
      <c r="R106" s="61"/>
      <c r="S106" s="61"/>
      <c r="T106" s="61"/>
      <c r="U106" s="61"/>
      <c r="V106" s="61"/>
      <c r="W106" s="35">
        <f t="shared" si="5"/>
        <v>0</v>
      </c>
      <c r="X106" s="36">
        <f t="shared" si="6"/>
        <v>0</v>
      </c>
      <c r="Y106" s="43" t="str">
        <f t="shared" si="7"/>
        <v xml:space="preserve"> </v>
      </c>
    </row>
    <row r="107" spans="3:25" x14ac:dyDescent="0.25">
      <c r="C107" s="61"/>
      <c r="D107" s="61"/>
      <c r="E107" s="61"/>
      <c r="F107" s="61"/>
      <c r="G107" s="61"/>
      <c r="H107" s="61"/>
      <c r="I107" s="61"/>
      <c r="J107" s="27">
        <f t="shared" si="4"/>
        <v>0</v>
      </c>
      <c r="K107" s="61"/>
      <c r="L107" s="61"/>
      <c r="M107" s="61"/>
      <c r="N107" s="61"/>
      <c r="O107" s="61"/>
      <c r="P107" s="61"/>
      <c r="Q107" s="61"/>
      <c r="R107" s="61"/>
      <c r="S107" s="61"/>
      <c r="T107" s="61"/>
      <c r="U107" s="61"/>
      <c r="V107" s="61"/>
      <c r="W107" s="35">
        <f t="shared" si="5"/>
        <v>0</v>
      </c>
      <c r="X107" s="36">
        <f t="shared" si="6"/>
        <v>0</v>
      </c>
      <c r="Y107" s="43" t="str">
        <f t="shared" si="7"/>
        <v xml:space="preserve"> </v>
      </c>
    </row>
    <row r="108" spans="3:25" x14ac:dyDescent="0.25">
      <c r="C108" s="61"/>
      <c r="D108" s="61"/>
      <c r="E108" s="61"/>
      <c r="F108" s="61"/>
      <c r="G108" s="61"/>
      <c r="H108" s="61"/>
      <c r="I108" s="61"/>
      <c r="J108" s="27">
        <f t="shared" si="4"/>
        <v>0</v>
      </c>
      <c r="K108" s="61"/>
      <c r="L108" s="61"/>
      <c r="M108" s="61"/>
      <c r="N108" s="61"/>
      <c r="O108" s="61"/>
      <c r="P108" s="61"/>
      <c r="Q108" s="61"/>
      <c r="R108" s="61"/>
      <c r="S108" s="61"/>
      <c r="T108" s="61"/>
      <c r="U108" s="61"/>
      <c r="V108" s="61"/>
      <c r="W108" s="35">
        <f t="shared" si="5"/>
        <v>0</v>
      </c>
      <c r="X108" s="36">
        <f t="shared" si="6"/>
        <v>0</v>
      </c>
      <c r="Y108" s="43" t="str">
        <f t="shared" si="7"/>
        <v xml:space="preserve"> </v>
      </c>
    </row>
    <row r="109" spans="3:25" x14ac:dyDescent="0.25">
      <c r="C109" s="61"/>
      <c r="D109" s="61"/>
      <c r="E109" s="61"/>
      <c r="F109" s="61"/>
      <c r="G109" s="61"/>
      <c r="H109" s="61"/>
      <c r="I109" s="61"/>
      <c r="J109" s="27">
        <f t="shared" si="4"/>
        <v>0</v>
      </c>
      <c r="K109" s="61"/>
      <c r="L109" s="61"/>
      <c r="M109" s="61"/>
      <c r="N109" s="61"/>
      <c r="O109" s="61"/>
      <c r="P109" s="61"/>
      <c r="Q109" s="61"/>
      <c r="R109" s="61"/>
      <c r="S109" s="61"/>
      <c r="T109" s="61"/>
      <c r="U109" s="61"/>
      <c r="V109" s="61"/>
      <c r="W109" s="35">
        <f t="shared" si="5"/>
        <v>0</v>
      </c>
      <c r="X109" s="36">
        <f t="shared" si="6"/>
        <v>0</v>
      </c>
      <c r="Y109" s="43" t="str">
        <f t="shared" si="7"/>
        <v xml:space="preserve"> </v>
      </c>
    </row>
    <row r="110" spans="3:25" x14ac:dyDescent="0.25">
      <c r="C110" s="61"/>
      <c r="D110" s="61"/>
      <c r="E110" s="61"/>
      <c r="F110" s="61"/>
      <c r="G110" s="61"/>
      <c r="H110" s="61"/>
      <c r="I110" s="61"/>
      <c r="J110" s="27">
        <f t="shared" si="4"/>
        <v>0</v>
      </c>
      <c r="K110" s="61"/>
      <c r="L110" s="61"/>
      <c r="M110" s="61"/>
      <c r="N110" s="61"/>
      <c r="O110" s="61"/>
      <c r="P110" s="61"/>
      <c r="Q110" s="61"/>
      <c r="R110" s="61"/>
      <c r="S110" s="61"/>
      <c r="T110" s="61"/>
      <c r="U110" s="61"/>
      <c r="V110" s="61"/>
      <c r="W110" s="35">
        <f t="shared" si="5"/>
        <v>0</v>
      </c>
      <c r="X110" s="36">
        <f t="shared" si="6"/>
        <v>0</v>
      </c>
      <c r="Y110" s="43" t="str">
        <f t="shared" si="7"/>
        <v xml:space="preserve"> </v>
      </c>
    </row>
    <row r="111" spans="3:25" x14ac:dyDescent="0.25">
      <c r="C111" s="61"/>
      <c r="D111" s="61"/>
      <c r="E111" s="61"/>
      <c r="F111" s="61"/>
      <c r="G111" s="61"/>
      <c r="H111" s="61"/>
      <c r="I111" s="61"/>
      <c r="J111" s="27">
        <f t="shared" si="4"/>
        <v>0</v>
      </c>
      <c r="K111" s="61"/>
      <c r="L111" s="61"/>
      <c r="M111" s="61"/>
      <c r="N111" s="61"/>
      <c r="O111" s="61"/>
      <c r="P111" s="61"/>
      <c r="Q111" s="61"/>
      <c r="R111" s="61"/>
      <c r="S111" s="61"/>
      <c r="T111" s="61"/>
      <c r="U111" s="61"/>
      <c r="V111" s="61"/>
      <c r="W111" s="35">
        <f t="shared" si="5"/>
        <v>0</v>
      </c>
      <c r="X111" s="36">
        <f t="shared" si="6"/>
        <v>0</v>
      </c>
      <c r="Y111" s="43" t="str">
        <f t="shared" si="7"/>
        <v xml:space="preserve"> </v>
      </c>
    </row>
    <row r="112" spans="3:25" x14ac:dyDescent="0.25">
      <c r="C112" s="61"/>
      <c r="D112" s="61"/>
      <c r="E112" s="61"/>
      <c r="F112" s="61"/>
      <c r="G112" s="61"/>
      <c r="H112" s="61"/>
      <c r="I112" s="61"/>
      <c r="J112" s="27">
        <f t="shared" si="4"/>
        <v>0</v>
      </c>
      <c r="K112" s="61"/>
      <c r="L112" s="61"/>
      <c r="M112" s="61"/>
      <c r="N112" s="61"/>
      <c r="O112" s="61"/>
      <c r="P112" s="61"/>
      <c r="Q112" s="61"/>
      <c r="R112" s="61"/>
      <c r="S112" s="61"/>
      <c r="T112" s="61"/>
      <c r="U112" s="61"/>
      <c r="V112" s="61"/>
      <c r="W112" s="35">
        <f t="shared" si="5"/>
        <v>0</v>
      </c>
      <c r="X112" s="36">
        <f t="shared" si="6"/>
        <v>0</v>
      </c>
      <c r="Y112" s="43" t="str">
        <f t="shared" si="7"/>
        <v xml:space="preserve"> </v>
      </c>
    </row>
    <row r="113" spans="3:25" x14ac:dyDescent="0.25">
      <c r="C113" s="61"/>
      <c r="D113" s="61"/>
      <c r="E113" s="61"/>
      <c r="F113" s="61"/>
      <c r="G113" s="61"/>
      <c r="H113" s="61"/>
      <c r="I113" s="61"/>
      <c r="J113" s="27">
        <f t="shared" si="4"/>
        <v>0</v>
      </c>
      <c r="K113" s="61"/>
      <c r="L113" s="61"/>
      <c r="M113" s="61"/>
      <c r="N113" s="61"/>
      <c r="O113" s="61"/>
      <c r="P113" s="61"/>
      <c r="Q113" s="61"/>
      <c r="R113" s="61"/>
      <c r="S113" s="61"/>
      <c r="T113" s="61"/>
      <c r="U113" s="61"/>
      <c r="V113" s="61"/>
      <c r="W113" s="35">
        <f t="shared" si="5"/>
        <v>0</v>
      </c>
      <c r="X113" s="36">
        <f t="shared" si="6"/>
        <v>0</v>
      </c>
      <c r="Y113" s="43" t="str">
        <f t="shared" si="7"/>
        <v xml:space="preserve"> </v>
      </c>
    </row>
    <row r="114" spans="3:25" x14ac:dyDescent="0.25">
      <c r="C114" s="61"/>
      <c r="D114" s="61"/>
      <c r="E114" s="61"/>
      <c r="F114" s="61"/>
      <c r="G114" s="61"/>
      <c r="H114" s="61"/>
      <c r="I114" s="61"/>
      <c r="J114" s="27">
        <f t="shared" si="4"/>
        <v>0</v>
      </c>
      <c r="K114" s="61"/>
      <c r="L114" s="61"/>
      <c r="M114" s="61"/>
      <c r="N114" s="61"/>
      <c r="O114" s="61"/>
      <c r="P114" s="61"/>
      <c r="Q114" s="61"/>
      <c r="R114" s="61"/>
      <c r="S114" s="61"/>
      <c r="T114" s="61"/>
      <c r="U114" s="61"/>
      <c r="V114" s="61"/>
      <c r="W114" s="35">
        <f t="shared" si="5"/>
        <v>0</v>
      </c>
      <c r="X114" s="36">
        <f t="shared" si="6"/>
        <v>0</v>
      </c>
      <c r="Y114" s="43" t="str">
        <f t="shared" si="7"/>
        <v xml:space="preserve"> </v>
      </c>
    </row>
    <row r="115" spans="3:25" x14ac:dyDescent="0.25">
      <c r="C115" s="61"/>
      <c r="D115" s="61"/>
      <c r="E115" s="61"/>
      <c r="F115" s="61"/>
      <c r="G115" s="61"/>
      <c r="H115" s="61"/>
      <c r="I115" s="61"/>
      <c r="J115" s="27">
        <f t="shared" si="4"/>
        <v>0</v>
      </c>
      <c r="K115" s="61"/>
      <c r="L115" s="61"/>
      <c r="M115" s="61"/>
      <c r="N115" s="61"/>
      <c r="O115" s="61"/>
      <c r="P115" s="61"/>
      <c r="Q115" s="61"/>
      <c r="R115" s="61"/>
      <c r="S115" s="61"/>
      <c r="T115" s="61"/>
      <c r="U115" s="61"/>
      <c r="V115" s="61"/>
      <c r="W115" s="35">
        <f t="shared" si="5"/>
        <v>0</v>
      </c>
      <c r="X115" s="36">
        <f t="shared" si="6"/>
        <v>0</v>
      </c>
      <c r="Y115" s="43" t="str">
        <f t="shared" si="7"/>
        <v xml:space="preserve"> </v>
      </c>
    </row>
    <row r="116" spans="3:25" x14ac:dyDescent="0.25">
      <c r="C116" s="61"/>
      <c r="D116" s="61"/>
      <c r="E116" s="61"/>
      <c r="F116" s="61"/>
      <c r="G116" s="61"/>
      <c r="H116" s="61"/>
      <c r="I116" s="61"/>
      <c r="J116" s="27">
        <f t="shared" si="4"/>
        <v>0</v>
      </c>
      <c r="K116" s="61"/>
      <c r="L116" s="61"/>
      <c r="M116" s="61"/>
      <c r="N116" s="61"/>
      <c r="O116" s="61"/>
      <c r="P116" s="61"/>
      <c r="Q116" s="61"/>
      <c r="R116" s="61"/>
      <c r="S116" s="61"/>
      <c r="T116" s="61"/>
      <c r="U116" s="61"/>
      <c r="V116" s="61"/>
      <c r="W116" s="35">
        <f t="shared" si="5"/>
        <v>0</v>
      </c>
      <c r="X116" s="36">
        <f t="shared" si="6"/>
        <v>0</v>
      </c>
      <c r="Y116" s="43" t="str">
        <f t="shared" si="7"/>
        <v xml:space="preserve"> </v>
      </c>
    </row>
    <row r="117" spans="3:25" x14ac:dyDescent="0.25">
      <c r="C117" s="61"/>
      <c r="D117" s="61"/>
      <c r="E117" s="61"/>
      <c r="F117" s="61"/>
      <c r="G117" s="61"/>
      <c r="H117" s="61"/>
      <c r="I117" s="61"/>
      <c r="J117" s="27">
        <f t="shared" si="4"/>
        <v>0</v>
      </c>
      <c r="K117" s="61"/>
      <c r="L117" s="61"/>
      <c r="M117" s="61"/>
      <c r="N117" s="61"/>
      <c r="O117" s="61"/>
      <c r="P117" s="61"/>
      <c r="Q117" s="61"/>
      <c r="R117" s="61"/>
      <c r="S117" s="61"/>
      <c r="T117" s="61"/>
      <c r="U117" s="61"/>
      <c r="V117" s="61"/>
      <c r="W117" s="35">
        <f t="shared" si="5"/>
        <v>0</v>
      </c>
      <c r="X117" s="36">
        <f t="shared" si="6"/>
        <v>0</v>
      </c>
      <c r="Y117" s="43" t="str">
        <f t="shared" si="7"/>
        <v xml:space="preserve"> </v>
      </c>
    </row>
    <row r="118" spans="3:25" x14ac:dyDescent="0.25">
      <c r="C118" s="61"/>
      <c r="D118" s="61"/>
      <c r="E118" s="61"/>
      <c r="F118" s="61"/>
      <c r="G118" s="61"/>
      <c r="H118" s="61"/>
      <c r="I118" s="61"/>
      <c r="J118" s="27">
        <f t="shared" si="4"/>
        <v>0</v>
      </c>
      <c r="K118" s="61"/>
      <c r="L118" s="61"/>
      <c r="M118" s="61"/>
      <c r="N118" s="61"/>
      <c r="O118" s="61"/>
      <c r="P118" s="61"/>
      <c r="Q118" s="61"/>
      <c r="R118" s="61"/>
      <c r="S118" s="61"/>
      <c r="T118" s="61"/>
      <c r="U118" s="61"/>
      <c r="V118" s="61"/>
      <c r="W118" s="35">
        <f t="shared" si="5"/>
        <v>0</v>
      </c>
      <c r="X118" s="36">
        <f t="shared" si="6"/>
        <v>0</v>
      </c>
      <c r="Y118" s="43" t="str">
        <f t="shared" si="7"/>
        <v xml:space="preserve"> </v>
      </c>
    </row>
    <row r="119" spans="3:25" x14ac:dyDescent="0.25">
      <c r="C119" s="61"/>
      <c r="D119" s="61"/>
      <c r="E119" s="61"/>
      <c r="F119" s="61"/>
      <c r="G119" s="61"/>
      <c r="H119" s="61"/>
      <c r="I119" s="61"/>
      <c r="J119" s="27">
        <f t="shared" si="4"/>
        <v>0</v>
      </c>
      <c r="K119" s="61"/>
      <c r="L119" s="61"/>
      <c r="M119" s="61"/>
      <c r="N119" s="61"/>
      <c r="O119" s="61"/>
      <c r="P119" s="61"/>
      <c r="Q119" s="61"/>
      <c r="R119" s="61"/>
      <c r="S119" s="61"/>
      <c r="T119" s="61"/>
      <c r="U119" s="61"/>
      <c r="V119" s="61"/>
      <c r="W119" s="35">
        <f t="shared" si="5"/>
        <v>0</v>
      </c>
      <c r="X119" s="36">
        <f t="shared" si="6"/>
        <v>0</v>
      </c>
      <c r="Y119" s="43" t="str">
        <f t="shared" si="7"/>
        <v xml:space="preserve"> </v>
      </c>
    </row>
    <row r="120" spans="3:25" x14ac:dyDescent="0.25">
      <c r="C120" s="61"/>
      <c r="D120" s="61"/>
      <c r="E120" s="61"/>
      <c r="F120" s="61"/>
      <c r="G120" s="61"/>
      <c r="H120" s="61"/>
      <c r="I120" s="61"/>
      <c r="J120" s="27">
        <f t="shared" si="4"/>
        <v>0</v>
      </c>
      <c r="K120" s="61"/>
      <c r="L120" s="61"/>
      <c r="M120" s="61"/>
      <c r="N120" s="61"/>
      <c r="O120" s="61"/>
      <c r="P120" s="61"/>
      <c r="Q120" s="61"/>
      <c r="R120" s="61"/>
      <c r="S120" s="61"/>
      <c r="T120" s="61"/>
      <c r="U120" s="61"/>
      <c r="V120" s="61"/>
      <c r="W120" s="35">
        <f t="shared" si="5"/>
        <v>0</v>
      </c>
      <c r="X120" s="36">
        <f t="shared" si="6"/>
        <v>0</v>
      </c>
      <c r="Y120" s="43" t="str">
        <f t="shared" si="7"/>
        <v xml:space="preserve"> </v>
      </c>
    </row>
    <row r="121" spans="3:25" x14ac:dyDescent="0.25">
      <c r="C121" s="61"/>
      <c r="D121" s="61"/>
      <c r="E121" s="61"/>
      <c r="F121" s="61"/>
      <c r="G121" s="61"/>
      <c r="H121" s="61"/>
      <c r="I121" s="61"/>
      <c r="J121" s="27">
        <f t="shared" si="4"/>
        <v>0</v>
      </c>
      <c r="K121" s="61"/>
      <c r="L121" s="61"/>
      <c r="M121" s="61"/>
      <c r="N121" s="61"/>
      <c r="O121" s="61"/>
      <c r="P121" s="61"/>
      <c r="Q121" s="61"/>
      <c r="R121" s="61"/>
      <c r="S121" s="61"/>
      <c r="T121" s="61"/>
      <c r="U121" s="61"/>
      <c r="V121" s="61"/>
      <c r="W121" s="35">
        <f t="shared" si="5"/>
        <v>0</v>
      </c>
      <c r="X121" s="36">
        <f t="shared" si="6"/>
        <v>0</v>
      </c>
      <c r="Y121" s="43" t="str">
        <f t="shared" si="7"/>
        <v xml:space="preserve"> </v>
      </c>
    </row>
    <row r="122" spans="3:25" x14ac:dyDescent="0.25">
      <c r="C122" s="61"/>
      <c r="D122" s="61"/>
      <c r="E122" s="61"/>
      <c r="F122" s="61"/>
      <c r="G122" s="61"/>
      <c r="H122" s="61"/>
      <c r="I122" s="61"/>
      <c r="J122" s="27">
        <f t="shared" si="4"/>
        <v>0</v>
      </c>
      <c r="K122" s="61"/>
      <c r="L122" s="61"/>
      <c r="M122" s="61"/>
      <c r="N122" s="61"/>
      <c r="O122" s="61"/>
      <c r="P122" s="61"/>
      <c r="Q122" s="61"/>
      <c r="R122" s="61"/>
      <c r="S122" s="61"/>
      <c r="T122" s="61"/>
      <c r="U122" s="61"/>
      <c r="V122" s="61"/>
      <c r="W122" s="35">
        <f t="shared" si="5"/>
        <v>0</v>
      </c>
      <c r="X122" s="36">
        <f t="shared" si="6"/>
        <v>0</v>
      </c>
      <c r="Y122" s="43" t="str">
        <f t="shared" si="7"/>
        <v xml:space="preserve"> </v>
      </c>
    </row>
    <row r="123" spans="3:25" x14ac:dyDescent="0.25">
      <c r="C123" s="61"/>
      <c r="D123" s="61"/>
      <c r="E123" s="61"/>
      <c r="F123" s="61"/>
      <c r="G123" s="61"/>
      <c r="H123" s="61"/>
      <c r="I123" s="61"/>
      <c r="J123" s="27">
        <f t="shared" si="4"/>
        <v>0</v>
      </c>
      <c r="K123" s="61"/>
      <c r="L123" s="61"/>
      <c r="M123" s="61"/>
      <c r="N123" s="61"/>
      <c r="O123" s="61"/>
      <c r="P123" s="61"/>
      <c r="Q123" s="61"/>
      <c r="R123" s="61"/>
      <c r="S123" s="61"/>
      <c r="T123" s="61"/>
      <c r="U123" s="61"/>
      <c r="V123" s="61"/>
      <c r="W123" s="35">
        <f t="shared" si="5"/>
        <v>0</v>
      </c>
      <c r="X123" s="36">
        <f t="shared" si="6"/>
        <v>0</v>
      </c>
      <c r="Y123" s="43" t="str">
        <f t="shared" si="7"/>
        <v xml:space="preserve"> </v>
      </c>
    </row>
    <row r="124" spans="3:25" x14ac:dyDescent="0.25">
      <c r="C124" s="61"/>
      <c r="D124" s="61"/>
      <c r="E124" s="61"/>
      <c r="F124" s="61"/>
      <c r="G124" s="61"/>
      <c r="H124" s="61"/>
      <c r="I124" s="61"/>
      <c r="J124" s="27">
        <f t="shared" si="4"/>
        <v>0</v>
      </c>
      <c r="K124" s="61"/>
      <c r="L124" s="61"/>
      <c r="M124" s="61"/>
      <c r="N124" s="61"/>
      <c r="O124" s="61"/>
      <c r="P124" s="61"/>
      <c r="Q124" s="61"/>
      <c r="R124" s="61"/>
      <c r="S124" s="61"/>
      <c r="T124" s="61"/>
      <c r="U124" s="61"/>
      <c r="V124" s="61"/>
      <c r="W124" s="35">
        <f t="shared" si="5"/>
        <v>0</v>
      </c>
      <c r="X124" s="36">
        <f t="shared" si="6"/>
        <v>0</v>
      </c>
      <c r="Y124" s="43" t="str">
        <f t="shared" si="7"/>
        <v xml:space="preserve"> </v>
      </c>
    </row>
    <row r="125" spans="3:25" x14ac:dyDescent="0.25">
      <c r="C125" s="61"/>
      <c r="D125" s="61"/>
      <c r="E125" s="61"/>
      <c r="F125" s="61"/>
      <c r="G125" s="61"/>
      <c r="H125" s="61"/>
      <c r="I125" s="61"/>
      <c r="J125" s="27">
        <f t="shared" si="4"/>
        <v>0</v>
      </c>
      <c r="K125" s="61"/>
      <c r="L125" s="61"/>
      <c r="M125" s="61"/>
      <c r="N125" s="61"/>
      <c r="O125" s="61"/>
      <c r="P125" s="61"/>
      <c r="Q125" s="61"/>
      <c r="R125" s="61"/>
      <c r="S125" s="61"/>
      <c r="T125" s="61"/>
      <c r="U125" s="61"/>
      <c r="V125" s="61"/>
      <c r="W125" s="35">
        <f t="shared" si="5"/>
        <v>0</v>
      </c>
      <c r="X125" s="36">
        <f t="shared" si="6"/>
        <v>0</v>
      </c>
      <c r="Y125" s="43" t="str">
        <f t="shared" si="7"/>
        <v xml:space="preserve"> </v>
      </c>
    </row>
    <row r="126" spans="3:25" x14ac:dyDescent="0.25">
      <c r="C126" s="61"/>
      <c r="D126" s="61"/>
      <c r="E126" s="61"/>
      <c r="F126" s="61"/>
      <c r="G126" s="61"/>
      <c r="H126" s="61"/>
      <c r="I126" s="61"/>
      <c r="J126" s="27">
        <f t="shared" si="4"/>
        <v>0</v>
      </c>
      <c r="K126" s="61"/>
      <c r="L126" s="61"/>
      <c r="M126" s="61"/>
      <c r="N126" s="61"/>
      <c r="O126" s="61"/>
      <c r="P126" s="61"/>
      <c r="Q126" s="61"/>
      <c r="R126" s="61"/>
      <c r="S126" s="61"/>
      <c r="T126" s="61"/>
      <c r="U126" s="61"/>
      <c r="V126" s="61"/>
      <c r="W126" s="35">
        <f t="shared" si="5"/>
        <v>0</v>
      </c>
      <c r="X126" s="36">
        <f t="shared" si="6"/>
        <v>0</v>
      </c>
      <c r="Y126" s="43" t="str">
        <f t="shared" si="7"/>
        <v xml:space="preserve"> </v>
      </c>
    </row>
    <row r="127" spans="3:25" x14ac:dyDescent="0.25">
      <c r="C127" s="61"/>
      <c r="D127" s="61"/>
      <c r="E127" s="61"/>
      <c r="F127" s="61"/>
      <c r="G127" s="61"/>
      <c r="H127" s="61"/>
      <c r="I127" s="61"/>
      <c r="J127" s="27">
        <f t="shared" si="4"/>
        <v>0</v>
      </c>
      <c r="K127" s="61"/>
      <c r="L127" s="61"/>
      <c r="M127" s="61"/>
      <c r="N127" s="61"/>
      <c r="O127" s="61"/>
      <c r="P127" s="61"/>
      <c r="Q127" s="61"/>
      <c r="R127" s="61"/>
      <c r="S127" s="61"/>
      <c r="T127" s="61"/>
      <c r="U127" s="61"/>
      <c r="V127" s="61"/>
      <c r="W127" s="35">
        <f t="shared" si="5"/>
        <v>0</v>
      </c>
      <c r="X127" s="36">
        <f t="shared" si="6"/>
        <v>0</v>
      </c>
      <c r="Y127" s="43" t="str">
        <f t="shared" si="7"/>
        <v xml:space="preserve"> </v>
      </c>
    </row>
    <row r="128" spans="3:25" x14ac:dyDescent="0.25">
      <c r="C128" s="61"/>
      <c r="D128" s="61"/>
      <c r="E128" s="61"/>
      <c r="F128" s="61"/>
      <c r="G128" s="61"/>
      <c r="H128" s="61"/>
      <c r="I128" s="61"/>
      <c r="J128" s="27">
        <f t="shared" si="4"/>
        <v>0</v>
      </c>
      <c r="K128" s="61"/>
      <c r="L128" s="61"/>
      <c r="M128" s="61"/>
      <c r="N128" s="61"/>
      <c r="O128" s="61"/>
      <c r="P128" s="61"/>
      <c r="Q128" s="61"/>
      <c r="R128" s="61"/>
      <c r="S128" s="61"/>
      <c r="T128" s="61"/>
      <c r="U128" s="61"/>
      <c r="V128" s="61"/>
      <c r="W128" s="35">
        <f t="shared" si="5"/>
        <v>0</v>
      </c>
      <c r="X128" s="36">
        <f t="shared" si="6"/>
        <v>0</v>
      </c>
      <c r="Y128" s="43" t="str">
        <f t="shared" si="7"/>
        <v xml:space="preserve"> </v>
      </c>
    </row>
    <row r="129" spans="3:25" x14ac:dyDescent="0.25">
      <c r="C129" s="61"/>
      <c r="D129" s="61"/>
      <c r="E129" s="61"/>
      <c r="F129" s="61"/>
      <c r="G129" s="61"/>
      <c r="H129" s="61"/>
      <c r="I129" s="61"/>
      <c r="J129" s="27">
        <f t="shared" si="4"/>
        <v>0</v>
      </c>
      <c r="K129" s="61"/>
      <c r="L129" s="61"/>
      <c r="M129" s="61"/>
      <c r="N129" s="61"/>
      <c r="O129" s="61"/>
      <c r="P129" s="61"/>
      <c r="Q129" s="61"/>
      <c r="R129" s="61"/>
      <c r="S129" s="61"/>
      <c r="T129" s="61"/>
      <c r="U129" s="61"/>
      <c r="V129" s="61"/>
      <c r="W129" s="35">
        <f t="shared" si="5"/>
        <v>0</v>
      </c>
      <c r="X129" s="36">
        <f t="shared" si="6"/>
        <v>0</v>
      </c>
      <c r="Y129" s="43" t="str">
        <f t="shared" si="7"/>
        <v xml:space="preserve"> </v>
      </c>
    </row>
    <row r="130" spans="3:25" x14ac:dyDescent="0.25">
      <c r="C130" s="61"/>
      <c r="D130" s="61"/>
      <c r="E130" s="61"/>
      <c r="F130" s="61"/>
      <c r="G130" s="61"/>
      <c r="H130" s="61"/>
      <c r="I130" s="61"/>
      <c r="J130" s="27">
        <f t="shared" si="4"/>
        <v>0</v>
      </c>
      <c r="K130" s="61"/>
      <c r="L130" s="61"/>
      <c r="M130" s="61"/>
      <c r="N130" s="61"/>
      <c r="O130" s="61"/>
      <c r="P130" s="61"/>
      <c r="Q130" s="61"/>
      <c r="R130" s="61"/>
      <c r="S130" s="61"/>
      <c r="T130" s="61"/>
      <c r="U130" s="61"/>
      <c r="V130" s="61"/>
      <c r="W130" s="35">
        <f t="shared" si="5"/>
        <v>0</v>
      </c>
      <c r="X130" s="36">
        <f t="shared" si="6"/>
        <v>0</v>
      </c>
      <c r="Y130" s="43" t="str">
        <f t="shared" si="7"/>
        <v xml:space="preserve"> </v>
      </c>
    </row>
    <row r="131" spans="3:25" x14ac:dyDescent="0.25">
      <c r="C131" s="61"/>
      <c r="D131" s="61"/>
      <c r="E131" s="61"/>
      <c r="F131" s="61"/>
      <c r="G131" s="61"/>
      <c r="H131" s="61"/>
      <c r="I131" s="61"/>
      <c r="J131" s="27">
        <f t="shared" ref="J131:J194" si="8">(IF(C131="+",4,IF(C131="=",2,0)))+(IF(D131="+",5,IF(D131="=",3,0)))+(IF(E131="+",5,IF(E131="=",3,0)))+(IF(F131="+",4,IF(F131="=",2,0)))+(IF(G131&lt;&gt;"",1,0))+(IF(H131&lt;&gt;"",1,0))+(IF(I131&lt;&gt;"",1,0))</f>
        <v>0</v>
      </c>
      <c r="K131" s="61"/>
      <c r="L131" s="61"/>
      <c r="M131" s="61"/>
      <c r="N131" s="61"/>
      <c r="O131" s="61"/>
      <c r="P131" s="61"/>
      <c r="Q131" s="61"/>
      <c r="R131" s="61"/>
      <c r="S131" s="61"/>
      <c r="T131" s="61"/>
      <c r="U131" s="61"/>
      <c r="V131" s="61"/>
      <c r="W131" s="35">
        <f t="shared" ref="W131:W194" si="9">IF(K131&lt;&gt;"",2,0)+IF(L131&lt;&gt;"",2,0)+IF(M131&lt;&gt;"",1,0)+IF(N131&lt;&gt;"",1,0)+IF(O131&lt;&gt;"",1,0)+IF(P131&lt;&gt;"",1,0)+IF(Q131&lt;&gt;"",2,0)+IF(R131&lt;&gt;"",2,0)+IF(S131&lt;&gt;"",1,0)+IF(T131&lt;&gt;"",1,0)+IF(V131&lt;&gt;"",3,0)</f>
        <v>0</v>
      </c>
      <c r="X131" s="36">
        <f t="shared" ref="X131:X194" si="10">J131+W131</f>
        <v>0</v>
      </c>
      <c r="Y131" s="43" t="str">
        <f t="shared" ref="Y131:Y194" si="11">IF(X131=0," ",IF(X131&gt;=$AB$2,$AC$2,IF(X131&gt;=$AB$3,$AC$3,AC133)))</f>
        <v xml:space="preserve"> </v>
      </c>
    </row>
    <row r="132" spans="3:25" x14ac:dyDescent="0.25">
      <c r="C132" s="61"/>
      <c r="D132" s="61"/>
      <c r="E132" s="61"/>
      <c r="F132" s="61"/>
      <c r="G132" s="61"/>
      <c r="H132" s="61"/>
      <c r="I132" s="61"/>
      <c r="J132" s="27">
        <f t="shared" si="8"/>
        <v>0</v>
      </c>
      <c r="K132" s="61"/>
      <c r="L132" s="61"/>
      <c r="M132" s="61"/>
      <c r="N132" s="61"/>
      <c r="O132" s="61"/>
      <c r="P132" s="61"/>
      <c r="Q132" s="61"/>
      <c r="R132" s="61"/>
      <c r="S132" s="61"/>
      <c r="T132" s="61"/>
      <c r="U132" s="61"/>
      <c r="V132" s="61"/>
      <c r="W132" s="35">
        <f t="shared" si="9"/>
        <v>0</v>
      </c>
      <c r="X132" s="36">
        <f t="shared" si="10"/>
        <v>0</v>
      </c>
      <c r="Y132" s="43" t="str">
        <f t="shared" si="11"/>
        <v xml:space="preserve"> </v>
      </c>
    </row>
    <row r="133" spans="3:25" x14ac:dyDescent="0.25">
      <c r="C133" s="61"/>
      <c r="D133" s="61"/>
      <c r="E133" s="61"/>
      <c r="F133" s="61"/>
      <c r="G133" s="61"/>
      <c r="H133" s="61"/>
      <c r="I133" s="61"/>
      <c r="J133" s="27">
        <f t="shared" si="8"/>
        <v>0</v>
      </c>
      <c r="K133" s="61"/>
      <c r="L133" s="61"/>
      <c r="M133" s="61"/>
      <c r="N133" s="61"/>
      <c r="O133" s="61"/>
      <c r="P133" s="61"/>
      <c r="Q133" s="61"/>
      <c r="R133" s="61"/>
      <c r="S133" s="61"/>
      <c r="T133" s="61"/>
      <c r="U133" s="61"/>
      <c r="V133" s="61"/>
      <c r="W133" s="35">
        <f t="shared" si="9"/>
        <v>0</v>
      </c>
      <c r="X133" s="36">
        <f t="shared" si="10"/>
        <v>0</v>
      </c>
      <c r="Y133" s="43" t="str">
        <f t="shared" si="11"/>
        <v xml:space="preserve"> </v>
      </c>
    </row>
    <row r="134" spans="3:25" x14ac:dyDescent="0.25">
      <c r="C134" s="61"/>
      <c r="D134" s="61"/>
      <c r="E134" s="61"/>
      <c r="F134" s="61"/>
      <c r="G134" s="61"/>
      <c r="H134" s="61"/>
      <c r="I134" s="61"/>
      <c r="J134" s="27">
        <f t="shared" si="8"/>
        <v>0</v>
      </c>
      <c r="K134" s="61"/>
      <c r="L134" s="61"/>
      <c r="M134" s="61"/>
      <c r="N134" s="61"/>
      <c r="O134" s="61"/>
      <c r="P134" s="61"/>
      <c r="Q134" s="61"/>
      <c r="R134" s="61"/>
      <c r="S134" s="61"/>
      <c r="T134" s="61"/>
      <c r="U134" s="61"/>
      <c r="V134" s="61"/>
      <c r="W134" s="35">
        <f t="shared" si="9"/>
        <v>0</v>
      </c>
      <c r="X134" s="36">
        <f t="shared" si="10"/>
        <v>0</v>
      </c>
      <c r="Y134" s="43" t="str">
        <f t="shared" si="11"/>
        <v xml:space="preserve"> </v>
      </c>
    </row>
    <row r="135" spans="3:25" x14ac:dyDescent="0.25">
      <c r="C135" s="61"/>
      <c r="D135" s="61"/>
      <c r="E135" s="61"/>
      <c r="F135" s="61"/>
      <c r="G135" s="61"/>
      <c r="H135" s="61"/>
      <c r="I135" s="61"/>
      <c r="J135" s="27">
        <f t="shared" si="8"/>
        <v>0</v>
      </c>
      <c r="K135" s="61"/>
      <c r="L135" s="61"/>
      <c r="M135" s="61"/>
      <c r="N135" s="61"/>
      <c r="O135" s="61"/>
      <c r="P135" s="61"/>
      <c r="Q135" s="61"/>
      <c r="R135" s="61"/>
      <c r="S135" s="61"/>
      <c r="T135" s="61"/>
      <c r="U135" s="61"/>
      <c r="V135" s="61"/>
      <c r="W135" s="35">
        <f t="shared" si="9"/>
        <v>0</v>
      </c>
      <c r="X135" s="36">
        <f t="shared" si="10"/>
        <v>0</v>
      </c>
      <c r="Y135" s="43" t="str">
        <f t="shared" si="11"/>
        <v xml:space="preserve"> </v>
      </c>
    </row>
    <row r="136" spans="3:25" x14ac:dyDescent="0.25">
      <c r="C136" s="61"/>
      <c r="D136" s="61"/>
      <c r="E136" s="61"/>
      <c r="F136" s="61"/>
      <c r="G136" s="61"/>
      <c r="H136" s="61"/>
      <c r="I136" s="61"/>
      <c r="J136" s="27">
        <f t="shared" si="8"/>
        <v>0</v>
      </c>
      <c r="K136" s="61"/>
      <c r="L136" s="61"/>
      <c r="M136" s="61"/>
      <c r="N136" s="61"/>
      <c r="O136" s="61"/>
      <c r="P136" s="61"/>
      <c r="Q136" s="61"/>
      <c r="R136" s="61"/>
      <c r="S136" s="61"/>
      <c r="T136" s="61"/>
      <c r="U136" s="61"/>
      <c r="V136" s="61"/>
      <c r="W136" s="35">
        <f t="shared" si="9"/>
        <v>0</v>
      </c>
      <c r="X136" s="36">
        <f t="shared" si="10"/>
        <v>0</v>
      </c>
      <c r="Y136" s="43" t="str">
        <f t="shared" si="11"/>
        <v xml:space="preserve"> </v>
      </c>
    </row>
    <row r="137" spans="3:25" x14ac:dyDescent="0.25">
      <c r="C137" s="61"/>
      <c r="D137" s="61"/>
      <c r="E137" s="61"/>
      <c r="F137" s="61"/>
      <c r="G137" s="61"/>
      <c r="H137" s="61"/>
      <c r="I137" s="61"/>
      <c r="J137" s="27">
        <f t="shared" si="8"/>
        <v>0</v>
      </c>
      <c r="K137" s="61"/>
      <c r="L137" s="61"/>
      <c r="M137" s="61"/>
      <c r="N137" s="61"/>
      <c r="O137" s="61"/>
      <c r="P137" s="61"/>
      <c r="Q137" s="61"/>
      <c r="R137" s="61"/>
      <c r="S137" s="61"/>
      <c r="T137" s="61"/>
      <c r="U137" s="61"/>
      <c r="V137" s="61"/>
      <c r="W137" s="35">
        <f t="shared" si="9"/>
        <v>0</v>
      </c>
      <c r="X137" s="36">
        <f t="shared" si="10"/>
        <v>0</v>
      </c>
      <c r="Y137" s="43" t="str">
        <f t="shared" si="11"/>
        <v xml:space="preserve"> </v>
      </c>
    </row>
    <row r="138" spans="3:25" x14ac:dyDescent="0.25">
      <c r="C138" s="61"/>
      <c r="D138" s="61"/>
      <c r="E138" s="61"/>
      <c r="F138" s="61"/>
      <c r="G138" s="61"/>
      <c r="H138" s="61"/>
      <c r="I138" s="61"/>
      <c r="J138" s="27">
        <f t="shared" si="8"/>
        <v>0</v>
      </c>
      <c r="K138" s="61"/>
      <c r="L138" s="61"/>
      <c r="M138" s="61"/>
      <c r="N138" s="61"/>
      <c r="O138" s="61"/>
      <c r="P138" s="61"/>
      <c r="Q138" s="61"/>
      <c r="R138" s="61"/>
      <c r="S138" s="61"/>
      <c r="T138" s="61"/>
      <c r="U138" s="61"/>
      <c r="V138" s="61"/>
      <c r="W138" s="35">
        <f t="shared" si="9"/>
        <v>0</v>
      </c>
      <c r="X138" s="36">
        <f t="shared" si="10"/>
        <v>0</v>
      </c>
      <c r="Y138" s="43" t="str">
        <f t="shared" si="11"/>
        <v xml:space="preserve"> </v>
      </c>
    </row>
    <row r="139" spans="3:25" x14ac:dyDescent="0.25">
      <c r="C139" s="61"/>
      <c r="D139" s="61"/>
      <c r="E139" s="61"/>
      <c r="F139" s="61"/>
      <c r="G139" s="61"/>
      <c r="H139" s="61"/>
      <c r="I139" s="61"/>
      <c r="J139" s="27">
        <f t="shared" si="8"/>
        <v>0</v>
      </c>
      <c r="K139" s="61"/>
      <c r="L139" s="61"/>
      <c r="M139" s="61"/>
      <c r="N139" s="61"/>
      <c r="O139" s="61"/>
      <c r="P139" s="61"/>
      <c r="Q139" s="61"/>
      <c r="R139" s="61"/>
      <c r="S139" s="61"/>
      <c r="T139" s="61"/>
      <c r="U139" s="61"/>
      <c r="V139" s="61"/>
      <c r="W139" s="35">
        <f t="shared" si="9"/>
        <v>0</v>
      </c>
      <c r="X139" s="36">
        <f t="shared" si="10"/>
        <v>0</v>
      </c>
      <c r="Y139" s="43" t="str">
        <f t="shared" si="11"/>
        <v xml:space="preserve"> </v>
      </c>
    </row>
    <row r="140" spans="3:25" x14ac:dyDescent="0.25">
      <c r="C140" s="61"/>
      <c r="D140" s="61"/>
      <c r="E140" s="61"/>
      <c r="F140" s="61"/>
      <c r="G140" s="61"/>
      <c r="H140" s="61"/>
      <c r="I140" s="61"/>
      <c r="J140" s="27">
        <f t="shared" si="8"/>
        <v>0</v>
      </c>
      <c r="K140" s="61"/>
      <c r="L140" s="61"/>
      <c r="M140" s="61"/>
      <c r="N140" s="61"/>
      <c r="O140" s="61"/>
      <c r="P140" s="61"/>
      <c r="Q140" s="61"/>
      <c r="R140" s="61"/>
      <c r="S140" s="61"/>
      <c r="T140" s="61"/>
      <c r="U140" s="61"/>
      <c r="V140" s="61"/>
      <c r="W140" s="35">
        <f t="shared" si="9"/>
        <v>0</v>
      </c>
      <c r="X140" s="36">
        <f t="shared" si="10"/>
        <v>0</v>
      </c>
      <c r="Y140" s="43" t="str">
        <f t="shared" si="11"/>
        <v xml:space="preserve"> </v>
      </c>
    </row>
    <row r="141" spans="3:25" x14ac:dyDescent="0.25">
      <c r="C141" s="61"/>
      <c r="D141" s="61"/>
      <c r="E141" s="61"/>
      <c r="F141" s="61"/>
      <c r="G141" s="61"/>
      <c r="H141" s="61"/>
      <c r="I141" s="61"/>
      <c r="J141" s="27">
        <f t="shared" si="8"/>
        <v>0</v>
      </c>
      <c r="K141" s="61"/>
      <c r="L141" s="61"/>
      <c r="M141" s="61"/>
      <c r="N141" s="61"/>
      <c r="O141" s="61"/>
      <c r="P141" s="61"/>
      <c r="Q141" s="61"/>
      <c r="R141" s="61"/>
      <c r="S141" s="61"/>
      <c r="T141" s="61"/>
      <c r="U141" s="61"/>
      <c r="V141" s="61"/>
      <c r="W141" s="35">
        <f t="shared" si="9"/>
        <v>0</v>
      </c>
      <c r="X141" s="36">
        <f t="shared" si="10"/>
        <v>0</v>
      </c>
      <c r="Y141" s="43" t="str">
        <f t="shared" si="11"/>
        <v xml:space="preserve"> </v>
      </c>
    </row>
    <row r="142" spans="3:25" x14ac:dyDescent="0.25">
      <c r="C142" s="61"/>
      <c r="D142" s="61"/>
      <c r="E142" s="61"/>
      <c r="F142" s="61"/>
      <c r="G142" s="61"/>
      <c r="H142" s="61"/>
      <c r="I142" s="61"/>
      <c r="J142" s="27">
        <f t="shared" si="8"/>
        <v>0</v>
      </c>
      <c r="K142" s="61"/>
      <c r="L142" s="61"/>
      <c r="M142" s="61"/>
      <c r="N142" s="61"/>
      <c r="O142" s="61"/>
      <c r="P142" s="61"/>
      <c r="Q142" s="61"/>
      <c r="R142" s="61"/>
      <c r="S142" s="61"/>
      <c r="T142" s="61"/>
      <c r="U142" s="61"/>
      <c r="V142" s="61"/>
      <c r="W142" s="35">
        <f t="shared" si="9"/>
        <v>0</v>
      </c>
      <c r="X142" s="36">
        <f t="shared" si="10"/>
        <v>0</v>
      </c>
      <c r="Y142" s="43" t="str">
        <f t="shared" si="11"/>
        <v xml:space="preserve"> </v>
      </c>
    </row>
    <row r="143" spans="3:25" x14ac:dyDescent="0.25">
      <c r="C143" s="61"/>
      <c r="D143" s="61"/>
      <c r="E143" s="61"/>
      <c r="F143" s="61"/>
      <c r="G143" s="61"/>
      <c r="H143" s="61"/>
      <c r="I143" s="61"/>
      <c r="J143" s="27">
        <f t="shared" si="8"/>
        <v>0</v>
      </c>
      <c r="K143" s="61"/>
      <c r="L143" s="61"/>
      <c r="M143" s="61"/>
      <c r="N143" s="61"/>
      <c r="O143" s="61"/>
      <c r="P143" s="61"/>
      <c r="Q143" s="61"/>
      <c r="R143" s="61"/>
      <c r="S143" s="61"/>
      <c r="T143" s="61"/>
      <c r="U143" s="61"/>
      <c r="V143" s="61"/>
      <c r="W143" s="35">
        <f t="shared" si="9"/>
        <v>0</v>
      </c>
      <c r="X143" s="36">
        <f t="shared" si="10"/>
        <v>0</v>
      </c>
      <c r="Y143" s="43" t="str">
        <f t="shared" si="11"/>
        <v xml:space="preserve"> </v>
      </c>
    </row>
    <row r="144" spans="3:25" x14ac:dyDescent="0.25">
      <c r="C144" s="61"/>
      <c r="D144" s="61"/>
      <c r="E144" s="61"/>
      <c r="F144" s="61"/>
      <c r="G144" s="61"/>
      <c r="H144" s="61"/>
      <c r="I144" s="61"/>
      <c r="J144" s="27">
        <f t="shared" si="8"/>
        <v>0</v>
      </c>
      <c r="K144" s="61"/>
      <c r="L144" s="61"/>
      <c r="M144" s="61"/>
      <c r="N144" s="61"/>
      <c r="O144" s="61"/>
      <c r="P144" s="61"/>
      <c r="Q144" s="61"/>
      <c r="R144" s="61"/>
      <c r="S144" s="61"/>
      <c r="T144" s="61"/>
      <c r="U144" s="61"/>
      <c r="V144" s="61"/>
      <c r="W144" s="35">
        <f t="shared" si="9"/>
        <v>0</v>
      </c>
      <c r="X144" s="36">
        <f t="shared" si="10"/>
        <v>0</v>
      </c>
      <c r="Y144" s="43" t="str">
        <f t="shared" si="11"/>
        <v xml:space="preserve"> </v>
      </c>
    </row>
    <row r="145" spans="3:25" x14ac:dyDescent="0.25">
      <c r="C145" s="61"/>
      <c r="D145" s="61"/>
      <c r="E145" s="61"/>
      <c r="F145" s="61"/>
      <c r="G145" s="61"/>
      <c r="H145" s="61"/>
      <c r="I145" s="61"/>
      <c r="J145" s="27">
        <f t="shared" si="8"/>
        <v>0</v>
      </c>
      <c r="K145" s="61"/>
      <c r="L145" s="61"/>
      <c r="M145" s="61"/>
      <c r="N145" s="61"/>
      <c r="O145" s="61"/>
      <c r="P145" s="61"/>
      <c r="Q145" s="61"/>
      <c r="R145" s="61"/>
      <c r="S145" s="61"/>
      <c r="T145" s="61"/>
      <c r="U145" s="61"/>
      <c r="V145" s="61"/>
      <c r="W145" s="35">
        <f t="shared" si="9"/>
        <v>0</v>
      </c>
      <c r="X145" s="36">
        <f t="shared" si="10"/>
        <v>0</v>
      </c>
      <c r="Y145" s="43" t="str">
        <f t="shared" si="11"/>
        <v xml:space="preserve"> </v>
      </c>
    </row>
    <row r="146" spans="3:25" x14ac:dyDescent="0.25">
      <c r="C146" s="61"/>
      <c r="D146" s="61"/>
      <c r="E146" s="61"/>
      <c r="F146" s="61"/>
      <c r="G146" s="61"/>
      <c r="H146" s="61"/>
      <c r="I146" s="61"/>
      <c r="J146" s="27">
        <f t="shared" si="8"/>
        <v>0</v>
      </c>
      <c r="K146" s="61"/>
      <c r="L146" s="61"/>
      <c r="M146" s="61"/>
      <c r="N146" s="61"/>
      <c r="O146" s="61"/>
      <c r="P146" s="61"/>
      <c r="Q146" s="61"/>
      <c r="R146" s="61"/>
      <c r="S146" s="61"/>
      <c r="T146" s="61"/>
      <c r="U146" s="61"/>
      <c r="V146" s="61"/>
      <c r="W146" s="35">
        <f t="shared" si="9"/>
        <v>0</v>
      </c>
      <c r="X146" s="36">
        <f t="shared" si="10"/>
        <v>0</v>
      </c>
      <c r="Y146" s="43" t="str">
        <f t="shared" si="11"/>
        <v xml:space="preserve"> </v>
      </c>
    </row>
    <row r="147" spans="3:25" x14ac:dyDescent="0.25">
      <c r="C147" s="61"/>
      <c r="D147" s="61"/>
      <c r="E147" s="61"/>
      <c r="F147" s="61"/>
      <c r="G147" s="61"/>
      <c r="H147" s="61"/>
      <c r="I147" s="61"/>
      <c r="J147" s="27">
        <f t="shared" si="8"/>
        <v>0</v>
      </c>
      <c r="K147" s="61"/>
      <c r="L147" s="61"/>
      <c r="M147" s="61"/>
      <c r="N147" s="61"/>
      <c r="O147" s="61"/>
      <c r="P147" s="61"/>
      <c r="Q147" s="61"/>
      <c r="R147" s="61"/>
      <c r="S147" s="61"/>
      <c r="T147" s="61"/>
      <c r="U147" s="61"/>
      <c r="V147" s="61"/>
      <c r="W147" s="35">
        <f t="shared" si="9"/>
        <v>0</v>
      </c>
      <c r="X147" s="36">
        <f t="shared" si="10"/>
        <v>0</v>
      </c>
      <c r="Y147" s="43" t="str">
        <f t="shared" si="11"/>
        <v xml:space="preserve"> </v>
      </c>
    </row>
    <row r="148" spans="3:25" x14ac:dyDescent="0.25">
      <c r="C148" s="61"/>
      <c r="D148" s="61"/>
      <c r="E148" s="61"/>
      <c r="F148" s="61"/>
      <c r="G148" s="61"/>
      <c r="H148" s="61"/>
      <c r="I148" s="61"/>
      <c r="J148" s="27">
        <f t="shared" si="8"/>
        <v>0</v>
      </c>
      <c r="K148" s="61"/>
      <c r="L148" s="61"/>
      <c r="M148" s="61"/>
      <c r="N148" s="61"/>
      <c r="O148" s="61"/>
      <c r="P148" s="61"/>
      <c r="Q148" s="61"/>
      <c r="R148" s="61"/>
      <c r="S148" s="61"/>
      <c r="T148" s="61"/>
      <c r="U148" s="61"/>
      <c r="V148" s="61"/>
      <c r="W148" s="35">
        <f t="shared" si="9"/>
        <v>0</v>
      </c>
      <c r="X148" s="36">
        <f t="shared" si="10"/>
        <v>0</v>
      </c>
      <c r="Y148" s="43" t="str">
        <f t="shared" si="11"/>
        <v xml:space="preserve"> </v>
      </c>
    </row>
    <row r="149" spans="3:25" x14ac:dyDescent="0.25">
      <c r="C149" s="61"/>
      <c r="D149" s="61"/>
      <c r="E149" s="61"/>
      <c r="F149" s="61"/>
      <c r="G149" s="61"/>
      <c r="H149" s="61"/>
      <c r="I149" s="61"/>
      <c r="J149" s="27">
        <f t="shared" si="8"/>
        <v>0</v>
      </c>
      <c r="K149" s="61"/>
      <c r="L149" s="61"/>
      <c r="M149" s="61"/>
      <c r="N149" s="61"/>
      <c r="O149" s="61"/>
      <c r="P149" s="61"/>
      <c r="Q149" s="61"/>
      <c r="R149" s="61"/>
      <c r="S149" s="61"/>
      <c r="T149" s="61"/>
      <c r="U149" s="61"/>
      <c r="V149" s="61"/>
      <c r="W149" s="35">
        <f t="shared" si="9"/>
        <v>0</v>
      </c>
      <c r="X149" s="36">
        <f t="shared" si="10"/>
        <v>0</v>
      </c>
      <c r="Y149" s="43" t="str">
        <f t="shared" si="11"/>
        <v xml:space="preserve"> </v>
      </c>
    </row>
    <row r="150" spans="3:25" x14ac:dyDescent="0.25">
      <c r="C150" s="61"/>
      <c r="D150" s="61"/>
      <c r="E150" s="61"/>
      <c r="F150" s="61"/>
      <c r="G150" s="61"/>
      <c r="H150" s="61"/>
      <c r="I150" s="61"/>
      <c r="J150" s="27">
        <f t="shared" si="8"/>
        <v>0</v>
      </c>
      <c r="K150" s="61"/>
      <c r="L150" s="61"/>
      <c r="M150" s="61"/>
      <c r="N150" s="61"/>
      <c r="O150" s="61"/>
      <c r="P150" s="61"/>
      <c r="Q150" s="61"/>
      <c r="R150" s="61"/>
      <c r="S150" s="61"/>
      <c r="T150" s="61"/>
      <c r="U150" s="61"/>
      <c r="V150" s="61"/>
      <c r="W150" s="35">
        <f t="shared" si="9"/>
        <v>0</v>
      </c>
      <c r="X150" s="36">
        <f t="shared" si="10"/>
        <v>0</v>
      </c>
      <c r="Y150" s="43" t="str">
        <f t="shared" si="11"/>
        <v xml:space="preserve"> </v>
      </c>
    </row>
    <row r="151" spans="3:25" x14ac:dyDescent="0.25">
      <c r="C151" s="61"/>
      <c r="D151" s="61"/>
      <c r="E151" s="61"/>
      <c r="F151" s="61"/>
      <c r="G151" s="61"/>
      <c r="H151" s="61"/>
      <c r="I151" s="61"/>
      <c r="J151" s="27">
        <f t="shared" si="8"/>
        <v>0</v>
      </c>
      <c r="K151" s="61"/>
      <c r="L151" s="61"/>
      <c r="M151" s="61"/>
      <c r="N151" s="61"/>
      <c r="O151" s="61"/>
      <c r="P151" s="61"/>
      <c r="Q151" s="61"/>
      <c r="R151" s="61"/>
      <c r="S151" s="61"/>
      <c r="T151" s="61"/>
      <c r="U151" s="61"/>
      <c r="V151" s="61"/>
      <c r="W151" s="35">
        <f t="shared" si="9"/>
        <v>0</v>
      </c>
      <c r="X151" s="36">
        <f t="shared" si="10"/>
        <v>0</v>
      </c>
      <c r="Y151" s="43" t="str">
        <f t="shared" si="11"/>
        <v xml:space="preserve"> </v>
      </c>
    </row>
    <row r="152" spans="3:25" x14ac:dyDescent="0.25">
      <c r="C152" s="61"/>
      <c r="D152" s="61"/>
      <c r="E152" s="61"/>
      <c r="F152" s="61"/>
      <c r="G152" s="61"/>
      <c r="H152" s="61"/>
      <c r="I152" s="61"/>
      <c r="J152" s="27">
        <f t="shared" si="8"/>
        <v>0</v>
      </c>
      <c r="K152" s="61"/>
      <c r="L152" s="61"/>
      <c r="M152" s="61"/>
      <c r="N152" s="61"/>
      <c r="O152" s="61"/>
      <c r="P152" s="61"/>
      <c r="Q152" s="61"/>
      <c r="R152" s="61"/>
      <c r="S152" s="61"/>
      <c r="T152" s="61"/>
      <c r="U152" s="61"/>
      <c r="V152" s="61"/>
      <c r="W152" s="35">
        <f t="shared" si="9"/>
        <v>0</v>
      </c>
      <c r="X152" s="36">
        <f t="shared" si="10"/>
        <v>0</v>
      </c>
      <c r="Y152" s="43" t="str">
        <f t="shared" si="11"/>
        <v xml:space="preserve"> </v>
      </c>
    </row>
    <row r="153" spans="3:25" x14ac:dyDescent="0.25">
      <c r="C153" s="61"/>
      <c r="D153" s="61"/>
      <c r="E153" s="61"/>
      <c r="F153" s="61"/>
      <c r="G153" s="61"/>
      <c r="H153" s="61"/>
      <c r="I153" s="61"/>
      <c r="J153" s="27">
        <f t="shared" si="8"/>
        <v>0</v>
      </c>
      <c r="K153" s="61"/>
      <c r="L153" s="61"/>
      <c r="M153" s="61"/>
      <c r="N153" s="61"/>
      <c r="O153" s="61"/>
      <c r="P153" s="61"/>
      <c r="Q153" s="61"/>
      <c r="R153" s="61"/>
      <c r="S153" s="61"/>
      <c r="T153" s="61"/>
      <c r="U153" s="61"/>
      <c r="V153" s="61"/>
      <c r="W153" s="35">
        <f t="shared" si="9"/>
        <v>0</v>
      </c>
      <c r="X153" s="36">
        <f t="shared" si="10"/>
        <v>0</v>
      </c>
      <c r="Y153" s="43" t="str">
        <f t="shared" si="11"/>
        <v xml:space="preserve"> </v>
      </c>
    </row>
    <row r="154" spans="3:25" x14ac:dyDescent="0.25">
      <c r="C154" s="61"/>
      <c r="D154" s="61"/>
      <c r="E154" s="61"/>
      <c r="F154" s="61"/>
      <c r="G154" s="61"/>
      <c r="H154" s="61"/>
      <c r="I154" s="61"/>
      <c r="J154" s="27">
        <f t="shared" si="8"/>
        <v>0</v>
      </c>
      <c r="K154" s="61"/>
      <c r="L154" s="61"/>
      <c r="M154" s="61"/>
      <c r="N154" s="61"/>
      <c r="O154" s="61"/>
      <c r="P154" s="61"/>
      <c r="Q154" s="61"/>
      <c r="R154" s="61"/>
      <c r="S154" s="61"/>
      <c r="T154" s="61"/>
      <c r="U154" s="61"/>
      <c r="V154" s="61"/>
      <c r="W154" s="35">
        <f t="shared" si="9"/>
        <v>0</v>
      </c>
      <c r="X154" s="36">
        <f t="shared" si="10"/>
        <v>0</v>
      </c>
      <c r="Y154" s="43" t="str">
        <f t="shared" si="11"/>
        <v xml:space="preserve"> </v>
      </c>
    </row>
    <row r="155" spans="3:25" x14ac:dyDescent="0.25">
      <c r="C155" s="61"/>
      <c r="D155" s="61"/>
      <c r="E155" s="61"/>
      <c r="F155" s="61"/>
      <c r="G155" s="61"/>
      <c r="H155" s="61"/>
      <c r="I155" s="61"/>
      <c r="J155" s="27">
        <f t="shared" si="8"/>
        <v>0</v>
      </c>
      <c r="K155" s="61"/>
      <c r="L155" s="61"/>
      <c r="M155" s="61"/>
      <c r="N155" s="61"/>
      <c r="O155" s="61"/>
      <c r="P155" s="61"/>
      <c r="Q155" s="61"/>
      <c r="R155" s="61"/>
      <c r="S155" s="61"/>
      <c r="T155" s="61"/>
      <c r="U155" s="61"/>
      <c r="V155" s="61"/>
      <c r="W155" s="35">
        <f t="shared" si="9"/>
        <v>0</v>
      </c>
      <c r="X155" s="36">
        <f t="shared" si="10"/>
        <v>0</v>
      </c>
      <c r="Y155" s="43" t="str">
        <f t="shared" si="11"/>
        <v xml:space="preserve"> </v>
      </c>
    </row>
    <row r="156" spans="3:25" x14ac:dyDescent="0.25">
      <c r="C156" s="61"/>
      <c r="D156" s="61"/>
      <c r="E156" s="61"/>
      <c r="F156" s="61"/>
      <c r="G156" s="61"/>
      <c r="H156" s="61"/>
      <c r="I156" s="61"/>
      <c r="J156" s="27">
        <f t="shared" si="8"/>
        <v>0</v>
      </c>
      <c r="K156" s="61"/>
      <c r="L156" s="61"/>
      <c r="M156" s="61"/>
      <c r="N156" s="61"/>
      <c r="O156" s="61"/>
      <c r="P156" s="61"/>
      <c r="Q156" s="61"/>
      <c r="R156" s="61"/>
      <c r="S156" s="61"/>
      <c r="T156" s="61"/>
      <c r="U156" s="61"/>
      <c r="V156" s="61"/>
      <c r="W156" s="35">
        <f t="shared" si="9"/>
        <v>0</v>
      </c>
      <c r="X156" s="36">
        <f t="shared" si="10"/>
        <v>0</v>
      </c>
      <c r="Y156" s="43" t="str">
        <f t="shared" si="11"/>
        <v xml:space="preserve"> </v>
      </c>
    </row>
    <row r="157" spans="3:25" x14ac:dyDescent="0.25">
      <c r="C157" s="61"/>
      <c r="D157" s="61"/>
      <c r="E157" s="61"/>
      <c r="F157" s="61"/>
      <c r="G157" s="61"/>
      <c r="H157" s="61"/>
      <c r="I157" s="61"/>
      <c r="J157" s="27">
        <f t="shared" si="8"/>
        <v>0</v>
      </c>
      <c r="K157" s="61"/>
      <c r="L157" s="61"/>
      <c r="M157" s="61"/>
      <c r="N157" s="61"/>
      <c r="O157" s="61"/>
      <c r="P157" s="61"/>
      <c r="Q157" s="61"/>
      <c r="R157" s="61"/>
      <c r="S157" s="61"/>
      <c r="T157" s="61"/>
      <c r="U157" s="61"/>
      <c r="V157" s="61"/>
      <c r="W157" s="35">
        <f t="shared" si="9"/>
        <v>0</v>
      </c>
      <c r="X157" s="36">
        <f t="shared" si="10"/>
        <v>0</v>
      </c>
      <c r="Y157" s="43" t="str">
        <f t="shared" si="11"/>
        <v xml:space="preserve"> </v>
      </c>
    </row>
    <row r="158" spans="3:25" x14ac:dyDescent="0.25">
      <c r="C158" s="61"/>
      <c r="D158" s="61"/>
      <c r="E158" s="61"/>
      <c r="F158" s="61"/>
      <c r="G158" s="61"/>
      <c r="H158" s="61"/>
      <c r="I158" s="61"/>
      <c r="J158" s="27">
        <f t="shared" si="8"/>
        <v>0</v>
      </c>
      <c r="K158" s="61"/>
      <c r="L158" s="61"/>
      <c r="M158" s="61"/>
      <c r="N158" s="61"/>
      <c r="O158" s="61"/>
      <c r="P158" s="61"/>
      <c r="Q158" s="61"/>
      <c r="R158" s="61"/>
      <c r="S158" s="61"/>
      <c r="T158" s="61"/>
      <c r="U158" s="61"/>
      <c r="V158" s="61"/>
      <c r="W158" s="35">
        <f t="shared" si="9"/>
        <v>0</v>
      </c>
      <c r="X158" s="36">
        <f t="shared" si="10"/>
        <v>0</v>
      </c>
      <c r="Y158" s="43" t="str">
        <f t="shared" si="11"/>
        <v xml:space="preserve"> </v>
      </c>
    </row>
    <row r="159" spans="3:25" x14ac:dyDescent="0.25">
      <c r="C159" s="61"/>
      <c r="D159" s="61"/>
      <c r="E159" s="61"/>
      <c r="F159" s="61"/>
      <c r="G159" s="61"/>
      <c r="H159" s="61"/>
      <c r="I159" s="61"/>
      <c r="J159" s="27">
        <f t="shared" si="8"/>
        <v>0</v>
      </c>
      <c r="K159" s="61"/>
      <c r="L159" s="61"/>
      <c r="M159" s="61"/>
      <c r="N159" s="61"/>
      <c r="O159" s="61"/>
      <c r="P159" s="61"/>
      <c r="Q159" s="61"/>
      <c r="R159" s="61"/>
      <c r="S159" s="61"/>
      <c r="T159" s="61"/>
      <c r="U159" s="61"/>
      <c r="V159" s="61"/>
      <c r="W159" s="35">
        <f t="shared" si="9"/>
        <v>0</v>
      </c>
      <c r="X159" s="36">
        <f t="shared" si="10"/>
        <v>0</v>
      </c>
      <c r="Y159" s="43" t="str">
        <f t="shared" si="11"/>
        <v xml:space="preserve"> </v>
      </c>
    </row>
    <row r="160" spans="3:25" x14ac:dyDescent="0.25">
      <c r="C160" s="61"/>
      <c r="D160" s="61"/>
      <c r="E160" s="61"/>
      <c r="F160" s="61"/>
      <c r="G160" s="61"/>
      <c r="H160" s="61"/>
      <c r="I160" s="61"/>
      <c r="J160" s="27">
        <f t="shared" si="8"/>
        <v>0</v>
      </c>
      <c r="K160" s="61"/>
      <c r="L160" s="61"/>
      <c r="M160" s="61"/>
      <c r="N160" s="61"/>
      <c r="O160" s="61"/>
      <c r="P160" s="61"/>
      <c r="Q160" s="61"/>
      <c r="R160" s="61"/>
      <c r="S160" s="61"/>
      <c r="T160" s="61"/>
      <c r="U160" s="61"/>
      <c r="V160" s="61"/>
      <c r="W160" s="35">
        <f t="shared" si="9"/>
        <v>0</v>
      </c>
      <c r="X160" s="36">
        <f t="shared" si="10"/>
        <v>0</v>
      </c>
      <c r="Y160" s="43" t="str">
        <f t="shared" si="11"/>
        <v xml:space="preserve"> </v>
      </c>
    </row>
    <row r="161" spans="3:25" x14ac:dyDescent="0.25">
      <c r="C161" s="61"/>
      <c r="D161" s="61"/>
      <c r="E161" s="61"/>
      <c r="F161" s="61"/>
      <c r="G161" s="61"/>
      <c r="H161" s="61"/>
      <c r="I161" s="61"/>
      <c r="J161" s="27">
        <f t="shared" si="8"/>
        <v>0</v>
      </c>
      <c r="K161" s="61"/>
      <c r="L161" s="61"/>
      <c r="M161" s="61"/>
      <c r="N161" s="61"/>
      <c r="O161" s="61"/>
      <c r="P161" s="61"/>
      <c r="Q161" s="61"/>
      <c r="R161" s="61"/>
      <c r="S161" s="61"/>
      <c r="T161" s="61"/>
      <c r="U161" s="61"/>
      <c r="V161" s="61"/>
      <c r="W161" s="35">
        <f t="shared" si="9"/>
        <v>0</v>
      </c>
      <c r="X161" s="36">
        <f t="shared" si="10"/>
        <v>0</v>
      </c>
      <c r="Y161" s="43" t="str">
        <f t="shared" si="11"/>
        <v xml:space="preserve"> </v>
      </c>
    </row>
    <row r="162" spans="3:25" x14ac:dyDescent="0.25">
      <c r="C162" s="61"/>
      <c r="D162" s="61"/>
      <c r="E162" s="61"/>
      <c r="F162" s="61"/>
      <c r="G162" s="61"/>
      <c r="H162" s="61"/>
      <c r="I162" s="61"/>
      <c r="J162" s="27">
        <f t="shared" si="8"/>
        <v>0</v>
      </c>
      <c r="K162" s="61"/>
      <c r="L162" s="61"/>
      <c r="M162" s="61"/>
      <c r="N162" s="61"/>
      <c r="O162" s="61"/>
      <c r="P162" s="61"/>
      <c r="Q162" s="61"/>
      <c r="R162" s="61"/>
      <c r="S162" s="61"/>
      <c r="T162" s="61"/>
      <c r="U162" s="61"/>
      <c r="V162" s="61"/>
      <c r="W162" s="35">
        <f t="shared" si="9"/>
        <v>0</v>
      </c>
      <c r="X162" s="36">
        <f t="shared" si="10"/>
        <v>0</v>
      </c>
      <c r="Y162" s="43" t="str">
        <f t="shared" si="11"/>
        <v xml:space="preserve"> </v>
      </c>
    </row>
    <row r="163" spans="3:25" x14ac:dyDescent="0.25">
      <c r="C163" s="61"/>
      <c r="D163" s="61"/>
      <c r="E163" s="61"/>
      <c r="F163" s="61"/>
      <c r="G163" s="61"/>
      <c r="H163" s="61"/>
      <c r="I163" s="61"/>
      <c r="J163" s="27">
        <f t="shared" si="8"/>
        <v>0</v>
      </c>
      <c r="K163" s="61"/>
      <c r="L163" s="61"/>
      <c r="M163" s="61"/>
      <c r="N163" s="61"/>
      <c r="O163" s="61"/>
      <c r="P163" s="61"/>
      <c r="Q163" s="61"/>
      <c r="R163" s="61"/>
      <c r="S163" s="61"/>
      <c r="T163" s="61"/>
      <c r="U163" s="61"/>
      <c r="V163" s="61"/>
      <c r="W163" s="35">
        <f t="shared" si="9"/>
        <v>0</v>
      </c>
      <c r="X163" s="36">
        <f t="shared" si="10"/>
        <v>0</v>
      </c>
      <c r="Y163" s="43" t="str">
        <f t="shared" si="11"/>
        <v xml:space="preserve"> </v>
      </c>
    </row>
    <row r="164" spans="3:25" x14ac:dyDescent="0.25">
      <c r="C164" s="61"/>
      <c r="D164" s="61"/>
      <c r="E164" s="61"/>
      <c r="F164" s="61"/>
      <c r="G164" s="61"/>
      <c r="H164" s="61"/>
      <c r="I164" s="61"/>
      <c r="J164" s="27">
        <f t="shared" si="8"/>
        <v>0</v>
      </c>
      <c r="K164" s="61"/>
      <c r="L164" s="61"/>
      <c r="M164" s="61"/>
      <c r="N164" s="61"/>
      <c r="O164" s="61"/>
      <c r="P164" s="61"/>
      <c r="Q164" s="61"/>
      <c r="R164" s="61"/>
      <c r="S164" s="61"/>
      <c r="T164" s="61"/>
      <c r="U164" s="61"/>
      <c r="V164" s="61"/>
      <c r="W164" s="35">
        <f t="shared" si="9"/>
        <v>0</v>
      </c>
      <c r="X164" s="36">
        <f t="shared" si="10"/>
        <v>0</v>
      </c>
      <c r="Y164" s="43" t="str">
        <f t="shared" si="11"/>
        <v xml:space="preserve"> </v>
      </c>
    </row>
    <row r="165" spans="3:25" x14ac:dyDescent="0.25">
      <c r="C165" s="61"/>
      <c r="D165" s="61"/>
      <c r="E165" s="61"/>
      <c r="F165" s="61"/>
      <c r="G165" s="61"/>
      <c r="H165" s="61"/>
      <c r="I165" s="61"/>
      <c r="J165" s="27">
        <f t="shared" si="8"/>
        <v>0</v>
      </c>
      <c r="K165" s="61"/>
      <c r="L165" s="61"/>
      <c r="M165" s="61"/>
      <c r="N165" s="61"/>
      <c r="O165" s="61"/>
      <c r="P165" s="61"/>
      <c r="Q165" s="61"/>
      <c r="R165" s="61"/>
      <c r="S165" s="61"/>
      <c r="T165" s="61"/>
      <c r="U165" s="61"/>
      <c r="V165" s="61"/>
      <c r="W165" s="35">
        <f t="shared" si="9"/>
        <v>0</v>
      </c>
      <c r="X165" s="36">
        <f t="shared" si="10"/>
        <v>0</v>
      </c>
      <c r="Y165" s="43" t="str">
        <f t="shared" si="11"/>
        <v xml:space="preserve"> </v>
      </c>
    </row>
    <row r="166" spans="3:25" x14ac:dyDescent="0.25">
      <c r="C166" s="61"/>
      <c r="D166" s="61"/>
      <c r="E166" s="61"/>
      <c r="F166" s="61"/>
      <c r="G166" s="61"/>
      <c r="H166" s="61"/>
      <c r="I166" s="61"/>
      <c r="J166" s="27">
        <f t="shared" si="8"/>
        <v>0</v>
      </c>
      <c r="K166" s="61"/>
      <c r="L166" s="61"/>
      <c r="M166" s="61"/>
      <c r="N166" s="61"/>
      <c r="O166" s="61"/>
      <c r="P166" s="61"/>
      <c r="Q166" s="61"/>
      <c r="R166" s="61"/>
      <c r="S166" s="61"/>
      <c r="T166" s="61"/>
      <c r="U166" s="61"/>
      <c r="V166" s="61"/>
      <c r="W166" s="35">
        <f t="shared" si="9"/>
        <v>0</v>
      </c>
      <c r="X166" s="36">
        <f t="shared" si="10"/>
        <v>0</v>
      </c>
      <c r="Y166" s="43" t="str">
        <f t="shared" si="11"/>
        <v xml:space="preserve"> </v>
      </c>
    </row>
    <row r="167" spans="3:25" x14ac:dyDescent="0.25">
      <c r="C167" s="61"/>
      <c r="D167" s="61"/>
      <c r="E167" s="61"/>
      <c r="F167" s="61"/>
      <c r="G167" s="61"/>
      <c r="H167" s="61"/>
      <c r="I167" s="61"/>
      <c r="J167" s="27">
        <f t="shared" si="8"/>
        <v>0</v>
      </c>
      <c r="K167" s="61"/>
      <c r="L167" s="61"/>
      <c r="M167" s="61"/>
      <c r="N167" s="61"/>
      <c r="O167" s="61"/>
      <c r="P167" s="61"/>
      <c r="Q167" s="61"/>
      <c r="R167" s="61"/>
      <c r="S167" s="61"/>
      <c r="T167" s="61"/>
      <c r="U167" s="61"/>
      <c r="V167" s="61"/>
      <c r="W167" s="35">
        <f t="shared" si="9"/>
        <v>0</v>
      </c>
      <c r="X167" s="36">
        <f t="shared" si="10"/>
        <v>0</v>
      </c>
      <c r="Y167" s="43" t="str">
        <f t="shared" si="11"/>
        <v xml:space="preserve"> </v>
      </c>
    </row>
    <row r="168" spans="3:25" x14ac:dyDescent="0.25">
      <c r="C168" s="61"/>
      <c r="D168" s="61"/>
      <c r="E168" s="61"/>
      <c r="F168" s="61"/>
      <c r="G168" s="61"/>
      <c r="H168" s="61"/>
      <c r="I168" s="61"/>
      <c r="J168" s="27">
        <f t="shared" si="8"/>
        <v>0</v>
      </c>
      <c r="K168" s="61"/>
      <c r="L168" s="61"/>
      <c r="M168" s="61"/>
      <c r="N168" s="61"/>
      <c r="O168" s="61"/>
      <c r="P168" s="61"/>
      <c r="Q168" s="61"/>
      <c r="R168" s="61"/>
      <c r="S168" s="61"/>
      <c r="T168" s="61"/>
      <c r="U168" s="61"/>
      <c r="V168" s="61"/>
      <c r="W168" s="35">
        <f t="shared" si="9"/>
        <v>0</v>
      </c>
      <c r="X168" s="36">
        <f t="shared" si="10"/>
        <v>0</v>
      </c>
      <c r="Y168" s="43" t="str">
        <f t="shared" si="11"/>
        <v xml:space="preserve"> </v>
      </c>
    </row>
    <row r="169" spans="3:25" x14ac:dyDescent="0.25">
      <c r="C169" s="61"/>
      <c r="D169" s="61"/>
      <c r="E169" s="61"/>
      <c r="F169" s="61"/>
      <c r="G169" s="61"/>
      <c r="H169" s="61"/>
      <c r="I169" s="61"/>
      <c r="J169" s="27">
        <f t="shared" si="8"/>
        <v>0</v>
      </c>
      <c r="K169" s="61"/>
      <c r="L169" s="61"/>
      <c r="M169" s="61"/>
      <c r="N169" s="61"/>
      <c r="O169" s="61"/>
      <c r="P169" s="61"/>
      <c r="Q169" s="61"/>
      <c r="R169" s="61"/>
      <c r="S169" s="61"/>
      <c r="T169" s="61"/>
      <c r="U169" s="61"/>
      <c r="V169" s="61"/>
      <c r="W169" s="35">
        <f t="shared" si="9"/>
        <v>0</v>
      </c>
      <c r="X169" s="36">
        <f t="shared" si="10"/>
        <v>0</v>
      </c>
      <c r="Y169" s="43" t="str">
        <f t="shared" si="11"/>
        <v xml:space="preserve"> </v>
      </c>
    </row>
    <row r="170" spans="3:25" x14ac:dyDescent="0.25">
      <c r="C170" s="61"/>
      <c r="D170" s="61"/>
      <c r="E170" s="61"/>
      <c r="F170" s="61"/>
      <c r="G170" s="61"/>
      <c r="H170" s="61"/>
      <c r="I170" s="61"/>
      <c r="J170" s="27">
        <f t="shared" si="8"/>
        <v>0</v>
      </c>
      <c r="K170" s="61"/>
      <c r="L170" s="61"/>
      <c r="M170" s="61"/>
      <c r="N170" s="61"/>
      <c r="O170" s="61"/>
      <c r="P170" s="61"/>
      <c r="Q170" s="61"/>
      <c r="R170" s="61"/>
      <c r="S170" s="61"/>
      <c r="T170" s="61"/>
      <c r="U170" s="61"/>
      <c r="V170" s="61"/>
      <c r="W170" s="35">
        <f t="shared" si="9"/>
        <v>0</v>
      </c>
      <c r="X170" s="36">
        <f t="shared" si="10"/>
        <v>0</v>
      </c>
      <c r="Y170" s="43" t="str">
        <f t="shared" si="11"/>
        <v xml:space="preserve"> </v>
      </c>
    </row>
    <row r="171" spans="3:25" x14ac:dyDescent="0.25">
      <c r="C171" s="61"/>
      <c r="D171" s="61"/>
      <c r="E171" s="61"/>
      <c r="F171" s="61"/>
      <c r="G171" s="61"/>
      <c r="H171" s="61"/>
      <c r="I171" s="61"/>
      <c r="J171" s="27">
        <f t="shared" si="8"/>
        <v>0</v>
      </c>
      <c r="K171" s="61"/>
      <c r="L171" s="61"/>
      <c r="M171" s="61"/>
      <c r="N171" s="61"/>
      <c r="O171" s="61"/>
      <c r="P171" s="61"/>
      <c r="Q171" s="61"/>
      <c r="R171" s="61"/>
      <c r="S171" s="61"/>
      <c r="T171" s="61"/>
      <c r="U171" s="61"/>
      <c r="V171" s="61"/>
      <c r="W171" s="35">
        <f t="shared" si="9"/>
        <v>0</v>
      </c>
      <c r="X171" s="36">
        <f t="shared" si="10"/>
        <v>0</v>
      </c>
      <c r="Y171" s="43" t="str">
        <f t="shared" si="11"/>
        <v xml:space="preserve"> </v>
      </c>
    </row>
    <row r="172" spans="3:25" x14ac:dyDescent="0.25">
      <c r="C172" s="61"/>
      <c r="D172" s="61"/>
      <c r="E172" s="61"/>
      <c r="F172" s="61"/>
      <c r="G172" s="61"/>
      <c r="H172" s="61"/>
      <c r="I172" s="61"/>
      <c r="J172" s="27">
        <f t="shared" si="8"/>
        <v>0</v>
      </c>
      <c r="K172" s="61"/>
      <c r="L172" s="61"/>
      <c r="M172" s="61"/>
      <c r="N172" s="61"/>
      <c r="O172" s="61"/>
      <c r="P172" s="61"/>
      <c r="Q172" s="61"/>
      <c r="R172" s="61"/>
      <c r="S172" s="61"/>
      <c r="T172" s="61"/>
      <c r="U172" s="61"/>
      <c r="V172" s="61"/>
      <c r="W172" s="35">
        <f t="shared" si="9"/>
        <v>0</v>
      </c>
      <c r="X172" s="36">
        <f t="shared" si="10"/>
        <v>0</v>
      </c>
      <c r="Y172" s="43" t="str">
        <f t="shared" si="11"/>
        <v xml:space="preserve"> </v>
      </c>
    </row>
    <row r="173" spans="3:25" x14ac:dyDescent="0.25">
      <c r="C173" s="61"/>
      <c r="D173" s="61"/>
      <c r="E173" s="61"/>
      <c r="F173" s="61"/>
      <c r="G173" s="61"/>
      <c r="H173" s="61"/>
      <c r="I173" s="61"/>
      <c r="J173" s="27">
        <f t="shared" si="8"/>
        <v>0</v>
      </c>
      <c r="K173" s="61"/>
      <c r="L173" s="61"/>
      <c r="M173" s="61"/>
      <c r="N173" s="61"/>
      <c r="O173" s="61"/>
      <c r="P173" s="61"/>
      <c r="Q173" s="61"/>
      <c r="R173" s="61"/>
      <c r="S173" s="61"/>
      <c r="T173" s="61"/>
      <c r="U173" s="61"/>
      <c r="V173" s="61"/>
      <c r="W173" s="35">
        <f t="shared" si="9"/>
        <v>0</v>
      </c>
      <c r="X173" s="36">
        <f t="shared" si="10"/>
        <v>0</v>
      </c>
      <c r="Y173" s="43" t="str">
        <f t="shared" si="11"/>
        <v xml:space="preserve"> </v>
      </c>
    </row>
    <row r="174" spans="3:25" x14ac:dyDescent="0.25">
      <c r="C174" s="61"/>
      <c r="D174" s="61"/>
      <c r="E174" s="61"/>
      <c r="F174" s="61"/>
      <c r="G174" s="61"/>
      <c r="H174" s="61"/>
      <c r="I174" s="61"/>
      <c r="J174" s="27">
        <f t="shared" si="8"/>
        <v>0</v>
      </c>
      <c r="K174" s="61"/>
      <c r="L174" s="61"/>
      <c r="M174" s="61"/>
      <c r="N174" s="61"/>
      <c r="O174" s="61"/>
      <c r="P174" s="61"/>
      <c r="Q174" s="61"/>
      <c r="R174" s="61"/>
      <c r="S174" s="61"/>
      <c r="T174" s="61"/>
      <c r="U174" s="61"/>
      <c r="V174" s="61"/>
      <c r="W174" s="35">
        <f t="shared" si="9"/>
        <v>0</v>
      </c>
      <c r="X174" s="36">
        <f t="shared" si="10"/>
        <v>0</v>
      </c>
      <c r="Y174" s="43" t="str">
        <f t="shared" si="11"/>
        <v xml:space="preserve"> </v>
      </c>
    </row>
    <row r="175" spans="3:25" x14ac:dyDescent="0.25">
      <c r="C175" s="61"/>
      <c r="D175" s="61"/>
      <c r="E175" s="61"/>
      <c r="F175" s="61"/>
      <c r="G175" s="61"/>
      <c r="H175" s="61"/>
      <c r="I175" s="61"/>
      <c r="J175" s="27">
        <f t="shared" si="8"/>
        <v>0</v>
      </c>
      <c r="K175" s="61"/>
      <c r="L175" s="61"/>
      <c r="M175" s="61"/>
      <c r="N175" s="61"/>
      <c r="O175" s="61"/>
      <c r="P175" s="61"/>
      <c r="Q175" s="61"/>
      <c r="R175" s="61"/>
      <c r="S175" s="61"/>
      <c r="T175" s="61"/>
      <c r="U175" s="61"/>
      <c r="V175" s="61"/>
      <c r="W175" s="35">
        <f t="shared" si="9"/>
        <v>0</v>
      </c>
      <c r="X175" s="36">
        <f t="shared" si="10"/>
        <v>0</v>
      </c>
      <c r="Y175" s="43" t="str">
        <f t="shared" si="11"/>
        <v xml:space="preserve"> </v>
      </c>
    </row>
    <row r="176" spans="3:25" x14ac:dyDescent="0.25">
      <c r="C176" s="61"/>
      <c r="D176" s="61"/>
      <c r="E176" s="61"/>
      <c r="F176" s="61"/>
      <c r="G176" s="61"/>
      <c r="H176" s="61"/>
      <c r="I176" s="61"/>
      <c r="J176" s="27">
        <f t="shared" si="8"/>
        <v>0</v>
      </c>
      <c r="K176" s="61"/>
      <c r="L176" s="61"/>
      <c r="M176" s="61"/>
      <c r="N176" s="61"/>
      <c r="O176" s="61"/>
      <c r="P176" s="61"/>
      <c r="Q176" s="61"/>
      <c r="R176" s="61"/>
      <c r="S176" s="61"/>
      <c r="T176" s="61"/>
      <c r="U176" s="61"/>
      <c r="V176" s="61"/>
      <c r="W176" s="35">
        <f t="shared" si="9"/>
        <v>0</v>
      </c>
      <c r="X176" s="36">
        <f t="shared" si="10"/>
        <v>0</v>
      </c>
      <c r="Y176" s="43" t="str">
        <f t="shared" si="11"/>
        <v xml:space="preserve"> </v>
      </c>
    </row>
    <row r="177" spans="3:25" x14ac:dyDescent="0.25">
      <c r="C177" s="61"/>
      <c r="D177" s="61"/>
      <c r="E177" s="61"/>
      <c r="F177" s="61"/>
      <c r="G177" s="61"/>
      <c r="H177" s="61"/>
      <c r="I177" s="61"/>
      <c r="J177" s="27">
        <f t="shared" si="8"/>
        <v>0</v>
      </c>
      <c r="K177" s="61"/>
      <c r="L177" s="61"/>
      <c r="M177" s="61"/>
      <c r="N177" s="61"/>
      <c r="O177" s="61"/>
      <c r="P177" s="61"/>
      <c r="Q177" s="61"/>
      <c r="R177" s="61"/>
      <c r="S177" s="61"/>
      <c r="T177" s="61"/>
      <c r="U177" s="61"/>
      <c r="V177" s="61"/>
      <c r="W177" s="35">
        <f t="shared" si="9"/>
        <v>0</v>
      </c>
      <c r="X177" s="36">
        <f t="shared" si="10"/>
        <v>0</v>
      </c>
      <c r="Y177" s="43" t="str">
        <f t="shared" si="11"/>
        <v xml:space="preserve"> </v>
      </c>
    </row>
    <row r="178" spans="3:25" x14ac:dyDescent="0.25">
      <c r="C178" s="61"/>
      <c r="D178" s="61"/>
      <c r="E178" s="61"/>
      <c r="F178" s="61"/>
      <c r="G178" s="61"/>
      <c r="H178" s="61"/>
      <c r="I178" s="61"/>
      <c r="J178" s="27">
        <f t="shared" si="8"/>
        <v>0</v>
      </c>
      <c r="K178" s="61"/>
      <c r="L178" s="61"/>
      <c r="M178" s="61"/>
      <c r="N178" s="61"/>
      <c r="O178" s="61"/>
      <c r="P178" s="61"/>
      <c r="Q178" s="61"/>
      <c r="R178" s="61"/>
      <c r="S178" s="61"/>
      <c r="T178" s="61"/>
      <c r="U178" s="61"/>
      <c r="V178" s="61"/>
      <c r="W178" s="35">
        <f t="shared" si="9"/>
        <v>0</v>
      </c>
      <c r="X178" s="36">
        <f t="shared" si="10"/>
        <v>0</v>
      </c>
      <c r="Y178" s="43" t="str">
        <f t="shared" si="11"/>
        <v xml:space="preserve"> </v>
      </c>
    </row>
    <row r="179" spans="3:25" x14ac:dyDescent="0.25">
      <c r="C179" s="61"/>
      <c r="D179" s="61"/>
      <c r="E179" s="61"/>
      <c r="F179" s="61"/>
      <c r="G179" s="61"/>
      <c r="H179" s="61"/>
      <c r="I179" s="61"/>
      <c r="J179" s="27">
        <f t="shared" si="8"/>
        <v>0</v>
      </c>
      <c r="K179" s="61"/>
      <c r="L179" s="61"/>
      <c r="M179" s="61"/>
      <c r="N179" s="61"/>
      <c r="O179" s="61"/>
      <c r="P179" s="61"/>
      <c r="Q179" s="61"/>
      <c r="R179" s="61"/>
      <c r="S179" s="61"/>
      <c r="T179" s="61"/>
      <c r="U179" s="61"/>
      <c r="V179" s="61"/>
      <c r="W179" s="35">
        <f t="shared" si="9"/>
        <v>0</v>
      </c>
      <c r="X179" s="36">
        <f t="shared" si="10"/>
        <v>0</v>
      </c>
      <c r="Y179" s="43" t="str">
        <f t="shared" si="11"/>
        <v xml:space="preserve"> </v>
      </c>
    </row>
    <row r="180" spans="3:25" x14ac:dyDescent="0.25">
      <c r="C180" s="61"/>
      <c r="D180" s="61"/>
      <c r="E180" s="61"/>
      <c r="F180" s="61"/>
      <c r="G180" s="61"/>
      <c r="H180" s="61"/>
      <c r="I180" s="61"/>
      <c r="J180" s="27">
        <f t="shared" si="8"/>
        <v>0</v>
      </c>
      <c r="K180" s="61"/>
      <c r="L180" s="61"/>
      <c r="M180" s="61"/>
      <c r="N180" s="61"/>
      <c r="O180" s="61"/>
      <c r="P180" s="61"/>
      <c r="Q180" s="61"/>
      <c r="R180" s="61"/>
      <c r="S180" s="61"/>
      <c r="T180" s="61"/>
      <c r="U180" s="61"/>
      <c r="V180" s="61"/>
      <c r="W180" s="35">
        <f t="shared" si="9"/>
        <v>0</v>
      </c>
      <c r="X180" s="36">
        <f t="shared" si="10"/>
        <v>0</v>
      </c>
      <c r="Y180" s="43" t="str">
        <f t="shared" si="11"/>
        <v xml:space="preserve"> </v>
      </c>
    </row>
    <row r="181" spans="3:25" x14ac:dyDescent="0.25">
      <c r="C181" s="61"/>
      <c r="D181" s="61"/>
      <c r="E181" s="61"/>
      <c r="F181" s="61"/>
      <c r="G181" s="61"/>
      <c r="H181" s="61"/>
      <c r="I181" s="61"/>
      <c r="J181" s="27">
        <f t="shared" si="8"/>
        <v>0</v>
      </c>
      <c r="K181" s="61"/>
      <c r="L181" s="61"/>
      <c r="M181" s="61"/>
      <c r="N181" s="61"/>
      <c r="O181" s="61"/>
      <c r="P181" s="61"/>
      <c r="Q181" s="61"/>
      <c r="R181" s="61"/>
      <c r="S181" s="61"/>
      <c r="T181" s="61"/>
      <c r="U181" s="61"/>
      <c r="V181" s="61"/>
      <c r="W181" s="35">
        <f t="shared" si="9"/>
        <v>0</v>
      </c>
      <c r="X181" s="36">
        <f t="shared" si="10"/>
        <v>0</v>
      </c>
      <c r="Y181" s="43" t="str">
        <f t="shared" si="11"/>
        <v xml:space="preserve"> </v>
      </c>
    </row>
    <row r="182" spans="3:25" x14ac:dyDescent="0.25">
      <c r="C182" s="61"/>
      <c r="D182" s="61"/>
      <c r="E182" s="61"/>
      <c r="F182" s="61"/>
      <c r="G182" s="61"/>
      <c r="H182" s="61"/>
      <c r="I182" s="61"/>
      <c r="J182" s="27">
        <f t="shared" si="8"/>
        <v>0</v>
      </c>
      <c r="K182" s="61"/>
      <c r="L182" s="61"/>
      <c r="M182" s="61"/>
      <c r="N182" s="61"/>
      <c r="O182" s="61"/>
      <c r="P182" s="61"/>
      <c r="Q182" s="61"/>
      <c r="R182" s="61"/>
      <c r="S182" s="61"/>
      <c r="T182" s="61"/>
      <c r="U182" s="61"/>
      <c r="V182" s="61"/>
      <c r="W182" s="35">
        <f t="shared" si="9"/>
        <v>0</v>
      </c>
      <c r="X182" s="36">
        <f t="shared" si="10"/>
        <v>0</v>
      </c>
      <c r="Y182" s="43" t="str">
        <f t="shared" si="11"/>
        <v xml:space="preserve"> </v>
      </c>
    </row>
    <row r="183" spans="3:25" x14ac:dyDescent="0.25">
      <c r="C183" s="61"/>
      <c r="D183" s="61"/>
      <c r="E183" s="61"/>
      <c r="F183" s="61"/>
      <c r="G183" s="61"/>
      <c r="H183" s="61"/>
      <c r="I183" s="61"/>
      <c r="J183" s="27">
        <f t="shared" si="8"/>
        <v>0</v>
      </c>
      <c r="K183" s="61"/>
      <c r="L183" s="61"/>
      <c r="M183" s="61"/>
      <c r="N183" s="61"/>
      <c r="O183" s="61"/>
      <c r="P183" s="61"/>
      <c r="Q183" s="61"/>
      <c r="R183" s="61"/>
      <c r="S183" s="61"/>
      <c r="T183" s="61"/>
      <c r="U183" s="61"/>
      <c r="V183" s="61"/>
      <c r="W183" s="35">
        <f t="shared" si="9"/>
        <v>0</v>
      </c>
      <c r="X183" s="36">
        <f t="shared" si="10"/>
        <v>0</v>
      </c>
      <c r="Y183" s="43" t="str">
        <f t="shared" si="11"/>
        <v xml:space="preserve"> </v>
      </c>
    </row>
    <row r="184" spans="3:25" x14ac:dyDescent="0.25">
      <c r="C184" s="61"/>
      <c r="D184" s="61"/>
      <c r="E184" s="61"/>
      <c r="F184" s="61"/>
      <c r="G184" s="61"/>
      <c r="H184" s="61"/>
      <c r="I184" s="61"/>
      <c r="J184" s="27">
        <f t="shared" si="8"/>
        <v>0</v>
      </c>
      <c r="K184" s="61"/>
      <c r="L184" s="61"/>
      <c r="M184" s="61"/>
      <c r="N184" s="61"/>
      <c r="O184" s="61"/>
      <c r="P184" s="61"/>
      <c r="Q184" s="61"/>
      <c r="R184" s="61"/>
      <c r="S184" s="61"/>
      <c r="T184" s="61"/>
      <c r="U184" s="61"/>
      <c r="V184" s="61"/>
      <c r="W184" s="35">
        <f t="shared" si="9"/>
        <v>0</v>
      </c>
      <c r="X184" s="36">
        <f t="shared" si="10"/>
        <v>0</v>
      </c>
      <c r="Y184" s="43" t="str">
        <f t="shared" si="11"/>
        <v xml:space="preserve"> </v>
      </c>
    </row>
    <row r="185" spans="3:25" x14ac:dyDescent="0.25">
      <c r="C185" s="61"/>
      <c r="D185" s="61"/>
      <c r="E185" s="61"/>
      <c r="F185" s="61"/>
      <c r="G185" s="61"/>
      <c r="H185" s="61"/>
      <c r="I185" s="61"/>
      <c r="J185" s="27">
        <f t="shared" si="8"/>
        <v>0</v>
      </c>
      <c r="K185" s="61"/>
      <c r="L185" s="61"/>
      <c r="M185" s="61"/>
      <c r="N185" s="61"/>
      <c r="O185" s="61"/>
      <c r="P185" s="61"/>
      <c r="Q185" s="61"/>
      <c r="R185" s="61"/>
      <c r="S185" s="61"/>
      <c r="T185" s="61"/>
      <c r="U185" s="61"/>
      <c r="V185" s="61"/>
      <c r="W185" s="35">
        <f t="shared" si="9"/>
        <v>0</v>
      </c>
      <c r="X185" s="36">
        <f t="shared" si="10"/>
        <v>0</v>
      </c>
      <c r="Y185" s="43" t="str">
        <f t="shared" si="11"/>
        <v xml:space="preserve"> </v>
      </c>
    </row>
    <row r="186" spans="3:25" x14ac:dyDescent="0.25">
      <c r="C186" s="61"/>
      <c r="D186" s="61"/>
      <c r="E186" s="61"/>
      <c r="F186" s="61"/>
      <c r="G186" s="61"/>
      <c r="H186" s="61"/>
      <c r="I186" s="61"/>
      <c r="J186" s="27">
        <f t="shared" si="8"/>
        <v>0</v>
      </c>
      <c r="K186" s="61"/>
      <c r="L186" s="61"/>
      <c r="M186" s="61"/>
      <c r="N186" s="61"/>
      <c r="O186" s="61"/>
      <c r="P186" s="61"/>
      <c r="Q186" s="61"/>
      <c r="R186" s="61"/>
      <c r="S186" s="61"/>
      <c r="T186" s="61"/>
      <c r="U186" s="61"/>
      <c r="V186" s="61"/>
      <c r="W186" s="35">
        <f t="shared" si="9"/>
        <v>0</v>
      </c>
      <c r="X186" s="36">
        <f t="shared" si="10"/>
        <v>0</v>
      </c>
      <c r="Y186" s="43" t="str">
        <f t="shared" si="11"/>
        <v xml:space="preserve"> </v>
      </c>
    </row>
    <row r="187" spans="3:25" x14ac:dyDescent="0.25">
      <c r="C187" s="61"/>
      <c r="D187" s="61"/>
      <c r="E187" s="61"/>
      <c r="F187" s="61"/>
      <c r="G187" s="61"/>
      <c r="H187" s="61"/>
      <c r="I187" s="61"/>
      <c r="J187" s="27">
        <f t="shared" si="8"/>
        <v>0</v>
      </c>
      <c r="K187" s="61"/>
      <c r="L187" s="61"/>
      <c r="M187" s="61"/>
      <c r="N187" s="61"/>
      <c r="O187" s="61"/>
      <c r="P187" s="61"/>
      <c r="Q187" s="61"/>
      <c r="R187" s="61"/>
      <c r="S187" s="61"/>
      <c r="T187" s="61"/>
      <c r="U187" s="61"/>
      <c r="V187" s="61"/>
      <c r="W187" s="35">
        <f t="shared" si="9"/>
        <v>0</v>
      </c>
      <c r="X187" s="36">
        <f t="shared" si="10"/>
        <v>0</v>
      </c>
      <c r="Y187" s="43" t="str">
        <f t="shared" si="11"/>
        <v xml:space="preserve"> </v>
      </c>
    </row>
    <row r="188" spans="3:25" x14ac:dyDescent="0.25">
      <c r="C188" s="61"/>
      <c r="D188" s="61"/>
      <c r="E188" s="61"/>
      <c r="F188" s="61"/>
      <c r="G188" s="61"/>
      <c r="H188" s="61"/>
      <c r="I188" s="61"/>
      <c r="J188" s="27">
        <f t="shared" si="8"/>
        <v>0</v>
      </c>
      <c r="K188" s="61"/>
      <c r="L188" s="61"/>
      <c r="M188" s="61"/>
      <c r="N188" s="61"/>
      <c r="O188" s="61"/>
      <c r="P188" s="61"/>
      <c r="Q188" s="61"/>
      <c r="R188" s="61"/>
      <c r="S188" s="61"/>
      <c r="T188" s="61"/>
      <c r="U188" s="61"/>
      <c r="V188" s="61"/>
      <c r="W188" s="35">
        <f t="shared" si="9"/>
        <v>0</v>
      </c>
      <c r="X188" s="36">
        <f t="shared" si="10"/>
        <v>0</v>
      </c>
      <c r="Y188" s="43" t="str">
        <f t="shared" si="11"/>
        <v xml:space="preserve"> </v>
      </c>
    </row>
    <row r="189" spans="3:25" x14ac:dyDescent="0.25">
      <c r="C189" s="61"/>
      <c r="D189" s="61"/>
      <c r="E189" s="61"/>
      <c r="F189" s="61"/>
      <c r="G189" s="61"/>
      <c r="H189" s="61"/>
      <c r="I189" s="61"/>
      <c r="J189" s="27">
        <f t="shared" si="8"/>
        <v>0</v>
      </c>
      <c r="K189" s="61"/>
      <c r="L189" s="61"/>
      <c r="M189" s="61"/>
      <c r="N189" s="61"/>
      <c r="O189" s="61"/>
      <c r="P189" s="61"/>
      <c r="Q189" s="61"/>
      <c r="R189" s="61"/>
      <c r="S189" s="61"/>
      <c r="T189" s="61"/>
      <c r="U189" s="61"/>
      <c r="V189" s="61"/>
      <c r="W189" s="35">
        <f t="shared" si="9"/>
        <v>0</v>
      </c>
      <c r="X189" s="36">
        <f t="shared" si="10"/>
        <v>0</v>
      </c>
      <c r="Y189" s="43" t="str">
        <f t="shared" si="11"/>
        <v xml:space="preserve"> </v>
      </c>
    </row>
    <row r="190" spans="3:25" x14ac:dyDescent="0.25">
      <c r="C190" s="61"/>
      <c r="D190" s="61"/>
      <c r="E190" s="61"/>
      <c r="F190" s="61"/>
      <c r="G190" s="61"/>
      <c r="H190" s="61"/>
      <c r="I190" s="61"/>
      <c r="J190" s="27">
        <f t="shared" si="8"/>
        <v>0</v>
      </c>
      <c r="K190" s="61"/>
      <c r="L190" s="61"/>
      <c r="M190" s="61"/>
      <c r="N190" s="61"/>
      <c r="O190" s="61"/>
      <c r="P190" s="61"/>
      <c r="Q190" s="61"/>
      <c r="R190" s="61"/>
      <c r="S190" s="61"/>
      <c r="T190" s="61"/>
      <c r="U190" s="61"/>
      <c r="V190" s="61"/>
      <c r="W190" s="35">
        <f t="shared" si="9"/>
        <v>0</v>
      </c>
      <c r="X190" s="36">
        <f t="shared" si="10"/>
        <v>0</v>
      </c>
      <c r="Y190" s="43" t="str">
        <f t="shared" si="11"/>
        <v xml:space="preserve"> </v>
      </c>
    </row>
    <row r="191" spans="3:25" x14ac:dyDescent="0.25">
      <c r="C191" s="61"/>
      <c r="D191" s="61"/>
      <c r="E191" s="61"/>
      <c r="F191" s="61"/>
      <c r="G191" s="61"/>
      <c r="H191" s="61"/>
      <c r="I191" s="61"/>
      <c r="J191" s="27">
        <f t="shared" si="8"/>
        <v>0</v>
      </c>
      <c r="K191" s="61"/>
      <c r="L191" s="61"/>
      <c r="M191" s="61"/>
      <c r="N191" s="61"/>
      <c r="O191" s="61"/>
      <c r="P191" s="61"/>
      <c r="Q191" s="61"/>
      <c r="R191" s="61"/>
      <c r="S191" s="61"/>
      <c r="T191" s="61"/>
      <c r="U191" s="61"/>
      <c r="V191" s="61"/>
      <c r="W191" s="35">
        <f t="shared" si="9"/>
        <v>0</v>
      </c>
      <c r="X191" s="36">
        <f t="shared" si="10"/>
        <v>0</v>
      </c>
      <c r="Y191" s="43" t="str">
        <f t="shared" si="11"/>
        <v xml:space="preserve"> </v>
      </c>
    </row>
    <row r="192" spans="3:25" x14ac:dyDescent="0.25">
      <c r="C192" s="61"/>
      <c r="D192" s="61"/>
      <c r="E192" s="61"/>
      <c r="F192" s="61"/>
      <c r="G192" s="61"/>
      <c r="H192" s="61"/>
      <c r="I192" s="61"/>
      <c r="J192" s="27">
        <f t="shared" si="8"/>
        <v>0</v>
      </c>
      <c r="K192" s="61"/>
      <c r="L192" s="61"/>
      <c r="M192" s="61"/>
      <c r="N192" s="61"/>
      <c r="O192" s="61"/>
      <c r="P192" s="61"/>
      <c r="Q192" s="61"/>
      <c r="R192" s="61"/>
      <c r="S192" s="61"/>
      <c r="T192" s="61"/>
      <c r="U192" s="61"/>
      <c r="V192" s="61"/>
      <c r="W192" s="35">
        <f t="shared" si="9"/>
        <v>0</v>
      </c>
      <c r="X192" s="36">
        <f t="shared" si="10"/>
        <v>0</v>
      </c>
      <c r="Y192" s="43" t="str">
        <f t="shared" si="11"/>
        <v xml:space="preserve"> </v>
      </c>
    </row>
    <row r="193" spans="3:25" x14ac:dyDescent="0.25">
      <c r="C193" s="61"/>
      <c r="D193" s="61"/>
      <c r="E193" s="61"/>
      <c r="F193" s="61"/>
      <c r="G193" s="61"/>
      <c r="H193" s="61"/>
      <c r="I193" s="61"/>
      <c r="J193" s="27">
        <f t="shared" si="8"/>
        <v>0</v>
      </c>
      <c r="K193" s="61"/>
      <c r="L193" s="61"/>
      <c r="M193" s="61"/>
      <c r="N193" s="61"/>
      <c r="O193" s="61"/>
      <c r="P193" s="61"/>
      <c r="Q193" s="61"/>
      <c r="R193" s="61"/>
      <c r="S193" s="61"/>
      <c r="T193" s="61"/>
      <c r="U193" s="61"/>
      <c r="V193" s="61"/>
      <c r="W193" s="35">
        <f t="shared" si="9"/>
        <v>0</v>
      </c>
      <c r="X193" s="36">
        <f t="shared" si="10"/>
        <v>0</v>
      </c>
      <c r="Y193" s="43" t="str">
        <f t="shared" si="11"/>
        <v xml:space="preserve"> </v>
      </c>
    </row>
    <row r="194" spans="3:25" x14ac:dyDescent="0.25">
      <c r="C194" s="61"/>
      <c r="D194" s="61"/>
      <c r="E194" s="61"/>
      <c r="F194" s="61"/>
      <c r="G194" s="61"/>
      <c r="H194" s="61"/>
      <c r="I194" s="61"/>
      <c r="J194" s="27">
        <f t="shared" si="8"/>
        <v>0</v>
      </c>
      <c r="K194" s="61"/>
      <c r="L194" s="61"/>
      <c r="M194" s="61"/>
      <c r="N194" s="61"/>
      <c r="O194" s="61"/>
      <c r="P194" s="61"/>
      <c r="Q194" s="61"/>
      <c r="R194" s="61"/>
      <c r="S194" s="61"/>
      <c r="T194" s="61"/>
      <c r="U194" s="61"/>
      <c r="V194" s="61"/>
      <c r="W194" s="35">
        <f t="shared" si="9"/>
        <v>0</v>
      </c>
      <c r="X194" s="36">
        <f t="shared" si="10"/>
        <v>0</v>
      </c>
      <c r="Y194" s="43" t="str">
        <f t="shared" si="11"/>
        <v xml:space="preserve"> </v>
      </c>
    </row>
    <row r="195" spans="3:25" x14ac:dyDescent="0.25">
      <c r="C195" s="61"/>
      <c r="D195" s="61"/>
      <c r="E195" s="61"/>
      <c r="F195" s="61"/>
      <c r="G195" s="61"/>
      <c r="H195" s="61"/>
      <c r="I195" s="61"/>
      <c r="J195" s="27">
        <f t="shared" ref="J195:J258" si="12">(IF(C195="+",4,IF(C195="=",2,0)))+(IF(D195="+",5,IF(D195="=",3,0)))+(IF(E195="+",5,IF(E195="=",3,0)))+(IF(F195="+",4,IF(F195="=",2,0)))+(IF(G195&lt;&gt;"",1,0))+(IF(H195&lt;&gt;"",1,0))+(IF(I195&lt;&gt;"",1,0))</f>
        <v>0</v>
      </c>
      <c r="K195" s="61"/>
      <c r="L195" s="61"/>
      <c r="M195" s="61"/>
      <c r="N195" s="61"/>
      <c r="O195" s="61"/>
      <c r="P195" s="61"/>
      <c r="Q195" s="61"/>
      <c r="R195" s="61"/>
      <c r="S195" s="61"/>
      <c r="T195" s="61"/>
      <c r="U195" s="61"/>
      <c r="V195" s="61"/>
      <c r="W195" s="35">
        <f t="shared" ref="W195:W258" si="13">IF(K195&lt;&gt;"",2,0)+IF(L195&lt;&gt;"",2,0)+IF(M195&lt;&gt;"",1,0)+IF(N195&lt;&gt;"",1,0)+IF(O195&lt;&gt;"",1,0)+IF(P195&lt;&gt;"",1,0)+IF(Q195&lt;&gt;"",2,0)+IF(R195&lt;&gt;"",2,0)+IF(S195&lt;&gt;"",1,0)+IF(T195&lt;&gt;"",1,0)+IF(V195&lt;&gt;"",3,0)</f>
        <v>0</v>
      </c>
      <c r="X195" s="36">
        <f t="shared" ref="X195:X258" si="14">J195+W195</f>
        <v>0</v>
      </c>
      <c r="Y195" s="43" t="str">
        <f t="shared" ref="Y195:Y258" si="15">IF(X195=0," ",IF(X195&gt;=$AB$2,$AC$2,IF(X195&gt;=$AB$3,$AC$3,AC197)))</f>
        <v xml:space="preserve"> </v>
      </c>
    </row>
    <row r="196" spans="3:25" x14ac:dyDescent="0.25">
      <c r="C196" s="61"/>
      <c r="D196" s="61"/>
      <c r="E196" s="61"/>
      <c r="F196" s="61"/>
      <c r="G196" s="61"/>
      <c r="H196" s="61"/>
      <c r="I196" s="61"/>
      <c r="J196" s="27">
        <f t="shared" si="12"/>
        <v>0</v>
      </c>
      <c r="K196" s="61"/>
      <c r="L196" s="61"/>
      <c r="M196" s="61"/>
      <c r="N196" s="61"/>
      <c r="O196" s="61"/>
      <c r="P196" s="61"/>
      <c r="Q196" s="61"/>
      <c r="R196" s="61"/>
      <c r="S196" s="61"/>
      <c r="T196" s="61"/>
      <c r="U196" s="61"/>
      <c r="V196" s="61"/>
      <c r="W196" s="35">
        <f t="shared" si="13"/>
        <v>0</v>
      </c>
      <c r="X196" s="36">
        <f t="shared" si="14"/>
        <v>0</v>
      </c>
      <c r="Y196" s="43" t="str">
        <f t="shared" si="15"/>
        <v xml:space="preserve"> </v>
      </c>
    </row>
    <row r="197" spans="3:25" x14ac:dyDescent="0.25">
      <c r="C197" s="61"/>
      <c r="D197" s="61"/>
      <c r="E197" s="61"/>
      <c r="F197" s="61"/>
      <c r="G197" s="61"/>
      <c r="H197" s="61"/>
      <c r="I197" s="61"/>
      <c r="J197" s="27">
        <f t="shared" si="12"/>
        <v>0</v>
      </c>
      <c r="K197" s="61"/>
      <c r="L197" s="61"/>
      <c r="M197" s="61"/>
      <c r="N197" s="61"/>
      <c r="O197" s="61"/>
      <c r="P197" s="61"/>
      <c r="Q197" s="61"/>
      <c r="R197" s="61"/>
      <c r="S197" s="61"/>
      <c r="T197" s="61"/>
      <c r="U197" s="61"/>
      <c r="V197" s="61"/>
      <c r="W197" s="35">
        <f t="shared" si="13"/>
        <v>0</v>
      </c>
      <c r="X197" s="36">
        <f t="shared" si="14"/>
        <v>0</v>
      </c>
      <c r="Y197" s="43" t="str">
        <f t="shared" si="15"/>
        <v xml:space="preserve"> </v>
      </c>
    </row>
    <row r="198" spans="3:25" x14ac:dyDescent="0.25">
      <c r="C198" s="61"/>
      <c r="D198" s="61"/>
      <c r="E198" s="61"/>
      <c r="F198" s="61"/>
      <c r="G198" s="61"/>
      <c r="H198" s="61"/>
      <c r="I198" s="61"/>
      <c r="J198" s="27">
        <f t="shared" si="12"/>
        <v>0</v>
      </c>
      <c r="K198" s="61"/>
      <c r="L198" s="61"/>
      <c r="M198" s="61"/>
      <c r="N198" s="61"/>
      <c r="O198" s="61"/>
      <c r="P198" s="61"/>
      <c r="Q198" s="61"/>
      <c r="R198" s="61"/>
      <c r="S198" s="61"/>
      <c r="T198" s="61"/>
      <c r="U198" s="61"/>
      <c r="V198" s="61"/>
      <c r="W198" s="35">
        <f t="shared" si="13"/>
        <v>0</v>
      </c>
      <c r="X198" s="36">
        <f t="shared" si="14"/>
        <v>0</v>
      </c>
      <c r="Y198" s="43" t="str">
        <f t="shared" si="15"/>
        <v xml:space="preserve"> </v>
      </c>
    </row>
    <row r="199" spans="3:25" x14ac:dyDescent="0.25">
      <c r="C199" s="61"/>
      <c r="D199" s="61"/>
      <c r="E199" s="61"/>
      <c r="F199" s="61"/>
      <c r="G199" s="61"/>
      <c r="H199" s="61"/>
      <c r="I199" s="61"/>
      <c r="J199" s="27">
        <f t="shared" si="12"/>
        <v>0</v>
      </c>
      <c r="K199" s="61"/>
      <c r="L199" s="61"/>
      <c r="M199" s="61"/>
      <c r="N199" s="61"/>
      <c r="O199" s="61"/>
      <c r="P199" s="61"/>
      <c r="Q199" s="61"/>
      <c r="R199" s="61"/>
      <c r="S199" s="61"/>
      <c r="T199" s="61"/>
      <c r="U199" s="61"/>
      <c r="V199" s="61"/>
      <c r="W199" s="35">
        <f t="shared" si="13"/>
        <v>0</v>
      </c>
      <c r="X199" s="36">
        <f t="shared" si="14"/>
        <v>0</v>
      </c>
      <c r="Y199" s="43" t="str">
        <f t="shared" si="15"/>
        <v xml:space="preserve"> </v>
      </c>
    </row>
    <row r="200" spans="3:25" x14ac:dyDescent="0.25">
      <c r="C200" s="61"/>
      <c r="D200" s="61"/>
      <c r="E200" s="61"/>
      <c r="F200" s="61"/>
      <c r="G200" s="61"/>
      <c r="H200" s="61"/>
      <c r="I200" s="61"/>
      <c r="J200" s="27">
        <f t="shared" si="12"/>
        <v>0</v>
      </c>
      <c r="K200" s="61"/>
      <c r="L200" s="61"/>
      <c r="M200" s="61"/>
      <c r="N200" s="61"/>
      <c r="O200" s="61"/>
      <c r="P200" s="61"/>
      <c r="Q200" s="61"/>
      <c r="R200" s="61"/>
      <c r="S200" s="61"/>
      <c r="T200" s="61"/>
      <c r="U200" s="61"/>
      <c r="V200" s="61"/>
      <c r="W200" s="35">
        <f t="shared" si="13"/>
        <v>0</v>
      </c>
      <c r="X200" s="36">
        <f t="shared" si="14"/>
        <v>0</v>
      </c>
      <c r="Y200" s="43" t="str">
        <f t="shared" si="15"/>
        <v xml:space="preserve"> </v>
      </c>
    </row>
    <row r="201" spans="3:25" x14ac:dyDescent="0.25">
      <c r="C201" s="61"/>
      <c r="D201" s="61"/>
      <c r="E201" s="61"/>
      <c r="F201" s="61"/>
      <c r="G201" s="61"/>
      <c r="H201" s="61"/>
      <c r="I201" s="61"/>
      <c r="J201" s="27">
        <f t="shared" si="12"/>
        <v>0</v>
      </c>
      <c r="K201" s="61"/>
      <c r="L201" s="61"/>
      <c r="M201" s="61"/>
      <c r="N201" s="61"/>
      <c r="O201" s="61"/>
      <c r="P201" s="61"/>
      <c r="Q201" s="61"/>
      <c r="R201" s="61"/>
      <c r="S201" s="61"/>
      <c r="T201" s="61"/>
      <c r="U201" s="61"/>
      <c r="V201" s="61"/>
      <c r="W201" s="35">
        <f t="shared" si="13"/>
        <v>0</v>
      </c>
      <c r="X201" s="36">
        <f t="shared" si="14"/>
        <v>0</v>
      </c>
      <c r="Y201" s="43" t="str">
        <f t="shared" si="15"/>
        <v xml:space="preserve"> </v>
      </c>
    </row>
    <row r="202" spans="3:25" x14ac:dyDescent="0.25">
      <c r="C202" s="61"/>
      <c r="D202" s="61"/>
      <c r="E202" s="61"/>
      <c r="F202" s="61"/>
      <c r="G202" s="61"/>
      <c r="H202" s="61"/>
      <c r="I202" s="61"/>
      <c r="J202" s="27">
        <f t="shared" si="12"/>
        <v>0</v>
      </c>
      <c r="K202" s="61"/>
      <c r="L202" s="61"/>
      <c r="M202" s="61"/>
      <c r="N202" s="61"/>
      <c r="O202" s="61"/>
      <c r="P202" s="61"/>
      <c r="Q202" s="61"/>
      <c r="R202" s="61"/>
      <c r="S202" s="61"/>
      <c r="T202" s="61"/>
      <c r="U202" s="61"/>
      <c r="V202" s="61"/>
      <c r="W202" s="35">
        <f t="shared" si="13"/>
        <v>0</v>
      </c>
      <c r="X202" s="36">
        <f t="shared" si="14"/>
        <v>0</v>
      </c>
      <c r="Y202" s="43" t="str">
        <f t="shared" si="15"/>
        <v xml:space="preserve"> </v>
      </c>
    </row>
    <row r="203" spans="3:25" x14ac:dyDescent="0.25">
      <c r="C203" s="61"/>
      <c r="D203" s="61"/>
      <c r="E203" s="61"/>
      <c r="F203" s="61"/>
      <c r="G203" s="61"/>
      <c r="H203" s="61"/>
      <c r="I203" s="61"/>
      <c r="J203" s="27">
        <f t="shared" si="12"/>
        <v>0</v>
      </c>
      <c r="K203" s="61"/>
      <c r="L203" s="61"/>
      <c r="M203" s="61"/>
      <c r="N203" s="61"/>
      <c r="O203" s="61"/>
      <c r="P203" s="61"/>
      <c r="Q203" s="61"/>
      <c r="R203" s="61"/>
      <c r="S203" s="61"/>
      <c r="T203" s="61"/>
      <c r="U203" s="61"/>
      <c r="V203" s="61"/>
      <c r="W203" s="35">
        <f t="shared" si="13"/>
        <v>0</v>
      </c>
      <c r="X203" s="36">
        <f t="shared" si="14"/>
        <v>0</v>
      </c>
      <c r="Y203" s="43" t="str">
        <f t="shared" si="15"/>
        <v xml:space="preserve"> </v>
      </c>
    </row>
    <row r="204" spans="3:25" x14ac:dyDescent="0.25">
      <c r="C204" s="61"/>
      <c r="D204" s="61"/>
      <c r="E204" s="61"/>
      <c r="F204" s="61"/>
      <c r="G204" s="61"/>
      <c r="H204" s="61"/>
      <c r="I204" s="61"/>
      <c r="J204" s="27">
        <f t="shared" si="12"/>
        <v>0</v>
      </c>
      <c r="K204" s="61"/>
      <c r="L204" s="61"/>
      <c r="M204" s="61"/>
      <c r="N204" s="61"/>
      <c r="O204" s="61"/>
      <c r="P204" s="61"/>
      <c r="Q204" s="61"/>
      <c r="R204" s="61"/>
      <c r="S204" s="61"/>
      <c r="T204" s="61"/>
      <c r="U204" s="61"/>
      <c r="V204" s="61"/>
      <c r="W204" s="35">
        <f t="shared" si="13"/>
        <v>0</v>
      </c>
      <c r="X204" s="36">
        <f t="shared" si="14"/>
        <v>0</v>
      </c>
      <c r="Y204" s="43" t="str">
        <f t="shared" si="15"/>
        <v xml:space="preserve"> </v>
      </c>
    </row>
    <row r="205" spans="3:25" x14ac:dyDescent="0.25">
      <c r="C205" s="61"/>
      <c r="D205" s="61"/>
      <c r="E205" s="61"/>
      <c r="F205" s="61"/>
      <c r="G205" s="61"/>
      <c r="H205" s="61"/>
      <c r="I205" s="61"/>
      <c r="J205" s="27">
        <f t="shared" si="12"/>
        <v>0</v>
      </c>
      <c r="K205" s="61"/>
      <c r="L205" s="61"/>
      <c r="M205" s="61"/>
      <c r="N205" s="61"/>
      <c r="O205" s="61"/>
      <c r="P205" s="61"/>
      <c r="Q205" s="61"/>
      <c r="R205" s="61"/>
      <c r="S205" s="61"/>
      <c r="T205" s="61"/>
      <c r="U205" s="61"/>
      <c r="V205" s="61"/>
      <c r="W205" s="35">
        <f t="shared" si="13"/>
        <v>0</v>
      </c>
      <c r="X205" s="36">
        <f t="shared" si="14"/>
        <v>0</v>
      </c>
      <c r="Y205" s="43" t="str">
        <f t="shared" si="15"/>
        <v xml:space="preserve"> </v>
      </c>
    </row>
    <row r="206" spans="3:25" x14ac:dyDescent="0.25">
      <c r="C206" s="61"/>
      <c r="D206" s="61"/>
      <c r="E206" s="61"/>
      <c r="F206" s="61"/>
      <c r="G206" s="61"/>
      <c r="H206" s="61"/>
      <c r="I206" s="61"/>
      <c r="J206" s="27">
        <f t="shared" si="12"/>
        <v>0</v>
      </c>
      <c r="K206" s="61"/>
      <c r="L206" s="61"/>
      <c r="M206" s="61"/>
      <c r="N206" s="61"/>
      <c r="O206" s="61"/>
      <c r="P206" s="61"/>
      <c r="Q206" s="61"/>
      <c r="R206" s="61"/>
      <c r="S206" s="61"/>
      <c r="T206" s="61"/>
      <c r="U206" s="61"/>
      <c r="V206" s="61"/>
      <c r="W206" s="35">
        <f t="shared" si="13"/>
        <v>0</v>
      </c>
      <c r="X206" s="36">
        <f t="shared" si="14"/>
        <v>0</v>
      </c>
      <c r="Y206" s="43" t="str">
        <f t="shared" si="15"/>
        <v xml:space="preserve"> </v>
      </c>
    </row>
    <row r="207" spans="3:25" x14ac:dyDescent="0.25">
      <c r="C207" s="61"/>
      <c r="D207" s="61"/>
      <c r="E207" s="61"/>
      <c r="F207" s="61"/>
      <c r="G207" s="61"/>
      <c r="H207" s="61"/>
      <c r="I207" s="61"/>
      <c r="J207" s="27">
        <f t="shared" si="12"/>
        <v>0</v>
      </c>
      <c r="K207" s="61"/>
      <c r="L207" s="61"/>
      <c r="M207" s="61"/>
      <c r="N207" s="61"/>
      <c r="O207" s="61"/>
      <c r="P207" s="61"/>
      <c r="Q207" s="61"/>
      <c r="R207" s="61"/>
      <c r="S207" s="61"/>
      <c r="T207" s="61"/>
      <c r="U207" s="61"/>
      <c r="V207" s="61"/>
      <c r="W207" s="35">
        <f t="shared" si="13"/>
        <v>0</v>
      </c>
      <c r="X207" s="36">
        <f t="shared" si="14"/>
        <v>0</v>
      </c>
      <c r="Y207" s="43" t="str">
        <f t="shared" si="15"/>
        <v xml:space="preserve"> </v>
      </c>
    </row>
    <row r="208" spans="3:25" x14ac:dyDescent="0.25">
      <c r="C208" s="61"/>
      <c r="D208" s="61"/>
      <c r="E208" s="61"/>
      <c r="F208" s="61"/>
      <c r="G208" s="61"/>
      <c r="H208" s="61"/>
      <c r="I208" s="61"/>
      <c r="J208" s="27">
        <f t="shared" si="12"/>
        <v>0</v>
      </c>
      <c r="K208" s="61"/>
      <c r="L208" s="61"/>
      <c r="M208" s="61"/>
      <c r="N208" s="61"/>
      <c r="O208" s="61"/>
      <c r="P208" s="61"/>
      <c r="Q208" s="61"/>
      <c r="R208" s="61"/>
      <c r="S208" s="61"/>
      <c r="T208" s="61"/>
      <c r="U208" s="61"/>
      <c r="V208" s="61"/>
      <c r="W208" s="35">
        <f t="shared" si="13"/>
        <v>0</v>
      </c>
      <c r="X208" s="36">
        <f t="shared" si="14"/>
        <v>0</v>
      </c>
      <c r="Y208" s="43" t="str">
        <f t="shared" si="15"/>
        <v xml:space="preserve"> </v>
      </c>
    </row>
    <row r="209" spans="3:25" x14ac:dyDescent="0.25">
      <c r="C209" s="61"/>
      <c r="D209" s="61"/>
      <c r="E209" s="61"/>
      <c r="F209" s="61"/>
      <c r="G209" s="61"/>
      <c r="H209" s="61"/>
      <c r="I209" s="61"/>
      <c r="J209" s="27">
        <f t="shared" si="12"/>
        <v>0</v>
      </c>
      <c r="K209" s="61"/>
      <c r="L209" s="61"/>
      <c r="M209" s="61"/>
      <c r="N209" s="61"/>
      <c r="O209" s="61"/>
      <c r="P209" s="61"/>
      <c r="Q209" s="61"/>
      <c r="R209" s="61"/>
      <c r="S209" s="61"/>
      <c r="T209" s="61"/>
      <c r="U209" s="61"/>
      <c r="V209" s="61"/>
      <c r="W209" s="35">
        <f t="shared" si="13"/>
        <v>0</v>
      </c>
      <c r="X209" s="36">
        <f t="shared" si="14"/>
        <v>0</v>
      </c>
      <c r="Y209" s="43" t="str">
        <f t="shared" si="15"/>
        <v xml:space="preserve"> </v>
      </c>
    </row>
    <row r="210" spans="3:25" x14ac:dyDescent="0.25">
      <c r="C210" s="61"/>
      <c r="D210" s="61"/>
      <c r="E210" s="61"/>
      <c r="F210" s="61"/>
      <c r="G210" s="61"/>
      <c r="H210" s="61"/>
      <c r="I210" s="61"/>
      <c r="J210" s="27">
        <f t="shared" si="12"/>
        <v>0</v>
      </c>
      <c r="K210" s="61"/>
      <c r="L210" s="61"/>
      <c r="M210" s="61"/>
      <c r="N210" s="61"/>
      <c r="O210" s="61"/>
      <c r="P210" s="61"/>
      <c r="Q210" s="61"/>
      <c r="R210" s="61"/>
      <c r="S210" s="61"/>
      <c r="T210" s="61"/>
      <c r="U210" s="61"/>
      <c r="V210" s="61"/>
      <c r="W210" s="35">
        <f t="shared" si="13"/>
        <v>0</v>
      </c>
      <c r="X210" s="36">
        <f t="shared" si="14"/>
        <v>0</v>
      </c>
      <c r="Y210" s="43" t="str">
        <f t="shared" si="15"/>
        <v xml:space="preserve"> </v>
      </c>
    </row>
    <row r="211" spans="3:25" x14ac:dyDescent="0.25">
      <c r="C211" s="61"/>
      <c r="D211" s="61"/>
      <c r="E211" s="61"/>
      <c r="F211" s="61"/>
      <c r="G211" s="61"/>
      <c r="H211" s="61"/>
      <c r="I211" s="61"/>
      <c r="J211" s="27">
        <f t="shared" si="12"/>
        <v>0</v>
      </c>
      <c r="K211" s="61"/>
      <c r="L211" s="61"/>
      <c r="M211" s="61"/>
      <c r="N211" s="61"/>
      <c r="O211" s="61"/>
      <c r="P211" s="61"/>
      <c r="Q211" s="61"/>
      <c r="R211" s="61"/>
      <c r="S211" s="61"/>
      <c r="T211" s="61"/>
      <c r="U211" s="61"/>
      <c r="V211" s="61"/>
      <c r="W211" s="35">
        <f t="shared" si="13"/>
        <v>0</v>
      </c>
      <c r="X211" s="36">
        <f t="shared" si="14"/>
        <v>0</v>
      </c>
      <c r="Y211" s="43" t="str">
        <f t="shared" si="15"/>
        <v xml:space="preserve"> </v>
      </c>
    </row>
    <row r="212" spans="3:25" x14ac:dyDescent="0.25">
      <c r="C212" s="61"/>
      <c r="D212" s="61"/>
      <c r="E212" s="61"/>
      <c r="F212" s="61"/>
      <c r="G212" s="61"/>
      <c r="H212" s="61"/>
      <c r="I212" s="61"/>
      <c r="J212" s="27">
        <f t="shared" si="12"/>
        <v>0</v>
      </c>
      <c r="K212" s="61"/>
      <c r="L212" s="61"/>
      <c r="M212" s="61"/>
      <c r="N212" s="61"/>
      <c r="O212" s="61"/>
      <c r="P212" s="61"/>
      <c r="Q212" s="61"/>
      <c r="R212" s="61"/>
      <c r="S212" s="61"/>
      <c r="T212" s="61"/>
      <c r="U212" s="61"/>
      <c r="V212" s="61"/>
      <c r="W212" s="35">
        <f t="shared" si="13"/>
        <v>0</v>
      </c>
      <c r="X212" s="36">
        <f t="shared" si="14"/>
        <v>0</v>
      </c>
      <c r="Y212" s="43" t="str">
        <f t="shared" si="15"/>
        <v xml:space="preserve"> </v>
      </c>
    </row>
    <row r="213" spans="3:25" x14ac:dyDescent="0.25">
      <c r="C213" s="61"/>
      <c r="D213" s="61"/>
      <c r="E213" s="61"/>
      <c r="F213" s="61"/>
      <c r="G213" s="61"/>
      <c r="H213" s="61"/>
      <c r="I213" s="61"/>
      <c r="J213" s="27">
        <f t="shared" si="12"/>
        <v>0</v>
      </c>
      <c r="K213" s="61"/>
      <c r="L213" s="61"/>
      <c r="M213" s="61"/>
      <c r="N213" s="61"/>
      <c r="O213" s="61"/>
      <c r="P213" s="61"/>
      <c r="Q213" s="61"/>
      <c r="R213" s="61"/>
      <c r="S213" s="61"/>
      <c r="T213" s="61"/>
      <c r="U213" s="61"/>
      <c r="V213" s="61"/>
      <c r="W213" s="35">
        <f t="shared" si="13"/>
        <v>0</v>
      </c>
      <c r="X213" s="36">
        <f t="shared" si="14"/>
        <v>0</v>
      </c>
      <c r="Y213" s="43" t="str">
        <f t="shared" si="15"/>
        <v xml:space="preserve"> </v>
      </c>
    </row>
    <row r="214" spans="3:25" x14ac:dyDescent="0.25">
      <c r="C214" s="61"/>
      <c r="D214" s="61"/>
      <c r="E214" s="61"/>
      <c r="F214" s="61"/>
      <c r="G214" s="61"/>
      <c r="H214" s="61"/>
      <c r="I214" s="61"/>
      <c r="J214" s="27">
        <f t="shared" si="12"/>
        <v>0</v>
      </c>
      <c r="K214" s="61"/>
      <c r="L214" s="61"/>
      <c r="M214" s="61"/>
      <c r="N214" s="61"/>
      <c r="O214" s="61"/>
      <c r="P214" s="61"/>
      <c r="Q214" s="61"/>
      <c r="R214" s="61"/>
      <c r="S214" s="61"/>
      <c r="T214" s="61"/>
      <c r="U214" s="61"/>
      <c r="V214" s="61"/>
      <c r="W214" s="35">
        <f t="shared" si="13"/>
        <v>0</v>
      </c>
      <c r="X214" s="36">
        <f t="shared" si="14"/>
        <v>0</v>
      </c>
      <c r="Y214" s="43" t="str">
        <f t="shared" si="15"/>
        <v xml:space="preserve"> </v>
      </c>
    </row>
    <row r="215" spans="3:25" x14ac:dyDescent="0.25">
      <c r="C215" s="61"/>
      <c r="D215" s="61"/>
      <c r="E215" s="61"/>
      <c r="F215" s="61"/>
      <c r="G215" s="61"/>
      <c r="H215" s="61"/>
      <c r="I215" s="61"/>
      <c r="J215" s="27">
        <f t="shared" si="12"/>
        <v>0</v>
      </c>
      <c r="K215" s="61"/>
      <c r="L215" s="61"/>
      <c r="M215" s="61"/>
      <c r="N215" s="61"/>
      <c r="O215" s="61"/>
      <c r="P215" s="61"/>
      <c r="Q215" s="61"/>
      <c r="R215" s="61"/>
      <c r="S215" s="61"/>
      <c r="T215" s="61"/>
      <c r="U215" s="61"/>
      <c r="V215" s="61"/>
      <c r="W215" s="35">
        <f t="shared" si="13"/>
        <v>0</v>
      </c>
      <c r="X215" s="36">
        <f t="shared" si="14"/>
        <v>0</v>
      </c>
      <c r="Y215" s="43" t="str">
        <f t="shared" si="15"/>
        <v xml:space="preserve"> </v>
      </c>
    </row>
    <row r="216" spans="3:25" x14ac:dyDescent="0.25">
      <c r="C216" s="61"/>
      <c r="D216" s="61"/>
      <c r="E216" s="61"/>
      <c r="F216" s="61"/>
      <c r="G216" s="61"/>
      <c r="H216" s="61"/>
      <c r="I216" s="61"/>
      <c r="J216" s="27">
        <f t="shared" si="12"/>
        <v>0</v>
      </c>
      <c r="K216" s="61"/>
      <c r="L216" s="61"/>
      <c r="M216" s="61"/>
      <c r="N216" s="61"/>
      <c r="O216" s="61"/>
      <c r="P216" s="61"/>
      <c r="Q216" s="61"/>
      <c r="R216" s="61"/>
      <c r="S216" s="61"/>
      <c r="T216" s="61"/>
      <c r="U216" s="61"/>
      <c r="V216" s="61"/>
      <c r="W216" s="35">
        <f t="shared" si="13"/>
        <v>0</v>
      </c>
      <c r="X216" s="36">
        <f t="shared" si="14"/>
        <v>0</v>
      </c>
      <c r="Y216" s="43" t="str">
        <f t="shared" si="15"/>
        <v xml:space="preserve"> </v>
      </c>
    </row>
    <row r="217" spans="3:25" x14ac:dyDescent="0.25">
      <c r="C217" s="61"/>
      <c r="D217" s="61"/>
      <c r="E217" s="61"/>
      <c r="F217" s="61"/>
      <c r="G217" s="61"/>
      <c r="H217" s="61"/>
      <c r="I217" s="61"/>
      <c r="J217" s="27">
        <f t="shared" si="12"/>
        <v>0</v>
      </c>
      <c r="K217" s="61"/>
      <c r="L217" s="61"/>
      <c r="M217" s="61"/>
      <c r="N217" s="61"/>
      <c r="O217" s="61"/>
      <c r="P217" s="61"/>
      <c r="Q217" s="61"/>
      <c r="R217" s="61"/>
      <c r="S217" s="61"/>
      <c r="T217" s="61"/>
      <c r="U217" s="61"/>
      <c r="V217" s="61"/>
      <c r="W217" s="35">
        <f t="shared" si="13"/>
        <v>0</v>
      </c>
      <c r="X217" s="36">
        <f t="shared" si="14"/>
        <v>0</v>
      </c>
      <c r="Y217" s="43" t="str">
        <f t="shared" si="15"/>
        <v xml:space="preserve"> </v>
      </c>
    </row>
    <row r="218" spans="3:25" x14ac:dyDescent="0.25">
      <c r="C218" s="61"/>
      <c r="D218" s="61"/>
      <c r="E218" s="61"/>
      <c r="F218" s="61"/>
      <c r="G218" s="61"/>
      <c r="H218" s="61"/>
      <c r="I218" s="61"/>
      <c r="J218" s="27">
        <f t="shared" si="12"/>
        <v>0</v>
      </c>
      <c r="K218" s="61"/>
      <c r="L218" s="61"/>
      <c r="M218" s="61"/>
      <c r="N218" s="61"/>
      <c r="O218" s="61"/>
      <c r="P218" s="61"/>
      <c r="Q218" s="61"/>
      <c r="R218" s="61"/>
      <c r="S218" s="61"/>
      <c r="T218" s="61"/>
      <c r="U218" s="61"/>
      <c r="V218" s="61"/>
      <c r="W218" s="35">
        <f t="shared" si="13"/>
        <v>0</v>
      </c>
      <c r="X218" s="36">
        <f t="shared" si="14"/>
        <v>0</v>
      </c>
      <c r="Y218" s="43" t="str">
        <f t="shared" si="15"/>
        <v xml:space="preserve"> </v>
      </c>
    </row>
    <row r="219" spans="3:25" x14ac:dyDescent="0.25">
      <c r="C219" s="61"/>
      <c r="D219" s="61"/>
      <c r="E219" s="61"/>
      <c r="F219" s="61"/>
      <c r="G219" s="61"/>
      <c r="H219" s="61"/>
      <c r="I219" s="61"/>
      <c r="J219" s="27">
        <f t="shared" si="12"/>
        <v>0</v>
      </c>
      <c r="K219" s="61"/>
      <c r="L219" s="61"/>
      <c r="M219" s="61"/>
      <c r="N219" s="61"/>
      <c r="O219" s="61"/>
      <c r="P219" s="61"/>
      <c r="Q219" s="61"/>
      <c r="R219" s="61"/>
      <c r="S219" s="61"/>
      <c r="T219" s="61"/>
      <c r="U219" s="61"/>
      <c r="V219" s="61"/>
      <c r="W219" s="35">
        <f t="shared" si="13"/>
        <v>0</v>
      </c>
      <c r="X219" s="36">
        <f t="shared" si="14"/>
        <v>0</v>
      </c>
      <c r="Y219" s="43" t="str">
        <f t="shared" si="15"/>
        <v xml:space="preserve"> </v>
      </c>
    </row>
    <row r="220" spans="3:25" x14ac:dyDescent="0.25">
      <c r="C220" s="61"/>
      <c r="D220" s="61"/>
      <c r="E220" s="61"/>
      <c r="F220" s="61"/>
      <c r="G220" s="61"/>
      <c r="H220" s="61"/>
      <c r="I220" s="61"/>
      <c r="J220" s="27">
        <f t="shared" si="12"/>
        <v>0</v>
      </c>
      <c r="K220" s="61"/>
      <c r="L220" s="61"/>
      <c r="M220" s="61"/>
      <c r="N220" s="61"/>
      <c r="O220" s="61"/>
      <c r="P220" s="61"/>
      <c r="Q220" s="61"/>
      <c r="R220" s="61"/>
      <c r="S220" s="61"/>
      <c r="T220" s="61"/>
      <c r="U220" s="61"/>
      <c r="V220" s="61"/>
      <c r="W220" s="35">
        <f t="shared" si="13"/>
        <v>0</v>
      </c>
      <c r="X220" s="36">
        <f t="shared" si="14"/>
        <v>0</v>
      </c>
      <c r="Y220" s="43" t="str">
        <f t="shared" si="15"/>
        <v xml:space="preserve"> </v>
      </c>
    </row>
    <row r="221" spans="3:25" x14ac:dyDescent="0.25">
      <c r="C221" s="61"/>
      <c r="D221" s="61"/>
      <c r="E221" s="61"/>
      <c r="F221" s="61"/>
      <c r="G221" s="61"/>
      <c r="H221" s="61"/>
      <c r="I221" s="61"/>
      <c r="J221" s="27">
        <f t="shared" si="12"/>
        <v>0</v>
      </c>
      <c r="K221" s="61"/>
      <c r="L221" s="61"/>
      <c r="M221" s="61"/>
      <c r="N221" s="61"/>
      <c r="O221" s="61"/>
      <c r="P221" s="61"/>
      <c r="Q221" s="61"/>
      <c r="R221" s="61"/>
      <c r="S221" s="61"/>
      <c r="T221" s="61"/>
      <c r="U221" s="61"/>
      <c r="V221" s="61"/>
      <c r="W221" s="35">
        <f t="shared" si="13"/>
        <v>0</v>
      </c>
      <c r="X221" s="36">
        <f t="shared" si="14"/>
        <v>0</v>
      </c>
      <c r="Y221" s="43" t="str">
        <f t="shared" si="15"/>
        <v xml:space="preserve"> </v>
      </c>
    </row>
    <row r="222" spans="3:25" x14ac:dyDescent="0.25">
      <c r="C222" s="61"/>
      <c r="D222" s="61"/>
      <c r="E222" s="61"/>
      <c r="F222" s="61"/>
      <c r="G222" s="61"/>
      <c r="H222" s="61"/>
      <c r="I222" s="61"/>
      <c r="J222" s="27">
        <f t="shared" si="12"/>
        <v>0</v>
      </c>
      <c r="K222" s="61"/>
      <c r="L222" s="61"/>
      <c r="M222" s="61"/>
      <c r="N222" s="61"/>
      <c r="O222" s="61"/>
      <c r="P222" s="61"/>
      <c r="Q222" s="61"/>
      <c r="R222" s="61"/>
      <c r="S222" s="61"/>
      <c r="T222" s="61"/>
      <c r="U222" s="61"/>
      <c r="V222" s="61"/>
      <c r="W222" s="35">
        <f t="shared" si="13"/>
        <v>0</v>
      </c>
      <c r="X222" s="36">
        <f t="shared" si="14"/>
        <v>0</v>
      </c>
      <c r="Y222" s="43" t="str">
        <f t="shared" si="15"/>
        <v xml:space="preserve"> </v>
      </c>
    </row>
    <row r="223" spans="3:25" x14ac:dyDescent="0.25">
      <c r="C223" s="61"/>
      <c r="D223" s="61"/>
      <c r="E223" s="61"/>
      <c r="F223" s="61"/>
      <c r="G223" s="61"/>
      <c r="H223" s="61"/>
      <c r="I223" s="61"/>
      <c r="J223" s="27">
        <f t="shared" si="12"/>
        <v>0</v>
      </c>
      <c r="K223" s="61"/>
      <c r="L223" s="61"/>
      <c r="M223" s="61"/>
      <c r="N223" s="61"/>
      <c r="O223" s="61"/>
      <c r="P223" s="61"/>
      <c r="Q223" s="61"/>
      <c r="R223" s="61"/>
      <c r="S223" s="61"/>
      <c r="T223" s="61"/>
      <c r="U223" s="61"/>
      <c r="V223" s="61"/>
      <c r="W223" s="35">
        <f t="shared" si="13"/>
        <v>0</v>
      </c>
      <c r="X223" s="36">
        <f t="shared" si="14"/>
        <v>0</v>
      </c>
      <c r="Y223" s="43" t="str">
        <f t="shared" si="15"/>
        <v xml:space="preserve"> </v>
      </c>
    </row>
    <row r="224" spans="3:25" x14ac:dyDescent="0.25">
      <c r="C224" s="61"/>
      <c r="D224" s="61"/>
      <c r="E224" s="61"/>
      <c r="F224" s="61"/>
      <c r="G224" s="61"/>
      <c r="H224" s="61"/>
      <c r="I224" s="61"/>
      <c r="J224" s="27">
        <f t="shared" si="12"/>
        <v>0</v>
      </c>
      <c r="K224" s="61"/>
      <c r="L224" s="61"/>
      <c r="M224" s="61"/>
      <c r="N224" s="61"/>
      <c r="O224" s="61"/>
      <c r="P224" s="61"/>
      <c r="Q224" s="61"/>
      <c r="R224" s="61"/>
      <c r="S224" s="61"/>
      <c r="T224" s="61"/>
      <c r="U224" s="61"/>
      <c r="V224" s="61"/>
      <c r="W224" s="35">
        <f t="shared" si="13"/>
        <v>0</v>
      </c>
      <c r="X224" s="36">
        <f t="shared" si="14"/>
        <v>0</v>
      </c>
      <c r="Y224" s="43" t="str">
        <f t="shared" si="15"/>
        <v xml:space="preserve"> </v>
      </c>
    </row>
    <row r="225" spans="3:25" x14ac:dyDescent="0.25">
      <c r="C225" s="61"/>
      <c r="D225" s="61"/>
      <c r="E225" s="61"/>
      <c r="F225" s="61"/>
      <c r="G225" s="61"/>
      <c r="H225" s="61"/>
      <c r="I225" s="61"/>
      <c r="J225" s="27">
        <f t="shared" si="12"/>
        <v>0</v>
      </c>
      <c r="K225" s="61"/>
      <c r="L225" s="61"/>
      <c r="M225" s="61"/>
      <c r="N225" s="61"/>
      <c r="O225" s="61"/>
      <c r="P225" s="61"/>
      <c r="Q225" s="61"/>
      <c r="R225" s="61"/>
      <c r="S225" s="61"/>
      <c r="T225" s="61"/>
      <c r="U225" s="61"/>
      <c r="V225" s="61"/>
      <c r="W225" s="35">
        <f t="shared" si="13"/>
        <v>0</v>
      </c>
      <c r="X225" s="36">
        <f t="shared" si="14"/>
        <v>0</v>
      </c>
      <c r="Y225" s="43" t="str">
        <f t="shared" si="15"/>
        <v xml:space="preserve"> </v>
      </c>
    </row>
    <row r="226" spans="3:25" x14ac:dyDescent="0.25">
      <c r="C226" s="61"/>
      <c r="D226" s="61"/>
      <c r="E226" s="61"/>
      <c r="F226" s="61"/>
      <c r="G226" s="61"/>
      <c r="H226" s="61"/>
      <c r="I226" s="61"/>
      <c r="J226" s="27">
        <f t="shared" si="12"/>
        <v>0</v>
      </c>
      <c r="K226" s="61"/>
      <c r="L226" s="61"/>
      <c r="M226" s="61"/>
      <c r="N226" s="61"/>
      <c r="O226" s="61"/>
      <c r="P226" s="61"/>
      <c r="Q226" s="61"/>
      <c r="R226" s="61"/>
      <c r="S226" s="61"/>
      <c r="T226" s="61"/>
      <c r="U226" s="61"/>
      <c r="V226" s="61"/>
      <c r="W226" s="35">
        <f t="shared" si="13"/>
        <v>0</v>
      </c>
      <c r="X226" s="36">
        <f t="shared" si="14"/>
        <v>0</v>
      </c>
      <c r="Y226" s="43" t="str">
        <f t="shared" si="15"/>
        <v xml:space="preserve"> </v>
      </c>
    </row>
    <row r="227" spans="3:25" x14ac:dyDescent="0.25">
      <c r="C227" s="61"/>
      <c r="D227" s="61"/>
      <c r="E227" s="61"/>
      <c r="F227" s="61"/>
      <c r="G227" s="61"/>
      <c r="H227" s="61"/>
      <c r="I227" s="61"/>
      <c r="J227" s="27">
        <f t="shared" si="12"/>
        <v>0</v>
      </c>
      <c r="K227" s="61"/>
      <c r="L227" s="61"/>
      <c r="M227" s="61"/>
      <c r="N227" s="61"/>
      <c r="O227" s="61"/>
      <c r="P227" s="61"/>
      <c r="Q227" s="61"/>
      <c r="R227" s="61"/>
      <c r="S227" s="61"/>
      <c r="T227" s="61"/>
      <c r="U227" s="61"/>
      <c r="V227" s="61"/>
      <c r="W227" s="35">
        <f t="shared" si="13"/>
        <v>0</v>
      </c>
      <c r="X227" s="36">
        <f t="shared" si="14"/>
        <v>0</v>
      </c>
      <c r="Y227" s="43" t="str">
        <f t="shared" si="15"/>
        <v xml:space="preserve"> </v>
      </c>
    </row>
    <row r="228" spans="3:25" x14ac:dyDescent="0.25">
      <c r="C228" s="61"/>
      <c r="D228" s="61"/>
      <c r="E228" s="61"/>
      <c r="F228" s="61"/>
      <c r="G228" s="61"/>
      <c r="H228" s="61"/>
      <c r="I228" s="61"/>
      <c r="J228" s="27">
        <f t="shared" si="12"/>
        <v>0</v>
      </c>
      <c r="K228" s="61"/>
      <c r="L228" s="61"/>
      <c r="M228" s="61"/>
      <c r="N228" s="61"/>
      <c r="O228" s="61"/>
      <c r="P228" s="61"/>
      <c r="Q228" s="61"/>
      <c r="R228" s="61"/>
      <c r="S228" s="61"/>
      <c r="T228" s="61"/>
      <c r="U228" s="61"/>
      <c r="V228" s="61"/>
      <c r="W228" s="35">
        <f t="shared" si="13"/>
        <v>0</v>
      </c>
      <c r="X228" s="36">
        <f t="shared" si="14"/>
        <v>0</v>
      </c>
      <c r="Y228" s="43" t="str">
        <f t="shared" si="15"/>
        <v xml:space="preserve"> </v>
      </c>
    </row>
    <row r="229" spans="3:25" x14ac:dyDescent="0.25">
      <c r="C229" s="61"/>
      <c r="D229" s="61"/>
      <c r="E229" s="61"/>
      <c r="F229" s="61"/>
      <c r="G229" s="61"/>
      <c r="H229" s="61"/>
      <c r="I229" s="61"/>
      <c r="J229" s="27">
        <f t="shared" si="12"/>
        <v>0</v>
      </c>
      <c r="K229" s="61"/>
      <c r="L229" s="61"/>
      <c r="M229" s="61"/>
      <c r="N229" s="61"/>
      <c r="O229" s="61"/>
      <c r="P229" s="61"/>
      <c r="Q229" s="61"/>
      <c r="R229" s="61"/>
      <c r="S229" s="61"/>
      <c r="T229" s="61"/>
      <c r="U229" s="61"/>
      <c r="V229" s="61"/>
      <c r="W229" s="35">
        <f t="shared" si="13"/>
        <v>0</v>
      </c>
      <c r="X229" s="36">
        <f t="shared" si="14"/>
        <v>0</v>
      </c>
      <c r="Y229" s="43" t="str">
        <f t="shared" si="15"/>
        <v xml:space="preserve"> </v>
      </c>
    </row>
    <row r="230" spans="3:25" x14ac:dyDescent="0.25">
      <c r="C230" s="61"/>
      <c r="D230" s="61"/>
      <c r="E230" s="61"/>
      <c r="F230" s="61"/>
      <c r="G230" s="61"/>
      <c r="H230" s="61"/>
      <c r="I230" s="61"/>
      <c r="J230" s="27">
        <f t="shared" si="12"/>
        <v>0</v>
      </c>
      <c r="K230" s="61"/>
      <c r="L230" s="61"/>
      <c r="M230" s="61"/>
      <c r="N230" s="61"/>
      <c r="O230" s="61"/>
      <c r="P230" s="61"/>
      <c r="Q230" s="61"/>
      <c r="R230" s="61"/>
      <c r="S230" s="61"/>
      <c r="T230" s="61"/>
      <c r="U230" s="61"/>
      <c r="V230" s="61"/>
      <c r="W230" s="35">
        <f t="shared" si="13"/>
        <v>0</v>
      </c>
      <c r="X230" s="36">
        <f t="shared" si="14"/>
        <v>0</v>
      </c>
      <c r="Y230" s="43" t="str">
        <f t="shared" si="15"/>
        <v xml:space="preserve"> </v>
      </c>
    </row>
    <row r="231" spans="3:25" x14ac:dyDescent="0.25">
      <c r="C231" s="61"/>
      <c r="D231" s="61"/>
      <c r="E231" s="61"/>
      <c r="F231" s="61"/>
      <c r="G231" s="61"/>
      <c r="H231" s="61"/>
      <c r="I231" s="61"/>
      <c r="J231" s="27">
        <f t="shared" si="12"/>
        <v>0</v>
      </c>
      <c r="K231" s="61"/>
      <c r="L231" s="61"/>
      <c r="M231" s="61"/>
      <c r="N231" s="61"/>
      <c r="O231" s="61"/>
      <c r="P231" s="61"/>
      <c r="Q231" s="61"/>
      <c r="R231" s="61"/>
      <c r="S231" s="61"/>
      <c r="T231" s="61"/>
      <c r="U231" s="61"/>
      <c r="V231" s="61"/>
      <c r="W231" s="35">
        <f t="shared" si="13"/>
        <v>0</v>
      </c>
      <c r="X231" s="36">
        <f t="shared" si="14"/>
        <v>0</v>
      </c>
      <c r="Y231" s="43" t="str">
        <f t="shared" si="15"/>
        <v xml:space="preserve"> </v>
      </c>
    </row>
    <row r="232" spans="3:25" x14ac:dyDescent="0.25">
      <c r="C232" s="61"/>
      <c r="D232" s="61"/>
      <c r="E232" s="61"/>
      <c r="F232" s="61"/>
      <c r="G232" s="61"/>
      <c r="H232" s="61"/>
      <c r="I232" s="61"/>
      <c r="J232" s="27">
        <f t="shared" si="12"/>
        <v>0</v>
      </c>
      <c r="K232" s="61"/>
      <c r="L232" s="61"/>
      <c r="M232" s="61"/>
      <c r="N232" s="61"/>
      <c r="O232" s="61"/>
      <c r="P232" s="61"/>
      <c r="Q232" s="61"/>
      <c r="R232" s="61"/>
      <c r="S232" s="61"/>
      <c r="T232" s="61"/>
      <c r="U232" s="61"/>
      <c r="V232" s="61"/>
      <c r="W232" s="35">
        <f t="shared" si="13"/>
        <v>0</v>
      </c>
      <c r="X232" s="36">
        <f t="shared" si="14"/>
        <v>0</v>
      </c>
      <c r="Y232" s="43" t="str">
        <f t="shared" si="15"/>
        <v xml:space="preserve"> </v>
      </c>
    </row>
    <row r="233" spans="3:25" x14ac:dyDescent="0.25">
      <c r="C233" s="61"/>
      <c r="D233" s="61"/>
      <c r="E233" s="61"/>
      <c r="F233" s="61"/>
      <c r="G233" s="61"/>
      <c r="H233" s="61"/>
      <c r="I233" s="61"/>
      <c r="J233" s="27">
        <f t="shared" si="12"/>
        <v>0</v>
      </c>
      <c r="K233" s="61"/>
      <c r="L233" s="61"/>
      <c r="M233" s="61"/>
      <c r="N233" s="61"/>
      <c r="O233" s="61"/>
      <c r="P233" s="61"/>
      <c r="Q233" s="61"/>
      <c r="R233" s="61"/>
      <c r="S233" s="61"/>
      <c r="T233" s="61"/>
      <c r="U233" s="61"/>
      <c r="V233" s="61"/>
      <c r="W233" s="35">
        <f t="shared" si="13"/>
        <v>0</v>
      </c>
      <c r="X233" s="36">
        <f t="shared" si="14"/>
        <v>0</v>
      </c>
      <c r="Y233" s="43" t="str">
        <f t="shared" si="15"/>
        <v xml:space="preserve"> </v>
      </c>
    </row>
    <row r="234" spans="3:25" x14ac:dyDescent="0.25">
      <c r="C234" s="61"/>
      <c r="D234" s="61"/>
      <c r="E234" s="61"/>
      <c r="F234" s="61"/>
      <c r="G234" s="61"/>
      <c r="H234" s="61"/>
      <c r="I234" s="61"/>
      <c r="J234" s="27">
        <f t="shared" si="12"/>
        <v>0</v>
      </c>
      <c r="K234" s="61"/>
      <c r="L234" s="61"/>
      <c r="M234" s="61"/>
      <c r="N234" s="61"/>
      <c r="O234" s="61"/>
      <c r="P234" s="61"/>
      <c r="Q234" s="61"/>
      <c r="R234" s="61"/>
      <c r="S234" s="61"/>
      <c r="T234" s="61"/>
      <c r="U234" s="61"/>
      <c r="V234" s="61"/>
      <c r="W234" s="35">
        <f t="shared" si="13"/>
        <v>0</v>
      </c>
      <c r="X234" s="36">
        <f t="shared" si="14"/>
        <v>0</v>
      </c>
      <c r="Y234" s="43" t="str">
        <f t="shared" si="15"/>
        <v xml:space="preserve"> </v>
      </c>
    </row>
    <row r="235" spans="3:25" x14ac:dyDescent="0.25">
      <c r="C235" s="61"/>
      <c r="D235" s="61"/>
      <c r="E235" s="61"/>
      <c r="F235" s="61"/>
      <c r="G235" s="61"/>
      <c r="H235" s="61"/>
      <c r="I235" s="61"/>
      <c r="J235" s="27">
        <f t="shared" si="12"/>
        <v>0</v>
      </c>
      <c r="K235" s="61"/>
      <c r="L235" s="61"/>
      <c r="M235" s="61"/>
      <c r="N235" s="61"/>
      <c r="O235" s="61"/>
      <c r="P235" s="61"/>
      <c r="Q235" s="61"/>
      <c r="R235" s="61"/>
      <c r="S235" s="61"/>
      <c r="T235" s="61"/>
      <c r="U235" s="61"/>
      <c r="V235" s="61"/>
      <c r="W235" s="35">
        <f t="shared" si="13"/>
        <v>0</v>
      </c>
      <c r="X235" s="36">
        <f t="shared" si="14"/>
        <v>0</v>
      </c>
      <c r="Y235" s="43" t="str">
        <f t="shared" si="15"/>
        <v xml:space="preserve"> </v>
      </c>
    </row>
    <row r="236" spans="3:25" x14ac:dyDescent="0.25">
      <c r="C236" s="61"/>
      <c r="D236" s="61"/>
      <c r="E236" s="61"/>
      <c r="F236" s="61"/>
      <c r="G236" s="61"/>
      <c r="H236" s="61"/>
      <c r="I236" s="61"/>
      <c r="J236" s="27">
        <f t="shared" si="12"/>
        <v>0</v>
      </c>
      <c r="K236" s="61"/>
      <c r="L236" s="61"/>
      <c r="M236" s="61"/>
      <c r="N236" s="61"/>
      <c r="O236" s="61"/>
      <c r="P236" s="61"/>
      <c r="Q236" s="61"/>
      <c r="R236" s="61"/>
      <c r="S236" s="61"/>
      <c r="T236" s="61"/>
      <c r="U236" s="61"/>
      <c r="V236" s="61"/>
      <c r="W236" s="35">
        <f t="shared" si="13"/>
        <v>0</v>
      </c>
      <c r="X236" s="36">
        <f t="shared" si="14"/>
        <v>0</v>
      </c>
      <c r="Y236" s="43" t="str">
        <f t="shared" si="15"/>
        <v xml:space="preserve"> </v>
      </c>
    </row>
    <row r="237" spans="3:25" x14ac:dyDescent="0.25">
      <c r="C237" s="61"/>
      <c r="D237" s="61"/>
      <c r="E237" s="61"/>
      <c r="F237" s="61"/>
      <c r="G237" s="61"/>
      <c r="H237" s="61"/>
      <c r="I237" s="61"/>
      <c r="J237" s="27">
        <f t="shared" si="12"/>
        <v>0</v>
      </c>
      <c r="K237" s="61"/>
      <c r="L237" s="61"/>
      <c r="M237" s="61"/>
      <c r="N237" s="61"/>
      <c r="O237" s="61"/>
      <c r="P237" s="61"/>
      <c r="Q237" s="61"/>
      <c r="R237" s="61"/>
      <c r="S237" s="61"/>
      <c r="T237" s="61"/>
      <c r="U237" s="61"/>
      <c r="V237" s="61"/>
      <c r="W237" s="35">
        <f t="shared" si="13"/>
        <v>0</v>
      </c>
      <c r="X237" s="36">
        <f t="shared" si="14"/>
        <v>0</v>
      </c>
      <c r="Y237" s="43" t="str">
        <f t="shared" si="15"/>
        <v xml:space="preserve"> </v>
      </c>
    </row>
    <row r="238" spans="3:25" x14ac:dyDescent="0.25">
      <c r="C238" s="61"/>
      <c r="D238" s="61"/>
      <c r="E238" s="61"/>
      <c r="F238" s="61"/>
      <c r="G238" s="61"/>
      <c r="H238" s="61"/>
      <c r="I238" s="61"/>
      <c r="J238" s="27">
        <f t="shared" si="12"/>
        <v>0</v>
      </c>
      <c r="K238" s="61"/>
      <c r="L238" s="61"/>
      <c r="M238" s="61"/>
      <c r="N238" s="61"/>
      <c r="O238" s="61"/>
      <c r="P238" s="61"/>
      <c r="Q238" s="61"/>
      <c r="R238" s="61"/>
      <c r="S238" s="61"/>
      <c r="T238" s="61"/>
      <c r="U238" s="61"/>
      <c r="V238" s="61"/>
      <c r="W238" s="35">
        <f t="shared" si="13"/>
        <v>0</v>
      </c>
      <c r="X238" s="36">
        <f t="shared" si="14"/>
        <v>0</v>
      </c>
      <c r="Y238" s="43" t="str">
        <f t="shared" si="15"/>
        <v xml:space="preserve"> </v>
      </c>
    </row>
    <row r="239" spans="3:25" x14ac:dyDescent="0.25">
      <c r="C239" s="61"/>
      <c r="D239" s="61"/>
      <c r="E239" s="61"/>
      <c r="F239" s="61"/>
      <c r="G239" s="61"/>
      <c r="H239" s="61"/>
      <c r="I239" s="61"/>
      <c r="J239" s="27">
        <f t="shared" si="12"/>
        <v>0</v>
      </c>
      <c r="K239" s="61"/>
      <c r="L239" s="61"/>
      <c r="M239" s="61"/>
      <c r="N239" s="61"/>
      <c r="O239" s="61"/>
      <c r="P239" s="61"/>
      <c r="Q239" s="61"/>
      <c r="R239" s="61"/>
      <c r="S239" s="61"/>
      <c r="T239" s="61"/>
      <c r="U239" s="61"/>
      <c r="V239" s="61"/>
      <c r="W239" s="35">
        <f t="shared" si="13"/>
        <v>0</v>
      </c>
      <c r="X239" s="36">
        <f t="shared" si="14"/>
        <v>0</v>
      </c>
      <c r="Y239" s="43" t="str">
        <f t="shared" si="15"/>
        <v xml:space="preserve"> </v>
      </c>
    </row>
    <row r="240" spans="3:25" x14ac:dyDescent="0.25">
      <c r="C240" s="61"/>
      <c r="D240" s="61"/>
      <c r="E240" s="61"/>
      <c r="F240" s="61"/>
      <c r="G240" s="61"/>
      <c r="H240" s="61"/>
      <c r="I240" s="61"/>
      <c r="J240" s="27">
        <f t="shared" si="12"/>
        <v>0</v>
      </c>
      <c r="K240" s="61"/>
      <c r="L240" s="61"/>
      <c r="M240" s="61"/>
      <c r="N240" s="61"/>
      <c r="O240" s="61"/>
      <c r="P240" s="61"/>
      <c r="Q240" s="61"/>
      <c r="R240" s="61"/>
      <c r="S240" s="61"/>
      <c r="T240" s="61"/>
      <c r="U240" s="61"/>
      <c r="V240" s="61"/>
      <c r="W240" s="35">
        <f t="shared" si="13"/>
        <v>0</v>
      </c>
      <c r="X240" s="36">
        <f t="shared" si="14"/>
        <v>0</v>
      </c>
      <c r="Y240" s="43" t="str">
        <f t="shared" si="15"/>
        <v xml:space="preserve"> </v>
      </c>
    </row>
    <row r="241" spans="3:25" x14ac:dyDescent="0.25">
      <c r="C241" s="61"/>
      <c r="D241" s="61"/>
      <c r="E241" s="61"/>
      <c r="F241" s="61"/>
      <c r="G241" s="61"/>
      <c r="H241" s="61"/>
      <c r="I241" s="61"/>
      <c r="J241" s="27">
        <f t="shared" si="12"/>
        <v>0</v>
      </c>
      <c r="K241" s="61"/>
      <c r="L241" s="61"/>
      <c r="M241" s="61"/>
      <c r="N241" s="61"/>
      <c r="O241" s="61"/>
      <c r="P241" s="61"/>
      <c r="Q241" s="61"/>
      <c r="R241" s="61"/>
      <c r="S241" s="61"/>
      <c r="T241" s="61"/>
      <c r="U241" s="61"/>
      <c r="V241" s="61"/>
      <c r="W241" s="35">
        <f t="shared" si="13"/>
        <v>0</v>
      </c>
      <c r="X241" s="36">
        <f t="shared" si="14"/>
        <v>0</v>
      </c>
      <c r="Y241" s="43" t="str">
        <f t="shared" si="15"/>
        <v xml:space="preserve"> </v>
      </c>
    </row>
    <row r="242" spans="3:25" x14ac:dyDescent="0.25">
      <c r="C242" s="61"/>
      <c r="D242" s="61"/>
      <c r="E242" s="61"/>
      <c r="F242" s="61"/>
      <c r="G242" s="61"/>
      <c r="H242" s="61"/>
      <c r="I242" s="61"/>
      <c r="J242" s="27">
        <f t="shared" si="12"/>
        <v>0</v>
      </c>
      <c r="K242" s="61"/>
      <c r="L242" s="61"/>
      <c r="M242" s="61"/>
      <c r="N242" s="61"/>
      <c r="O242" s="61"/>
      <c r="P242" s="61"/>
      <c r="Q242" s="61"/>
      <c r="R242" s="61"/>
      <c r="S242" s="61"/>
      <c r="T242" s="61"/>
      <c r="U242" s="61"/>
      <c r="V242" s="61"/>
      <c r="W242" s="35">
        <f t="shared" si="13"/>
        <v>0</v>
      </c>
      <c r="X242" s="36">
        <f t="shared" si="14"/>
        <v>0</v>
      </c>
      <c r="Y242" s="43" t="str">
        <f t="shared" si="15"/>
        <v xml:space="preserve"> </v>
      </c>
    </row>
    <row r="243" spans="3:25" x14ac:dyDescent="0.25">
      <c r="C243" s="61"/>
      <c r="D243" s="61"/>
      <c r="E243" s="61"/>
      <c r="F243" s="61"/>
      <c r="G243" s="61"/>
      <c r="H243" s="61"/>
      <c r="I243" s="61"/>
      <c r="J243" s="27">
        <f t="shared" si="12"/>
        <v>0</v>
      </c>
      <c r="K243" s="61"/>
      <c r="L243" s="61"/>
      <c r="M243" s="61"/>
      <c r="N243" s="61"/>
      <c r="O243" s="61"/>
      <c r="P243" s="61"/>
      <c r="Q243" s="61"/>
      <c r="R243" s="61"/>
      <c r="S243" s="61"/>
      <c r="T243" s="61"/>
      <c r="U243" s="61"/>
      <c r="V243" s="61"/>
      <c r="W243" s="35">
        <f t="shared" si="13"/>
        <v>0</v>
      </c>
      <c r="X243" s="36">
        <f t="shared" si="14"/>
        <v>0</v>
      </c>
      <c r="Y243" s="43" t="str">
        <f t="shared" si="15"/>
        <v xml:space="preserve"> </v>
      </c>
    </row>
    <row r="244" spans="3:25" x14ac:dyDescent="0.25">
      <c r="C244" s="61"/>
      <c r="D244" s="61"/>
      <c r="E244" s="61"/>
      <c r="F244" s="61"/>
      <c r="G244" s="61"/>
      <c r="H244" s="61"/>
      <c r="I244" s="61"/>
      <c r="J244" s="27">
        <f t="shared" si="12"/>
        <v>0</v>
      </c>
      <c r="K244" s="61"/>
      <c r="L244" s="61"/>
      <c r="M244" s="61"/>
      <c r="N244" s="61"/>
      <c r="O244" s="61"/>
      <c r="P244" s="61"/>
      <c r="Q244" s="61"/>
      <c r="R244" s="61"/>
      <c r="S244" s="61"/>
      <c r="T244" s="61"/>
      <c r="U244" s="61"/>
      <c r="V244" s="61"/>
      <c r="W244" s="35">
        <f t="shared" si="13"/>
        <v>0</v>
      </c>
      <c r="X244" s="36">
        <f t="shared" si="14"/>
        <v>0</v>
      </c>
      <c r="Y244" s="43" t="str">
        <f t="shared" si="15"/>
        <v xml:space="preserve"> </v>
      </c>
    </row>
    <row r="245" spans="3:25" x14ac:dyDescent="0.25">
      <c r="C245" s="61"/>
      <c r="D245" s="61"/>
      <c r="E245" s="61"/>
      <c r="F245" s="61"/>
      <c r="G245" s="61"/>
      <c r="H245" s="61"/>
      <c r="I245" s="61"/>
      <c r="J245" s="27">
        <f t="shared" si="12"/>
        <v>0</v>
      </c>
      <c r="K245" s="61"/>
      <c r="L245" s="61"/>
      <c r="M245" s="61"/>
      <c r="N245" s="61"/>
      <c r="O245" s="61"/>
      <c r="P245" s="61"/>
      <c r="Q245" s="61"/>
      <c r="R245" s="61"/>
      <c r="S245" s="61"/>
      <c r="T245" s="61"/>
      <c r="U245" s="61"/>
      <c r="V245" s="61"/>
      <c r="W245" s="35">
        <f t="shared" si="13"/>
        <v>0</v>
      </c>
      <c r="X245" s="36">
        <f t="shared" si="14"/>
        <v>0</v>
      </c>
      <c r="Y245" s="43" t="str">
        <f t="shared" si="15"/>
        <v xml:space="preserve"> </v>
      </c>
    </row>
    <row r="246" spans="3:25" x14ac:dyDescent="0.25">
      <c r="C246" s="61"/>
      <c r="D246" s="61"/>
      <c r="E246" s="61"/>
      <c r="F246" s="61"/>
      <c r="G246" s="61"/>
      <c r="H246" s="61"/>
      <c r="I246" s="61"/>
      <c r="J246" s="27">
        <f t="shared" si="12"/>
        <v>0</v>
      </c>
      <c r="K246" s="61"/>
      <c r="L246" s="61"/>
      <c r="M246" s="61"/>
      <c r="N246" s="61"/>
      <c r="O246" s="61"/>
      <c r="P246" s="61"/>
      <c r="Q246" s="61"/>
      <c r="R246" s="61"/>
      <c r="S246" s="61"/>
      <c r="T246" s="61"/>
      <c r="U246" s="61"/>
      <c r="V246" s="61"/>
      <c r="W246" s="35">
        <f t="shared" si="13"/>
        <v>0</v>
      </c>
      <c r="X246" s="36">
        <f t="shared" si="14"/>
        <v>0</v>
      </c>
      <c r="Y246" s="43" t="str">
        <f t="shared" si="15"/>
        <v xml:space="preserve"> </v>
      </c>
    </row>
    <row r="247" spans="3:25" x14ac:dyDescent="0.25">
      <c r="C247" s="61"/>
      <c r="D247" s="61"/>
      <c r="E247" s="61"/>
      <c r="F247" s="61"/>
      <c r="G247" s="61"/>
      <c r="H247" s="61"/>
      <c r="I247" s="61"/>
      <c r="J247" s="27">
        <f t="shared" si="12"/>
        <v>0</v>
      </c>
      <c r="K247" s="61"/>
      <c r="L247" s="61"/>
      <c r="M247" s="61"/>
      <c r="N247" s="61"/>
      <c r="O247" s="61"/>
      <c r="P247" s="61"/>
      <c r="Q247" s="61"/>
      <c r="R247" s="61"/>
      <c r="S247" s="61"/>
      <c r="T247" s="61"/>
      <c r="U247" s="61"/>
      <c r="V247" s="61"/>
      <c r="W247" s="35">
        <f t="shared" si="13"/>
        <v>0</v>
      </c>
      <c r="X247" s="36">
        <f t="shared" si="14"/>
        <v>0</v>
      </c>
      <c r="Y247" s="43" t="str">
        <f t="shared" si="15"/>
        <v xml:space="preserve"> </v>
      </c>
    </row>
    <row r="248" spans="3:25" x14ac:dyDescent="0.25">
      <c r="C248" s="61"/>
      <c r="D248" s="61"/>
      <c r="E248" s="61"/>
      <c r="F248" s="61"/>
      <c r="G248" s="61"/>
      <c r="H248" s="61"/>
      <c r="I248" s="61"/>
      <c r="J248" s="27">
        <f t="shared" si="12"/>
        <v>0</v>
      </c>
      <c r="K248" s="61"/>
      <c r="L248" s="61"/>
      <c r="M248" s="61"/>
      <c r="N248" s="61"/>
      <c r="O248" s="61"/>
      <c r="P248" s="61"/>
      <c r="Q248" s="61"/>
      <c r="R248" s="61"/>
      <c r="S248" s="61"/>
      <c r="T248" s="61"/>
      <c r="U248" s="61"/>
      <c r="V248" s="61"/>
      <c r="W248" s="35">
        <f t="shared" si="13"/>
        <v>0</v>
      </c>
      <c r="X248" s="36">
        <f t="shared" si="14"/>
        <v>0</v>
      </c>
      <c r="Y248" s="43" t="str">
        <f t="shared" si="15"/>
        <v xml:space="preserve"> </v>
      </c>
    </row>
    <row r="249" spans="3:25" x14ac:dyDescent="0.25">
      <c r="C249" s="61"/>
      <c r="D249" s="61"/>
      <c r="E249" s="61"/>
      <c r="F249" s="61"/>
      <c r="G249" s="61"/>
      <c r="H249" s="61"/>
      <c r="I249" s="61"/>
      <c r="J249" s="27">
        <f t="shared" si="12"/>
        <v>0</v>
      </c>
      <c r="K249" s="61"/>
      <c r="L249" s="61"/>
      <c r="M249" s="61"/>
      <c r="N249" s="61"/>
      <c r="O249" s="61"/>
      <c r="P249" s="61"/>
      <c r="Q249" s="61"/>
      <c r="R249" s="61"/>
      <c r="S249" s="61"/>
      <c r="T249" s="61"/>
      <c r="U249" s="61"/>
      <c r="V249" s="61"/>
      <c r="W249" s="35">
        <f t="shared" si="13"/>
        <v>0</v>
      </c>
      <c r="X249" s="36">
        <f t="shared" si="14"/>
        <v>0</v>
      </c>
      <c r="Y249" s="43" t="str">
        <f t="shared" si="15"/>
        <v xml:space="preserve"> </v>
      </c>
    </row>
    <row r="250" spans="3:25" x14ac:dyDescent="0.25">
      <c r="C250" s="61"/>
      <c r="D250" s="61"/>
      <c r="E250" s="61"/>
      <c r="F250" s="61"/>
      <c r="G250" s="61"/>
      <c r="H250" s="61"/>
      <c r="I250" s="61"/>
      <c r="J250" s="27">
        <f t="shared" si="12"/>
        <v>0</v>
      </c>
      <c r="K250" s="61"/>
      <c r="L250" s="61"/>
      <c r="M250" s="61"/>
      <c r="N250" s="61"/>
      <c r="O250" s="61"/>
      <c r="P250" s="61"/>
      <c r="Q250" s="61"/>
      <c r="R250" s="61"/>
      <c r="S250" s="61"/>
      <c r="T250" s="61"/>
      <c r="U250" s="61"/>
      <c r="V250" s="61"/>
      <c r="W250" s="35">
        <f t="shared" si="13"/>
        <v>0</v>
      </c>
      <c r="X250" s="36">
        <f t="shared" si="14"/>
        <v>0</v>
      </c>
      <c r="Y250" s="43" t="str">
        <f t="shared" si="15"/>
        <v xml:space="preserve"> </v>
      </c>
    </row>
    <row r="251" spans="3:25" x14ac:dyDescent="0.25">
      <c r="C251" s="61"/>
      <c r="D251" s="61"/>
      <c r="E251" s="61"/>
      <c r="F251" s="61"/>
      <c r="G251" s="61"/>
      <c r="H251" s="61"/>
      <c r="I251" s="61"/>
      <c r="J251" s="27">
        <f t="shared" si="12"/>
        <v>0</v>
      </c>
      <c r="K251" s="61"/>
      <c r="L251" s="61"/>
      <c r="M251" s="61"/>
      <c r="N251" s="61"/>
      <c r="O251" s="61"/>
      <c r="P251" s="61"/>
      <c r="Q251" s="61"/>
      <c r="R251" s="61"/>
      <c r="S251" s="61"/>
      <c r="T251" s="61"/>
      <c r="U251" s="61"/>
      <c r="V251" s="61"/>
      <c r="W251" s="35">
        <f t="shared" si="13"/>
        <v>0</v>
      </c>
      <c r="X251" s="36">
        <f t="shared" si="14"/>
        <v>0</v>
      </c>
      <c r="Y251" s="43" t="str">
        <f t="shared" si="15"/>
        <v xml:space="preserve"> </v>
      </c>
    </row>
    <row r="252" spans="3:25" x14ac:dyDescent="0.25">
      <c r="C252" s="61"/>
      <c r="D252" s="61"/>
      <c r="E252" s="61"/>
      <c r="F252" s="61"/>
      <c r="G252" s="61"/>
      <c r="H252" s="61"/>
      <c r="I252" s="61"/>
      <c r="J252" s="27">
        <f t="shared" si="12"/>
        <v>0</v>
      </c>
      <c r="K252" s="61"/>
      <c r="L252" s="61"/>
      <c r="M252" s="61"/>
      <c r="N252" s="61"/>
      <c r="O252" s="61"/>
      <c r="P252" s="61"/>
      <c r="Q252" s="61"/>
      <c r="R252" s="61"/>
      <c r="S252" s="61"/>
      <c r="T252" s="61"/>
      <c r="U252" s="61"/>
      <c r="V252" s="61"/>
      <c r="W252" s="35">
        <f t="shared" si="13"/>
        <v>0</v>
      </c>
      <c r="X252" s="36">
        <f t="shared" si="14"/>
        <v>0</v>
      </c>
      <c r="Y252" s="43" t="str">
        <f t="shared" si="15"/>
        <v xml:space="preserve"> </v>
      </c>
    </row>
    <row r="253" spans="3:25" x14ac:dyDescent="0.25">
      <c r="C253" s="61"/>
      <c r="D253" s="61"/>
      <c r="E253" s="61"/>
      <c r="F253" s="61"/>
      <c r="G253" s="61"/>
      <c r="H253" s="61"/>
      <c r="I253" s="61"/>
      <c r="J253" s="27">
        <f t="shared" si="12"/>
        <v>0</v>
      </c>
      <c r="K253" s="61"/>
      <c r="L253" s="61"/>
      <c r="M253" s="61"/>
      <c r="N253" s="61"/>
      <c r="O253" s="61"/>
      <c r="P253" s="61"/>
      <c r="Q253" s="61"/>
      <c r="R253" s="61"/>
      <c r="S253" s="61"/>
      <c r="T253" s="61"/>
      <c r="U253" s="61"/>
      <c r="V253" s="61"/>
      <c r="W253" s="35">
        <f t="shared" si="13"/>
        <v>0</v>
      </c>
      <c r="X253" s="36">
        <f t="shared" si="14"/>
        <v>0</v>
      </c>
      <c r="Y253" s="43" t="str">
        <f t="shared" si="15"/>
        <v xml:space="preserve"> </v>
      </c>
    </row>
    <row r="254" spans="3:25" x14ac:dyDescent="0.25">
      <c r="C254" s="61"/>
      <c r="D254" s="61"/>
      <c r="E254" s="61"/>
      <c r="F254" s="61"/>
      <c r="G254" s="61"/>
      <c r="H254" s="61"/>
      <c r="I254" s="61"/>
      <c r="J254" s="27">
        <f t="shared" si="12"/>
        <v>0</v>
      </c>
      <c r="K254" s="61"/>
      <c r="L254" s="61"/>
      <c r="M254" s="61"/>
      <c r="N254" s="61"/>
      <c r="O254" s="61"/>
      <c r="P254" s="61"/>
      <c r="Q254" s="61"/>
      <c r="R254" s="61"/>
      <c r="S254" s="61"/>
      <c r="T254" s="61"/>
      <c r="U254" s="61"/>
      <c r="V254" s="61"/>
      <c r="W254" s="35">
        <f t="shared" si="13"/>
        <v>0</v>
      </c>
      <c r="X254" s="36">
        <f t="shared" si="14"/>
        <v>0</v>
      </c>
      <c r="Y254" s="43" t="str">
        <f t="shared" si="15"/>
        <v xml:space="preserve"> </v>
      </c>
    </row>
    <row r="255" spans="3:25" x14ac:dyDescent="0.25">
      <c r="C255" s="61"/>
      <c r="D255" s="61"/>
      <c r="E255" s="61"/>
      <c r="F255" s="61"/>
      <c r="G255" s="61"/>
      <c r="H255" s="61"/>
      <c r="I255" s="61"/>
      <c r="J255" s="27">
        <f t="shared" si="12"/>
        <v>0</v>
      </c>
      <c r="K255" s="61"/>
      <c r="L255" s="61"/>
      <c r="M255" s="61"/>
      <c r="N255" s="61"/>
      <c r="O255" s="61"/>
      <c r="P255" s="61"/>
      <c r="Q255" s="61"/>
      <c r="R255" s="61"/>
      <c r="S255" s="61"/>
      <c r="T255" s="61"/>
      <c r="U255" s="61"/>
      <c r="V255" s="61"/>
      <c r="W255" s="35">
        <f t="shared" si="13"/>
        <v>0</v>
      </c>
      <c r="X255" s="36">
        <f t="shared" si="14"/>
        <v>0</v>
      </c>
      <c r="Y255" s="43" t="str">
        <f t="shared" si="15"/>
        <v xml:space="preserve"> </v>
      </c>
    </row>
    <row r="256" spans="3:25" x14ac:dyDescent="0.25">
      <c r="C256" s="61"/>
      <c r="D256" s="61"/>
      <c r="E256" s="61"/>
      <c r="F256" s="61"/>
      <c r="G256" s="61"/>
      <c r="H256" s="61"/>
      <c r="I256" s="61"/>
      <c r="J256" s="27">
        <f t="shared" si="12"/>
        <v>0</v>
      </c>
      <c r="K256" s="61"/>
      <c r="L256" s="61"/>
      <c r="M256" s="61"/>
      <c r="N256" s="61"/>
      <c r="O256" s="61"/>
      <c r="P256" s="61"/>
      <c r="Q256" s="61"/>
      <c r="R256" s="61"/>
      <c r="S256" s="61"/>
      <c r="T256" s="61"/>
      <c r="U256" s="61"/>
      <c r="V256" s="61"/>
      <c r="W256" s="35">
        <f t="shared" si="13"/>
        <v>0</v>
      </c>
      <c r="X256" s="36">
        <f t="shared" si="14"/>
        <v>0</v>
      </c>
      <c r="Y256" s="43" t="str">
        <f t="shared" si="15"/>
        <v xml:space="preserve"> </v>
      </c>
    </row>
    <row r="257" spans="3:25" x14ac:dyDescent="0.25">
      <c r="C257" s="61"/>
      <c r="D257" s="61"/>
      <c r="E257" s="61"/>
      <c r="F257" s="61"/>
      <c r="G257" s="61"/>
      <c r="H257" s="61"/>
      <c r="I257" s="61"/>
      <c r="J257" s="27">
        <f t="shared" si="12"/>
        <v>0</v>
      </c>
      <c r="K257" s="61"/>
      <c r="L257" s="61"/>
      <c r="M257" s="61"/>
      <c r="N257" s="61"/>
      <c r="O257" s="61"/>
      <c r="P257" s="61"/>
      <c r="Q257" s="61"/>
      <c r="R257" s="61"/>
      <c r="S257" s="61"/>
      <c r="T257" s="61"/>
      <c r="U257" s="61"/>
      <c r="V257" s="61"/>
      <c r="W257" s="35">
        <f t="shared" si="13"/>
        <v>0</v>
      </c>
      <c r="X257" s="36">
        <f t="shared" si="14"/>
        <v>0</v>
      </c>
      <c r="Y257" s="43" t="str">
        <f t="shared" si="15"/>
        <v xml:space="preserve"> </v>
      </c>
    </row>
    <row r="258" spans="3:25" x14ac:dyDescent="0.25">
      <c r="C258" s="61"/>
      <c r="D258" s="61"/>
      <c r="E258" s="61"/>
      <c r="F258" s="61"/>
      <c r="G258" s="61"/>
      <c r="H258" s="61"/>
      <c r="I258" s="61"/>
      <c r="J258" s="27">
        <f t="shared" si="12"/>
        <v>0</v>
      </c>
      <c r="K258" s="61"/>
      <c r="L258" s="61"/>
      <c r="M258" s="61"/>
      <c r="N258" s="61"/>
      <c r="O258" s="61"/>
      <c r="P258" s="61"/>
      <c r="Q258" s="61"/>
      <c r="R258" s="61"/>
      <c r="S258" s="61"/>
      <c r="T258" s="61"/>
      <c r="U258" s="61"/>
      <c r="V258" s="61"/>
      <c r="W258" s="35">
        <f t="shared" si="13"/>
        <v>0</v>
      </c>
      <c r="X258" s="36">
        <f t="shared" si="14"/>
        <v>0</v>
      </c>
      <c r="Y258" s="43" t="str">
        <f t="shared" si="15"/>
        <v xml:space="preserve"> </v>
      </c>
    </row>
    <row r="259" spans="3:25" x14ac:dyDescent="0.25">
      <c r="C259" s="61"/>
      <c r="D259" s="61"/>
      <c r="E259" s="61"/>
      <c r="F259" s="61"/>
      <c r="G259" s="61"/>
      <c r="H259" s="61"/>
      <c r="I259" s="61"/>
      <c r="J259" s="27">
        <f t="shared" ref="J259:J322" si="16">(IF(C259="+",4,IF(C259="=",2,0)))+(IF(D259="+",5,IF(D259="=",3,0)))+(IF(E259="+",5,IF(E259="=",3,0)))+(IF(F259="+",4,IF(F259="=",2,0)))+(IF(G259&lt;&gt;"",1,0))+(IF(H259&lt;&gt;"",1,0))+(IF(I259&lt;&gt;"",1,0))</f>
        <v>0</v>
      </c>
      <c r="K259" s="61"/>
      <c r="L259" s="61"/>
      <c r="M259" s="61"/>
      <c r="N259" s="61"/>
      <c r="O259" s="61"/>
      <c r="P259" s="61"/>
      <c r="Q259" s="61"/>
      <c r="R259" s="61"/>
      <c r="S259" s="61"/>
      <c r="T259" s="61"/>
      <c r="U259" s="61"/>
      <c r="V259" s="61"/>
      <c r="W259" s="35">
        <f t="shared" ref="W259:W322" si="17">IF(K259&lt;&gt;"",2,0)+IF(L259&lt;&gt;"",2,0)+IF(M259&lt;&gt;"",1,0)+IF(N259&lt;&gt;"",1,0)+IF(O259&lt;&gt;"",1,0)+IF(P259&lt;&gt;"",1,0)+IF(Q259&lt;&gt;"",2,0)+IF(R259&lt;&gt;"",2,0)+IF(S259&lt;&gt;"",1,0)+IF(T259&lt;&gt;"",1,0)+IF(V259&lt;&gt;"",3,0)</f>
        <v>0</v>
      </c>
      <c r="X259" s="36">
        <f t="shared" ref="X259:X322" si="18">J259+W259</f>
        <v>0</v>
      </c>
      <c r="Y259" s="43" t="str">
        <f t="shared" ref="Y259:Y322" si="19">IF(X259=0," ",IF(X259&gt;=$AB$2,$AC$2,IF(X259&gt;=$AB$3,$AC$3,AC261)))</f>
        <v xml:space="preserve"> </v>
      </c>
    </row>
    <row r="260" spans="3:25" x14ac:dyDescent="0.25">
      <c r="C260" s="61"/>
      <c r="D260" s="61"/>
      <c r="E260" s="61"/>
      <c r="F260" s="61"/>
      <c r="G260" s="61"/>
      <c r="H260" s="61"/>
      <c r="I260" s="61"/>
      <c r="J260" s="27">
        <f t="shared" si="16"/>
        <v>0</v>
      </c>
      <c r="K260" s="61"/>
      <c r="L260" s="61"/>
      <c r="M260" s="61"/>
      <c r="N260" s="61"/>
      <c r="O260" s="61"/>
      <c r="P260" s="61"/>
      <c r="Q260" s="61"/>
      <c r="R260" s="61"/>
      <c r="S260" s="61"/>
      <c r="T260" s="61"/>
      <c r="U260" s="61"/>
      <c r="V260" s="61"/>
      <c r="W260" s="35">
        <f t="shared" si="17"/>
        <v>0</v>
      </c>
      <c r="X260" s="36">
        <f t="shared" si="18"/>
        <v>0</v>
      </c>
      <c r="Y260" s="43" t="str">
        <f t="shared" si="19"/>
        <v xml:space="preserve"> </v>
      </c>
    </row>
    <row r="261" spans="3:25" x14ac:dyDescent="0.25">
      <c r="C261" s="61"/>
      <c r="D261" s="61"/>
      <c r="E261" s="61"/>
      <c r="F261" s="61"/>
      <c r="G261" s="61"/>
      <c r="H261" s="61"/>
      <c r="I261" s="61"/>
      <c r="J261" s="27">
        <f t="shared" si="16"/>
        <v>0</v>
      </c>
      <c r="K261" s="61"/>
      <c r="L261" s="61"/>
      <c r="M261" s="61"/>
      <c r="N261" s="61"/>
      <c r="O261" s="61"/>
      <c r="P261" s="61"/>
      <c r="Q261" s="61"/>
      <c r="R261" s="61"/>
      <c r="S261" s="61"/>
      <c r="T261" s="61"/>
      <c r="U261" s="61"/>
      <c r="V261" s="61"/>
      <c r="W261" s="35">
        <f t="shared" si="17"/>
        <v>0</v>
      </c>
      <c r="X261" s="36">
        <f t="shared" si="18"/>
        <v>0</v>
      </c>
      <c r="Y261" s="43" t="str">
        <f t="shared" si="19"/>
        <v xml:space="preserve"> </v>
      </c>
    </row>
    <row r="262" spans="3:25" x14ac:dyDescent="0.25">
      <c r="C262" s="61"/>
      <c r="D262" s="61"/>
      <c r="E262" s="61"/>
      <c r="F262" s="61"/>
      <c r="G262" s="61"/>
      <c r="H262" s="61"/>
      <c r="I262" s="61"/>
      <c r="J262" s="27">
        <f t="shared" si="16"/>
        <v>0</v>
      </c>
      <c r="K262" s="61"/>
      <c r="L262" s="61"/>
      <c r="M262" s="61"/>
      <c r="N262" s="61"/>
      <c r="O262" s="61"/>
      <c r="P262" s="61"/>
      <c r="Q262" s="61"/>
      <c r="R262" s="61"/>
      <c r="S262" s="61"/>
      <c r="T262" s="61"/>
      <c r="U262" s="61"/>
      <c r="V262" s="61"/>
      <c r="W262" s="35">
        <f t="shared" si="17"/>
        <v>0</v>
      </c>
      <c r="X262" s="36">
        <f t="shared" si="18"/>
        <v>0</v>
      </c>
      <c r="Y262" s="43" t="str">
        <f t="shared" si="19"/>
        <v xml:space="preserve"> </v>
      </c>
    </row>
    <row r="263" spans="3:25" x14ac:dyDescent="0.25">
      <c r="C263" s="61"/>
      <c r="D263" s="61"/>
      <c r="E263" s="61"/>
      <c r="F263" s="61"/>
      <c r="G263" s="61"/>
      <c r="H263" s="61"/>
      <c r="I263" s="61"/>
      <c r="J263" s="27">
        <f t="shared" si="16"/>
        <v>0</v>
      </c>
      <c r="K263" s="61"/>
      <c r="L263" s="61"/>
      <c r="M263" s="61"/>
      <c r="N263" s="61"/>
      <c r="O263" s="61"/>
      <c r="P263" s="61"/>
      <c r="Q263" s="61"/>
      <c r="R263" s="61"/>
      <c r="S263" s="61"/>
      <c r="T263" s="61"/>
      <c r="U263" s="61"/>
      <c r="V263" s="61"/>
      <c r="W263" s="35">
        <f t="shared" si="17"/>
        <v>0</v>
      </c>
      <c r="X263" s="36">
        <f t="shared" si="18"/>
        <v>0</v>
      </c>
      <c r="Y263" s="43" t="str">
        <f t="shared" si="19"/>
        <v xml:space="preserve"> </v>
      </c>
    </row>
    <row r="264" spans="3:25" x14ac:dyDescent="0.25">
      <c r="C264" s="61"/>
      <c r="D264" s="61"/>
      <c r="E264" s="61"/>
      <c r="F264" s="61"/>
      <c r="G264" s="61"/>
      <c r="H264" s="61"/>
      <c r="I264" s="61"/>
      <c r="J264" s="27">
        <f t="shared" si="16"/>
        <v>0</v>
      </c>
      <c r="K264" s="61"/>
      <c r="L264" s="61"/>
      <c r="M264" s="61"/>
      <c r="N264" s="61"/>
      <c r="O264" s="61"/>
      <c r="P264" s="61"/>
      <c r="Q264" s="61"/>
      <c r="R264" s="61"/>
      <c r="S264" s="61"/>
      <c r="T264" s="61"/>
      <c r="U264" s="61"/>
      <c r="V264" s="61"/>
      <c r="W264" s="35">
        <f t="shared" si="17"/>
        <v>0</v>
      </c>
      <c r="X264" s="36">
        <f t="shared" si="18"/>
        <v>0</v>
      </c>
      <c r="Y264" s="43" t="str">
        <f t="shared" si="19"/>
        <v xml:space="preserve"> </v>
      </c>
    </row>
    <row r="265" spans="3:25" x14ac:dyDescent="0.25">
      <c r="C265" s="61"/>
      <c r="D265" s="61"/>
      <c r="E265" s="61"/>
      <c r="F265" s="61"/>
      <c r="G265" s="61"/>
      <c r="H265" s="61"/>
      <c r="I265" s="61"/>
      <c r="J265" s="27">
        <f t="shared" si="16"/>
        <v>0</v>
      </c>
      <c r="K265" s="61"/>
      <c r="L265" s="61"/>
      <c r="M265" s="61"/>
      <c r="N265" s="61"/>
      <c r="O265" s="61"/>
      <c r="P265" s="61"/>
      <c r="Q265" s="61"/>
      <c r="R265" s="61"/>
      <c r="S265" s="61"/>
      <c r="T265" s="61"/>
      <c r="U265" s="61"/>
      <c r="V265" s="61"/>
      <c r="W265" s="35">
        <f t="shared" si="17"/>
        <v>0</v>
      </c>
      <c r="X265" s="36">
        <f t="shared" si="18"/>
        <v>0</v>
      </c>
      <c r="Y265" s="43" t="str">
        <f t="shared" si="19"/>
        <v xml:space="preserve"> </v>
      </c>
    </row>
    <row r="266" spans="3:25" x14ac:dyDescent="0.25">
      <c r="C266" s="61"/>
      <c r="D266" s="61"/>
      <c r="E266" s="61"/>
      <c r="F266" s="61"/>
      <c r="G266" s="61"/>
      <c r="H266" s="61"/>
      <c r="I266" s="61"/>
      <c r="J266" s="27">
        <f t="shared" si="16"/>
        <v>0</v>
      </c>
      <c r="K266" s="61"/>
      <c r="L266" s="61"/>
      <c r="M266" s="61"/>
      <c r="N266" s="61"/>
      <c r="O266" s="61"/>
      <c r="P266" s="61"/>
      <c r="Q266" s="61"/>
      <c r="R266" s="61"/>
      <c r="S266" s="61"/>
      <c r="T266" s="61"/>
      <c r="U266" s="61"/>
      <c r="V266" s="61"/>
      <c r="W266" s="35">
        <f t="shared" si="17"/>
        <v>0</v>
      </c>
      <c r="X266" s="36">
        <f t="shared" si="18"/>
        <v>0</v>
      </c>
      <c r="Y266" s="43" t="str">
        <f t="shared" si="19"/>
        <v xml:space="preserve"> </v>
      </c>
    </row>
    <row r="267" spans="3:25" x14ac:dyDescent="0.25">
      <c r="C267" s="61"/>
      <c r="D267" s="61"/>
      <c r="E267" s="61"/>
      <c r="F267" s="61"/>
      <c r="G267" s="61"/>
      <c r="H267" s="61"/>
      <c r="I267" s="61"/>
      <c r="J267" s="27">
        <f t="shared" si="16"/>
        <v>0</v>
      </c>
      <c r="K267" s="61"/>
      <c r="L267" s="61"/>
      <c r="M267" s="61"/>
      <c r="N267" s="61"/>
      <c r="O267" s="61"/>
      <c r="P267" s="61"/>
      <c r="Q267" s="61"/>
      <c r="R267" s="61"/>
      <c r="S267" s="61"/>
      <c r="T267" s="61"/>
      <c r="U267" s="61"/>
      <c r="V267" s="61"/>
      <c r="W267" s="35">
        <f t="shared" si="17"/>
        <v>0</v>
      </c>
      <c r="X267" s="36">
        <f t="shared" si="18"/>
        <v>0</v>
      </c>
      <c r="Y267" s="43" t="str">
        <f t="shared" si="19"/>
        <v xml:space="preserve"> </v>
      </c>
    </row>
    <row r="268" spans="3:25" x14ac:dyDescent="0.25">
      <c r="C268" s="61"/>
      <c r="D268" s="61"/>
      <c r="E268" s="61"/>
      <c r="F268" s="61"/>
      <c r="G268" s="61"/>
      <c r="H268" s="61"/>
      <c r="I268" s="61"/>
      <c r="J268" s="27">
        <f t="shared" si="16"/>
        <v>0</v>
      </c>
      <c r="K268" s="61"/>
      <c r="L268" s="61"/>
      <c r="M268" s="61"/>
      <c r="N268" s="61"/>
      <c r="O268" s="61"/>
      <c r="P268" s="61"/>
      <c r="Q268" s="61"/>
      <c r="R268" s="61"/>
      <c r="S268" s="61"/>
      <c r="T268" s="61"/>
      <c r="U268" s="61"/>
      <c r="V268" s="61"/>
      <c r="W268" s="35">
        <f t="shared" si="17"/>
        <v>0</v>
      </c>
      <c r="X268" s="36">
        <f t="shared" si="18"/>
        <v>0</v>
      </c>
      <c r="Y268" s="43" t="str">
        <f t="shared" si="19"/>
        <v xml:space="preserve"> </v>
      </c>
    </row>
    <row r="269" spans="3:25" x14ac:dyDescent="0.25">
      <c r="C269" s="61"/>
      <c r="D269" s="61"/>
      <c r="E269" s="61"/>
      <c r="F269" s="61"/>
      <c r="G269" s="61"/>
      <c r="H269" s="61"/>
      <c r="I269" s="61"/>
      <c r="J269" s="27">
        <f t="shared" si="16"/>
        <v>0</v>
      </c>
      <c r="K269" s="61"/>
      <c r="L269" s="61"/>
      <c r="M269" s="61"/>
      <c r="N269" s="61"/>
      <c r="O269" s="61"/>
      <c r="P269" s="61"/>
      <c r="Q269" s="61"/>
      <c r="R269" s="61"/>
      <c r="S269" s="61"/>
      <c r="T269" s="61"/>
      <c r="U269" s="61"/>
      <c r="V269" s="61"/>
      <c r="W269" s="35">
        <f t="shared" si="17"/>
        <v>0</v>
      </c>
      <c r="X269" s="36">
        <f t="shared" si="18"/>
        <v>0</v>
      </c>
      <c r="Y269" s="43" t="str">
        <f t="shared" si="19"/>
        <v xml:space="preserve"> </v>
      </c>
    </row>
    <row r="270" spans="3:25" x14ac:dyDescent="0.25">
      <c r="C270" s="61"/>
      <c r="D270" s="61"/>
      <c r="E270" s="61"/>
      <c r="F270" s="61"/>
      <c r="G270" s="61"/>
      <c r="H270" s="61"/>
      <c r="I270" s="61"/>
      <c r="J270" s="27">
        <f t="shared" si="16"/>
        <v>0</v>
      </c>
      <c r="K270" s="61"/>
      <c r="L270" s="61"/>
      <c r="M270" s="61"/>
      <c r="N270" s="61"/>
      <c r="O270" s="61"/>
      <c r="P270" s="61"/>
      <c r="Q270" s="61"/>
      <c r="R270" s="61"/>
      <c r="S270" s="61"/>
      <c r="T270" s="61"/>
      <c r="U270" s="61"/>
      <c r="V270" s="61"/>
      <c r="W270" s="35">
        <f t="shared" si="17"/>
        <v>0</v>
      </c>
      <c r="X270" s="36">
        <f t="shared" si="18"/>
        <v>0</v>
      </c>
      <c r="Y270" s="43" t="str">
        <f t="shared" si="19"/>
        <v xml:space="preserve"> </v>
      </c>
    </row>
    <row r="271" spans="3:25" x14ac:dyDescent="0.25">
      <c r="C271" s="61"/>
      <c r="D271" s="61"/>
      <c r="E271" s="61"/>
      <c r="F271" s="61"/>
      <c r="G271" s="61"/>
      <c r="H271" s="61"/>
      <c r="I271" s="61"/>
      <c r="J271" s="27">
        <f t="shared" si="16"/>
        <v>0</v>
      </c>
      <c r="K271" s="61"/>
      <c r="L271" s="61"/>
      <c r="M271" s="61"/>
      <c r="N271" s="61"/>
      <c r="O271" s="61"/>
      <c r="P271" s="61"/>
      <c r="Q271" s="61"/>
      <c r="R271" s="61"/>
      <c r="S271" s="61"/>
      <c r="T271" s="61"/>
      <c r="U271" s="61"/>
      <c r="V271" s="61"/>
      <c r="W271" s="35">
        <f t="shared" si="17"/>
        <v>0</v>
      </c>
      <c r="X271" s="36">
        <f t="shared" si="18"/>
        <v>0</v>
      </c>
      <c r="Y271" s="43" t="str">
        <f t="shared" si="19"/>
        <v xml:space="preserve"> </v>
      </c>
    </row>
    <row r="272" spans="3:25" x14ac:dyDescent="0.25">
      <c r="C272" s="61"/>
      <c r="D272" s="61"/>
      <c r="E272" s="61"/>
      <c r="F272" s="61"/>
      <c r="G272" s="61"/>
      <c r="H272" s="61"/>
      <c r="I272" s="61"/>
      <c r="J272" s="27">
        <f t="shared" si="16"/>
        <v>0</v>
      </c>
      <c r="K272" s="61"/>
      <c r="L272" s="61"/>
      <c r="M272" s="61"/>
      <c r="N272" s="61"/>
      <c r="O272" s="61"/>
      <c r="P272" s="61"/>
      <c r="Q272" s="61"/>
      <c r="R272" s="61"/>
      <c r="S272" s="61"/>
      <c r="T272" s="61"/>
      <c r="U272" s="61"/>
      <c r="V272" s="61"/>
      <c r="W272" s="35">
        <f t="shared" si="17"/>
        <v>0</v>
      </c>
      <c r="X272" s="36">
        <f t="shared" si="18"/>
        <v>0</v>
      </c>
      <c r="Y272" s="43" t="str">
        <f t="shared" si="19"/>
        <v xml:space="preserve"> </v>
      </c>
    </row>
    <row r="273" spans="3:25" x14ac:dyDescent="0.25">
      <c r="C273" s="61"/>
      <c r="D273" s="61"/>
      <c r="E273" s="61"/>
      <c r="F273" s="61"/>
      <c r="G273" s="61"/>
      <c r="H273" s="61"/>
      <c r="I273" s="61"/>
      <c r="J273" s="27">
        <f t="shared" si="16"/>
        <v>0</v>
      </c>
      <c r="K273" s="61"/>
      <c r="L273" s="61"/>
      <c r="M273" s="61"/>
      <c r="N273" s="61"/>
      <c r="O273" s="61"/>
      <c r="P273" s="61"/>
      <c r="Q273" s="61"/>
      <c r="R273" s="61"/>
      <c r="S273" s="61"/>
      <c r="T273" s="61"/>
      <c r="U273" s="61"/>
      <c r="V273" s="61"/>
      <c r="W273" s="35">
        <f t="shared" si="17"/>
        <v>0</v>
      </c>
      <c r="X273" s="36">
        <f t="shared" si="18"/>
        <v>0</v>
      </c>
      <c r="Y273" s="43" t="str">
        <f t="shared" si="19"/>
        <v xml:space="preserve"> </v>
      </c>
    </row>
    <row r="274" spans="3:25" x14ac:dyDescent="0.25">
      <c r="C274" s="61"/>
      <c r="D274" s="61"/>
      <c r="E274" s="61"/>
      <c r="F274" s="61"/>
      <c r="G274" s="61"/>
      <c r="H274" s="61"/>
      <c r="I274" s="61"/>
      <c r="J274" s="27">
        <f t="shared" si="16"/>
        <v>0</v>
      </c>
      <c r="K274" s="61"/>
      <c r="L274" s="61"/>
      <c r="M274" s="61"/>
      <c r="N274" s="61"/>
      <c r="O274" s="61"/>
      <c r="P274" s="61"/>
      <c r="Q274" s="61"/>
      <c r="R274" s="61"/>
      <c r="S274" s="61"/>
      <c r="T274" s="61"/>
      <c r="U274" s="61"/>
      <c r="V274" s="61"/>
      <c r="W274" s="35">
        <f t="shared" si="17"/>
        <v>0</v>
      </c>
      <c r="X274" s="36">
        <f t="shared" si="18"/>
        <v>0</v>
      </c>
      <c r="Y274" s="43" t="str">
        <f t="shared" si="19"/>
        <v xml:space="preserve"> </v>
      </c>
    </row>
    <row r="275" spans="3:25" x14ac:dyDescent="0.25">
      <c r="C275" s="61"/>
      <c r="D275" s="61"/>
      <c r="E275" s="61"/>
      <c r="F275" s="61"/>
      <c r="G275" s="61"/>
      <c r="H275" s="61"/>
      <c r="I275" s="61"/>
      <c r="J275" s="27">
        <f t="shared" si="16"/>
        <v>0</v>
      </c>
      <c r="K275" s="61"/>
      <c r="L275" s="61"/>
      <c r="M275" s="61"/>
      <c r="N275" s="61"/>
      <c r="O275" s="61"/>
      <c r="P275" s="61"/>
      <c r="Q275" s="61"/>
      <c r="R275" s="61"/>
      <c r="S275" s="61"/>
      <c r="T275" s="61"/>
      <c r="U275" s="61"/>
      <c r="V275" s="61"/>
      <c r="W275" s="35">
        <f t="shared" si="17"/>
        <v>0</v>
      </c>
      <c r="X275" s="36">
        <f t="shared" si="18"/>
        <v>0</v>
      </c>
      <c r="Y275" s="43" t="str">
        <f t="shared" si="19"/>
        <v xml:space="preserve"> </v>
      </c>
    </row>
    <row r="276" spans="3:25" x14ac:dyDescent="0.25">
      <c r="C276" s="61"/>
      <c r="D276" s="61"/>
      <c r="E276" s="61"/>
      <c r="F276" s="61"/>
      <c r="G276" s="61"/>
      <c r="H276" s="61"/>
      <c r="I276" s="61"/>
      <c r="J276" s="27">
        <f t="shared" si="16"/>
        <v>0</v>
      </c>
      <c r="K276" s="61"/>
      <c r="L276" s="61"/>
      <c r="M276" s="61"/>
      <c r="N276" s="61"/>
      <c r="O276" s="61"/>
      <c r="P276" s="61"/>
      <c r="Q276" s="61"/>
      <c r="R276" s="61"/>
      <c r="S276" s="61"/>
      <c r="T276" s="61"/>
      <c r="U276" s="61"/>
      <c r="V276" s="61"/>
      <c r="W276" s="35">
        <f t="shared" si="17"/>
        <v>0</v>
      </c>
      <c r="X276" s="36">
        <f t="shared" si="18"/>
        <v>0</v>
      </c>
      <c r="Y276" s="43" t="str">
        <f t="shared" si="19"/>
        <v xml:space="preserve"> </v>
      </c>
    </row>
    <row r="277" spans="3:25" x14ac:dyDescent="0.25">
      <c r="C277" s="61"/>
      <c r="D277" s="61"/>
      <c r="E277" s="61"/>
      <c r="F277" s="61"/>
      <c r="G277" s="61"/>
      <c r="H277" s="61"/>
      <c r="I277" s="61"/>
      <c r="J277" s="27">
        <f t="shared" si="16"/>
        <v>0</v>
      </c>
      <c r="K277" s="61"/>
      <c r="L277" s="61"/>
      <c r="M277" s="61"/>
      <c r="N277" s="61"/>
      <c r="O277" s="61"/>
      <c r="P277" s="61"/>
      <c r="Q277" s="61"/>
      <c r="R277" s="61"/>
      <c r="S277" s="61"/>
      <c r="T277" s="61"/>
      <c r="U277" s="61"/>
      <c r="V277" s="61"/>
      <c r="W277" s="35">
        <f t="shared" si="17"/>
        <v>0</v>
      </c>
      <c r="X277" s="36">
        <f t="shared" si="18"/>
        <v>0</v>
      </c>
      <c r="Y277" s="43" t="str">
        <f t="shared" si="19"/>
        <v xml:space="preserve"> </v>
      </c>
    </row>
    <row r="278" spans="3:25" x14ac:dyDescent="0.25">
      <c r="C278" s="61"/>
      <c r="D278" s="61"/>
      <c r="E278" s="61"/>
      <c r="F278" s="61"/>
      <c r="G278" s="61"/>
      <c r="H278" s="61"/>
      <c r="I278" s="61"/>
      <c r="J278" s="27">
        <f t="shared" si="16"/>
        <v>0</v>
      </c>
      <c r="K278" s="61"/>
      <c r="L278" s="61"/>
      <c r="M278" s="61"/>
      <c r="N278" s="61"/>
      <c r="O278" s="61"/>
      <c r="P278" s="61"/>
      <c r="Q278" s="61"/>
      <c r="R278" s="61"/>
      <c r="S278" s="61"/>
      <c r="T278" s="61"/>
      <c r="U278" s="61"/>
      <c r="V278" s="61"/>
      <c r="W278" s="35">
        <f t="shared" si="17"/>
        <v>0</v>
      </c>
      <c r="X278" s="36">
        <f t="shared" si="18"/>
        <v>0</v>
      </c>
      <c r="Y278" s="43" t="str">
        <f t="shared" si="19"/>
        <v xml:space="preserve"> </v>
      </c>
    </row>
    <row r="279" spans="3:25" x14ac:dyDescent="0.25">
      <c r="C279" s="61"/>
      <c r="D279" s="61"/>
      <c r="E279" s="61"/>
      <c r="F279" s="61"/>
      <c r="G279" s="61"/>
      <c r="H279" s="61"/>
      <c r="I279" s="61"/>
      <c r="J279" s="27">
        <f t="shared" si="16"/>
        <v>0</v>
      </c>
      <c r="K279" s="61"/>
      <c r="L279" s="61"/>
      <c r="M279" s="61"/>
      <c r="N279" s="61"/>
      <c r="O279" s="61"/>
      <c r="P279" s="61"/>
      <c r="Q279" s="61"/>
      <c r="R279" s="61"/>
      <c r="S279" s="61"/>
      <c r="T279" s="61"/>
      <c r="U279" s="61"/>
      <c r="V279" s="61"/>
      <c r="W279" s="35">
        <f t="shared" si="17"/>
        <v>0</v>
      </c>
      <c r="X279" s="36">
        <f t="shared" si="18"/>
        <v>0</v>
      </c>
      <c r="Y279" s="43" t="str">
        <f t="shared" si="19"/>
        <v xml:space="preserve"> </v>
      </c>
    </row>
    <row r="280" spans="3:25" x14ac:dyDescent="0.25">
      <c r="C280" s="61"/>
      <c r="D280" s="61"/>
      <c r="E280" s="61"/>
      <c r="F280" s="61"/>
      <c r="G280" s="61"/>
      <c r="H280" s="61"/>
      <c r="I280" s="61"/>
      <c r="J280" s="27">
        <f t="shared" si="16"/>
        <v>0</v>
      </c>
      <c r="K280" s="61"/>
      <c r="L280" s="61"/>
      <c r="M280" s="61"/>
      <c r="N280" s="61"/>
      <c r="O280" s="61"/>
      <c r="P280" s="61"/>
      <c r="Q280" s="61"/>
      <c r="R280" s="61"/>
      <c r="S280" s="61"/>
      <c r="T280" s="61"/>
      <c r="U280" s="61"/>
      <c r="V280" s="61"/>
      <c r="W280" s="35">
        <f t="shared" si="17"/>
        <v>0</v>
      </c>
      <c r="X280" s="36">
        <f t="shared" si="18"/>
        <v>0</v>
      </c>
      <c r="Y280" s="43" t="str">
        <f t="shared" si="19"/>
        <v xml:space="preserve"> </v>
      </c>
    </row>
    <row r="281" spans="3:25" x14ac:dyDescent="0.25">
      <c r="C281" s="61"/>
      <c r="D281" s="61"/>
      <c r="E281" s="61"/>
      <c r="F281" s="61"/>
      <c r="G281" s="61"/>
      <c r="H281" s="61"/>
      <c r="I281" s="61"/>
      <c r="J281" s="27">
        <f t="shared" si="16"/>
        <v>0</v>
      </c>
      <c r="K281" s="61"/>
      <c r="L281" s="61"/>
      <c r="M281" s="61"/>
      <c r="N281" s="61"/>
      <c r="O281" s="61"/>
      <c r="P281" s="61"/>
      <c r="Q281" s="61"/>
      <c r="R281" s="61"/>
      <c r="S281" s="61"/>
      <c r="T281" s="61"/>
      <c r="U281" s="61"/>
      <c r="V281" s="61"/>
      <c r="W281" s="35">
        <f t="shared" si="17"/>
        <v>0</v>
      </c>
      <c r="X281" s="36">
        <f t="shared" si="18"/>
        <v>0</v>
      </c>
      <c r="Y281" s="43" t="str">
        <f t="shared" si="19"/>
        <v xml:space="preserve"> </v>
      </c>
    </row>
    <row r="282" spans="3:25" x14ac:dyDescent="0.25">
      <c r="C282" s="61"/>
      <c r="D282" s="61"/>
      <c r="E282" s="61"/>
      <c r="F282" s="61"/>
      <c r="G282" s="61"/>
      <c r="H282" s="61"/>
      <c r="I282" s="61"/>
      <c r="J282" s="27">
        <f t="shared" si="16"/>
        <v>0</v>
      </c>
      <c r="K282" s="61"/>
      <c r="L282" s="61"/>
      <c r="M282" s="61"/>
      <c r="N282" s="61"/>
      <c r="O282" s="61"/>
      <c r="P282" s="61"/>
      <c r="Q282" s="61"/>
      <c r="R282" s="61"/>
      <c r="S282" s="61"/>
      <c r="T282" s="61"/>
      <c r="U282" s="61"/>
      <c r="V282" s="61"/>
      <c r="W282" s="35">
        <f t="shared" si="17"/>
        <v>0</v>
      </c>
      <c r="X282" s="36">
        <f t="shared" si="18"/>
        <v>0</v>
      </c>
      <c r="Y282" s="43" t="str">
        <f t="shared" si="19"/>
        <v xml:space="preserve"> </v>
      </c>
    </row>
    <row r="283" spans="3:25" x14ac:dyDescent="0.25">
      <c r="C283" s="61"/>
      <c r="D283" s="61"/>
      <c r="E283" s="61"/>
      <c r="F283" s="61"/>
      <c r="G283" s="61"/>
      <c r="H283" s="61"/>
      <c r="I283" s="61"/>
      <c r="J283" s="27">
        <f t="shared" si="16"/>
        <v>0</v>
      </c>
      <c r="K283" s="61"/>
      <c r="L283" s="61"/>
      <c r="M283" s="61"/>
      <c r="N283" s="61"/>
      <c r="O283" s="61"/>
      <c r="P283" s="61"/>
      <c r="Q283" s="61"/>
      <c r="R283" s="61"/>
      <c r="S283" s="61"/>
      <c r="T283" s="61"/>
      <c r="U283" s="61"/>
      <c r="V283" s="61"/>
      <c r="W283" s="35">
        <f t="shared" si="17"/>
        <v>0</v>
      </c>
      <c r="X283" s="36">
        <f t="shared" si="18"/>
        <v>0</v>
      </c>
      <c r="Y283" s="43" t="str">
        <f t="shared" si="19"/>
        <v xml:space="preserve"> </v>
      </c>
    </row>
    <row r="284" spans="3:25" x14ac:dyDescent="0.25">
      <c r="C284" s="61"/>
      <c r="D284" s="61"/>
      <c r="E284" s="61"/>
      <c r="F284" s="61"/>
      <c r="G284" s="61"/>
      <c r="H284" s="61"/>
      <c r="I284" s="61"/>
      <c r="J284" s="27">
        <f t="shared" si="16"/>
        <v>0</v>
      </c>
      <c r="K284" s="61"/>
      <c r="L284" s="61"/>
      <c r="M284" s="61"/>
      <c r="N284" s="61"/>
      <c r="O284" s="61"/>
      <c r="P284" s="61"/>
      <c r="Q284" s="61"/>
      <c r="R284" s="61"/>
      <c r="S284" s="61"/>
      <c r="T284" s="61"/>
      <c r="U284" s="61"/>
      <c r="V284" s="61"/>
      <c r="W284" s="35">
        <f t="shared" si="17"/>
        <v>0</v>
      </c>
      <c r="X284" s="36">
        <f t="shared" si="18"/>
        <v>0</v>
      </c>
      <c r="Y284" s="43" t="str">
        <f t="shared" si="19"/>
        <v xml:space="preserve"> </v>
      </c>
    </row>
    <row r="285" spans="3:25" x14ac:dyDescent="0.25">
      <c r="C285" s="61"/>
      <c r="D285" s="61"/>
      <c r="E285" s="61"/>
      <c r="F285" s="61"/>
      <c r="G285" s="61"/>
      <c r="H285" s="61"/>
      <c r="I285" s="61"/>
      <c r="J285" s="27">
        <f t="shared" si="16"/>
        <v>0</v>
      </c>
      <c r="K285" s="61"/>
      <c r="L285" s="61"/>
      <c r="M285" s="61"/>
      <c r="N285" s="61"/>
      <c r="O285" s="61"/>
      <c r="P285" s="61"/>
      <c r="Q285" s="61"/>
      <c r="R285" s="61"/>
      <c r="S285" s="61"/>
      <c r="T285" s="61"/>
      <c r="U285" s="61"/>
      <c r="V285" s="61"/>
      <c r="W285" s="35">
        <f t="shared" si="17"/>
        <v>0</v>
      </c>
      <c r="X285" s="36">
        <f t="shared" si="18"/>
        <v>0</v>
      </c>
      <c r="Y285" s="43" t="str">
        <f t="shared" si="19"/>
        <v xml:space="preserve"> </v>
      </c>
    </row>
    <row r="286" spans="3:25" x14ac:dyDescent="0.25">
      <c r="C286" s="61"/>
      <c r="D286" s="61"/>
      <c r="E286" s="61"/>
      <c r="F286" s="61"/>
      <c r="G286" s="61"/>
      <c r="H286" s="61"/>
      <c r="I286" s="61"/>
      <c r="J286" s="27">
        <f t="shared" si="16"/>
        <v>0</v>
      </c>
      <c r="K286" s="61"/>
      <c r="L286" s="61"/>
      <c r="M286" s="61"/>
      <c r="N286" s="61"/>
      <c r="O286" s="61"/>
      <c r="P286" s="61"/>
      <c r="Q286" s="61"/>
      <c r="R286" s="61"/>
      <c r="S286" s="61"/>
      <c r="T286" s="61"/>
      <c r="U286" s="61"/>
      <c r="V286" s="61"/>
      <c r="W286" s="35">
        <f t="shared" si="17"/>
        <v>0</v>
      </c>
      <c r="X286" s="36">
        <f t="shared" si="18"/>
        <v>0</v>
      </c>
      <c r="Y286" s="43" t="str">
        <f t="shared" si="19"/>
        <v xml:space="preserve"> </v>
      </c>
    </row>
    <row r="287" spans="3:25" x14ac:dyDescent="0.25">
      <c r="C287" s="61"/>
      <c r="D287" s="61"/>
      <c r="E287" s="61"/>
      <c r="F287" s="61"/>
      <c r="G287" s="61"/>
      <c r="H287" s="61"/>
      <c r="I287" s="61"/>
      <c r="J287" s="27">
        <f t="shared" si="16"/>
        <v>0</v>
      </c>
      <c r="K287" s="61"/>
      <c r="L287" s="61"/>
      <c r="M287" s="61"/>
      <c r="N287" s="61"/>
      <c r="O287" s="61"/>
      <c r="P287" s="61"/>
      <c r="Q287" s="61"/>
      <c r="R287" s="61"/>
      <c r="S287" s="61"/>
      <c r="T287" s="61"/>
      <c r="U287" s="61"/>
      <c r="V287" s="61"/>
      <c r="W287" s="35">
        <f t="shared" si="17"/>
        <v>0</v>
      </c>
      <c r="X287" s="36">
        <f t="shared" si="18"/>
        <v>0</v>
      </c>
      <c r="Y287" s="43" t="str">
        <f t="shared" si="19"/>
        <v xml:space="preserve"> </v>
      </c>
    </row>
    <row r="288" spans="3:25" x14ac:dyDescent="0.25">
      <c r="C288" s="61"/>
      <c r="D288" s="61"/>
      <c r="E288" s="61"/>
      <c r="F288" s="61"/>
      <c r="G288" s="61"/>
      <c r="H288" s="61"/>
      <c r="I288" s="61"/>
      <c r="J288" s="27">
        <f t="shared" si="16"/>
        <v>0</v>
      </c>
      <c r="K288" s="61"/>
      <c r="L288" s="61"/>
      <c r="M288" s="61"/>
      <c r="N288" s="61"/>
      <c r="O288" s="61"/>
      <c r="P288" s="61"/>
      <c r="Q288" s="61"/>
      <c r="R288" s="61"/>
      <c r="S288" s="61"/>
      <c r="T288" s="61"/>
      <c r="U288" s="61"/>
      <c r="V288" s="61"/>
      <c r="W288" s="35">
        <f t="shared" si="17"/>
        <v>0</v>
      </c>
      <c r="X288" s="36">
        <f t="shared" si="18"/>
        <v>0</v>
      </c>
      <c r="Y288" s="43" t="str">
        <f t="shared" si="19"/>
        <v xml:space="preserve"> </v>
      </c>
    </row>
    <row r="289" spans="3:25" x14ac:dyDescent="0.25">
      <c r="C289" s="61"/>
      <c r="D289" s="61"/>
      <c r="E289" s="61"/>
      <c r="F289" s="61"/>
      <c r="G289" s="61"/>
      <c r="H289" s="61"/>
      <c r="I289" s="61"/>
      <c r="J289" s="27">
        <f t="shared" si="16"/>
        <v>0</v>
      </c>
      <c r="K289" s="61"/>
      <c r="L289" s="61"/>
      <c r="M289" s="61"/>
      <c r="N289" s="61"/>
      <c r="O289" s="61"/>
      <c r="P289" s="61"/>
      <c r="Q289" s="61"/>
      <c r="R289" s="61"/>
      <c r="S289" s="61"/>
      <c r="T289" s="61"/>
      <c r="U289" s="61"/>
      <c r="V289" s="61"/>
      <c r="W289" s="35">
        <f t="shared" si="17"/>
        <v>0</v>
      </c>
      <c r="X289" s="36">
        <f t="shared" si="18"/>
        <v>0</v>
      </c>
      <c r="Y289" s="43" t="str">
        <f t="shared" si="19"/>
        <v xml:space="preserve"> </v>
      </c>
    </row>
    <row r="290" spans="3:25" x14ac:dyDescent="0.25">
      <c r="C290" s="61"/>
      <c r="D290" s="61"/>
      <c r="E290" s="61"/>
      <c r="F290" s="61"/>
      <c r="G290" s="61"/>
      <c r="H290" s="61"/>
      <c r="I290" s="61"/>
      <c r="J290" s="27">
        <f t="shared" si="16"/>
        <v>0</v>
      </c>
      <c r="K290" s="61"/>
      <c r="L290" s="61"/>
      <c r="M290" s="61"/>
      <c r="N290" s="61"/>
      <c r="O290" s="61"/>
      <c r="P290" s="61"/>
      <c r="Q290" s="61"/>
      <c r="R290" s="61"/>
      <c r="S290" s="61"/>
      <c r="T290" s="61"/>
      <c r="U290" s="61"/>
      <c r="V290" s="61"/>
      <c r="W290" s="35">
        <f t="shared" si="17"/>
        <v>0</v>
      </c>
      <c r="X290" s="36">
        <f t="shared" si="18"/>
        <v>0</v>
      </c>
      <c r="Y290" s="43" t="str">
        <f t="shared" si="19"/>
        <v xml:space="preserve"> </v>
      </c>
    </row>
    <row r="291" spans="3:25" x14ac:dyDescent="0.25">
      <c r="C291" s="61"/>
      <c r="D291" s="61"/>
      <c r="E291" s="61"/>
      <c r="F291" s="61"/>
      <c r="G291" s="61"/>
      <c r="H291" s="61"/>
      <c r="I291" s="61"/>
      <c r="J291" s="27">
        <f t="shared" si="16"/>
        <v>0</v>
      </c>
      <c r="K291" s="61"/>
      <c r="L291" s="61"/>
      <c r="M291" s="61"/>
      <c r="N291" s="61"/>
      <c r="O291" s="61"/>
      <c r="P291" s="61"/>
      <c r="Q291" s="61"/>
      <c r="R291" s="61"/>
      <c r="S291" s="61"/>
      <c r="T291" s="61"/>
      <c r="U291" s="61"/>
      <c r="V291" s="61"/>
      <c r="W291" s="35">
        <f t="shared" si="17"/>
        <v>0</v>
      </c>
      <c r="X291" s="36">
        <f t="shared" si="18"/>
        <v>0</v>
      </c>
      <c r="Y291" s="43" t="str">
        <f t="shared" si="19"/>
        <v xml:space="preserve"> </v>
      </c>
    </row>
    <row r="292" spans="3:25" x14ac:dyDescent="0.25">
      <c r="C292" s="61"/>
      <c r="D292" s="61"/>
      <c r="E292" s="61"/>
      <c r="F292" s="61"/>
      <c r="G292" s="61"/>
      <c r="H292" s="61"/>
      <c r="I292" s="61"/>
      <c r="J292" s="27">
        <f t="shared" si="16"/>
        <v>0</v>
      </c>
      <c r="K292" s="61"/>
      <c r="L292" s="61"/>
      <c r="M292" s="61"/>
      <c r="N292" s="61"/>
      <c r="O292" s="61"/>
      <c r="P292" s="61"/>
      <c r="Q292" s="61"/>
      <c r="R292" s="61"/>
      <c r="S292" s="61"/>
      <c r="T292" s="61"/>
      <c r="U292" s="61"/>
      <c r="V292" s="61"/>
      <c r="W292" s="35">
        <f t="shared" si="17"/>
        <v>0</v>
      </c>
      <c r="X292" s="36">
        <f t="shared" si="18"/>
        <v>0</v>
      </c>
      <c r="Y292" s="43" t="str">
        <f t="shared" si="19"/>
        <v xml:space="preserve"> </v>
      </c>
    </row>
    <row r="293" spans="3:25" x14ac:dyDescent="0.25">
      <c r="C293" s="61"/>
      <c r="D293" s="61"/>
      <c r="E293" s="61"/>
      <c r="F293" s="61"/>
      <c r="G293" s="61"/>
      <c r="H293" s="61"/>
      <c r="I293" s="61"/>
      <c r="J293" s="27">
        <f t="shared" si="16"/>
        <v>0</v>
      </c>
      <c r="K293" s="61"/>
      <c r="L293" s="61"/>
      <c r="M293" s="61"/>
      <c r="N293" s="61"/>
      <c r="O293" s="61"/>
      <c r="P293" s="61"/>
      <c r="Q293" s="61"/>
      <c r="R293" s="61"/>
      <c r="S293" s="61"/>
      <c r="T293" s="61"/>
      <c r="U293" s="61"/>
      <c r="V293" s="61"/>
      <c r="W293" s="35">
        <f t="shared" si="17"/>
        <v>0</v>
      </c>
      <c r="X293" s="36">
        <f t="shared" si="18"/>
        <v>0</v>
      </c>
      <c r="Y293" s="43" t="str">
        <f t="shared" si="19"/>
        <v xml:space="preserve"> </v>
      </c>
    </row>
    <row r="294" spans="3:25" x14ac:dyDescent="0.25">
      <c r="C294" s="61"/>
      <c r="D294" s="61"/>
      <c r="E294" s="61"/>
      <c r="F294" s="61"/>
      <c r="G294" s="61"/>
      <c r="H294" s="61"/>
      <c r="I294" s="61"/>
      <c r="J294" s="27">
        <f t="shared" si="16"/>
        <v>0</v>
      </c>
      <c r="K294" s="61"/>
      <c r="L294" s="61"/>
      <c r="M294" s="61"/>
      <c r="N294" s="61"/>
      <c r="O294" s="61"/>
      <c r="P294" s="61"/>
      <c r="Q294" s="61"/>
      <c r="R294" s="61"/>
      <c r="S294" s="61"/>
      <c r="T294" s="61"/>
      <c r="U294" s="61"/>
      <c r="V294" s="61"/>
      <c r="W294" s="35">
        <f t="shared" si="17"/>
        <v>0</v>
      </c>
      <c r="X294" s="36">
        <f t="shared" si="18"/>
        <v>0</v>
      </c>
      <c r="Y294" s="43" t="str">
        <f t="shared" si="19"/>
        <v xml:space="preserve"> </v>
      </c>
    </row>
    <row r="295" spans="3:25" x14ac:dyDescent="0.25">
      <c r="C295" s="61"/>
      <c r="D295" s="61"/>
      <c r="E295" s="61"/>
      <c r="F295" s="61"/>
      <c r="G295" s="61"/>
      <c r="H295" s="61"/>
      <c r="I295" s="61"/>
      <c r="J295" s="27">
        <f t="shared" si="16"/>
        <v>0</v>
      </c>
      <c r="K295" s="61"/>
      <c r="L295" s="61"/>
      <c r="M295" s="61"/>
      <c r="N295" s="61"/>
      <c r="O295" s="61"/>
      <c r="P295" s="61"/>
      <c r="Q295" s="61"/>
      <c r="R295" s="61"/>
      <c r="S295" s="61"/>
      <c r="T295" s="61"/>
      <c r="U295" s="61"/>
      <c r="V295" s="61"/>
      <c r="W295" s="35">
        <f t="shared" si="17"/>
        <v>0</v>
      </c>
      <c r="X295" s="36">
        <f t="shared" si="18"/>
        <v>0</v>
      </c>
      <c r="Y295" s="43" t="str">
        <f t="shared" si="19"/>
        <v xml:space="preserve"> </v>
      </c>
    </row>
    <row r="296" spans="3:25" x14ac:dyDescent="0.25">
      <c r="C296" s="61"/>
      <c r="D296" s="61"/>
      <c r="E296" s="61"/>
      <c r="F296" s="61"/>
      <c r="G296" s="61"/>
      <c r="H296" s="61"/>
      <c r="I296" s="61"/>
      <c r="J296" s="27">
        <f t="shared" si="16"/>
        <v>0</v>
      </c>
      <c r="K296" s="61"/>
      <c r="L296" s="61"/>
      <c r="M296" s="61"/>
      <c r="N296" s="61"/>
      <c r="O296" s="61"/>
      <c r="P296" s="61"/>
      <c r="Q296" s="61"/>
      <c r="R296" s="61"/>
      <c r="S296" s="61"/>
      <c r="T296" s="61"/>
      <c r="U296" s="61"/>
      <c r="V296" s="61"/>
      <c r="W296" s="35">
        <f t="shared" si="17"/>
        <v>0</v>
      </c>
      <c r="X296" s="36">
        <f t="shared" si="18"/>
        <v>0</v>
      </c>
      <c r="Y296" s="43" t="str">
        <f t="shared" si="19"/>
        <v xml:space="preserve"> </v>
      </c>
    </row>
    <row r="297" spans="3:25" x14ac:dyDescent="0.25">
      <c r="C297" s="61"/>
      <c r="D297" s="61"/>
      <c r="E297" s="61"/>
      <c r="F297" s="61"/>
      <c r="G297" s="61"/>
      <c r="H297" s="61"/>
      <c r="I297" s="61"/>
      <c r="J297" s="27">
        <f t="shared" si="16"/>
        <v>0</v>
      </c>
      <c r="K297" s="61"/>
      <c r="L297" s="61"/>
      <c r="M297" s="61"/>
      <c r="N297" s="61"/>
      <c r="O297" s="61"/>
      <c r="P297" s="61"/>
      <c r="Q297" s="61"/>
      <c r="R297" s="61"/>
      <c r="S297" s="61"/>
      <c r="T297" s="61"/>
      <c r="U297" s="61"/>
      <c r="V297" s="61"/>
      <c r="W297" s="35">
        <f t="shared" si="17"/>
        <v>0</v>
      </c>
      <c r="X297" s="36">
        <f t="shared" si="18"/>
        <v>0</v>
      </c>
      <c r="Y297" s="43" t="str">
        <f t="shared" si="19"/>
        <v xml:space="preserve"> </v>
      </c>
    </row>
    <row r="298" spans="3:25" x14ac:dyDescent="0.25">
      <c r="C298" s="61"/>
      <c r="D298" s="61"/>
      <c r="E298" s="61"/>
      <c r="F298" s="61"/>
      <c r="G298" s="61"/>
      <c r="H298" s="61"/>
      <c r="I298" s="61"/>
      <c r="J298" s="27">
        <f t="shared" si="16"/>
        <v>0</v>
      </c>
      <c r="K298" s="61"/>
      <c r="L298" s="61"/>
      <c r="M298" s="61"/>
      <c r="N298" s="61"/>
      <c r="O298" s="61"/>
      <c r="P298" s="61"/>
      <c r="Q298" s="61"/>
      <c r="R298" s="61"/>
      <c r="S298" s="61"/>
      <c r="T298" s="61"/>
      <c r="U298" s="61"/>
      <c r="V298" s="61"/>
      <c r="W298" s="35">
        <f t="shared" si="17"/>
        <v>0</v>
      </c>
      <c r="X298" s="36">
        <f t="shared" si="18"/>
        <v>0</v>
      </c>
      <c r="Y298" s="43" t="str">
        <f t="shared" si="19"/>
        <v xml:space="preserve"> </v>
      </c>
    </row>
    <row r="299" spans="3:25" x14ac:dyDescent="0.25">
      <c r="C299" s="61"/>
      <c r="D299" s="61"/>
      <c r="E299" s="61"/>
      <c r="F299" s="61"/>
      <c r="G299" s="61"/>
      <c r="H299" s="61"/>
      <c r="I299" s="61"/>
      <c r="J299" s="27">
        <f t="shared" si="16"/>
        <v>0</v>
      </c>
      <c r="K299" s="61"/>
      <c r="L299" s="61"/>
      <c r="M299" s="61"/>
      <c r="N299" s="61"/>
      <c r="O299" s="61"/>
      <c r="P299" s="61"/>
      <c r="Q299" s="61"/>
      <c r="R299" s="61"/>
      <c r="S299" s="61"/>
      <c r="T299" s="61"/>
      <c r="U299" s="61"/>
      <c r="V299" s="61"/>
      <c r="W299" s="35">
        <f t="shared" si="17"/>
        <v>0</v>
      </c>
      <c r="X299" s="36">
        <f t="shared" si="18"/>
        <v>0</v>
      </c>
      <c r="Y299" s="43" t="str">
        <f t="shared" si="19"/>
        <v xml:space="preserve"> </v>
      </c>
    </row>
    <row r="300" spans="3:25" x14ac:dyDescent="0.25">
      <c r="C300" s="61"/>
      <c r="D300" s="61"/>
      <c r="E300" s="61"/>
      <c r="F300" s="61"/>
      <c r="G300" s="61"/>
      <c r="H300" s="61"/>
      <c r="I300" s="61"/>
      <c r="J300" s="27">
        <f t="shared" si="16"/>
        <v>0</v>
      </c>
      <c r="K300" s="61"/>
      <c r="L300" s="61"/>
      <c r="M300" s="61"/>
      <c r="N300" s="61"/>
      <c r="O300" s="61"/>
      <c r="P300" s="61"/>
      <c r="Q300" s="61"/>
      <c r="R300" s="61"/>
      <c r="S300" s="61"/>
      <c r="T300" s="61"/>
      <c r="U300" s="61"/>
      <c r="V300" s="61"/>
      <c r="W300" s="35">
        <f t="shared" si="17"/>
        <v>0</v>
      </c>
      <c r="X300" s="36">
        <f t="shared" si="18"/>
        <v>0</v>
      </c>
      <c r="Y300" s="43" t="str">
        <f t="shared" si="19"/>
        <v xml:space="preserve"> </v>
      </c>
    </row>
    <row r="301" spans="3:25" x14ac:dyDescent="0.25">
      <c r="C301" s="61"/>
      <c r="D301" s="61"/>
      <c r="E301" s="61"/>
      <c r="F301" s="61"/>
      <c r="G301" s="61"/>
      <c r="H301" s="61"/>
      <c r="I301" s="61"/>
      <c r="J301" s="27">
        <f t="shared" si="16"/>
        <v>0</v>
      </c>
      <c r="K301" s="61"/>
      <c r="L301" s="61"/>
      <c r="M301" s="61"/>
      <c r="N301" s="61"/>
      <c r="O301" s="61"/>
      <c r="P301" s="61"/>
      <c r="Q301" s="61"/>
      <c r="R301" s="61"/>
      <c r="S301" s="61"/>
      <c r="T301" s="61"/>
      <c r="U301" s="61"/>
      <c r="V301" s="61"/>
      <c r="W301" s="35">
        <f t="shared" si="17"/>
        <v>0</v>
      </c>
      <c r="X301" s="36">
        <f t="shared" si="18"/>
        <v>0</v>
      </c>
      <c r="Y301" s="43" t="str">
        <f t="shared" si="19"/>
        <v xml:space="preserve"> </v>
      </c>
    </row>
    <row r="302" spans="3:25" x14ac:dyDescent="0.25">
      <c r="C302" s="61"/>
      <c r="D302" s="61"/>
      <c r="E302" s="61"/>
      <c r="F302" s="61"/>
      <c r="G302" s="61"/>
      <c r="H302" s="61"/>
      <c r="I302" s="61"/>
      <c r="J302" s="27">
        <f t="shared" si="16"/>
        <v>0</v>
      </c>
      <c r="K302" s="61"/>
      <c r="L302" s="61"/>
      <c r="M302" s="61"/>
      <c r="N302" s="61"/>
      <c r="O302" s="61"/>
      <c r="P302" s="61"/>
      <c r="Q302" s="61"/>
      <c r="R302" s="61"/>
      <c r="S302" s="61"/>
      <c r="T302" s="61"/>
      <c r="U302" s="61"/>
      <c r="V302" s="61"/>
      <c r="W302" s="35">
        <f t="shared" si="17"/>
        <v>0</v>
      </c>
      <c r="X302" s="36">
        <f t="shared" si="18"/>
        <v>0</v>
      </c>
      <c r="Y302" s="43" t="str">
        <f t="shared" si="19"/>
        <v xml:space="preserve"> </v>
      </c>
    </row>
    <row r="303" spans="3:25" x14ac:dyDescent="0.25">
      <c r="C303" s="61"/>
      <c r="D303" s="61"/>
      <c r="E303" s="61"/>
      <c r="F303" s="61"/>
      <c r="G303" s="61"/>
      <c r="H303" s="61"/>
      <c r="I303" s="61"/>
      <c r="J303" s="27">
        <f t="shared" si="16"/>
        <v>0</v>
      </c>
      <c r="K303" s="61"/>
      <c r="L303" s="61"/>
      <c r="M303" s="61"/>
      <c r="N303" s="61"/>
      <c r="O303" s="61"/>
      <c r="P303" s="61"/>
      <c r="Q303" s="61"/>
      <c r="R303" s="61"/>
      <c r="S303" s="61"/>
      <c r="T303" s="61"/>
      <c r="U303" s="61"/>
      <c r="V303" s="61"/>
      <c r="W303" s="35">
        <f t="shared" si="17"/>
        <v>0</v>
      </c>
      <c r="X303" s="36">
        <f t="shared" si="18"/>
        <v>0</v>
      </c>
      <c r="Y303" s="43" t="str">
        <f t="shared" si="19"/>
        <v xml:space="preserve"> </v>
      </c>
    </row>
    <row r="304" spans="3:25" x14ac:dyDescent="0.25">
      <c r="C304" s="61"/>
      <c r="D304" s="61"/>
      <c r="E304" s="61"/>
      <c r="F304" s="61"/>
      <c r="G304" s="61"/>
      <c r="H304" s="61"/>
      <c r="I304" s="61"/>
      <c r="J304" s="27">
        <f t="shared" si="16"/>
        <v>0</v>
      </c>
      <c r="K304" s="61"/>
      <c r="L304" s="61"/>
      <c r="M304" s="61"/>
      <c r="N304" s="61"/>
      <c r="O304" s="61"/>
      <c r="P304" s="61"/>
      <c r="Q304" s="61"/>
      <c r="R304" s="61"/>
      <c r="S304" s="61"/>
      <c r="T304" s="61"/>
      <c r="U304" s="61"/>
      <c r="V304" s="61"/>
      <c r="W304" s="35">
        <f t="shared" si="17"/>
        <v>0</v>
      </c>
      <c r="X304" s="36">
        <f t="shared" si="18"/>
        <v>0</v>
      </c>
      <c r="Y304" s="43" t="str">
        <f t="shared" si="19"/>
        <v xml:space="preserve"> </v>
      </c>
    </row>
    <row r="305" spans="3:25" x14ac:dyDescent="0.25">
      <c r="C305" s="61"/>
      <c r="D305" s="61"/>
      <c r="E305" s="61"/>
      <c r="F305" s="61"/>
      <c r="G305" s="61"/>
      <c r="H305" s="61"/>
      <c r="I305" s="61"/>
      <c r="J305" s="27">
        <f t="shared" si="16"/>
        <v>0</v>
      </c>
      <c r="K305" s="61"/>
      <c r="L305" s="61"/>
      <c r="M305" s="61"/>
      <c r="N305" s="61"/>
      <c r="O305" s="61"/>
      <c r="P305" s="61"/>
      <c r="Q305" s="61"/>
      <c r="R305" s="61"/>
      <c r="S305" s="61"/>
      <c r="T305" s="61"/>
      <c r="U305" s="61"/>
      <c r="V305" s="61"/>
      <c r="W305" s="35">
        <f t="shared" si="17"/>
        <v>0</v>
      </c>
      <c r="X305" s="36">
        <f t="shared" si="18"/>
        <v>0</v>
      </c>
      <c r="Y305" s="43" t="str">
        <f t="shared" si="19"/>
        <v xml:space="preserve"> </v>
      </c>
    </row>
    <row r="306" spans="3:25" x14ac:dyDescent="0.25">
      <c r="C306" s="61"/>
      <c r="D306" s="61"/>
      <c r="E306" s="61"/>
      <c r="F306" s="61"/>
      <c r="G306" s="61"/>
      <c r="H306" s="61"/>
      <c r="I306" s="61"/>
      <c r="J306" s="27">
        <f t="shared" si="16"/>
        <v>0</v>
      </c>
      <c r="K306" s="61"/>
      <c r="L306" s="61"/>
      <c r="M306" s="61"/>
      <c r="N306" s="61"/>
      <c r="O306" s="61"/>
      <c r="P306" s="61"/>
      <c r="Q306" s="61"/>
      <c r="R306" s="61"/>
      <c r="S306" s="61"/>
      <c r="T306" s="61"/>
      <c r="U306" s="61"/>
      <c r="V306" s="61"/>
      <c r="W306" s="35">
        <f t="shared" si="17"/>
        <v>0</v>
      </c>
      <c r="X306" s="36">
        <f t="shared" si="18"/>
        <v>0</v>
      </c>
      <c r="Y306" s="43" t="str">
        <f t="shared" si="19"/>
        <v xml:space="preserve"> </v>
      </c>
    </row>
    <row r="307" spans="3:25" x14ac:dyDescent="0.25">
      <c r="C307" s="61"/>
      <c r="D307" s="61"/>
      <c r="E307" s="61"/>
      <c r="F307" s="61"/>
      <c r="G307" s="61"/>
      <c r="H307" s="61"/>
      <c r="I307" s="61"/>
      <c r="J307" s="27">
        <f t="shared" si="16"/>
        <v>0</v>
      </c>
      <c r="K307" s="61"/>
      <c r="L307" s="61"/>
      <c r="M307" s="61"/>
      <c r="N307" s="61"/>
      <c r="O307" s="61"/>
      <c r="P307" s="61"/>
      <c r="Q307" s="61"/>
      <c r="R307" s="61"/>
      <c r="S307" s="61"/>
      <c r="T307" s="61"/>
      <c r="U307" s="61"/>
      <c r="V307" s="61"/>
      <c r="W307" s="35">
        <f t="shared" si="17"/>
        <v>0</v>
      </c>
      <c r="X307" s="36">
        <f t="shared" si="18"/>
        <v>0</v>
      </c>
      <c r="Y307" s="43" t="str">
        <f t="shared" si="19"/>
        <v xml:space="preserve"> </v>
      </c>
    </row>
    <row r="308" spans="3:25" x14ac:dyDescent="0.25">
      <c r="C308" s="61"/>
      <c r="D308" s="61"/>
      <c r="E308" s="61"/>
      <c r="F308" s="61"/>
      <c r="G308" s="61"/>
      <c r="H308" s="61"/>
      <c r="I308" s="61"/>
      <c r="J308" s="27">
        <f t="shared" si="16"/>
        <v>0</v>
      </c>
      <c r="K308" s="61"/>
      <c r="L308" s="61"/>
      <c r="M308" s="61"/>
      <c r="N308" s="61"/>
      <c r="O308" s="61"/>
      <c r="P308" s="61"/>
      <c r="Q308" s="61"/>
      <c r="R308" s="61"/>
      <c r="S308" s="61"/>
      <c r="T308" s="61"/>
      <c r="U308" s="61"/>
      <c r="V308" s="61"/>
      <c r="W308" s="35">
        <f t="shared" si="17"/>
        <v>0</v>
      </c>
      <c r="X308" s="36">
        <f t="shared" si="18"/>
        <v>0</v>
      </c>
      <c r="Y308" s="43" t="str">
        <f t="shared" si="19"/>
        <v xml:space="preserve"> </v>
      </c>
    </row>
    <row r="309" spans="3:25" x14ac:dyDescent="0.25">
      <c r="C309" s="61"/>
      <c r="D309" s="61"/>
      <c r="E309" s="61"/>
      <c r="F309" s="61"/>
      <c r="G309" s="61"/>
      <c r="H309" s="61"/>
      <c r="I309" s="61"/>
      <c r="J309" s="27">
        <f t="shared" si="16"/>
        <v>0</v>
      </c>
      <c r="K309" s="61"/>
      <c r="L309" s="61"/>
      <c r="M309" s="61"/>
      <c r="N309" s="61"/>
      <c r="O309" s="61"/>
      <c r="P309" s="61"/>
      <c r="Q309" s="61"/>
      <c r="R309" s="61"/>
      <c r="S309" s="61"/>
      <c r="T309" s="61"/>
      <c r="U309" s="61"/>
      <c r="V309" s="61"/>
      <c r="W309" s="35">
        <f t="shared" si="17"/>
        <v>0</v>
      </c>
      <c r="X309" s="36">
        <f t="shared" si="18"/>
        <v>0</v>
      </c>
      <c r="Y309" s="43" t="str">
        <f t="shared" si="19"/>
        <v xml:space="preserve"> </v>
      </c>
    </row>
    <row r="310" spans="3:25" x14ac:dyDescent="0.25">
      <c r="C310" s="61"/>
      <c r="D310" s="61"/>
      <c r="E310" s="61"/>
      <c r="F310" s="61"/>
      <c r="G310" s="61"/>
      <c r="H310" s="61"/>
      <c r="I310" s="61"/>
      <c r="J310" s="27">
        <f t="shared" si="16"/>
        <v>0</v>
      </c>
      <c r="K310" s="61"/>
      <c r="L310" s="61"/>
      <c r="M310" s="61"/>
      <c r="N310" s="61"/>
      <c r="O310" s="61"/>
      <c r="P310" s="61"/>
      <c r="Q310" s="61"/>
      <c r="R310" s="61"/>
      <c r="S310" s="61"/>
      <c r="T310" s="61"/>
      <c r="U310" s="61"/>
      <c r="V310" s="61"/>
      <c r="W310" s="35">
        <f t="shared" si="17"/>
        <v>0</v>
      </c>
      <c r="X310" s="36">
        <f t="shared" si="18"/>
        <v>0</v>
      </c>
      <c r="Y310" s="43" t="str">
        <f t="shared" si="19"/>
        <v xml:space="preserve"> </v>
      </c>
    </row>
    <row r="311" spans="3:25" x14ac:dyDescent="0.25">
      <c r="C311" s="61"/>
      <c r="D311" s="61"/>
      <c r="E311" s="61"/>
      <c r="F311" s="61"/>
      <c r="G311" s="61"/>
      <c r="H311" s="61"/>
      <c r="I311" s="61"/>
      <c r="J311" s="27">
        <f t="shared" si="16"/>
        <v>0</v>
      </c>
      <c r="K311" s="61"/>
      <c r="L311" s="61"/>
      <c r="M311" s="61"/>
      <c r="N311" s="61"/>
      <c r="O311" s="61"/>
      <c r="P311" s="61"/>
      <c r="Q311" s="61"/>
      <c r="R311" s="61"/>
      <c r="S311" s="61"/>
      <c r="T311" s="61"/>
      <c r="U311" s="61"/>
      <c r="V311" s="61"/>
      <c r="W311" s="35">
        <f t="shared" si="17"/>
        <v>0</v>
      </c>
      <c r="X311" s="36">
        <f t="shared" si="18"/>
        <v>0</v>
      </c>
      <c r="Y311" s="43" t="str">
        <f t="shared" si="19"/>
        <v xml:space="preserve"> </v>
      </c>
    </row>
    <row r="312" spans="3:25" x14ac:dyDescent="0.25">
      <c r="C312" s="61"/>
      <c r="D312" s="61"/>
      <c r="E312" s="61"/>
      <c r="F312" s="61"/>
      <c r="G312" s="61"/>
      <c r="H312" s="61"/>
      <c r="I312" s="61"/>
      <c r="J312" s="27">
        <f t="shared" si="16"/>
        <v>0</v>
      </c>
      <c r="K312" s="61"/>
      <c r="L312" s="61"/>
      <c r="M312" s="61"/>
      <c r="N312" s="61"/>
      <c r="O312" s="61"/>
      <c r="P312" s="61"/>
      <c r="Q312" s="61"/>
      <c r="R312" s="61"/>
      <c r="S312" s="61"/>
      <c r="T312" s="61"/>
      <c r="U312" s="61"/>
      <c r="V312" s="61"/>
      <c r="W312" s="35">
        <f t="shared" si="17"/>
        <v>0</v>
      </c>
      <c r="X312" s="36">
        <f t="shared" si="18"/>
        <v>0</v>
      </c>
      <c r="Y312" s="43" t="str">
        <f t="shared" si="19"/>
        <v xml:space="preserve"> </v>
      </c>
    </row>
    <row r="313" spans="3:25" x14ac:dyDescent="0.25">
      <c r="C313" s="61"/>
      <c r="D313" s="61"/>
      <c r="E313" s="61"/>
      <c r="F313" s="61"/>
      <c r="G313" s="61"/>
      <c r="H313" s="61"/>
      <c r="I313" s="61"/>
      <c r="J313" s="27">
        <f t="shared" si="16"/>
        <v>0</v>
      </c>
      <c r="K313" s="61"/>
      <c r="L313" s="61"/>
      <c r="M313" s="61"/>
      <c r="N313" s="61"/>
      <c r="O313" s="61"/>
      <c r="P313" s="61"/>
      <c r="Q313" s="61"/>
      <c r="R313" s="61"/>
      <c r="S313" s="61"/>
      <c r="T313" s="61"/>
      <c r="U313" s="61"/>
      <c r="V313" s="61"/>
      <c r="W313" s="35">
        <f t="shared" si="17"/>
        <v>0</v>
      </c>
      <c r="X313" s="36">
        <f t="shared" si="18"/>
        <v>0</v>
      </c>
      <c r="Y313" s="43" t="str">
        <f t="shared" si="19"/>
        <v xml:space="preserve"> </v>
      </c>
    </row>
    <row r="314" spans="3:25" x14ac:dyDescent="0.25">
      <c r="C314" s="61"/>
      <c r="D314" s="61"/>
      <c r="E314" s="61"/>
      <c r="F314" s="61"/>
      <c r="G314" s="61"/>
      <c r="H314" s="61"/>
      <c r="I314" s="61"/>
      <c r="J314" s="27">
        <f t="shared" si="16"/>
        <v>0</v>
      </c>
      <c r="K314" s="61"/>
      <c r="L314" s="61"/>
      <c r="M314" s="61"/>
      <c r="N314" s="61"/>
      <c r="O314" s="61"/>
      <c r="P314" s="61"/>
      <c r="Q314" s="61"/>
      <c r="R314" s="61"/>
      <c r="S314" s="61"/>
      <c r="T314" s="61"/>
      <c r="U314" s="61"/>
      <c r="V314" s="61"/>
      <c r="W314" s="35">
        <f t="shared" si="17"/>
        <v>0</v>
      </c>
      <c r="X314" s="36">
        <f t="shared" si="18"/>
        <v>0</v>
      </c>
      <c r="Y314" s="43" t="str">
        <f t="shared" si="19"/>
        <v xml:space="preserve"> </v>
      </c>
    </row>
    <row r="315" spans="3:25" x14ac:dyDescent="0.25">
      <c r="C315" s="61"/>
      <c r="D315" s="61"/>
      <c r="E315" s="61"/>
      <c r="F315" s="61"/>
      <c r="G315" s="61"/>
      <c r="H315" s="61"/>
      <c r="I315" s="61"/>
      <c r="J315" s="27">
        <f t="shared" si="16"/>
        <v>0</v>
      </c>
      <c r="K315" s="61"/>
      <c r="L315" s="61"/>
      <c r="M315" s="61"/>
      <c r="N315" s="61"/>
      <c r="O315" s="61"/>
      <c r="P315" s="61"/>
      <c r="Q315" s="61"/>
      <c r="R315" s="61"/>
      <c r="S315" s="61"/>
      <c r="T315" s="61"/>
      <c r="U315" s="61"/>
      <c r="V315" s="61"/>
      <c r="W315" s="35">
        <f t="shared" si="17"/>
        <v>0</v>
      </c>
      <c r="X315" s="36">
        <f t="shared" si="18"/>
        <v>0</v>
      </c>
      <c r="Y315" s="43" t="str">
        <f t="shared" si="19"/>
        <v xml:space="preserve"> </v>
      </c>
    </row>
    <row r="316" spans="3:25" x14ac:dyDescent="0.25">
      <c r="C316" s="61"/>
      <c r="D316" s="61"/>
      <c r="E316" s="61"/>
      <c r="F316" s="61"/>
      <c r="G316" s="61"/>
      <c r="H316" s="61"/>
      <c r="I316" s="61"/>
      <c r="J316" s="27">
        <f t="shared" si="16"/>
        <v>0</v>
      </c>
      <c r="K316" s="61"/>
      <c r="L316" s="61"/>
      <c r="M316" s="61"/>
      <c r="N316" s="61"/>
      <c r="O316" s="61"/>
      <c r="P316" s="61"/>
      <c r="Q316" s="61"/>
      <c r="R316" s="61"/>
      <c r="S316" s="61"/>
      <c r="T316" s="61"/>
      <c r="U316" s="61"/>
      <c r="V316" s="61"/>
      <c r="W316" s="35">
        <f t="shared" si="17"/>
        <v>0</v>
      </c>
      <c r="X316" s="36">
        <f t="shared" si="18"/>
        <v>0</v>
      </c>
      <c r="Y316" s="43" t="str">
        <f t="shared" si="19"/>
        <v xml:space="preserve"> </v>
      </c>
    </row>
    <row r="317" spans="3:25" x14ac:dyDescent="0.25">
      <c r="C317" s="61"/>
      <c r="D317" s="61"/>
      <c r="E317" s="61"/>
      <c r="F317" s="61"/>
      <c r="G317" s="61"/>
      <c r="H317" s="61"/>
      <c r="I317" s="61"/>
      <c r="J317" s="27">
        <f t="shared" si="16"/>
        <v>0</v>
      </c>
      <c r="K317" s="61"/>
      <c r="L317" s="61"/>
      <c r="M317" s="61"/>
      <c r="N317" s="61"/>
      <c r="O317" s="61"/>
      <c r="P317" s="61"/>
      <c r="Q317" s="61"/>
      <c r="R317" s="61"/>
      <c r="S317" s="61"/>
      <c r="T317" s="61"/>
      <c r="U317" s="61"/>
      <c r="V317" s="61"/>
      <c r="W317" s="35">
        <f t="shared" si="17"/>
        <v>0</v>
      </c>
      <c r="X317" s="36">
        <f t="shared" si="18"/>
        <v>0</v>
      </c>
      <c r="Y317" s="43" t="str">
        <f t="shared" si="19"/>
        <v xml:space="preserve"> </v>
      </c>
    </row>
    <row r="318" spans="3:25" x14ac:dyDescent="0.25">
      <c r="C318" s="61"/>
      <c r="D318" s="61"/>
      <c r="E318" s="61"/>
      <c r="F318" s="61"/>
      <c r="G318" s="61"/>
      <c r="H318" s="61"/>
      <c r="I318" s="61"/>
      <c r="J318" s="27">
        <f t="shared" si="16"/>
        <v>0</v>
      </c>
      <c r="K318" s="61"/>
      <c r="L318" s="61"/>
      <c r="M318" s="61"/>
      <c r="N318" s="61"/>
      <c r="O318" s="61"/>
      <c r="P318" s="61"/>
      <c r="Q318" s="61"/>
      <c r="R318" s="61"/>
      <c r="S318" s="61"/>
      <c r="T318" s="61"/>
      <c r="U318" s="61"/>
      <c r="V318" s="61"/>
      <c r="W318" s="35">
        <f t="shared" si="17"/>
        <v>0</v>
      </c>
      <c r="X318" s="36">
        <f t="shared" si="18"/>
        <v>0</v>
      </c>
      <c r="Y318" s="43" t="str">
        <f t="shared" si="19"/>
        <v xml:space="preserve"> </v>
      </c>
    </row>
    <row r="319" spans="3:25" x14ac:dyDescent="0.25">
      <c r="C319" s="61"/>
      <c r="D319" s="61"/>
      <c r="E319" s="61"/>
      <c r="F319" s="61"/>
      <c r="G319" s="61"/>
      <c r="H319" s="61"/>
      <c r="I319" s="61"/>
      <c r="J319" s="27">
        <f t="shared" si="16"/>
        <v>0</v>
      </c>
      <c r="K319" s="61"/>
      <c r="L319" s="61"/>
      <c r="M319" s="61"/>
      <c r="N319" s="61"/>
      <c r="O319" s="61"/>
      <c r="P319" s="61"/>
      <c r="Q319" s="61"/>
      <c r="R319" s="61"/>
      <c r="S319" s="61"/>
      <c r="T319" s="61"/>
      <c r="U319" s="61"/>
      <c r="V319" s="61"/>
      <c r="W319" s="35">
        <f t="shared" si="17"/>
        <v>0</v>
      </c>
      <c r="X319" s="36">
        <f t="shared" si="18"/>
        <v>0</v>
      </c>
      <c r="Y319" s="43" t="str">
        <f t="shared" si="19"/>
        <v xml:space="preserve"> </v>
      </c>
    </row>
    <row r="320" spans="3:25" x14ac:dyDescent="0.25">
      <c r="C320" s="61"/>
      <c r="D320" s="61"/>
      <c r="E320" s="61"/>
      <c r="F320" s="61"/>
      <c r="G320" s="61"/>
      <c r="H320" s="61"/>
      <c r="I320" s="61"/>
      <c r="J320" s="27">
        <f t="shared" si="16"/>
        <v>0</v>
      </c>
      <c r="K320" s="61"/>
      <c r="L320" s="61"/>
      <c r="M320" s="61"/>
      <c r="N320" s="61"/>
      <c r="O320" s="61"/>
      <c r="P320" s="61"/>
      <c r="Q320" s="61"/>
      <c r="R320" s="61"/>
      <c r="S320" s="61"/>
      <c r="T320" s="61"/>
      <c r="U320" s="61"/>
      <c r="V320" s="61"/>
      <c r="W320" s="35">
        <f t="shared" si="17"/>
        <v>0</v>
      </c>
      <c r="X320" s="36">
        <f t="shared" si="18"/>
        <v>0</v>
      </c>
      <c r="Y320" s="43" t="str">
        <f t="shared" si="19"/>
        <v xml:space="preserve"> </v>
      </c>
    </row>
    <row r="321" spans="3:25" x14ac:dyDescent="0.25">
      <c r="C321" s="61"/>
      <c r="D321" s="61"/>
      <c r="E321" s="61"/>
      <c r="F321" s="61"/>
      <c r="G321" s="61"/>
      <c r="H321" s="61"/>
      <c r="I321" s="61"/>
      <c r="J321" s="27">
        <f t="shared" si="16"/>
        <v>0</v>
      </c>
      <c r="K321" s="61"/>
      <c r="L321" s="61"/>
      <c r="M321" s="61"/>
      <c r="N321" s="61"/>
      <c r="O321" s="61"/>
      <c r="P321" s="61"/>
      <c r="Q321" s="61"/>
      <c r="R321" s="61"/>
      <c r="S321" s="61"/>
      <c r="T321" s="61"/>
      <c r="U321" s="61"/>
      <c r="V321" s="61"/>
      <c r="W321" s="35">
        <f t="shared" si="17"/>
        <v>0</v>
      </c>
      <c r="X321" s="36">
        <f t="shared" si="18"/>
        <v>0</v>
      </c>
      <c r="Y321" s="43" t="str">
        <f t="shared" si="19"/>
        <v xml:space="preserve"> </v>
      </c>
    </row>
    <row r="322" spans="3:25" x14ac:dyDescent="0.25">
      <c r="C322" s="61"/>
      <c r="D322" s="61"/>
      <c r="E322" s="61"/>
      <c r="F322" s="61"/>
      <c r="G322" s="61"/>
      <c r="H322" s="61"/>
      <c r="I322" s="61"/>
      <c r="J322" s="27">
        <f t="shared" si="16"/>
        <v>0</v>
      </c>
      <c r="K322" s="61"/>
      <c r="L322" s="61"/>
      <c r="M322" s="61"/>
      <c r="N322" s="61"/>
      <c r="O322" s="61"/>
      <c r="P322" s="61"/>
      <c r="Q322" s="61"/>
      <c r="R322" s="61"/>
      <c r="S322" s="61"/>
      <c r="T322" s="61"/>
      <c r="U322" s="61"/>
      <c r="V322" s="61"/>
      <c r="W322" s="35">
        <f t="shared" si="17"/>
        <v>0</v>
      </c>
      <c r="X322" s="36">
        <f t="shared" si="18"/>
        <v>0</v>
      </c>
      <c r="Y322" s="43" t="str">
        <f t="shared" si="19"/>
        <v xml:space="preserve"> </v>
      </c>
    </row>
    <row r="323" spans="3:25" x14ac:dyDescent="0.25">
      <c r="C323" s="61"/>
      <c r="D323" s="61"/>
      <c r="E323" s="61"/>
      <c r="F323" s="61"/>
      <c r="G323" s="61"/>
      <c r="H323" s="61"/>
      <c r="I323" s="61"/>
      <c r="J323" s="27">
        <f t="shared" ref="J323:J386" si="20">(IF(C323="+",4,IF(C323="=",2,0)))+(IF(D323="+",5,IF(D323="=",3,0)))+(IF(E323="+",5,IF(E323="=",3,0)))+(IF(F323="+",4,IF(F323="=",2,0)))+(IF(G323&lt;&gt;"",1,0))+(IF(H323&lt;&gt;"",1,0))+(IF(I323&lt;&gt;"",1,0))</f>
        <v>0</v>
      </c>
      <c r="K323" s="61"/>
      <c r="L323" s="61"/>
      <c r="M323" s="61"/>
      <c r="N323" s="61"/>
      <c r="O323" s="61"/>
      <c r="P323" s="61"/>
      <c r="Q323" s="61"/>
      <c r="R323" s="61"/>
      <c r="S323" s="61"/>
      <c r="T323" s="61"/>
      <c r="U323" s="61"/>
      <c r="V323" s="61"/>
      <c r="W323" s="35">
        <f t="shared" ref="W323:W386" si="21">IF(K323&lt;&gt;"",2,0)+IF(L323&lt;&gt;"",2,0)+IF(M323&lt;&gt;"",1,0)+IF(N323&lt;&gt;"",1,0)+IF(O323&lt;&gt;"",1,0)+IF(P323&lt;&gt;"",1,0)+IF(Q323&lt;&gt;"",2,0)+IF(R323&lt;&gt;"",2,0)+IF(S323&lt;&gt;"",1,0)+IF(T323&lt;&gt;"",1,0)+IF(V323&lt;&gt;"",3,0)</f>
        <v>0</v>
      </c>
      <c r="X323" s="36">
        <f t="shared" ref="X323:X386" si="22">J323+W323</f>
        <v>0</v>
      </c>
      <c r="Y323" s="43" t="str">
        <f t="shared" ref="Y323:Y386" si="23">IF(X323=0," ",IF(X323&gt;=$AB$2,$AC$2,IF(X323&gt;=$AB$3,$AC$3,AC325)))</f>
        <v xml:space="preserve"> </v>
      </c>
    </row>
    <row r="324" spans="3:25" x14ac:dyDescent="0.25">
      <c r="C324" s="61"/>
      <c r="D324" s="61"/>
      <c r="E324" s="61"/>
      <c r="F324" s="61"/>
      <c r="G324" s="61"/>
      <c r="H324" s="61"/>
      <c r="I324" s="61"/>
      <c r="J324" s="27">
        <f t="shared" si="20"/>
        <v>0</v>
      </c>
      <c r="K324" s="61"/>
      <c r="L324" s="61"/>
      <c r="M324" s="61"/>
      <c r="N324" s="61"/>
      <c r="O324" s="61"/>
      <c r="P324" s="61"/>
      <c r="Q324" s="61"/>
      <c r="R324" s="61"/>
      <c r="S324" s="61"/>
      <c r="T324" s="61"/>
      <c r="U324" s="61"/>
      <c r="V324" s="61"/>
      <c r="W324" s="35">
        <f t="shared" si="21"/>
        <v>0</v>
      </c>
      <c r="X324" s="36">
        <f t="shared" si="22"/>
        <v>0</v>
      </c>
      <c r="Y324" s="43" t="str">
        <f t="shared" si="23"/>
        <v xml:space="preserve"> </v>
      </c>
    </row>
    <row r="325" spans="3:25" x14ac:dyDescent="0.25">
      <c r="C325" s="61"/>
      <c r="D325" s="61"/>
      <c r="E325" s="61"/>
      <c r="F325" s="61"/>
      <c r="G325" s="61"/>
      <c r="H325" s="61"/>
      <c r="I325" s="61"/>
      <c r="J325" s="27">
        <f t="shared" si="20"/>
        <v>0</v>
      </c>
      <c r="K325" s="61"/>
      <c r="L325" s="61"/>
      <c r="M325" s="61"/>
      <c r="N325" s="61"/>
      <c r="O325" s="61"/>
      <c r="P325" s="61"/>
      <c r="Q325" s="61"/>
      <c r="R325" s="61"/>
      <c r="S325" s="61"/>
      <c r="T325" s="61"/>
      <c r="U325" s="61"/>
      <c r="V325" s="61"/>
      <c r="W325" s="35">
        <f t="shared" si="21"/>
        <v>0</v>
      </c>
      <c r="X325" s="36">
        <f t="shared" si="22"/>
        <v>0</v>
      </c>
      <c r="Y325" s="43" t="str">
        <f t="shared" si="23"/>
        <v xml:space="preserve"> </v>
      </c>
    </row>
    <row r="326" spans="3:25" x14ac:dyDescent="0.25">
      <c r="C326" s="61"/>
      <c r="D326" s="61"/>
      <c r="E326" s="61"/>
      <c r="F326" s="61"/>
      <c r="G326" s="61"/>
      <c r="H326" s="61"/>
      <c r="I326" s="61"/>
      <c r="J326" s="27">
        <f t="shared" si="20"/>
        <v>0</v>
      </c>
      <c r="K326" s="61"/>
      <c r="L326" s="61"/>
      <c r="M326" s="61"/>
      <c r="N326" s="61"/>
      <c r="O326" s="61"/>
      <c r="P326" s="61"/>
      <c r="Q326" s="61"/>
      <c r="R326" s="61"/>
      <c r="S326" s="61"/>
      <c r="T326" s="61"/>
      <c r="U326" s="61"/>
      <c r="V326" s="61"/>
      <c r="W326" s="35">
        <f t="shared" si="21"/>
        <v>0</v>
      </c>
      <c r="X326" s="36">
        <f t="shared" si="22"/>
        <v>0</v>
      </c>
      <c r="Y326" s="43" t="str">
        <f t="shared" si="23"/>
        <v xml:space="preserve"> </v>
      </c>
    </row>
    <row r="327" spans="3:25" x14ac:dyDescent="0.25">
      <c r="C327" s="61"/>
      <c r="D327" s="61"/>
      <c r="E327" s="61"/>
      <c r="F327" s="61"/>
      <c r="G327" s="61"/>
      <c r="H327" s="61"/>
      <c r="I327" s="61"/>
      <c r="J327" s="27">
        <f t="shared" si="20"/>
        <v>0</v>
      </c>
      <c r="K327" s="61"/>
      <c r="L327" s="61"/>
      <c r="M327" s="61"/>
      <c r="N327" s="61"/>
      <c r="O327" s="61"/>
      <c r="P327" s="61"/>
      <c r="Q327" s="61"/>
      <c r="R327" s="61"/>
      <c r="S327" s="61"/>
      <c r="T327" s="61"/>
      <c r="U327" s="61"/>
      <c r="V327" s="61"/>
      <c r="W327" s="35">
        <f t="shared" si="21"/>
        <v>0</v>
      </c>
      <c r="X327" s="36">
        <f t="shared" si="22"/>
        <v>0</v>
      </c>
      <c r="Y327" s="43" t="str">
        <f t="shared" si="23"/>
        <v xml:space="preserve"> </v>
      </c>
    </row>
    <row r="328" spans="3:25" x14ac:dyDescent="0.25">
      <c r="C328" s="61"/>
      <c r="D328" s="61"/>
      <c r="E328" s="61"/>
      <c r="F328" s="61"/>
      <c r="G328" s="61"/>
      <c r="H328" s="61"/>
      <c r="I328" s="61"/>
      <c r="J328" s="27">
        <f t="shared" si="20"/>
        <v>0</v>
      </c>
      <c r="K328" s="61"/>
      <c r="L328" s="61"/>
      <c r="M328" s="61"/>
      <c r="N328" s="61"/>
      <c r="O328" s="61"/>
      <c r="P328" s="61"/>
      <c r="Q328" s="61"/>
      <c r="R328" s="61"/>
      <c r="S328" s="61"/>
      <c r="T328" s="61"/>
      <c r="U328" s="61"/>
      <c r="V328" s="61"/>
      <c r="W328" s="35">
        <f t="shared" si="21"/>
        <v>0</v>
      </c>
      <c r="X328" s="36">
        <f t="shared" si="22"/>
        <v>0</v>
      </c>
      <c r="Y328" s="43" t="str">
        <f t="shared" si="23"/>
        <v xml:space="preserve"> </v>
      </c>
    </row>
    <row r="329" spans="3:25" x14ac:dyDescent="0.25">
      <c r="C329" s="61"/>
      <c r="D329" s="61"/>
      <c r="E329" s="61"/>
      <c r="F329" s="61"/>
      <c r="G329" s="61"/>
      <c r="H329" s="61"/>
      <c r="I329" s="61"/>
      <c r="J329" s="27">
        <f t="shared" si="20"/>
        <v>0</v>
      </c>
      <c r="K329" s="61"/>
      <c r="L329" s="61"/>
      <c r="M329" s="61"/>
      <c r="N329" s="61"/>
      <c r="O329" s="61"/>
      <c r="P329" s="61"/>
      <c r="Q329" s="61"/>
      <c r="R329" s="61"/>
      <c r="S329" s="61"/>
      <c r="T329" s="61"/>
      <c r="U329" s="61"/>
      <c r="V329" s="61"/>
      <c r="W329" s="35">
        <f t="shared" si="21"/>
        <v>0</v>
      </c>
      <c r="X329" s="36">
        <f t="shared" si="22"/>
        <v>0</v>
      </c>
      <c r="Y329" s="43" t="str">
        <f t="shared" si="23"/>
        <v xml:space="preserve"> </v>
      </c>
    </row>
    <row r="330" spans="3:25" x14ac:dyDescent="0.25">
      <c r="C330" s="61"/>
      <c r="D330" s="61"/>
      <c r="E330" s="61"/>
      <c r="F330" s="61"/>
      <c r="G330" s="61"/>
      <c r="H330" s="61"/>
      <c r="I330" s="61"/>
      <c r="J330" s="27">
        <f t="shared" si="20"/>
        <v>0</v>
      </c>
      <c r="K330" s="61"/>
      <c r="L330" s="61"/>
      <c r="M330" s="61"/>
      <c r="N330" s="61"/>
      <c r="O330" s="61"/>
      <c r="P330" s="61"/>
      <c r="Q330" s="61"/>
      <c r="R330" s="61"/>
      <c r="S330" s="61"/>
      <c r="T330" s="61"/>
      <c r="U330" s="61"/>
      <c r="V330" s="61"/>
      <c r="W330" s="35">
        <f t="shared" si="21"/>
        <v>0</v>
      </c>
      <c r="X330" s="36">
        <f t="shared" si="22"/>
        <v>0</v>
      </c>
      <c r="Y330" s="43" t="str">
        <f t="shared" si="23"/>
        <v xml:space="preserve"> </v>
      </c>
    </row>
    <row r="331" spans="3:25" x14ac:dyDescent="0.25">
      <c r="C331" s="61"/>
      <c r="D331" s="61"/>
      <c r="E331" s="61"/>
      <c r="F331" s="61"/>
      <c r="G331" s="61"/>
      <c r="H331" s="61"/>
      <c r="I331" s="61"/>
      <c r="J331" s="27">
        <f t="shared" si="20"/>
        <v>0</v>
      </c>
      <c r="K331" s="61"/>
      <c r="L331" s="61"/>
      <c r="M331" s="61"/>
      <c r="N331" s="61"/>
      <c r="O331" s="61"/>
      <c r="P331" s="61"/>
      <c r="Q331" s="61"/>
      <c r="R331" s="61"/>
      <c r="S331" s="61"/>
      <c r="T331" s="61"/>
      <c r="U331" s="61"/>
      <c r="V331" s="61"/>
      <c r="W331" s="35">
        <f t="shared" si="21"/>
        <v>0</v>
      </c>
      <c r="X331" s="36">
        <f t="shared" si="22"/>
        <v>0</v>
      </c>
      <c r="Y331" s="43" t="str">
        <f t="shared" si="23"/>
        <v xml:space="preserve"> </v>
      </c>
    </row>
    <row r="332" spans="3:25" x14ac:dyDescent="0.25">
      <c r="C332" s="61"/>
      <c r="D332" s="61"/>
      <c r="E332" s="61"/>
      <c r="F332" s="61"/>
      <c r="G332" s="61"/>
      <c r="H332" s="61"/>
      <c r="I332" s="61"/>
      <c r="J332" s="27">
        <f t="shared" si="20"/>
        <v>0</v>
      </c>
      <c r="K332" s="61"/>
      <c r="L332" s="61"/>
      <c r="M332" s="61"/>
      <c r="N332" s="61"/>
      <c r="O332" s="61"/>
      <c r="P332" s="61"/>
      <c r="Q332" s="61"/>
      <c r="R332" s="61"/>
      <c r="S332" s="61"/>
      <c r="T332" s="61"/>
      <c r="U332" s="61"/>
      <c r="V332" s="61"/>
      <c r="W332" s="35">
        <f t="shared" si="21"/>
        <v>0</v>
      </c>
      <c r="X332" s="36">
        <f t="shared" si="22"/>
        <v>0</v>
      </c>
      <c r="Y332" s="43" t="str">
        <f t="shared" si="23"/>
        <v xml:space="preserve"> </v>
      </c>
    </row>
    <row r="333" spans="3:25" x14ac:dyDescent="0.25">
      <c r="C333" s="61"/>
      <c r="D333" s="61"/>
      <c r="E333" s="61"/>
      <c r="F333" s="61"/>
      <c r="G333" s="61"/>
      <c r="H333" s="61"/>
      <c r="I333" s="61"/>
      <c r="J333" s="27">
        <f t="shared" si="20"/>
        <v>0</v>
      </c>
      <c r="K333" s="61"/>
      <c r="L333" s="61"/>
      <c r="M333" s="61"/>
      <c r="N333" s="61"/>
      <c r="O333" s="61"/>
      <c r="P333" s="61"/>
      <c r="Q333" s="61"/>
      <c r="R333" s="61"/>
      <c r="S333" s="61"/>
      <c r="T333" s="61"/>
      <c r="U333" s="61"/>
      <c r="V333" s="61"/>
      <c r="W333" s="35">
        <f t="shared" si="21"/>
        <v>0</v>
      </c>
      <c r="X333" s="36">
        <f t="shared" si="22"/>
        <v>0</v>
      </c>
      <c r="Y333" s="43" t="str">
        <f t="shared" si="23"/>
        <v xml:space="preserve"> </v>
      </c>
    </row>
    <row r="334" spans="3:25" x14ac:dyDescent="0.25">
      <c r="C334" s="61"/>
      <c r="D334" s="61"/>
      <c r="E334" s="61"/>
      <c r="F334" s="61"/>
      <c r="G334" s="61"/>
      <c r="H334" s="61"/>
      <c r="I334" s="61"/>
      <c r="J334" s="27">
        <f t="shared" si="20"/>
        <v>0</v>
      </c>
      <c r="K334" s="61"/>
      <c r="L334" s="61"/>
      <c r="M334" s="61"/>
      <c r="N334" s="61"/>
      <c r="O334" s="61"/>
      <c r="P334" s="61"/>
      <c r="Q334" s="61"/>
      <c r="R334" s="61"/>
      <c r="S334" s="61"/>
      <c r="T334" s="61"/>
      <c r="U334" s="61"/>
      <c r="V334" s="61"/>
      <c r="W334" s="35">
        <f t="shared" si="21"/>
        <v>0</v>
      </c>
      <c r="X334" s="36">
        <f t="shared" si="22"/>
        <v>0</v>
      </c>
      <c r="Y334" s="43" t="str">
        <f t="shared" si="23"/>
        <v xml:space="preserve"> </v>
      </c>
    </row>
    <row r="335" spans="3:25" x14ac:dyDescent="0.25">
      <c r="C335" s="61"/>
      <c r="D335" s="61"/>
      <c r="E335" s="61"/>
      <c r="F335" s="61"/>
      <c r="G335" s="61"/>
      <c r="H335" s="61"/>
      <c r="I335" s="61"/>
      <c r="J335" s="27">
        <f t="shared" si="20"/>
        <v>0</v>
      </c>
      <c r="K335" s="61"/>
      <c r="L335" s="61"/>
      <c r="M335" s="61"/>
      <c r="N335" s="61"/>
      <c r="O335" s="61"/>
      <c r="P335" s="61"/>
      <c r="Q335" s="61"/>
      <c r="R335" s="61"/>
      <c r="S335" s="61"/>
      <c r="T335" s="61"/>
      <c r="U335" s="61"/>
      <c r="V335" s="61"/>
      <c r="W335" s="35">
        <f t="shared" si="21"/>
        <v>0</v>
      </c>
      <c r="X335" s="36">
        <f t="shared" si="22"/>
        <v>0</v>
      </c>
      <c r="Y335" s="43" t="str">
        <f t="shared" si="23"/>
        <v xml:space="preserve"> </v>
      </c>
    </row>
    <row r="336" spans="3:25" x14ac:dyDescent="0.25">
      <c r="C336" s="61"/>
      <c r="D336" s="61"/>
      <c r="E336" s="61"/>
      <c r="F336" s="61"/>
      <c r="G336" s="61"/>
      <c r="H336" s="61"/>
      <c r="I336" s="61"/>
      <c r="J336" s="27">
        <f t="shared" si="20"/>
        <v>0</v>
      </c>
      <c r="K336" s="61"/>
      <c r="L336" s="61"/>
      <c r="M336" s="61"/>
      <c r="N336" s="61"/>
      <c r="O336" s="61"/>
      <c r="P336" s="61"/>
      <c r="Q336" s="61"/>
      <c r="R336" s="61"/>
      <c r="S336" s="61"/>
      <c r="T336" s="61"/>
      <c r="U336" s="61"/>
      <c r="V336" s="61"/>
      <c r="W336" s="35">
        <f t="shared" si="21"/>
        <v>0</v>
      </c>
      <c r="X336" s="36">
        <f t="shared" si="22"/>
        <v>0</v>
      </c>
      <c r="Y336" s="43" t="str">
        <f t="shared" si="23"/>
        <v xml:space="preserve"> </v>
      </c>
    </row>
    <row r="337" spans="3:25" x14ac:dyDescent="0.25">
      <c r="C337" s="61"/>
      <c r="D337" s="61"/>
      <c r="E337" s="61"/>
      <c r="F337" s="61"/>
      <c r="G337" s="61"/>
      <c r="H337" s="61"/>
      <c r="I337" s="61"/>
      <c r="J337" s="27">
        <f t="shared" si="20"/>
        <v>0</v>
      </c>
      <c r="K337" s="61"/>
      <c r="L337" s="61"/>
      <c r="M337" s="61"/>
      <c r="N337" s="61"/>
      <c r="O337" s="61"/>
      <c r="P337" s="61"/>
      <c r="Q337" s="61"/>
      <c r="R337" s="61"/>
      <c r="S337" s="61"/>
      <c r="T337" s="61"/>
      <c r="U337" s="61"/>
      <c r="V337" s="61"/>
      <c r="W337" s="35">
        <f t="shared" si="21"/>
        <v>0</v>
      </c>
      <c r="X337" s="36">
        <f t="shared" si="22"/>
        <v>0</v>
      </c>
      <c r="Y337" s="43" t="str">
        <f t="shared" si="23"/>
        <v xml:space="preserve"> </v>
      </c>
    </row>
    <row r="338" spans="3:25" x14ac:dyDescent="0.25">
      <c r="C338" s="61"/>
      <c r="D338" s="61"/>
      <c r="E338" s="61"/>
      <c r="F338" s="61"/>
      <c r="G338" s="61"/>
      <c r="H338" s="61"/>
      <c r="I338" s="61"/>
      <c r="J338" s="27">
        <f t="shared" si="20"/>
        <v>0</v>
      </c>
      <c r="K338" s="61"/>
      <c r="L338" s="61"/>
      <c r="M338" s="61"/>
      <c r="N338" s="61"/>
      <c r="O338" s="61"/>
      <c r="P338" s="61"/>
      <c r="Q338" s="61"/>
      <c r="R338" s="61"/>
      <c r="S338" s="61"/>
      <c r="T338" s="61"/>
      <c r="U338" s="61"/>
      <c r="V338" s="61"/>
      <c r="W338" s="35">
        <f t="shared" si="21"/>
        <v>0</v>
      </c>
      <c r="X338" s="36">
        <f t="shared" si="22"/>
        <v>0</v>
      </c>
      <c r="Y338" s="43" t="str">
        <f t="shared" si="23"/>
        <v xml:space="preserve"> </v>
      </c>
    </row>
    <row r="339" spans="3:25" x14ac:dyDescent="0.25">
      <c r="C339" s="61"/>
      <c r="D339" s="61"/>
      <c r="E339" s="61"/>
      <c r="F339" s="61"/>
      <c r="G339" s="61"/>
      <c r="H339" s="61"/>
      <c r="I339" s="61"/>
      <c r="J339" s="27">
        <f t="shared" si="20"/>
        <v>0</v>
      </c>
      <c r="K339" s="61"/>
      <c r="L339" s="61"/>
      <c r="M339" s="61"/>
      <c r="N339" s="61"/>
      <c r="O339" s="61"/>
      <c r="P339" s="61"/>
      <c r="Q339" s="61"/>
      <c r="R339" s="61"/>
      <c r="S339" s="61"/>
      <c r="T339" s="61"/>
      <c r="U339" s="61"/>
      <c r="V339" s="61"/>
      <c r="W339" s="35">
        <f t="shared" si="21"/>
        <v>0</v>
      </c>
      <c r="X339" s="36">
        <f t="shared" si="22"/>
        <v>0</v>
      </c>
      <c r="Y339" s="43" t="str">
        <f t="shared" si="23"/>
        <v xml:space="preserve"> </v>
      </c>
    </row>
    <row r="340" spans="3:25" x14ac:dyDescent="0.25">
      <c r="C340" s="61"/>
      <c r="D340" s="61"/>
      <c r="E340" s="61"/>
      <c r="F340" s="61"/>
      <c r="G340" s="61"/>
      <c r="H340" s="61"/>
      <c r="I340" s="61"/>
      <c r="J340" s="27">
        <f t="shared" si="20"/>
        <v>0</v>
      </c>
      <c r="K340" s="61"/>
      <c r="L340" s="61"/>
      <c r="M340" s="61"/>
      <c r="N340" s="61"/>
      <c r="O340" s="61"/>
      <c r="P340" s="61"/>
      <c r="Q340" s="61"/>
      <c r="R340" s="61"/>
      <c r="S340" s="61"/>
      <c r="T340" s="61"/>
      <c r="U340" s="61"/>
      <c r="V340" s="61"/>
      <c r="W340" s="35">
        <f t="shared" si="21"/>
        <v>0</v>
      </c>
      <c r="X340" s="36">
        <f t="shared" si="22"/>
        <v>0</v>
      </c>
      <c r="Y340" s="43" t="str">
        <f t="shared" si="23"/>
        <v xml:space="preserve"> </v>
      </c>
    </row>
    <row r="341" spans="3:25" x14ac:dyDescent="0.25">
      <c r="C341" s="61"/>
      <c r="D341" s="61"/>
      <c r="E341" s="61"/>
      <c r="F341" s="61"/>
      <c r="G341" s="61"/>
      <c r="H341" s="61"/>
      <c r="I341" s="61"/>
      <c r="J341" s="27">
        <f t="shared" si="20"/>
        <v>0</v>
      </c>
      <c r="K341" s="61"/>
      <c r="L341" s="61"/>
      <c r="M341" s="61"/>
      <c r="N341" s="61"/>
      <c r="O341" s="61"/>
      <c r="P341" s="61"/>
      <c r="Q341" s="61"/>
      <c r="R341" s="61"/>
      <c r="S341" s="61"/>
      <c r="T341" s="61"/>
      <c r="U341" s="61"/>
      <c r="V341" s="61"/>
      <c r="W341" s="35">
        <f t="shared" si="21"/>
        <v>0</v>
      </c>
      <c r="X341" s="36">
        <f t="shared" si="22"/>
        <v>0</v>
      </c>
      <c r="Y341" s="43" t="str">
        <f t="shared" si="23"/>
        <v xml:space="preserve"> </v>
      </c>
    </row>
    <row r="342" spans="3:25" x14ac:dyDescent="0.25">
      <c r="C342" s="61"/>
      <c r="D342" s="61"/>
      <c r="E342" s="61"/>
      <c r="F342" s="61"/>
      <c r="G342" s="61"/>
      <c r="H342" s="61"/>
      <c r="I342" s="61"/>
      <c r="J342" s="27">
        <f t="shared" si="20"/>
        <v>0</v>
      </c>
      <c r="K342" s="61"/>
      <c r="L342" s="61"/>
      <c r="M342" s="61"/>
      <c r="N342" s="61"/>
      <c r="O342" s="61"/>
      <c r="P342" s="61"/>
      <c r="Q342" s="61"/>
      <c r="R342" s="61"/>
      <c r="S342" s="61"/>
      <c r="T342" s="61"/>
      <c r="U342" s="61"/>
      <c r="V342" s="61"/>
      <c r="W342" s="35">
        <f t="shared" si="21"/>
        <v>0</v>
      </c>
      <c r="X342" s="36">
        <f t="shared" si="22"/>
        <v>0</v>
      </c>
      <c r="Y342" s="43" t="str">
        <f t="shared" si="23"/>
        <v xml:space="preserve"> </v>
      </c>
    </row>
    <row r="343" spans="3:25" x14ac:dyDescent="0.25">
      <c r="C343" s="61"/>
      <c r="D343" s="61"/>
      <c r="E343" s="61"/>
      <c r="F343" s="61"/>
      <c r="G343" s="61"/>
      <c r="H343" s="61"/>
      <c r="I343" s="61"/>
      <c r="J343" s="27">
        <f t="shared" si="20"/>
        <v>0</v>
      </c>
      <c r="K343" s="61"/>
      <c r="L343" s="61"/>
      <c r="M343" s="61"/>
      <c r="N343" s="61"/>
      <c r="O343" s="61"/>
      <c r="P343" s="61"/>
      <c r="Q343" s="61"/>
      <c r="R343" s="61"/>
      <c r="S343" s="61"/>
      <c r="T343" s="61"/>
      <c r="U343" s="61"/>
      <c r="V343" s="61"/>
      <c r="W343" s="35">
        <f t="shared" si="21"/>
        <v>0</v>
      </c>
      <c r="X343" s="36">
        <f t="shared" si="22"/>
        <v>0</v>
      </c>
      <c r="Y343" s="43" t="str">
        <f t="shared" si="23"/>
        <v xml:space="preserve"> </v>
      </c>
    </row>
    <row r="344" spans="3:25" x14ac:dyDescent="0.25">
      <c r="C344" s="61"/>
      <c r="D344" s="61"/>
      <c r="E344" s="61"/>
      <c r="F344" s="61"/>
      <c r="G344" s="61"/>
      <c r="H344" s="61"/>
      <c r="I344" s="61"/>
      <c r="J344" s="27">
        <f t="shared" si="20"/>
        <v>0</v>
      </c>
      <c r="K344" s="61"/>
      <c r="L344" s="61"/>
      <c r="M344" s="61"/>
      <c r="N344" s="61"/>
      <c r="O344" s="61"/>
      <c r="P344" s="61"/>
      <c r="Q344" s="61"/>
      <c r="R344" s="61"/>
      <c r="S344" s="61"/>
      <c r="T344" s="61"/>
      <c r="U344" s="61"/>
      <c r="V344" s="61"/>
      <c r="W344" s="35">
        <f t="shared" si="21"/>
        <v>0</v>
      </c>
      <c r="X344" s="36">
        <f t="shared" si="22"/>
        <v>0</v>
      </c>
      <c r="Y344" s="43" t="str">
        <f t="shared" si="23"/>
        <v xml:space="preserve"> </v>
      </c>
    </row>
    <row r="345" spans="3:25" x14ac:dyDescent="0.25">
      <c r="C345" s="61"/>
      <c r="D345" s="61"/>
      <c r="E345" s="61"/>
      <c r="F345" s="61"/>
      <c r="G345" s="61"/>
      <c r="H345" s="61"/>
      <c r="I345" s="61"/>
      <c r="J345" s="27">
        <f t="shared" si="20"/>
        <v>0</v>
      </c>
      <c r="K345" s="61"/>
      <c r="L345" s="61"/>
      <c r="M345" s="61"/>
      <c r="N345" s="61"/>
      <c r="O345" s="61"/>
      <c r="P345" s="61"/>
      <c r="Q345" s="61"/>
      <c r="R345" s="61"/>
      <c r="S345" s="61"/>
      <c r="T345" s="61"/>
      <c r="U345" s="61"/>
      <c r="V345" s="61"/>
      <c r="W345" s="35">
        <f t="shared" si="21"/>
        <v>0</v>
      </c>
      <c r="X345" s="36">
        <f t="shared" si="22"/>
        <v>0</v>
      </c>
      <c r="Y345" s="43" t="str">
        <f t="shared" si="23"/>
        <v xml:space="preserve"> </v>
      </c>
    </row>
    <row r="346" spans="3:25" x14ac:dyDescent="0.25">
      <c r="C346" s="61"/>
      <c r="D346" s="61"/>
      <c r="E346" s="61"/>
      <c r="F346" s="61"/>
      <c r="G346" s="61"/>
      <c r="H346" s="61"/>
      <c r="I346" s="61"/>
      <c r="J346" s="27">
        <f t="shared" si="20"/>
        <v>0</v>
      </c>
      <c r="K346" s="61"/>
      <c r="L346" s="61"/>
      <c r="M346" s="61"/>
      <c r="N346" s="61"/>
      <c r="O346" s="61"/>
      <c r="P346" s="61"/>
      <c r="Q346" s="61"/>
      <c r="R346" s="61"/>
      <c r="S346" s="61"/>
      <c r="T346" s="61"/>
      <c r="U346" s="61"/>
      <c r="V346" s="61"/>
      <c r="W346" s="35">
        <f t="shared" si="21"/>
        <v>0</v>
      </c>
      <c r="X346" s="36">
        <f t="shared" si="22"/>
        <v>0</v>
      </c>
      <c r="Y346" s="43" t="str">
        <f t="shared" si="23"/>
        <v xml:space="preserve"> </v>
      </c>
    </row>
    <row r="347" spans="3:25" x14ac:dyDescent="0.25">
      <c r="C347" s="61"/>
      <c r="D347" s="61"/>
      <c r="E347" s="61"/>
      <c r="F347" s="61"/>
      <c r="G347" s="61"/>
      <c r="H347" s="61"/>
      <c r="I347" s="61"/>
      <c r="J347" s="27">
        <f t="shared" si="20"/>
        <v>0</v>
      </c>
      <c r="K347" s="61"/>
      <c r="L347" s="61"/>
      <c r="M347" s="61"/>
      <c r="N347" s="61"/>
      <c r="O347" s="61"/>
      <c r="P347" s="61"/>
      <c r="Q347" s="61"/>
      <c r="R347" s="61"/>
      <c r="S347" s="61"/>
      <c r="T347" s="61"/>
      <c r="U347" s="61"/>
      <c r="V347" s="61"/>
      <c r="W347" s="35">
        <f t="shared" si="21"/>
        <v>0</v>
      </c>
      <c r="X347" s="36">
        <f t="shared" si="22"/>
        <v>0</v>
      </c>
      <c r="Y347" s="43" t="str">
        <f t="shared" si="23"/>
        <v xml:space="preserve"> </v>
      </c>
    </row>
    <row r="348" spans="3:25" x14ac:dyDescent="0.25">
      <c r="C348" s="61"/>
      <c r="D348" s="61"/>
      <c r="E348" s="61"/>
      <c r="F348" s="61"/>
      <c r="G348" s="61"/>
      <c r="H348" s="61"/>
      <c r="I348" s="61"/>
      <c r="J348" s="27">
        <f t="shared" si="20"/>
        <v>0</v>
      </c>
      <c r="K348" s="61"/>
      <c r="L348" s="61"/>
      <c r="M348" s="61"/>
      <c r="N348" s="61"/>
      <c r="O348" s="61"/>
      <c r="P348" s="61"/>
      <c r="Q348" s="61"/>
      <c r="R348" s="61"/>
      <c r="S348" s="61"/>
      <c r="T348" s="61"/>
      <c r="U348" s="61"/>
      <c r="V348" s="61"/>
      <c r="W348" s="35">
        <f t="shared" si="21"/>
        <v>0</v>
      </c>
      <c r="X348" s="36">
        <f t="shared" si="22"/>
        <v>0</v>
      </c>
      <c r="Y348" s="43" t="str">
        <f t="shared" si="23"/>
        <v xml:space="preserve"> </v>
      </c>
    </row>
    <row r="349" spans="3:25" x14ac:dyDescent="0.25">
      <c r="C349" s="61"/>
      <c r="D349" s="61"/>
      <c r="E349" s="61"/>
      <c r="F349" s="61"/>
      <c r="G349" s="61"/>
      <c r="H349" s="61"/>
      <c r="I349" s="61"/>
      <c r="J349" s="27">
        <f t="shared" si="20"/>
        <v>0</v>
      </c>
      <c r="K349" s="61"/>
      <c r="L349" s="61"/>
      <c r="M349" s="61"/>
      <c r="N349" s="61"/>
      <c r="O349" s="61"/>
      <c r="P349" s="61"/>
      <c r="Q349" s="61"/>
      <c r="R349" s="61"/>
      <c r="S349" s="61"/>
      <c r="T349" s="61"/>
      <c r="U349" s="61"/>
      <c r="V349" s="61"/>
      <c r="W349" s="35">
        <f t="shared" si="21"/>
        <v>0</v>
      </c>
      <c r="X349" s="36">
        <f t="shared" si="22"/>
        <v>0</v>
      </c>
      <c r="Y349" s="43" t="str">
        <f t="shared" si="23"/>
        <v xml:space="preserve"> </v>
      </c>
    </row>
    <row r="350" spans="3:25" x14ac:dyDescent="0.25">
      <c r="C350" s="61"/>
      <c r="D350" s="61"/>
      <c r="E350" s="61"/>
      <c r="F350" s="61"/>
      <c r="G350" s="61"/>
      <c r="H350" s="61"/>
      <c r="I350" s="61"/>
      <c r="J350" s="27">
        <f t="shared" si="20"/>
        <v>0</v>
      </c>
      <c r="K350" s="61"/>
      <c r="L350" s="61"/>
      <c r="M350" s="61"/>
      <c r="N350" s="61"/>
      <c r="O350" s="61"/>
      <c r="P350" s="61"/>
      <c r="Q350" s="61"/>
      <c r="R350" s="61"/>
      <c r="S350" s="61"/>
      <c r="T350" s="61"/>
      <c r="U350" s="61"/>
      <c r="V350" s="61"/>
      <c r="W350" s="35">
        <f t="shared" si="21"/>
        <v>0</v>
      </c>
      <c r="X350" s="36">
        <f t="shared" si="22"/>
        <v>0</v>
      </c>
      <c r="Y350" s="43" t="str">
        <f t="shared" si="23"/>
        <v xml:space="preserve"> </v>
      </c>
    </row>
    <row r="351" spans="3:25" x14ac:dyDescent="0.25">
      <c r="C351" s="61"/>
      <c r="D351" s="61"/>
      <c r="E351" s="61"/>
      <c r="F351" s="61"/>
      <c r="G351" s="61"/>
      <c r="H351" s="61"/>
      <c r="I351" s="61"/>
      <c r="J351" s="27">
        <f t="shared" si="20"/>
        <v>0</v>
      </c>
      <c r="K351" s="61"/>
      <c r="L351" s="61"/>
      <c r="M351" s="61"/>
      <c r="N351" s="61"/>
      <c r="O351" s="61"/>
      <c r="P351" s="61"/>
      <c r="Q351" s="61"/>
      <c r="R351" s="61"/>
      <c r="S351" s="61"/>
      <c r="T351" s="61"/>
      <c r="U351" s="61"/>
      <c r="V351" s="61"/>
      <c r="W351" s="35">
        <f t="shared" si="21"/>
        <v>0</v>
      </c>
      <c r="X351" s="36">
        <f t="shared" si="22"/>
        <v>0</v>
      </c>
      <c r="Y351" s="43" t="str">
        <f t="shared" si="23"/>
        <v xml:space="preserve"> </v>
      </c>
    </row>
    <row r="352" spans="3:25" x14ac:dyDescent="0.25">
      <c r="C352" s="61"/>
      <c r="D352" s="61"/>
      <c r="E352" s="61"/>
      <c r="F352" s="61"/>
      <c r="G352" s="61"/>
      <c r="H352" s="61"/>
      <c r="I352" s="61"/>
      <c r="J352" s="27">
        <f t="shared" si="20"/>
        <v>0</v>
      </c>
      <c r="K352" s="61"/>
      <c r="L352" s="61"/>
      <c r="M352" s="61"/>
      <c r="N352" s="61"/>
      <c r="O352" s="61"/>
      <c r="P352" s="61"/>
      <c r="Q352" s="61"/>
      <c r="R352" s="61"/>
      <c r="S352" s="61"/>
      <c r="T352" s="61"/>
      <c r="U352" s="61"/>
      <c r="V352" s="61"/>
      <c r="W352" s="35">
        <f t="shared" si="21"/>
        <v>0</v>
      </c>
      <c r="X352" s="36">
        <f t="shared" si="22"/>
        <v>0</v>
      </c>
      <c r="Y352" s="43" t="str">
        <f t="shared" si="23"/>
        <v xml:space="preserve"> </v>
      </c>
    </row>
    <row r="353" spans="3:25" x14ac:dyDescent="0.25">
      <c r="C353" s="61"/>
      <c r="D353" s="61"/>
      <c r="E353" s="61"/>
      <c r="F353" s="61"/>
      <c r="G353" s="61"/>
      <c r="H353" s="61"/>
      <c r="I353" s="61"/>
      <c r="J353" s="27">
        <f t="shared" si="20"/>
        <v>0</v>
      </c>
      <c r="K353" s="61"/>
      <c r="L353" s="61"/>
      <c r="M353" s="61"/>
      <c r="N353" s="61"/>
      <c r="O353" s="61"/>
      <c r="P353" s="61"/>
      <c r="Q353" s="61"/>
      <c r="R353" s="61"/>
      <c r="S353" s="61"/>
      <c r="T353" s="61"/>
      <c r="U353" s="61"/>
      <c r="V353" s="61"/>
      <c r="W353" s="35">
        <f t="shared" si="21"/>
        <v>0</v>
      </c>
      <c r="X353" s="36">
        <f t="shared" si="22"/>
        <v>0</v>
      </c>
      <c r="Y353" s="43" t="str">
        <f t="shared" si="23"/>
        <v xml:space="preserve"> </v>
      </c>
    </row>
    <row r="354" spans="3:25" x14ac:dyDescent="0.25">
      <c r="C354" s="61"/>
      <c r="D354" s="61"/>
      <c r="E354" s="61"/>
      <c r="F354" s="61"/>
      <c r="G354" s="61"/>
      <c r="H354" s="61"/>
      <c r="I354" s="61"/>
      <c r="J354" s="27">
        <f t="shared" si="20"/>
        <v>0</v>
      </c>
      <c r="K354" s="61"/>
      <c r="L354" s="61"/>
      <c r="M354" s="61"/>
      <c r="N354" s="61"/>
      <c r="O354" s="61"/>
      <c r="P354" s="61"/>
      <c r="Q354" s="61"/>
      <c r="R354" s="61"/>
      <c r="S354" s="61"/>
      <c r="T354" s="61"/>
      <c r="U354" s="61"/>
      <c r="V354" s="61"/>
      <c r="W354" s="35">
        <f t="shared" si="21"/>
        <v>0</v>
      </c>
      <c r="X354" s="36">
        <f t="shared" si="22"/>
        <v>0</v>
      </c>
      <c r="Y354" s="43" t="str">
        <f t="shared" si="23"/>
        <v xml:space="preserve"> </v>
      </c>
    </row>
    <row r="355" spans="3:25" x14ac:dyDescent="0.25">
      <c r="C355" s="61"/>
      <c r="D355" s="61"/>
      <c r="E355" s="61"/>
      <c r="F355" s="61"/>
      <c r="G355" s="61"/>
      <c r="H355" s="61"/>
      <c r="I355" s="61"/>
      <c r="J355" s="27">
        <f t="shared" si="20"/>
        <v>0</v>
      </c>
      <c r="K355" s="61"/>
      <c r="L355" s="61"/>
      <c r="M355" s="61"/>
      <c r="N355" s="61"/>
      <c r="O355" s="61"/>
      <c r="P355" s="61"/>
      <c r="Q355" s="61"/>
      <c r="R355" s="61"/>
      <c r="S355" s="61"/>
      <c r="T355" s="61"/>
      <c r="U355" s="61"/>
      <c r="V355" s="61"/>
      <c r="W355" s="35">
        <f t="shared" si="21"/>
        <v>0</v>
      </c>
      <c r="X355" s="36">
        <f t="shared" si="22"/>
        <v>0</v>
      </c>
      <c r="Y355" s="43" t="str">
        <f t="shared" si="23"/>
        <v xml:space="preserve"> </v>
      </c>
    </row>
    <row r="356" spans="3:25" x14ac:dyDescent="0.25">
      <c r="C356" s="61"/>
      <c r="D356" s="61"/>
      <c r="E356" s="61"/>
      <c r="F356" s="61"/>
      <c r="G356" s="61"/>
      <c r="H356" s="61"/>
      <c r="I356" s="61"/>
      <c r="J356" s="27">
        <f t="shared" si="20"/>
        <v>0</v>
      </c>
      <c r="K356" s="61"/>
      <c r="L356" s="61"/>
      <c r="M356" s="61"/>
      <c r="N356" s="61"/>
      <c r="O356" s="61"/>
      <c r="P356" s="61"/>
      <c r="Q356" s="61"/>
      <c r="R356" s="61"/>
      <c r="S356" s="61"/>
      <c r="T356" s="61"/>
      <c r="U356" s="61"/>
      <c r="V356" s="61"/>
      <c r="W356" s="35">
        <f t="shared" si="21"/>
        <v>0</v>
      </c>
      <c r="X356" s="36">
        <f t="shared" si="22"/>
        <v>0</v>
      </c>
      <c r="Y356" s="43" t="str">
        <f t="shared" si="23"/>
        <v xml:space="preserve"> </v>
      </c>
    </row>
    <row r="357" spans="3:25" x14ac:dyDescent="0.25">
      <c r="C357" s="61"/>
      <c r="D357" s="61"/>
      <c r="E357" s="61"/>
      <c r="F357" s="61"/>
      <c r="G357" s="61"/>
      <c r="H357" s="61"/>
      <c r="I357" s="61"/>
      <c r="J357" s="27">
        <f t="shared" si="20"/>
        <v>0</v>
      </c>
      <c r="K357" s="61"/>
      <c r="L357" s="61"/>
      <c r="M357" s="61"/>
      <c r="N357" s="61"/>
      <c r="O357" s="61"/>
      <c r="P357" s="61"/>
      <c r="Q357" s="61"/>
      <c r="R357" s="61"/>
      <c r="S357" s="61"/>
      <c r="T357" s="61"/>
      <c r="U357" s="61"/>
      <c r="V357" s="61"/>
      <c r="W357" s="35">
        <f t="shared" si="21"/>
        <v>0</v>
      </c>
      <c r="X357" s="36">
        <f t="shared" si="22"/>
        <v>0</v>
      </c>
      <c r="Y357" s="43" t="str">
        <f t="shared" si="23"/>
        <v xml:space="preserve"> </v>
      </c>
    </row>
    <row r="358" spans="3:25" x14ac:dyDescent="0.25">
      <c r="C358" s="61"/>
      <c r="D358" s="61"/>
      <c r="E358" s="61"/>
      <c r="F358" s="61"/>
      <c r="G358" s="61"/>
      <c r="H358" s="61"/>
      <c r="I358" s="61"/>
      <c r="J358" s="27">
        <f t="shared" si="20"/>
        <v>0</v>
      </c>
      <c r="K358" s="61"/>
      <c r="L358" s="61"/>
      <c r="M358" s="61"/>
      <c r="N358" s="61"/>
      <c r="O358" s="61"/>
      <c r="P358" s="61"/>
      <c r="Q358" s="61"/>
      <c r="R358" s="61"/>
      <c r="S358" s="61"/>
      <c r="T358" s="61"/>
      <c r="U358" s="61"/>
      <c r="V358" s="61"/>
      <c r="W358" s="35">
        <f t="shared" si="21"/>
        <v>0</v>
      </c>
      <c r="X358" s="36">
        <f t="shared" si="22"/>
        <v>0</v>
      </c>
      <c r="Y358" s="43" t="str">
        <f t="shared" si="23"/>
        <v xml:space="preserve"> </v>
      </c>
    </row>
    <row r="359" spans="3:25" x14ac:dyDescent="0.25">
      <c r="C359" s="61"/>
      <c r="D359" s="61"/>
      <c r="E359" s="61"/>
      <c r="F359" s="61"/>
      <c r="G359" s="61"/>
      <c r="H359" s="61"/>
      <c r="I359" s="61"/>
      <c r="J359" s="27">
        <f t="shared" si="20"/>
        <v>0</v>
      </c>
      <c r="K359" s="61"/>
      <c r="L359" s="61"/>
      <c r="M359" s="61"/>
      <c r="N359" s="61"/>
      <c r="O359" s="61"/>
      <c r="P359" s="61"/>
      <c r="Q359" s="61"/>
      <c r="R359" s="61"/>
      <c r="S359" s="61"/>
      <c r="T359" s="61"/>
      <c r="U359" s="61"/>
      <c r="V359" s="61"/>
      <c r="W359" s="35">
        <f t="shared" si="21"/>
        <v>0</v>
      </c>
      <c r="X359" s="36">
        <f t="shared" si="22"/>
        <v>0</v>
      </c>
      <c r="Y359" s="43" t="str">
        <f t="shared" si="23"/>
        <v xml:space="preserve"> </v>
      </c>
    </row>
    <row r="360" spans="3:25" x14ac:dyDescent="0.25">
      <c r="C360" s="61"/>
      <c r="D360" s="61"/>
      <c r="E360" s="61"/>
      <c r="F360" s="61"/>
      <c r="G360" s="61"/>
      <c r="H360" s="61"/>
      <c r="I360" s="61"/>
      <c r="J360" s="27">
        <f t="shared" si="20"/>
        <v>0</v>
      </c>
      <c r="K360" s="61"/>
      <c r="L360" s="61"/>
      <c r="M360" s="61"/>
      <c r="N360" s="61"/>
      <c r="O360" s="61"/>
      <c r="P360" s="61"/>
      <c r="Q360" s="61"/>
      <c r="R360" s="61"/>
      <c r="S360" s="61"/>
      <c r="T360" s="61"/>
      <c r="U360" s="61"/>
      <c r="V360" s="61"/>
      <c r="W360" s="35">
        <f t="shared" si="21"/>
        <v>0</v>
      </c>
      <c r="X360" s="36">
        <f t="shared" si="22"/>
        <v>0</v>
      </c>
      <c r="Y360" s="43" t="str">
        <f t="shared" si="23"/>
        <v xml:space="preserve"> </v>
      </c>
    </row>
    <row r="361" spans="3:25" x14ac:dyDescent="0.25">
      <c r="C361" s="61"/>
      <c r="D361" s="61"/>
      <c r="E361" s="61"/>
      <c r="F361" s="61"/>
      <c r="G361" s="61"/>
      <c r="H361" s="61"/>
      <c r="I361" s="61"/>
      <c r="J361" s="27">
        <f t="shared" si="20"/>
        <v>0</v>
      </c>
      <c r="K361" s="61"/>
      <c r="L361" s="61"/>
      <c r="M361" s="61"/>
      <c r="N361" s="61"/>
      <c r="O361" s="61"/>
      <c r="P361" s="61"/>
      <c r="Q361" s="61"/>
      <c r="R361" s="61"/>
      <c r="S361" s="61"/>
      <c r="T361" s="61"/>
      <c r="U361" s="61"/>
      <c r="V361" s="61"/>
      <c r="W361" s="35">
        <f t="shared" si="21"/>
        <v>0</v>
      </c>
      <c r="X361" s="36">
        <f t="shared" si="22"/>
        <v>0</v>
      </c>
      <c r="Y361" s="43" t="str">
        <f t="shared" si="23"/>
        <v xml:space="preserve"> </v>
      </c>
    </row>
    <row r="362" spans="3:25" x14ac:dyDescent="0.25">
      <c r="C362" s="61"/>
      <c r="D362" s="61"/>
      <c r="E362" s="61"/>
      <c r="F362" s="61"/>
      <c r="G362" s="61"/>
      <c r="H362" s="61"/>
      <c r="I362" s="61"/>
      <c r="J362" s="27">
        <f t="shared" si="20"/>
        <v>0</v>
      </c>
      <c r="K362" s="61"/>
      <c r="L362" s="61"/>
      <c r="M362" s="61"/>
      <c r="N362" s="61"/>
      <c r="O362" s="61"/>
      <c r="P362" s="61"/>
      <c r="Q362" s="61"/>
      <c r="R362" s="61"/>
      <c r="S362" s="61"/>
      <c r="T362" s="61"/>
      <c r="U362" s="61"/>
      <c r="V362" s="61"/>
      <c r="W362" s="35">
        <f t="shared" si="21"/>
        <v>0</v>
      </c>
      <c r="X362" s="36">
        <f t="shared" si="22"/>
        <v>0</v>
      </c>
      <c r="Y362" s="43" t="str">
        <f t="shared" si="23"/>
        <v xml:space="preserve"> </v>
      </c>
    </row>
    <row r="363" spans="3:25" x14ac:dyDescent="0.25">
      <c r="C363" s="61"/>
      <c r="D363" s="61"/>
      <c r="E363" s="61"/>
      <c r="F363" s="61"/>
      <c r="G363" s="61"/>
      <c r="H363" s="61"/>
      <c r="I363" s="61"/>
      <c r="J363" s="27">
        <f t="shared" si="20"/>
        <v>0</v>
      </c>
      <c r="K363" s="61"/>
      <c r="L363" s="61"/>
      <c r="M363" s="61"/>
      <c r="N363" s="61"/>
      <c r="O363" s="61"/>
      <c r="P363" s="61"/>
      <c r="Q363" s="61"/>
      <c r="R363" s="61"/>
      <c r="S363" s="61"/>
      <c r="T363" s="61"/>
      <c r="U363" s="61"/>
      <c r="V363" s="61"/>
      <c r="W363" s="35">
        <f t="shared" si="21"/>
        <v>0</v>
      </c>
      <c r="X363" s="36">
        <f t="shared" si="22"/>
        <v>0</v>
      </c>
      <c r="Y363" s="43" t="str">
        <f t="shared" si="23"/>
        <v xml:space="preserve"> </v>
      </c>
    </row>
    <row r="364" spans="3:25" x14ac:dyDescent="0.25">
      <c r="C364" s="61"/>
      <c r="D364" s="61"/>
      <c r="E364" s="61"/>
      <c r="F364" s="61"/>
      <c r="G364" s="61"/>
      <c r="H364" s="61"/>
      <c r="I364" s="61"/>
      <c r="J364" s="27">
        <f t="shared" si="20"/>
        <v>0</v>
      </c>
      <c r="K364" s="61"/>
      <c r="L364" s="61"/>
      <c r="M364" s="61"/>
      <c r="N364" s="61"/>
      <c r="O364" s="61"/>
      <c r="P364" s="61"/>
      <c r="Q364" s="61"/>
      <c r="R364" s="61"/>
      <c r="S364" s="61"/>
      <c r="T364" s="61"/>
      <c r="U364" s="61"/>
      <c r="V364" s="61"/>
      <c r="W364" s="35">
        <f t="shared" si="21"/>
        <v>0</v>
      </c>
      <c r="X364" s="36">
        <f t="shared" si="22"/>
        <v>0</v>
      </c>
      <c r="Y364" s="43" t="str">
        <f t="shared" si="23"/>
        <v xml:space="preserve"> </v>
      </c>
    </row>
    <row r="365" spans="3:25" x14ac:dyDescent="0.25">
      <c r="C365" s="61"/>
      <c r="D365" s="61"/>
      <c r="E365" s="61"/>
      <c r="F365" s="61"/>
      <c r="G365" s="61"/>
      <c r="H365" s="61"/>
      <c r="I365" s="61"/>
      <c r="J365" s="27">
        <f t="shared" si="20"/>
        <v>0</v>
      </c>
      <c r="K365" s="61"/>
      <c r="L365" s="61"/>
      <c r="M365" s="61"/>
      <c r="N365" s="61"/>
      <c r="O365" s="61"/>
      <c r="P365" s="61"/>
      <c r="Q365" s="61"/>
      <c r="R365" s="61"/>
      <c r="S365" s="61"/>
      <c r="T365" s="61"/>
      <c r="U365" s="61"/>
      <c r="V365" s="61"/>
      <c r="W365" s="35">
        <f t="shared" si="21"/>
        <v>0</v>
      </c>
      <c r="X365" s="36">
        <f t="shared" si="22"/>
        <v>0</v>
      </c>
      <c r="Y365" s="43" t="str">
        <f t="shared" si="23"/>
        <v xml:space="preserve"> </v>
      </c>
    </row>
    <row r="366" spans="3:25" x14ac:dyDescent="0.25">
      <c r="C366" s="61"/>
      <c r="D366" s="61"/>
      <c r="E366" s="61"/>
      <c r="F366" s="61"/>
      <c r="G366" s="61"/>
      <c r="H366" s="61"/>
      <c r="I366" s="61"/>
      <c r="J366" s="27">
        <f t="shared" si="20"/>
        <v>0</v>
      </c>
      <c r="K366" s="61"/>
      <c r="L366" s="61"/>
      <c r="M366" s="61"/>
      <c r="N366" s="61"/>
      <c r="O366" s="61"/>
      <c r="P366" s="61"/>
      <c r="Q366" s="61"/>
      <c r="R366" s="61"/>
      <c r="S366" s="61"/>
      <c r="T366" s="61"/>
      <c r="U366" s="61"/>
      <c r="V366" s="61"/>
      <c r="W366" s="35">
        <f t="shared" si="21"/>
        <v>0</v>
      </c>
      <c r="X366" s="36">
        <f t="shared" si="22"/>
        <v>0</v>
      </c>
      <c r="Y366" s="43" t="str">
        <f t="shared" si="23"/>
        <v xml:space="preserve"> </v>
      </c>
    </row>
    <row r="367" spans="3:25" x14ac:dyDescent="0.25">
      <c r="C367" s="61"/>
      <c r="D367" s="61"/>
      <c r="E367" s="61"/>
      <c r="F367" s="61"/>
      <c r="G367" s="61"/>
      <c r="H367" s="61"/>
      <c r="I367" s="61"/>
      <c r="J367" s="27">
        <f t="shared" si="20"/>
        <v>0</v>
      </c>
      <c r="K367" s="61"/>
      <c r="L367" s="61"/>
      <c r="M367" s="61"/>
      <c r="N367" s="61"/>
      <c r="O367" s="61"/>
      <c r="P367" s="61"/>
      <c r="Q367" s="61"/>
      <c r="R367" s="61"/>
      <c r="S367" s="61"/>
      <c r="T367" s="61"/>
      <c r="U367" s="61"/>
      <c r="V367" s="61"/>
      <c r="W367" s="35">
        <f t="shared" si="21"/>
        <v>0</v>
      </c>
      <c r="X367" s="36">
        <f t="shared" si="22"/>
        <v>0</v>
      </c>
      <c r="Y367" s="43" t="str">
        <f t="shared" si="23"/>
        <v xml:space="preserve"> </v>
      </c>
    </row>
    <row r="368" spans="3:25" x14ac:dyDescent="0.25">
      <c r="C368" s="61"/>
      <c r="D368" s="61"/>
      <c r="E368" s="61"/>
      <c r="F368" s="61"/>
      <c r="G368" s="61"/>
      <c r="H368" s="61"/>
      <c r="I368" s="61"/>
      <c r="J368" s="27">
        <f t="shared" si="20"/>
        <v>0</v>
      </c>
      <c r="K368" s="61"/>
      <c r="L368" s="61"/>
      <c r="M368" s="61"/>
      <c r="N368" s="61"/>
      <c r="O368" s="61"/>
      <c r="P368" s="61"/>
      <c r="Q368" s="61"/>
      <c r="R368" s="61"/>
      <c r="S368" s="61"/>
      <c r="T368" s="61"/>
      <c r="U368" s="61"/>
      <c r="V368" s="61"/>
      <c r="W368" s="35">
        <f t="shared" si="21"/>
        <v>0</v>
      </c>
      <c r="X368" s="36">
        <f t="shared" si="22"/>
        <v>0</v>
      </c>
      <c r="Y368" s="43" t="str">
        <f t="shared" si="23"/>
        <v xml:space="preserve"> </v>
      </c>
    </row>
    <row r="369" spans="3:25" x14ac:dyDescent="0.25">
      <c r="C369" s="61"/>
      <c r="D369" s="61"/>
      <c r="E369" s="61"/>
      <c r="F369" s="61"/>
      <c r="G369" s="61"/>
      <c r="H369" s="61"/>
      <c r="I369" s="61"/>
      <c r="J369" s="27">
        <f t="shared" si="20"/>
        <v>0</v>
      </c>
      <c r="K369" s="61"/>
      <c r="L369" s="61"/>
      <c r="M369" s="61"/>
      <c r="N369" s="61"/>
      <c r="O369" s="61"/>
      <c r="P369" s="61"/>
      <c r="Q369" s="61"/>
      <c r="R369" s="61"/>
      <c r="S369" s="61"/>
      <c r="T369" s="61"/>
      <c r="U369" s="61"/>
      <c r="V369" s="61"/>
      <c r="W369" s="35">
        <f t="shared" si="21"/>
        <v>0</v>
      </c>
      <c r="X369" s="36">
        <f t="shared" si="22"/>
        <v>0</v>
      </c>
      <c r="Y369" s="43" t="str">
        <f t="shared" si="23"/>
        <v xml:space="preserve"> </v>
      </c>
    </row>
    <row r="370" spans="3:25" x14ac:dyDescent="0.25">
      <c r="C370" s="61"/>
      <c r="D370" s="61"/>
      <c r="E370" s="61"/>
      <c r="F370" s="61"/>
      <c r="G370" s="61"/>
      <c r="H370" s="61"/>
      <c r="I370" s="61"/>
      <c r="J370" s="27">
        <f t="shared" si="20"/>
        <v>0</v>
      </c>
      <c r="K370" s="61"/>
      <c r="L370" s="61"/>
      <c r="M370" s="61"/>
      <c r="N370" s="61"/>
      <c r="O370" s="61"/>
      <c r="P370" s="61"/>
      <c r="Q370" s="61"/>
      <c r="R370" s="61"/>
      <c r="S370" s="61"/>
      <c r="T370" s="61"/>
      <c r="U370" s="61"/>
      <c r="V370" s="61"/>
      <c r="W370" s="35">
        <f t="shared" si="21"/>
        <v>0</v>
      </c>
      <c r="X370" s="36">
        <f t="shared" si="22"/>
        <v>0</v>
      </c>
      <c r="Y370" s="43" t="str">
        <f t="shared" si="23"/>
        <v xml:space="preserve"> </v>
      </c>
    </row>
    <row r="371" spans="3:25" x14ac:dyDescent="0.25">
      <c r="C371" s="61"/>
      <c r="D371" s="61"/>
      <c r="E371" s="61"/>
      <c r="F371" s="61"/>
      <c r="G371" s="61"/>
      <c r="H371" s="61"/>
      <c r="I371" s="61"/>
      <c r="J371" s="27">
        <f t="shared" si="20"/>
        <v>0</v>
      </c>
      <c r="K371" s="61"/>
      <c r="L371" s="61"/>
      <c r="M371" s="61"/>
      <c r="N371" s="61"/>
      <c r="O371" s="61"/>
      <c r="P371" s="61"/>
      <c r="Q371" s="61"/>
      <c r="R371" s="61"/>
      <c r="S371" s="61"/>
      <c r="T371" s="61"/>
      <c r="U371" s="61"/>
      <c r="V371" s="61"/>
      <c r="W371" s="35">
        <f t="shared" si="21"/>
        <v>0</v>
      </c>
      <c r="X371" s="36">
        <f t="shared" si="22"/>
        <v>0</v>
      </c>
      <c r="Y371" s="43" t="str">
        <f t="shared" si="23"/>
        <v xml:space="preserve"> </v>
      </c>
    </row>
    <row r="372" spans="3:25" x14ac:dyDescent="0.25">
      <c r="C372" s="61"/>
      <c r="D372" s="61"/>
      <c r="E372" s="61"/>
      <c r="F372" s="61"/>
      <c r="G372" s="61"/>
      <c r="H372" s="61"/>
      <c r="I372" s="61"/>
      <c r="J372" s="27">
        <f t="shared" si="20"/>
        <v>0</v>
      </c>
      <c r="K372" s="61"/>
      <c r="L372" s="61"/>
      <c r="M372" s="61"/>
      <c r="N372" s="61"/>
      <c r="O372" s="61"/>
      <c r="P372" s="61"/>
      <c r="Q372" s="61"/>
      <c r="R372" s="61"/>
      <c r="S372" s="61"/>
      <c r="T372" s="61"/>
      <c r="U372" s="61"/>
      <c r="V372" s="61"/>
      <c r="W372" s="35">
        <f t="shared" si="21"/>
        <v>0</v>
      </c>
      <c r="X372" s="36">
        <f t="shared" si="22"/>
        <v>0</v>
      </c>
      <c r="Y372" s="43" t="str">
        <f t="shared" si="23"/>
        <v xml:space="preserve"> </v>
      </c>
    </row>
    <row r="373" spans="3:25" x14ac:dyDescent="0.25">
      <c r="C373" s="61"/>
      <c r="D373" s="61"/>
      <c r="E373" s="61"/>
      <c r="F373" s="61"/>
      <c r="G373" s="61"/>
      <c r="H373" s="61"/>
      <c r="I373" s="61"/>
      <c r="J373" s="27">
        <f t="shared" si="20"/>
        <v>0</v>
      </c>
      <c r="K373" s="61"/>
      <c r="L373" s="61"/>
      <c r="M373" s="61"/>
      <c r="N373" s="61"/>
      <c r="O373" s="61"/>
      <c r="P373" s="61"/>
      <c r="Q373" s="61"/>
      <c r="R373" s="61"/>
      <c r="S373" s="61"/>
      <c r="T373" s="61"/>
      <c r="U373" s="61"/>
      <c r="V373" s="61"/>
      <c r="W373" s="35">
        <f t="shared" si="21"/>
        <v>0</v>
      </c>
      <c r="X373" s="36">
        <f t="shared" si="22"/>
        <v>0</v>
      </c>
      <c r="Y373" s="43" t="str">
        <f t="shared" si="23"/>
        <v xml:space="preserve"> </v>
      </c>
    </row>
    <row r="374" spans="3:25" x14ac:dyDescent="0.25">
      <c r="C374" s="61"/>
      <c r="D374" s="61"/>
      <c r="E374" s="61"/>
      <c r="F374" s="61"/>
      <c r="G374" s="61"/>
      <c r="H374" s="61"/>
      <c r="I374" s="61"/>
      <c r="J374" s="27">
        <f t="shared" si="20"/>
        <v>0</v>
      </c>
      <c r="K374" s="61"/>
      <c r="L374" s="61"/>
      <c r="M374" s="61"/>
      <c r="N374" s="61"/>
      <c r="O374" s="61"/>
      <c r="P374" s="61"/>
      <c r="Q374" s="61"/>
      <c r="R374" s="61"/>
      <c r="S374" s="61"/>
      <c r="T374" s="61"/>
      <c r="U374" s="61"/>
      <c r="V374" s="61"/>
      <c r="W374" s="35">
        <f t="shared" si="21"/>
        <v>0</v>
      </c>
      <c r="X374" s="36">
        <f t="shared" si="22"/>
        <v>0</v>
      </c>
      <c r="Y374" s="43" t="str">
        <f t="shared" si="23"/>
        <v xml:space="preserve"> </v>
      </c>
    </row>
    <row r="375" spans="3:25" x14ac:dyDescent="0.25">
      <c r="C375" s="61"/>
      <c r="D375" s="61"/>
      <c r="E375" s="61"/>
      <c r="F375" s="61"/>
      <c r="G375" s="61"/>
      <c r="H375" s="61"/>
      <c r="I375" s="61"/>
      <c r="J375" s="27">
        <f t="shared" si="20"/>
        <v>0</v>
      </c>
      <c r="K375" s="61"/>
      <c r="L375" s="61"/>
      <c r="M375" s="61"/>
      <c r="N375" s="61"/>
      <c r="O375" s="61"/>
      <c r="P375" s="61"/>
      <c r="Q375" s="61"/>
      <c r="R375" s="61"/>
      <c r="S375" s="61"/>
      <c r="T375" s="61"/>
      <c r="U375" s="61"/>
      <c r="V375" s="61"/>
      <c r="W375" s="35">
        <f t="shared" si="21"/>
        <v>0</v>
      </c>
      <c r="X375" s="36">
        <f t="shared" si="22"/>
        <v>0</v>
      </c>
      <c r="Y375" s="43" t="str">
        <f t="shared" si="23"/>
        <v xml:space="preserve"> </v>
      </c>
    </row>
    <row r="376" spans="3:25" x14ac:dyDescent="0.25">
      <c r="C376" s="61"/>
      <c r="D376" s="61"/>
      <c r="E376" s="61"/>
      <c r="F376" s="61"/>
      <c r="G376" s="61"/>
      <c r="H376" s="61"/>
      <c r="I376" s="61"/>
      <c r="J376" s="27">
        <f t="shared" si="20"/>
        <v>0</v>
      </c>
      <c r="K376" s="61"/>
      <c r="L376" s="61"/>
      <c r="M376" s="61"/>
      <c r="N376" s="61"/>
      <c r="O376" s="61"/>
      <c r="P376" s="61"/>
      <c r="Q376" s="61"/>
      <c r="R376" s="61"/>
      <c r="S376" s="61"/>
      <c r="T376" s="61"/>
      <c r="U376" s="61"/>
      <c r="V376" s="61"/>
      <c r="W376" s="35">
        <f t="shared" si="21"/>
        <v>0</v>
      </c>
      <c r="X376" s="36">
        <f t="shared" si="22"/>
        <v>0</v>
      </c>
      <c r="Y376" s="43" t="str">
        <f t="shared" si="23"/>
        <v xml:space="preserve"> </v>
      </c>
    </row>
    <row r="377" spans="3:25" x14ac:dyDescent="0.25">
      <c r="C377" s="61"/>
      <c r="D377" s="61"/>
      <c r="E377" s="61"/>
      <c r="F377" s="61"/>
      <c r="G377" s="61"/>
      <c r="H377" s="61"/>
      <c r="I377" s="61"/>
      <c r="J377" s="27">
        <f t="shared" si="20"/>
        <v>0</v>
      </c>
      <c r="K377" s="61"/>
      <c r="L377" s="61"/>
      <c r="M377" s="61"/>
      <c r="N377" s="61"/>
      <c r="O377" s="61"/>
      <c r="P377" s="61"/>
      <c r="Q377" s="61"/>
      <c r="R377" s="61"/>
      <c r="S377" s="61"/>
      <c r="T377" s="61"/>
      <c r="U377" s="61"/>
      <c r="V377" s="61"/>
      <c r="W377" s="35">
        <f t="shared" si="21"/>
        <v>0</v>
      </c>
      <c r="X377" s="36">
        <f t="shared" si="22"/>
        <v>0</v>
      </c>
      <c r="Y377" s="43" t="str">
        <f t="shared" si="23"/>
        <v xml:space="preserve"> </v>
      </c>
    </row>
    <row r="378" spans="3:25" x14ac:dyDescent="0.25">
      <c r="C378" s="61"/>
      <c r="D378" s="61"/>
      <c r="E378" s="61"/>
      <c r="F378" s="61"/>
      <c r="G378" s="61"/>
      <c r="H378" s="61"/>
      <c r="I378" s="61"/>
      <c r="J378" s="27">
        <f t="shared" si="20"/>
        <v>0</v>
      </c>
      <c r="K378" s="61"/>
      <c r="L378" s="61"/>
      <c r="M378" s="61"/>
      <c r="N378" s="61"/>
      <c r="O378" s="61"/>
      <c r="P378" s="61"/>
      <c r="Q378" s="61"/>
      <c r="R378" s="61"/>
      <c r="S378" s="61"/>
      <c r="T378" s="61"/>
      <c r="U378" s="61"/>
      <c r="V378" s="61"/>
      <c r="W378" s="35">
        <f t="shared" si="21"/>
        <v>0</v>
      </c>
      <c r="X378" s="36">
        <f t="shared" si="22"/>
        <v>0</v>
      </c>
      <c r="Y378" s="43" t="str">
        <f t="shared" si="23"/>
        <v xml:space="preserve"> </v>
      </c>
    </row>
    <row r="379" spans="3:25" x14ac:dyDescent="0.25">
      <c r="C379" s="61"/>
      <c r="D379" s="61"/>
      <c r="E379" s="61"/>
      <c r="F379" s="61"/>
      <c r="G379" s="61"/>
      <c r="H379" s="61"/>
      <c r="I379" s="61"/>
      <c r="J379" s="27">
        <f t="shared" si="20"/>
        <v>0</v>
      </c>
      <c r="K379" s="61"/>
      <c r="L379" s="61"/>
      <c r="M379" s="61"/>
      <c r="N379" s="61"/>
      <c r="O379" s="61"/>
      <c r="P379" s="61"/>
      <c r="Q379" s="61"/>
      <c r="R379" s="61"/>
      <c r="S379" s="61"/>
      <c r="T379" s="61"/>
      <c r="U379" s="61"/>
      <c r="V379" s="61"/>
      <c r="W379" s="35">
        <f t="shared" si="21"/>
        <v>0</v>
      </c>
      <c r="X379" s="36">
        <f t="shared" si="22"/>
        <v>0</v>
      </c>
      <c r="Y379" s="43" t="str">
        <f t="shared" si="23"/>
        <v xml:space="preserve"> </v>
      </c>
    </row>
    <row r="380" spans="3:25" x14ac:dyDescent="0.25">
      <c r="C380" s="61"/>
      <c r="D380" s="61"/>
      <c r="E380" s="61"/>
      <c r="F380" s="61"/>
      <c r="G380" s="61"/>
      <c r="H380" s="61"/>
      <c r="I380" s="61"/>
      <c r="J380" s="27">
        <f t="shared" si="20"/>
        <v>0</v>
      </c>
      <c r="K380" s="61"/>
      <c r="L380" s="61"/>
      <c r="M380" s="61"/>
      <c r="N380" s="61"/>
      <c r="O380" s="61"/>
      <c r="P380" s="61"/>
      <c r="Q380" s="61"/>
      <c r="R380" s="61"/>
      <c r="S380" s="61"/>
      <c r="T380" s="61"/>
      <c r="U380" s="61"/>
      <c r="V380" s="61"/>
      <c r="W380" s="35">
        <f t="shared" si="21"/>
        <v>0</v>
      </c>
      <c r="X380" s="36">
        <f t="shared" si="22"/>
        <v>0</v>
      </c>
      <c r="Y380" s="43" t="str">
        <f t="shared" si="23"/>
        <v xml:space="preserve"> </v>
      </c>
    </row>
    <row r="381" spans="3:25" x14ac:dyDescent="0.25">
      <c r="C381" s="61"/>
      <c r="D381" s="61"/>
      <c r="E381" s="61"/>
      <c r="F381" s="61"/>
      <c r="G381" s="61"/>
      <c r="H381" s="61"/>
      <c r="I381" s="61"/>
      <c r="J381" s="27">
        <f t="shared" si="20"/>
        <v>0</v>
      </c>
      <c r="K381" s="61"/>
      <c r="L381" s="61"/>
      <c r="M381" s="61"/>
      <c r="N381" s="61"/>
      <c r="O381" s="61"/>
      <c r="P381" s="61"/>
      <c r="Q381" s="61"/>
      <c r="R381" s="61"/>
      <c r="S381" s="61"/>
      <c r="T381" s="61"/>
      <c r="U381" s="61"/>
      <c r="V381" s="61"/>
      <c r="W381" s="35">
        <f t="shared" si="21"/>
        <v>0</v>
      </c>
      <c r="X381" s="36">
        <f t="shared" si="22"/>
        <v>0</v>
      </c>
      <c r="Y381" s="43" t="str">
        <f t="shared" si="23"/>
        <v xml:space="preserve"> </v>
      </c>
    </row>
    <row r="382" spans="3:25" x14ac:dyDescent="0.25">
      <c r="C382" s="61"/>
      <c r="D382" s="61"/>
      <c r="E382" s="61"/>
      <c r="F382" s="61"/>
      <c r="G382" s="61"/>
      <c r="H382" s="61"/>
      <c r="I382" s="61"/>
      <c r="J382" s="27">
        <f t="shared" si="20"/>
        <v>0</v>
      </c>
      <c r="K382" s="61"/>
      <c r="L382" s="61"/>
      <c r="M382" s="61"/>
      <c r="N382" s="61"/>
      <c r="O382" s="61"/>
      <c r="P382" s="61"/>
      <c r="Q382" s="61"/>
      <c r="R382" s="61"/>
      <c r="S382" s="61"/>
      <c r="T382" s="61"/>
      <c r="U382" s="61"/>
      <c r="V382" s="61"/>
      <c r="W382" s="35">
        <f t="shared" si="21"/>
        <v>0</v>
      </c>
      <c r="X382" s="36">
        <f t="shared" si="22"/>
        <v>0</v>
      </c>
      <c r="Y382" s="43" t="str">
        <f t="shared" si="23"/>
        <v xml:space="preserve"> </v>
      </c>
    </row>
    <row r="383" spans="3:25" x14ac:dyDescent="0.25">
      <c r="C383" s="61"/>
      <c r="D383" s="61"/>
      <c r="E383" s="61"/>
      <c r="F383" s="61"/>
      <c r="G383" s="61"/>
      <c r="H383" s="61"/>
      <c r="I383" s="61"/>
      <c r="J383" s="27">
        <f t="shared" si="20"/>
        <v>0</v>
      </c>
      <c r="K383" s="61"/>
      <c r="L383" s="61"/>
      <c r="M383" s="61"/>
      <c r="N383" s="61"/>
      <c r="O383" s="61"/>
      <c r="P383" s="61"/>
      <c r="Q383" s="61"/>
      <c r="R383" s="61"/>
      <c r="S383" s="61"/>
      <c r="T383" s="61"/>
      <c r="U383" s="61"/>
      <c r="V383" s="61"/>
      <c r="W383" s="35">
        <f t="shared" si="21"/>
        <v>0</v>
      </c>
      <c r="X383" s="36">
        <f t="shared" si="22"/>
        <v>0</v>
      </c>
      <c r="Y383" s="43" t="str">
        <f t="shared" si="23"/>
        <v xml:space="preserve"> </v>
      </c>
    </row>
    <row r="384" spans="3:25" x14ac:dyDescent="0.25">
      <c r="C384" s="61"/>
      <c r="D384" s="61"/>
      <c r="E384" s="61"/>
      <c r="F384" s="61"/>
      <c r="G384" s="61"/>
      <c r="H384" s="61"/>
      <c r="I384" s="61"/>
      <c r="J384" s="27">
        <f t="shared" si="20"/>
        <v>0</v>
      </c>
      <c r="K384" s="61"/>
      <c r="L384" s="61"/>
      <c r="M384" s="61"/>
      <c r="N384" s="61"/>
      <c r="O384" s="61"/>
      <c r="P384" s="61"/>
      <c r="Q384" s="61"/>
      <c r="R384" s="61"/>
      <c r="S384" s="61"/>
      <c r="T384" s="61"/>
      <c r="U384" s="61"/>
      <c r="V384" s="61"/>
      <c r="W384" s="35">
        <f t="shared" si="21"/>
        <v>0</v>
      </c>
      <c r="X384" s="36">
        <f t="shared" si="22"/>
        <v>0</v>
      </c>
      <c r="Y384" s="43" t="str">
        <f t="shared" si="23"/>
        <v xml:space="preserve"> </v>
      </c>
    </row>
    <row r="385" spans="3:25" x14ac:dyDescent="0.25">
      <c r="C385" s="61"/>
      <c r="D385" s="61"/>
      <c r="E385" s="61"/>
      <c r="F385" s="61"/>
      <c r="G385" s="61"/>
      <c r="H385" s="61"/>
      <c r="I385" s="61"/>
      <c r="J385" s="27">
        <f t="shared" si="20"/>
        <v>0</v>
      </c>
      <c r="K385" s="61"/>
      <c r="L385" s="61"/>
      <c r="M385" s="61"/>
      <c r="N385" s="61"/>
      <c r="O385" s="61"/>
      <c r="P385" s="61"/>
      <c r="Q385" s="61"/>
      <c r="R385" s="61"/>
      <c r="S385" s="61"/>
      <c r="T385" s="61"/>
      <c r="U385" s="61"/>
      <c r="V385" s="61"/>
      <c r="W385" s="35">
        <f t="shared" si="21"/>
        <v>0</v>
      </c>
      <c r="X385" s="36">
        <f t="shared" si="22"/>
        <v>0</v>
      </c>
      <c r="Y385" s="43" t="str">
        <f t="shared" si="23"/>
        <v xml:space="preserve"> </v>
      </c>
    </row>
    <row r="386" spans="3:25" x14ac:dyDescent="0.25">
      <c r="C386" s="61"/>
      <c r="D386" s="61"/>
      <c r="E386" s="61"/>
      <c r="F386" s="61"/>
      <c r="G386" s="61"/>
      <c r="H386" s="61"/>
      <c r="I386" s="61"/>
      <c r="J386" s="27">
        <f t="shared" si="20"/>
        <v>0</v>
      </c>
      <c r="K386" s="61"/>
      <c r="L386" s="61"/>
      <c r="M386" s="61"/>
      <c r="N386" s="61"/>
      <c r="O386" s="61"/>
      <c r="P386" s="61"/>
      <c r="Q386" s="61"/>
      <c r="R386" s="61"/>
      <c r="S386" s="61"/>
      <c r="T386" s="61"/>
      <c r="U386" s="61"/>
      <c r="V386" s="61"/>
      <c r="W386" s="35">
        <f t="shared" si="21"/>
        <v>0</v>
      </c>
      <c r="X386" s="36">
        <f t="shared" si="22"/>
        <v>0</v>
      </c>
      <c r="Y386" s="43" t="str">
        <f t="shared" si="23"/>
        <v xml:space="preserve"> </v>
      </c>
    </row>
    <row r="387" spans="3:25" x14ac:dyDescent="0.25">
      <c r="C387" s="61"/>
      <c r="D387" s="61"/>
      <c r="E387" s="61"/>
      <c r="F387" s="61"/>
      <c r="G387" s="61"/>
      <c r="H387" s="61"/>
      <c r="I387" s="61"/>
      <c r="J387" s="27">
        <f t="shared" ref="J387:J436" si="24">(IF(C387="+",4,IF(C387="=",2,0)))+(IF(D387="+",5,IF(D387="=",3,0)))+(IF(E387="+",5,IF(E387="=",3,0)))+(IF(F387="+",4,IF(F387="=",2,0)))+(IF(G387&lt;&gt;"",1,0))+(IF(H387&lt;&gt;"",1,0))+(IF(I387&lt;&gt;"",1,0))</f>
        <v>0</v>
      </c>
      <c r="K387" s="61"/>
      <c r="L387" s="61"/>
      <c r="M387" s="61"/>
      <c r="N387" s="61"/>
      <c r="O387" s="61"/>
      <c r="P387" s="61"/>
      <c r="Q387" s="61"/>
      <c r="R387" s="61"/>
      <c r="S387" s="61"/>
      <c r="T387" s="61"/>
      <c r="U387" s="61"/>
      <c r="V387" s="61"/>
      <c r="W387" s="35">
        <f t="shared" ref="W387:W436" si="25">IF(K387&lt;&gt;"",2,0)+IF(L387&lt;&gt;"",2,0)+IF(M387&lt;&gt;"",1,0)+IF(N387&lt;&gt;"",1,0)+IF(O387&lt;&gt;"",1,0)+IF(P387&lt;&gt;"",1,0)+IF(Q387&lt;&gt;"",2,0)+IF(R387&lt;&gt;"",2,0)+IF(S387&lt;&gt;"",1,0)+IF(T387&lt;&gt;"",1,0)+IF(V387&lt;&gt;"",3,0)</f>
        <v>0</v>
      </c>
      <c r="X387" s="36">
        <f t="shared" ref="X387:X436" si="26">J387+W387</f>
        <v>0</v>
      </c>
      <c r="Y387" s="43" t="str">
        <f t="shared" ref="Y387:Y436" si="27">IF(X387=0," ",IF(X387&gt;=$AB$2,$AC$2,IF(X387&gt;=$AB$3,$AC$3,AC389)))</f>
        <v xml:space="preserve"> </v>
      </c>
    </row>
    <row r="388" spans="3:25" x14ac:dyDescent="0.25">
      <c r="C388" s="61"/>
      <c r="D388" s="61"/>
      <c r="E388" s="61"/>
      <c r="F388" s="61"/>
      <c r="G388" s="61"/>
      <c r="H388" s="61"/>
      <c r="I388" s="61"/>
      <c r="J388" s="27">
        <f t="shared" si="24"/>
        <v>0</v>
      </c>
      <c r="K388" s="61"/>
      <c r="L388" s="61"/>
      <c r="M388" s="61"/>
      <c r="N388" s="61"/>
      <c r="O388" s="61"/>
      <c r="P388" s="61"/>
      <c r="Q388" s="61"/>
      <c r="R388" s="61"/>
      <c r="S388" s="61"/>
      <c r="T388" s="61"/>
      <c r="U388" s="61"/>
      <c r="V388" s="61"/>
      <c r="W388" s="35">
        <f t="shared" si="25"/>
        <v>0</v>
      </c>
      <c r="X388" s="36">
        <f t="shared" si="26"/>
        <v>0</v>
      </c>
      <c r="Y388" s="43" t="str">
        <f t="shared" si="27"/>
        <v xml:space="preserve"> </v>
      </c>
    </row>
    <row r="389" spans="3:25" x14ac:dyDescent="0.25">
      <c r="C389" s="61"/>
      <c r="D389" s="61"/>
      <c r="E389" s="61"/>
      <c r="F389" s="61"/>
      <c r="G389" s="61"/>
      <c r="H389" s="61"/>
      <c r="I389" s="61"/>
      <c r="J389" s="27">
        <f t="shared" si="24"/>
        <v>0</v>
      </c>
      <c r="K389" s="61"/>
      <c r="L389" s="61"/>
      <c r="M389" s="61"/>
      <c r="N389" s="61"/>
      <c r="O389" s="61"/>
      <c r="P389" s="61"/>
      <c r="Q389" s="61"/>
      <c r="R389" s="61"/>
      <c r="S389" s="61"/>
      <c r="T389" s="61"/>
      <c r="U389" s="61"/>
      <c r="V389" s="61"/>
      <c r="W389" s="35">
        <f t="shared" si="25"/>
        <v>0</v>
      </c>
      <c r="X389" s="36">
        <f t="shared" si="26"/>
        <v>0</v>
      </c>
      <c r="Y389" s="43" t="str">
        <f t="shared" si="27"/>
        <v xml:space="preserve"> </v>
      </c>
    </row>
    <row r="390" spans="3:25" x14ac:dyDescent="0.25">
      <c r="C390" s="61"/>
      <c r="D390" s="61"/>
      <c r="E390" s="61"/>
      <c r="F390" s="61"/>
      <c r="G390" s="61"/>
      <c r="H390" s="61"/>
      <c r="I390" s="61"/>
      <c r="J390" s="27">
        <f t="shared" si="24"/>
        <v>0</v>
      </c>
      <c r="K390" s="61"/>
      <c r="L390" s="61"/>
      <c r="M390" s="61"/>
      <c r="N390" s="61"/>
      <c r="O390" s="61"/>
      <c r="P390" s="61"/>
      <c r="Q390" s="61"/>
      <c r="R390" s="61"/>
      <c r="S390" s="61"/>
      <c r="T390" s="61"/>
      <c r="U390" s="61"/>
      <c r="V390" s="61"/>
      <c r="W390" s="35">
        <f t="shared" si="25"/>
        <v>0</v>
      </c>
      <c r="X390" s="36">
        <f t="shared" si="26"/>
        <v>0</v>
      </c>
      <c r="Y390" s="43" t="str">
        <f t="shared" si="27"/>
        <v xml:space="preserve"> </v>
      </c>
    </row>
    <row r="391" spans="3:25" x14ac:dyDescent="0.25">
      <c r="C391" s="61"/>
      <c r="D391" s="61"/>
      <c r="E391" s="61"/>
      <c r="F391" s="61"/>
      <c r="G391" s="61"/>
      <c r="H391" s="61"/>
      <c r="I391" s="61"/>
      <c r="J391" s="27">
        <f t="shared" si="24"/>
        <v>0</v>
      </c>
      <c r="K391" s="61"/>
      <c r="L391" s="61"/>
      <c r="M391" s="61"/>
      <c r="N391" s="61"/>
      <c r="O391" s="61"/>
      <c r="P391" s="61"/>
      <c r="Q391" s="61"/>
      <c r="R391" s="61"/>
      <c r="S391" s="61"/>
      <c r="T391" s="61"/>
      <c r="U391" s="61"/>
      <c r="V391" s="61"/>
      <c r="W391" s="35">
        <f t="shared" si="25"/>
        <v>0</v>
      </c>
      <c r="X391" s="36">
        <f t="shared" si="26"/>
        <v>0</v>
      </c>
      <c r="Y391" s="43" t="str">
        <f t="shared" si="27"/>
        <v xml:space="preserve"> </v>
      </c>
    </row>
    <row r="392" spans="3:25" x14ac:dyDescent="0.25">
      <c r="C392" s="61"/>
      <c r="D392" s="61"/>
      <c r="E392" s="61"/>
      <c r="F392" s="61"/>
      <c r="G392" s="61"/>
      <c r="H392" s="61"/>
      <c r="I392" s="61"/>
      <c r="J392" s="27">
        <f t="shared" si="24"/>
        <v>0</v>
      </c>
      <c r="K392" s="61"/>
      <c r="L392" s="61"/>
      <c r="M392" s="61"/>
      <c r="N392" s="61"/>
      <c r="O392" s="61"/>
      <c r="P392" s="61"/>
      <c r="Q392" s="61"/>
      <c r="R392" s="61"/>
      <c r="S392" s="61"/>
      <c r="T392" s="61"/>
      <c r="U392" s="61"/>
      <c r="V392" s="61"/>
      <c r="W392" s="35">
        <f t="shared" si="25"/>
        <v>0</v>
      </c>
      <c r="X392" s="36">
        <f t="shared" si="26"/>
        <v>0</v>
      </c>
      <c r="Y392" s="43" t="str">
        <f t="shared" si="27"/>
        <v xml:space="preserve"> </v>
      </c>
    </row>
    <row r="393" spans="3:25" x14ac:dyDescent="0.25">
      <c r="C393" s="61"/>
      <c r="D393" s="61"/>
      <c r="E393" s="61"/>
      <c r="F393" s="61"/>
      <c r="G393" s="61"/>
      <c r="H393" s="61"/>
      <c r="I393" s="61"/>
      <c r="J393" s="27">
        <f t="shared" si="24"/>
        <v>0</v>
      </c>
      <c r="K393" s="61"/>
      <c r="L393" s="61"/>
      <c r="M393" s="61"/>
      <c r="N393" s="61"/>
      <c r="O393" s="61"/>
      <c r="P393" s="61"/>
      <c r="Q393" s="61"/>
      <c r="R393" s="61"/>
      <c r="S393" s="61"/>
      <c r="T393" s="61"/>
      <c r="U393" s="61"/>
      <c r="V393" s="61"/>
      <c r="W393" s="35">
        <f t="shared" si="25"/>
        <v>0</v>
      </c>
      <c r="X393" s="36">
        <f t="shared" si="26"/>
        <v>0</v>
      </c>
      <c r="Y393" s="43" t="str">
        <f t="shared" si="27"/>
        <v xml:space="preserve"> </v>
      </c>
    </row>
    <row r="394" spans="3:25" x14ac:dyDescent="0.25">
      <c r="C394" s="61"/>
      <c r="D394" s="61"/>
      <c r="E394" s="61"/>
      <c r="F394" s="61"/>
      <c r="G394" s="61"/>
      <c r="H394" s="61"/>
      <c r="I394" s="61"/>
      <c r="J394" s="27">
        <f t="shared" si="24"/>
        <v>0</v>
      </c>
      <c r="K394" s="61"/>
      <c r="L394" s="61"/>
      <c r="M394" s="61"/>
      <c r="N394" s="61"/>
      <c r="O394" s="61"/>
      <c r="P394" s="61"/>
      <c r="Q394" s="61"/>
      <c r="R394" s="61"/>
      <c r="S394" s="61"/>
      <c r="T394" s="61"/>
      <c r="U394" s="61"/>
      <c r="V394" s="61"/>
      <c r="W394" s="35">
        <f t="shared" si="25"/>
        <v>0</v>
      </c>
      <c r="X394" s="36">
        <f t="shared" si="26"/>
        <v>0</v>
      </c>
      <c r="Y394" s="43" t="str">
        <f t="shared" si="27"/>
        <v xml:space="preserve"> </v>
      </c>
    </row>
    <row r="395" spans="3:25" x14ac:dyDescent="0.25">
      <c r="C395" s="61"/>
      <c r="D395" s="61"/>
      <c r="E395" s="61"/>
      <c r="F395" s="61"/>
      <c r="G395" s="61"/>
      <c r="H395" s="61"/>
      <c r="I395" s="61"/>
      <c r="J395" s="27">
        <f t="shared" si="24"/>
        <v>0</v>
      </c>
      <c r="K395" s="61"/>
      <c r="L395" s="61"/>
      <c r="M395" s="61"/>
      <c r="N395" s="61"/>
      <c r="O395" s="61"/>
      <c r="P395" s="61"/>
      <c r="Q395" s="61"/>
      <c r="R395" s="61"/>
      <c r="S395" s="61"/>
      <c r="T395" s="61"/>
      <c r="U395" s="61"/>
      <c r="V395" s="61"/>
      <c r="W395" s="35">
        <f t="shared" si="25"/>
        <v>0</v>
      </c>
      <c r="X395" s="36">
        <f t="shared" si="26"/>
        <v>0</v>
      </c>
      <c r="Y395" s="43" t="str">
        <f t="shared" si="27"/>
        <v xml:space="preserve"> </v>
      </c>
    </row>
    <row r="396" spans="3:25" x14ac:dyDescent="0.25">
      <c r="C396" s="61"/>
      <c r="D396" s="61"/>
      <c r="E396" s="61"/>
      <c r="F396" s="61"/>
      <c r="G396" s="61"/>
      <c r="H396" s="61"/>
      <c r="I396" s="61"/>
      <c r="J396" s="27">
        <f t="shared" si="24"/>
        <v>0</v>
      </c>
      <c r="K396" s="61"/>
      <c r="L396" s="61"/>
      <c r="M396" s="61"/>
      <c r="N396" s="61"/>
      <c r="O396" s="61"/>
      <c r="P396" s="61"/>
      <c r="Q396" s="61"/>
      <c r="R396" s="61"/>
      <c r="S396" s="61"/>
      <c r="T396" s="61"/>
      <c r="U396" s="61"/>
      <c r="V396" s="61"/>
      <c r="W396" s="35">
        <f t="shared" si="25"/>
        <v>0</v>
      </c>
      <c r="X396" s="36">
        <f t="shared" si="26"/>
        <v>0</v>
      </c>
      <c r="Y396" s="43" t="str">
        <f t="shared" si="27"/>
        <v xml:space="preserve"> </v>
      </c>
    </row>
    <row r="397" spans="3:25" x14ac:dyDescent="0.25">
      <c r="C397" s="61"/>
      <c r="D397" s="61"/>
      <c r="E397" s="61"/>
      <c r="F397" s="61"/>
      <c r="G397" s="61"/>
      <c r="H397" s="61"/>
      <c r="I397" s="61"/>
      <c r="J397" s="27">
        <f t="shared" si="24"/>
        <v>0</v>
      </c>
      <c r="K397" s="61"/>
      <c r="L397" s="61"/>
      <c r="M397" s="61"/>
      <c r="N397" s="61"/>
      <c r="O397" s="61"/>
      <c r="P397" s="61"/>
      <c r="Q397" s="61"/>
      <c r="R397" s="61"/>
      <c r="S397" s="61"/>
      <c r="T397" s="61"/>
      <c r="U397" s="61"/>
      <c r="V397" s="61"/>
      <c r="W397" s="35">
        <f t="shared" si="25"/>
        <v>0</v>
      </c>
      <c r="X397" s="36">
        <f t="shared" si="26"/>
        <v>0</v>
      </c>
      <c r="Y397" s="43" t="str">
        <f t="shared" si="27"/>
        <v xml:space="preserve"> </v>
      </c>
    </row>
    <row r="398" spans="3:25" x14ac:dyDescent="0.25">
      <c r="C398" s="61"/>
      <c r="D398" s="61"/>
      <c r="E398" s="61"/>
      <c r="F398" s="61"/>
      <c r="G398" s="61"/>
      <c r="H398" s="61"/>
      <c r="I398" s="61"/>
      <c r="J398" s="27">
        <f t="shared" si="24"/>
        <v>0</v>
      </c>
      <c r="K398" s="61"/>
      <c r="L398" s="61"/>
      <c r="M398" s="61"/>
      <c r="N398" s="61"/>
      <c r="O398" s="61"/>
      <c r="P398" s="61"/>
      <c r="Q398" s="61"/>
      <c r="R398" s="61"/>
      <c r="S398" s="61"/>
      <c r="T398" s="61"/>
      <c r="U398" s="61"/>
      <c r="V398" s="61"/>
      <c r="W398" s="35">
        <f t="shared" si="25"/>
        <v>0</v>
      </c>
      <c r="X398" s="36">
        <f t="shared" si="26"/>
        <v>0</v>
      </c>
      <c r="Y398" s="43" t="str">
        <f t="shared" si="27"/>
        <v xml:space="preserve"> </v>
      </c>
    </row>
    <row r="399" spans="3:25" x14ac:dyDescent="0.25">
      <c r="C399" s="61"/>
      <c r="D399" s="61"/>
      <c r="E399" s="61"/>
      <c r="F399" s="61"/>
      <c r="G399" s="61"/>
      <c r="H399" s="61"/>
      <c r="I399" s="61"/>
      <c r="J399" s="27">
        <f t="shared" si="24"/>
        <v>0</v>
      </c>
      <c r="K399" s="61"/>
      <c r="L399" s="61"/>
      <c r="M399" s="61"/>
      <c r="N399" s="61"/>
      <c r="O399" s="61"/>
      <c r="P399" s="61"/>
      <c r="Q399" s="61"/>
      <c r="R399" s="61"/>
      <c r="S399" s="61"/>
      <c r="T399" s="61"/>
      <c r="U399" s="61"/>
      <c r="V399" s="61"/>
      <c r="W399" s="35">
        <f t="shared" si="25"/>
        <v>0</v>
      </c>
      <c r="X399" s="36">
        <f t="shared" si="26"/>
        <v>0</v>
      </c>
      <c r="Y399" s="43" t="str">
        <f t="shared" si="27"/>
        <v xml:space="preserve"> </v>
      </c>
    </row>
    <row r="400" spans="3:25" x14ac:dyDescent="0.25">
      <c r="C400" s="61"/>
      <c r="D400" s="61"/>
      <c r="E400" s="61"/>
      <c r="F400" s="61"/>
      <c r="G400" s="61"/>
      <c r="H400" s="61"/>
      <c r="I400" s="61"/>
      <c r="J400" s="27">
        <f t="shared" si="24"/>
        <v>0</v>
      </c>
      <c r="K400" s="61"/>
      <c r="L400" s="61"/>
      <c r="M400" s="61"/>
      <c r="N400" s="61"/>
      <c r="O400" s="61"/>
      <c r="P400" s="61"/>
      <c r="Q400" s="61"/>
      <c r="R400" s="61"/>
      <c r="S400" s="61"/>
      <c r="T400" s="61"/>
      <c r="U400" s="61"/>
      <c r="V400" s="61"/>
      <c r="W400" s="35">
        <f t="shared" si="25"/>
        <v>0</v>
      </c>
      <c r="X400" s="36">
        <f t="shared" si="26"/>
        <v>0</v>
      </c>
      <c r="Y400" s="43" t="str">
        <f t="shared" si="27"/>
        <v xml:space="preserve"> </v>
      </c>
    </row>
    <row r="401" spans="3:25" x14ac:dyDescent="0.25">
      <c r="C401" s="61"/>
      <c r="D401" s="61"/>
      <c r="E401" s="61"/>
      <c r="F401" s="61"/>
      <c r="G401" s="61"/>
      <c r="H401" s="61"/>
      <c r="I401" s="61"/>
      <c r="J401" s="27">
        <f t="shared" si="24"/>
        <v>0</v>
      </c>
      <c r="K401" s="61"/>
      <c r="L401" s="61"/>
      <c r="M401" s="61"/>
      <c r="N401" s="61"/>
      <c r="O401" s="61"/>
      <c r="P401" s="61"/>
      <c r="Q401" s="61"/>
      <c r="R401" s="61"/>
      <c r="S401" s="61"/>
      <c r="T401" s="61"/>
      <c r="U401" s="61"/>
      <c r="V401" s="61"/>
      <c r="W401" s="35">
        <f t="shared" si="25"/>
        <v>0</v>
      </c>
      <c r="X401" s="36">
        <f t="shared" si="26"/>
        <v>0</v>
      </c>
      <c r="Y401" s="43" t="str">
        <f t="shared" si="27"/>
        <v xml:space="preserve"> </v>
      </c>
    </row>
    <row r="402" spans="3:25" x14ac:dyDescent="0.25">
      <c r="C402" s="61"/>
      <c r="D402" s="61"/>
      <c r="E402" s="61"/>
      <c r="F402" s="61"/>
      <c r="G402" s="61"/>
      <c r="H402" s="61"/>
      <c r="I402" s="61"/>
      <c r="J402" s="27">
        <f t="shared" si="24"/>
        <v>0</v>
      </c>
      <c r="K402" s="61"/>
      <c r="L402" s="61"/>
      <c r="M402" s="61"/>
      <c r="N402" s="61"/>
      <c r="O402" s="61"/>
      <c r="P402" s="61"/>
      <c r="Q402" s="61"/>
      <c r="R402" s="61"/>
      <c r="S402" s="61"/>
      <c r="T402" s="61"/>
      <c r="U402" s="61"/>
      <c r="V402" s="61"/>
      <c r="W402" s="35">
        <f t="shared" si="25"/>
        <v>0</v>
      </c>
      <c r="X402" s="36">
        <f t="shared" si="26"/>
        <v>0</v>
      </c>
      <c r="Y402" s="43" t="str">
        <f t="shared" si="27"/>
        <v xml:space="preserve"> </v>
      </c>
    </row>
    <row r="403" spans="3:25" x14ac:dyDescent="0.25">
      <c r="C403" s="61"/>
      <c r="D403" s="61"/>
      <c r="E403" s="61"/>
      <c r="F403" s="61"/>
      <c r="G403" s="61"/>
      <c r="H403" s="61"/>
      <c r="I403" s="61"/>
      <c r="J403" s="27">
        <f t="shared" si="24"/>
        <v>0</v>
      </c>
      <c r="K403" s="61"/>
      <c r="L403" s="61"/>
      <c r="M403" s="61"/>
      <c r="N403" s="61"/>
      <c r="O403" s="61"/>
      <c r="P403" s="61"/>
      <c r="Q403" s="61"/>
      <c r="R403" s="61"/>
      <c r="S403" s="61"/>
      <c r="T403" s="61"/>
      <c r="U403" s="61"/>
      <c r="V403" s="61"/>
      <c r="W403" s="35">
        <f t="shared" si="25"/>
        <v>0</v>
      </c>
      <c r="X403" s="36">
        <f t="shared" si="26"/>
        <v>0</v>
      </c>
      <c r="Y403" s="43" t="str">
        <f t="shared" si="27"/>
        <v xml:space="preserve"> </v>
      </c>
    </row>
    <row r="404" spans="3:25" x14ac:dyDescent="0.25">
      <c r="C404" s="61"/>
      <c r="D404" s="61"/>
      <c r="E404" s="61"/>
      <c r="F404" s="61"/>
      <c r="G404" s="61"/>
      <c r="H404" s="61"/>
      <c r="I404" s="61"/>
      <c r="J404" s="27">
        <f t="shared" si="24"/>
        <v>0</v>
      </c>
      <c r="K404" s="61"/>
      <c r="L404" s="61"/>
      <c r="M404" s="61"/>
      <c r="N404" s="61"/>
      <c r="O404" s="61"/>
      <c r="P404" s="61"/>
      <c r="Q404" s="61"/>
      <c r="R404" s="61"/>
      <c r="S404" s="61"/>
      <c r="T404" s="61"/>
      <c r="U404" s="61"/>
      <c r="V404" s="61"/>
      <c r="W404" s="35">
        <f t="shared" si="25"/>
        <v>0</v>
      </c>
      <c r="X404" s="36">
        <f t="shared" si="26"/>
        <v>0</v>
      </c>
      <c r="Y404" s="43" t="str">
        <f t="shared" si="27"/>
        <v xml:space="preserve"> </v>
      </c>
    </row>
    <row r="405" spans="3:25" x14ac:dyDescent="0.25">
      <c r="C405" s="61"/>
      <c r="D405" s="61"/>
      <c r="E405" s="61"/>
      <c r="F405" s="61"/>
      <c r="G405" s="61"/>
      <c r="H405" s="61"/>
      <c r="I405" s="61"/>
      <c r="J405" s="27">
        <f t="shared" si="24"/>
        <v>0</v>
      </c>
      <c r="K405" s="61"/>
      <c r="L405" s="61"/>
      <c r="M405" s="61"/>
      <c r="N405" s="61"/>
      <c r="O405" s="61"/>
      <c r="P405" s="61"/>
      <c r="Q405" s="61"/>
      <c r="R405" s="61"/>
      <c r="S405" s="61"/>
      <c r="T405" s="61"/>
      <c r="U405" s="61"/>
      <c r="V405" s="61"/>
      <c r="W405" s="35">
        <f t="shared" si="25"/>
        <v>0</v>
      </c>
      <c r="X405" s="36">
        <f t="shared" si="26"/>
        <v>0</v>
      </c>
      <c r="Y405" s="43" t="str">
        <f t="shared" si="27"/>
        <v xml:space="preserve"> </v>
      </c>
    </row>
    <row r="406" spans="3:25" x14ac:dyDescent="0.25">
      <c r="C406" s="61"/>
      <c r="D406" s="61"/>
      <c r="E406" s="61"/>
      <c r="F406" s="61"/>
      <c r="G406" s="61"/>
      <c r="H406" s="61"/>
      <c r="I406" s="61"/>
      <c r="J406" s="27">
        <f t="shared" si="24"/>
        <v>0</v>
      </c>
      <c r="K406" s="61"/>
      <c r="L406" s="61"/>
      <c r="M406" s="61"/>
      <c r="N406" s="61"/>
      <c r="O406" s="61"/>
      <c r="P406" s="61"/>
      <c r="Q406" s="61"/>
      <c r="R406" s="61"/>
      <c r="S406" s="61"/>
      <c r="T406" s="61"/>
      <c r="U406" s="61"/>
      <c r="V406" s="61"/>
      <c r="W406" s="35">
        <f t="shared" si="25"/>
        <v>0</v>
      </c>
      <c r="X406" s="36">
        <f t="shared" si="26"/>
        <v>0</v>
      </c>
      <c r="Y406" s="43" t="str">
        <f t="shared" si="27"/>
        <v xml:space="preserve"> </v>
      </c>
    </row>
    <row r="407" spans="3:25" x14ac:dyDescent="0.25">
      <c r="C407" s="61"/>
      <c r="D407" s="61"/>
      <c r="E407" s="61"/>
      <c r="F407" s="61"/>
      <c r="G407" s="61"/>
      <c r="H407" s="61"/>
      <c r="I407" s="61"/>
      <c r="J407" s="27">
        <f t="shared" si="24"/>
        <v>0</v>
      </c>
      <c r="K407" s="61"/>
      <c r="L407" s="61"/>
      <c r="M407" s="61"/>
      <c r="N407" s="61"/>
      <c r="O407" s="61"/>
      <c r="P407" s="61"/>
      <c r="Q407" s="61"/>
      <c r="R407" s="61"/>
      <c r="S407" s="61"/>
      <c r="T407" s="61"/>
      <c r="U407" s="61"/>
      <c r="V407" s="61"/>
      <c r="W407" s="35">
        <f t="shared" si="25"/>
        <v>0</v>
      </c>
      <c r="X407" s="36">
        <f t="shared" si="26"/>
        <v>0</v>
      </c>
      <c r="Y407" s="43" t="str">
        <f t="shared" si="27"/>
        <v xml:space="preserve"> </v>
      </c>
    </row>
    <row r="408" spans="3:25" x14ac:dyDescent="0.25">
      <c r="C408" s="61"/>
      <c r="D408" s="61"/>
      <c r="E408" s="61"/>
      <c r="F408" s="61"/>
      <c r="G408" s="61"/>
      <c r="H408" s="61"/>
      <c r="I408" s="61"/>
      <c r="J408" s="27">
        <f t="shared" si="24"/>
        <v>0</v>
      </c>
      <c r="K408" s="61"/>
      <c r="L408" s="61"/>
      <c r="M408" s="61"/>
      <c r="N408" s="61"/>
      <c r="O408" s="61"/>
      <c r="P408" s="61"/>
      <c r="Q408" s="61"/>
      <c r="R408" s="61"/>
      <c r="S408" s="61"/>
      <c r="T408" s="61"/>
      <c r="U408" s="61"/>
      <c r="V408" s="61"/>
      <c r="W408" s="35">
        <f t="shared" si="25"/>
        <v>0</v>
      </c>
      <c r="X408" s="36">
        <f t="shared" si="26"/>
        <v>0</v>
      </c>
      <c r="Y408" s="43" t="str">
        <f t="shared" si="27"/>
        <v xml:space="preserve"> </v>
      </c>
    </row>
    <row r="409" spans="3:25" x14ac:dyDescent="0.25">
      <c r="C409" s="61"/>
      <c r="D409" s="61"/>
      <c r="E409" s="61"/>
      <c r="F409" s="61"/>
      <c r="G409" s="61"/>
      <c r="H409" s="61"/>
      <c r="I409" s="61"/>
      <c r="J409" s="27">
        <f t="shared" si="24"/>
        <v>0</v>
      </c>
      <c r="K409" s="61"/>
      <c r="L409" s="61"/>
      <c r="M409" s="61"/>
      <c r="N409" s="61"/>
      <c r="O409" s="61"/>
      <c r="P409" s="61"/>
      <c r="Q409" s="61"/>
      <c r="R409" s="61"/>
      <c r="S409" s="61"/>
      <c r="T409" s="61"/>
      <c r="U409" s="61"/>
      <c r="V409" s="61"/>
      <c r="W409" s="35">
        <f t="shared" si="25"/>
        <v>0</v>
      </c>
      <c r="X409" s="36">
        <f t="shared" si="26"/>
        <v>0</v>
      </c>
      <c r="Y409" s="43" t="str">
        <f t="shared" si="27"/>
        <v xml:space="preserve"> </v>
      </c>
    </row>
    <row r="410" spans="3:25" x14ac:dyDescent="0.25">
      <c r="C410" s="61"/>
      <c r="D410" s="61"/>
      <c r="E410" s="61"/>
      <c r="F410" s="61"/>
      <c r="G410" s="61"/>
      <c r="H410" s="61"/>
      <c r="I410" s="61"/>
      <c r="J410" s="27">
        <f t="shared" si="24"/>
        <v>0</v>
      </c>
      <c r="K410" s="61"/>
      <c r="L410" s="61"/>
      <c r="M410" s="61"/>
      <c r="N410" s="61"/>
      <c r="O410" s="61"/>
      <c r="P410" s="61"/>
      <c r="Q410" s="61"/>
      <c r="R410" s="61"/>
      <c r="S410" s="61"/>
      <c r="T410" s="61"/>
      <c r="U410" s="61"/>
      <c r="V410" s="61"/>
      <c r="W410" s="35">
        <f t="shared" si="25"/>
        <v>0</v>
      </c>
      <c r="X410" s="36">
        <f t="shared" si="26"/>
        <v>0</v>
      </c>
      <c r="Y410" s="43" t="str">
        <f t="shared" si="27"/>
        <v xml:space="preserve"> </v>
      </c>
    </row>
    <row r="411" spans="3:25" x14ac:dyDescent="0.25">
      <c r="C411" s="61"/>
      <c r="D411" s="61"/>
      <c r="E411" s="61"/>
      <c r="F411" s="61"/>
      <c r="G411" s="61"/>
      <c r="H411" s="61"/>
      <c r="I411" s="61"/>
      <c r="J411" s="27">
        <f t="shared" si="24"/>
        <v>0</v>
      </c>
      <c r="K411" s="61"/>
      <c r="L411" s="61"/>
      <c r="M411" s="61"/>
      <c r="N411" s="61"/>
      <c r="O411" s="61"/>
      <c r="P411" s="61"/>
      <c r="Q411" s="61"/>
      <c r="R411" s="61"/>
      <c r="S411" s="61"/>
      <c r="T411" s="61"/>
      <c r="U411" s="61"/>
      <c r="V411" s="61"/>
      <c r="W411" s="35">
        <f t="shared" si="25"/>
        <v>0</v>
      </c>
      <c r="X411" s="36">
        <f t="shared" si="26"/>
        <v>0</v>
      </c>
      <c r="Y411" s="43" t="str">
        <f t="shared" si="27"/>
        <v xml:space="preserve"> </v>
      </c>
    </row>
    <row r="412" spans="3:25" x14ac:dyDescent="0.25">
      <c r="C412" s="61"/>
      <c r="D412" s="61"/>
      <c r="E412" s="61"/>
      <c r="F412" s="61"/>
      <c r="G412" s="61"/>
      <c r="H412" s="61"/>
      <c r="I412" s="61"/>
      <c r="J412" s="27">
        <f t="shared" si="24"/>
        <v>0</v>
      </c>
      <c r="K412" s="61"/>
      <c r="L412" s="61"/>
      <c r="M412" s="61"/>
      <c r="N412" s="61"/>
      <c r="O412" s="61"/>
      <c r="P412" s="61"/>
      <c r="Q412" s="61"/>
      <c r="R412" s="61"/>
      <c r="S412" s="61"/>
      <c r="T412" s="61"/>
      <c r="U412" s="61"/>
      <c r="V412" s="61"/>
      <c r="W412" s="35">
        <f t="shared" si="25"/>
        <v>0</v>
      </c>
      <c r="X412" s="36">
        <f t="shared" si="26"/>
        <v>0</v>
      </c>
      <c r="Y412" s="43" t="str">
        <f t="shared" si="27"/>
        <v xml:space="preserve"> </v>
      </c>
    </row>
    <row r="413" spans="3:25" x14ac:dyDescent="0.25">
      <c r="C413" s="61"/>
      <c r="D413" s="61"/>
      <c r="E413" s="61"/>
      <c r="F413" s="61"/>
      <c r="G413" s="61"/>
      <c r="H413" s="61"/>
      <c r="I413" s="61"/>
      <c r="J413" s="27">
        <f t="shared" si="24"/>
        <v>0</v>
      </c>
      <c r="K413" s="61"/>
      <c r="L413" s="61"/>
      <c r="M413" s="61"/>
      <c r="N413" s="61"/>
      <c r="O413" s="61"/>
      <c r="P413" s="61"/>
      <c r="Q413" s="61"/>
      <c r="R413" s="61"/>
      <c r="S413" s="61"/>
      <c r="T413" s="61"/>
      <c r="U413" s="61"/>
      <c r="V413" s="61"/>
      <c r="W413" s="35">
        <f t="shared" si="25"/>
        <v>0</v>
      </c>
      <c r="X413" s="36">
        <f t="shared" si="26"/>
        <v>0</v>
      </c>
      <c r="Y413" s="43" t="str">
        <f t="shared" si="27"/>
        <v xml:space="preserve"> </v>
      </c>
    </row>
    <row r="414" spans="3:25" x14ac:dyDescent="0.25">
      <c r="C414" s="61"/>
      <c r="D414" s="61"/>
      <c r="E414" s="61"/>
      <c r="F414" s="61"/>
      <c r="G414" s="61"/>
      <c r="H414" s="61"/>
      <c r="I414" s="61"/>
      <c r="J414" s="27">
        <f t="shared" si="24"/>
        <v>0</v>
      </c>
      <c r="K414" s="61"/>
      <c r="L414" s="61"/>
      <c r="M414" s="61"/>
      <c r="N414" s="61"/>
      <c r="O414" s="61"/>
      <c r="P414" s="61"/>
      <c r="Q414" s="61"/>
      <c r="R414" s="61"/>
      <c r="S414" s="61"/>
      <c r="T414" s="61"/>
      <c r="U414" s="61"/>
      <c r="V414" s="61"/>
      <c r="W414" s="35">
        <f t="shared" si="25"/>
        <v>0</v>
      </c>
      <c r="X414" s="36">
        <f t="shared" si="26"/>
        <v>0</v>
      </c>
      <c r="Y414" s="43" t="str">
        <f t="shared" si="27"/>
        <v xml:space="preserve"> </v>
      </c>
    </row>
    <row r="415" spans="3:25" x14ac:dyDescent="0.25">
      <c r="C415" s="61"/>
      <c r="D415" s="61"/>
      <c r="E415" s="61"/>
      <c r="F415" s="61"/>
      <c r="G415" s="61"/>
      <c r="H415" s="61"/>
      <c r="I415" s="61"/>
      <c r="J415" s="27">
        <f t="shared" si="24"/>
        <v>0</v>
      </c>
      <c r="K415" s="61"/>
      <c r="L415" s="61"/>
      <c r="M415" s="61"/>
      <c r="N415" s="61"/>
      <c r="O415" s="61"/>
      <c r="P415" s="61"/>
      <c r="Q415" s="61"/>
      <c r="R415" s="61"/>
      <c r="S415" s="61"/>
      <c r="T415" s="61"/>
      <c r="U415" s="61"/>
      <c r="V415" s="61"/>
      <c r="W415" s="35">
        <f t="shared" si="25"/>
        <v>0</v>
      </c>
      <c r="X415" s="36">
        <f t="shared" si="26"/>
        <v>0</v>
      </c>
      <c r="Y415" s="43" t="str">
        <f t="shared" si="27"/>
        <v xml:space="preserve"> </v>
      </c>
    </row>
    <row r="416" spans="3:25" x14ac:dyDescent="0.25">
      <c r="C416" s="61"/>
      <c r="D416" s="61"/>
      <c r="E416" s="61"/>
      <c r="F416" s="61"/>
      <c r="G416" s="61"/>
      <c r="H416" s="61"/>
      <c r="I416" s="61"/>
      <c r="J416" s="27">
        <f t="shared" si="24"/>
        <v>0</v>
      </c>
      <c r="K416" s="61"/>
      <c r="L416" s="61"/>
      <c r="M416" s="61"/>
      <c r="N416" s="61"/>
      <c r="O416" s="61"/>
      <c r="P416" s="61"/>
      <c r="Q416" s="61"/>
      <c r="R416" s="61"/>
      <c r="S416" s="61"/>
      <c r="T416" s="61"/>
      <c r="U416" s="61"/>
      <c r="V416" s="61"/>
      <c r="W416" s="35">
        <f t="shared" si="25"/>
        <v>0</v>
      </c>
      <c r="X416" s="36">
        <f t="shared" si="26"/>
        <v>0</v>
      </c>
      <c r="Y416" s="43" t="str">
        <f t="shared" si="27"/>
        <v xml:space="preserve"> </v>
      </c>
    </row>
    <row r="417" spans="3:25" x14ac:dyDescent="0.25">
      <c r="C417" s="61"/>
      <c r="D417" s="61"/>
      <c r="E417" s="61"/>
      <c r="F417" s="61"/>
      <c r="G417" s="61"/>
      <c r="H417" s="61"/>
      <c r="I417" s="61"/>
      <c r="J417" s="27">
        <f t="shared" si="24"/>
        <v>0</v>
      </c>
      <c r="K417" s="61"/>
      <c r="L417" s="61"/>
      <c r="M417" s="61"/>
      <c r="N417" s="61"/>
      <c r="O417" s="61"/>
      <c r="P417" s="61"/>
      <c r="Q417" s="61"/>
      <c r="R417" s="61"/>
      <c r="S417" s="61"/>
      <c r="T417" s="61"/>
      <c r="U417" s="61"/>
      <c r="V417" s="61"/>
      <c r="W417" s="35">
        <f t="shared" si="25"/>
        <v>0</v>
      </c>
      <c r="X417" s="36">
        <f t="shared" si="26"/>
        <v>0</v>
      </c>
      <c r="Y417" s="43" t="str">
        <f t="shared" si="27"/>
        <v xml:space="preserve"> </v>
      </c>
    </row>
    <row r="418" spans="3:25" x14ac:dyDescent="0.25">
      <c r="C418" s="61"/>
      <c r="D418" s="61"/>
      <c r="E418" s="61"/>
      <c r="F418" s="61"/>
      <c r="G418" s="61"/>
      <c r="H418" s="61"/>
      <c r="I418" s="61"/>
      <c r="J418" s="27">
        <f t="shared" si="24"/>
        <v>0</v>
      </c>
      <c r="K418" s="61"/>
      <c r="L418" s="61"/>
      <c r="M418" s="61"/>
      <c r="N418" s="61"/>
      <c r="O418" s="61"/>
      <c r="P418" s="61"/>
      <c r="Q418" s="61"/>
      <c r="R418" s="61"/>
      <c r="S418" s="61"/>
      <c r="T418" s="61"/>
      <c r="U418" s="61"/>
      <c r="V418" s="61"/>
      <c r="W418" s="35">
        <f t="shared" si="25"/>
        <v>0</v>
      </c>
      <c r="X418" s="36">
        <f t="shared" si="26"/>
        <v>0</v>
      </c>
      <c r="Y418" s="43" t="str">
        <f t="shared" si="27"/>
        <v xml:space="preserve"> </v>
      </c>
    </row>
    <row r="419" spans="3:25" x14ac:dyDescent="0.25">
      <c r="C419" s="61"/>
      <c r="D419" s="61"/>
      <c r="E419" s="61"/>
      <c r="F419" s="61"/>
      <c r="G419" s="61"/>
      <c r="H419" s="61"/>
      <c r="I419" s="61"/>
      <c r="J419" s="27">
        <f t="shared" si="24"/>
        <v>0</v>
      </c>
      <c r="K419" s="61"/>
      <c r="L419" s="61"/>
      <c r="M419" s="61"/>
      <c r="N419" s="61"/>
      <c r="O419" s="61"/>
      <c r="P419" s="61"/>
      <c r="Q419" s="61"/>
      <c r="R419" s="61"/>
      <c r="S419" s="61"/>
      <c r="T419" s="61"/>
      <c r="U419" s="61"/>
      <c r="V419" s="61"/>
      <c r="W419" s="35">
        <f t="shared" si="25"/>
        <v>0</v>
      </c>
      <c r="X419" s="36">
        <f t="shared" si="26"/>
        <v>0</v>
      </c>
      <c r="Y419" s="43" t="str">
        <f t="shared" si="27"/>
        <v xml:space="preserve"> </v>
      </c>
    </row>
    <row r="420" spans="3:25" x14ac:dyDescent="0.25">
      <c r="C420" s="61"/>
      <c r="D420" s="61"/>
      <c r="E420" s="61"/>
      <c r="F420" s="61"/>
      <c r="G420" s="61"/>
      <c r="H420" s="61"/>
      <c r="I420" s="61"/>
      <c r="J420" s="27">
        <f t="shared" si="24"/>
        <v>0</v>
      </c>
      <c r="K420" s="61"/>
      <c r="L420" s="61"/>
      <c r="M420" s="61"/>
      <c r="N420" s="61"/>
      <c r="O420" s="61"/>
      <c r="P420" s="61"/>
      <c r="Q420" s="61"/>
      <c r="R420" s="61"/>
      <c r="S420" s="61"/>
      <c r="T420" s="61"/>
      <c r="U420" s="61"/>
      <c r="V420" s="61"/>
      <c r="W420" s="35">
        <f t="shared" si="25"/>
        <v>0</v>
      </c>
      <c r="X420" s="36">
        <f t="shared" si="26"/>
        <v>0</v>
      </c>
      <c r="Y420" s="43" t="str">
        <f t="shared" si="27"/>
        <v xml:space="preserve"> </v>
      </c>
    </row>
    <row r="421" spans="3:25" x14ac:dyDescent="0.25">
      <c r="C421" s="61"/>
      <c r="D421" s="61"/>
      <c r="E421" s="61"/>
      <c r="F421" s="61"/>
      <c r="G421" s="61"/>
      <c r="H421" s="61"/>
      <c r="I421" s="61"/>
      <c r="J421" s="27">
        <f t="shared" si="24"/>
        <v>0</v>
      </c>
      <c r="K421" s="61"/>
      <c r="L421" s="61"/>
      <c r="M421" s="61"/>
      <c r="N421" s="61"/>
      <c r="O421" s="61"/>
      <c r="P421" s="61"/>
      <c r="Q421" s="61"/>
      <c r="R421" s="61"/>
      <c r="S421" s="61"/>
      <c r="T421" s="61"/>
      <c r="U421" s="61"/>
      <c r="V421" s="61"/>
      <c r="W421" s="35">
        <f t="shared" si="25"/>
        <v>0</v>
      </c>
      <c r="X421" s="36">
        <f t="shared" si="26"/>
        <v>0</v>
      </c>
      <c r="Y421" s="43" t="str">
        <f t="shared" si="27"/>
        <v xml:space="preserve"> </v>
      </c>
    </row>
    <row r="422" spans="3:25" x14ac:dyDescent="0.25">
      <c r="C422" s="61"/>
      <c r="D422" s="61"/>
      <c r="E422" s="61"/>
      <c r="F422" s="61"/>
      <c r="G422" s="61"/>
      <c r="H422" s="61"/>
      <c r="I422" s="61"/>
      <c r="J422" s="27">
        <f t="shared" si="24"/>
        <v>0</v>
      </c>
      <c r="K422" s="61"/>
      <c r="L422" s="61"/>
      <c r="M422" s="61"/>
      <c r="N422" s="61"/>
      <c r="O422" s="61"/>
      <c r="P422" s="61"/>
      <c r="Q422" s="61"/>
      <c r="R422" s="61"/>
      <c r="S422" s="61"/>
      <c r="T422" s="61"/>
      <c r="U422" s="61"/>
      <c r="V422" s="61"/>
      <c r="W422" s="35">
        <f t="shared" si="25"/>
        <v>0</v>
      </c>
      <c r="X422" s="36">
        <f t="shared" si="26"/>
        <v>0</v>
      </c>
      <c r="Y422" s="43" t="str">
        <f t="shared" si="27"/>
        <v xml:space="preserve"> </v>
      </c>
    </row>
    <row r="423" spans="3:25" x14ac:dyDescent="0.25">
      <c r="C423" s="61"/>
      <c r="D423" s="61"/>
      <c r="E423" s="61"/>
      <c r="F423" s="61"/>
      <c r="G423" s="61"/>
      <c r="H423" s="61"/>
      <c r="I423" s="61"/>
      <c r="J423" s="27">
        <f t="shared" si="24"/>
        <v>0</v>
      </c>
      <c r="K423" s="61"/>
      <c r="L423" s="61"/>
      <c r="M423" s="61"/>
      <c r="N423" s="61"/>
      <c r="O423" s="61"/>
      <c r="P423" s="61"/>
      <c r="Q423" s="61"/>
      <c r="R423" s="61"/>
      <c r="S423" s="61"/>
      <c r="T423" s="61"/>
      <c r="U423" s="61"/>
      <c r="V423" s="61"/>
      <c r="W423" s="35">
        <f t="shared" si="25"/>
        <v>0</v>
      </c>
      <c r="X423" s="36">
        <f t="shared" si="26"/>
        <v>0</v>
      </c>
      <c r="Y423" s="43" t="str">
        <f t="shared" si="27"/>
        <v xml:space="preserve"> </v>
      </c>
    </row>
    <row r="424" spans="3:25" x14ac:dyDescent="0.25">
      <c r="C424" s="61"/>
      <c r="D424" s="61"/>
      <c r="E424" s="61"/>
      <c r="F424" s="61"/>
      <c r="G424" s="61"/>
      <c r="H424" s="61"/>
      <c r="I424" s="61"/>
      <c r="J424" s="27">
        <f t="shared" si="24"/>
        <v>0</v>
      </c>
      <c r="K424" s="61"/>
      <c r="L424" s="61"/>
      <c r="M424" s="61"/>
      <c r="N424" s="61"/>
      <c r="O424" s="61"/>
      <c r="P424" s="61"/>
      <c r="Q424" s="61"/>
      <c r="R424" s="61"/>
      <c r="S424" s="61"/>
      <c r="T424" s="61"/>
      <c r="U424" s="61"/>
      <c r="V424" s="61"/>
      <c r="W424" s="35">
        <f t="shared" si="25"/>
        <v>0</v>
      </c>
      <c r="X424" s="36">
        <f t="shared" si="26"/>
        <v>0</v>
      </c>
      <c r="Y424" s="43" t="str">
        <f t="shared" si="27"/>
        <v xml:space="preserve"> </v>
      </c>
    </row>
    <row r="425" spans="3:25" x14ac:dyDescent="0.25">
      <c r="C425" s="61"/>
      <c r="D425" s="61"/>
      <c r="E425" s="61"/>
      <c r="F425" s="61"/>
      <c r="G425" s="61"/>
      <c r="H425" s="61"/>
      <c r="I425" s="61"/>
      <c r="J425" s="27">
        <f t="shared" si="24"/>
        <v>0</v>
      </c>
      <c r="K425" s="61"/>
      <c r="L425" s="61"/>
      <c r="M425" s="61"/>
      <c r="N425" s="61"/>
      <c r="O425" s="61"/>
      <c r="P425" s="61"/>
      <c r="Q425" s="61"/>
      <c r="R425" s="61"/>
      <c r="S425" s="61"/>
      <c r="T425" s="61"/>
      <c r="U425" s="61"/>
      <c r="V425" s="61"/>
      <c r="W425" s="35">
        <f t="shared" si="25"/>
        <v>0</v>
      </c>
      <c r="X425" s="36">
        <f t="shared" si="26"/>
        <v>0</v>
      </c>
      <c r="Y425" s="43" t="str">
        <f t="shared" si="27"/>
        <v xml:space="preserve"> </v>
      </c>
    </row>
    <row r="426" spans="3:25" x14ac:dyDescent="0.25">
      <c r="C426" s="61"/>
      <c r="D426" s="61"/>
      <c r="E426" s="61"/>
      <c r="F426" s="61"/>
      <c r="G426" s="61"/>
      <c r="H426" s="61"/>
      <c r="I426" s="61"/>
      <c r="J426" s="27">
        <f t="shared" si="24"/>
        <v>0</v>
      </c>
      <c r="K426" s="61"/>
      <c r="L426" s="61"/>
      <c r="M426" s="61"/>
      <c r="N426" s="61"/>
      <c r="O426" s="61"/>
      <c r="P426" s="61"/>
      <c r="Q426" s="61"/>
      <c r="R426" s="61"/>
      <c r="S426" s="61"/>
      <c r="T426" s="61"/>
      <c r="U426" s="61"/>
      <c r="V426" s="61"/>
      <c r="W426" s="35">
        <f t="shared" si="25"/>
        <v>0</v>
      </c>
      <c r="X426" s="36">
        <f t="shared" si="26"/>
        <v>0</v>
      </c>
      <c r="Y426" s="43" t="str">
        <f t="shared" si="27"/>
        <v xml:space="preserve"> </v>
      </c>
    </row>
    <row r="427" spans="3:25" x14ac:dyDescent="0.25">
      <c r="C427" s="61"/>
      <c r="D427" s="61"/>
      <c r="E427" s="61"/>
      <c r="F427" s="61"/>
      <c r="G427" s="61"/>
      <c r="H427" s="61"/>
      <c r="I427" s="61"/>
      <c r="J427" s="27">
        <f t="shared" si="24"/>
        <v>0</v>
      </c>
      <c r="K427" s="61"/>
      <c r="L427" s="61"/>
      <c r="M427" s="61"/>
      <c r="N427" s="61"/>
      <c r="O427" s="61"/>
      <c r="P427" s="61"/>
      <c r="Q427" s="61"/>
      <c r="R427" s="61"/>
      <c r="S427" s="61"/>
      <c r="T427" s="61"/>
      <c r="U427" s="61"/>
      <c r="V427" s="61"/>
      <c r="W427" s="35">
        <f t="shared" si="25"/>
        <v>0</v>
      </c>
      <c r="X427" s="36">
        <f t="shared" si="26"/>
        <v>0</v>
      </c>
      <c r="Y427" s="43" t="str">
        <f t="shared" si="27"/>
        <v xml:space="preserve"> </v>
      </c>
    </row>
    <row r="428" spans="3:25" x14ac:dyDescent="0.25">
      <c r="C428" s="61"/>
      <c r="D428" s="61"/>
      <c r="E428" s="61"/>
      <c r="F428" s="61"/>
      <c r="G428" s="61"/>
      <c r="H428" s="61"/>
      <c r="I428" s="61"/>
      <c r="J428" s="27">
        <f t="shared" si="24"/>
        <v>0</v>
      </c>
      <c r="K428" s="61"/>
      <c r="L428" s="61"/>
      <c r="M428" s="61"/>
      <c r="N428" s="61"/>
      <c r="O428" s="61"/>
      <c r="P428" s="61"/>
      <c r="Q428" s="61"/>
      <c r="R428" s="61"/>
      <c r="S428" s="61"/>
      <c r="T428" s="61"/>
      <c r="U428" s="61"/>
      <c r="V428" s="61"/>
      <c r="W428" s="35">
        <f t="shared" si="25"/>
        <v>0</v>
      </c>
      <c r="X428" s="36">
        <f t="shared" si="26"/>
        <v>0</v>
      </c>
      <c r="Y428" s="43" t="str">
        <f t="shared" si="27"/>
        <v xml:space="preserve"> </v>
      </c>
    </row>
    <row r="429" spans="3:25" x14ac:dyDescent="0.25">
      <c r="C429" s="61"/>
      <c r="D429" s="61"/>
      <c r="E429" s="61"/>
      <c r="F429" s="61"/>
      <c r="G429" s="61"/>
      <c r="H429" s="61"/>
      <c r="I429" s="61"/>
      <c r="J429" s="27">
        <f t="shared" si="24"/>
        <v>0</v>
      </c>
      <c r="K429" s="61"/>
      <c r="L429" s="61"/>
      <c r="M429" s="61"/>
      <c r="N429" s="61"/>
      <c r="O429" s="61"/>
      <c r="P429" s="61"/>
      <c r="Q429" s="61"/>
      <c r="R429" s="61"/>
      <c r="S429" s="61"/>
      <c r="T429" s="61"/>
      <c r="U429" s="61"/>
      <c r="V429" s="61"/>
      <c r="W429" s="35">
        <f t="shared" si="25"/>
        <v>0</v>
      </c>
      <c r="X429" s="36">
        <f t="shared" si="26"/>
        <v>0</v>
      </c>
      <c r="Y429" s="43" t="str">
        <f t="shared" si="27"/>
        <v xml:space="preserve"> </v>
      </c>
    </row>
    <row r="430" spans="3:25" x14ac:dyDescent="0.25">
      <c r="C430" s="61"/>
      <c r="D430" s="61"/>
      <c r="E430" s="61"/>
      <c r="F430" s="61"/>
      <c r="G430" s="61"/>
      <c r="H430" s="61"/>
      <c r="I430" s="61"/>
      <c r="J430" s="27">
        <f t="shared" si="24"/>
        <v>0</v>
      </c>
      <c r="K430" s="61"/>
      <c r="L430" s="61"/>
      <c r="M430" s="61"/>
      <c r="N430" s="61"/>
      <c r="O430" s="61"/>
      <c r="P430" s="61"/>
      <c r="Q430" s="61"/>
      <c r="R430" s="61"/>
      <c r="S430" s="61"/>
      <c r="T430" s="61"/>
      <c r="U430" s="61"/>
      <c r="V430" s="61"/>
      <c r="W430" s="35">
        <f t="shared" si="25"/>
        <v>0</v>
      </c>
      <c r="X430" s="36">
        <f t="shared" si="26"/>
        <v>0</v>
      </c>
      <c r="Y430" s="43" t="str">
        <f t="shared" si="27"/>
        <v xml:space="preserve"> </v>
      </c>
    </row>
    <row r="431" spans="3:25" x14ac:dyDescent="0.25">
      <c r="C431" s="61"/>
      <c r="D431" s="61"/>
      <c r="E431" s="61"/>
      <c r="F431" s="61"/>
      <c r="G431" s="61"/>
      <c r="H431" s="61"/>
      <c r="I431" s="61"/>
      <c r="J431" s="27">
        <f t="shared" si="24"/>
        <v>0</v>
      </c>
      <c r="K431" s="61"/>
      <c r="L431" s="61"/>
      <c r="M431" s="61"/>
      <c r="N431" s="61"/>
      <c r="O431" s="61"/>
      <c r="P431" s="61"/>
      <c r="Q431" s="61"/>
      <c r="R431" s="61"/>
      <c r="S431" s="61"/>
      <c r="T431" s="61"/>
      <c r="U431" s="61"/>
      <c r="V431" s="61"/>
      <c r="W431" s="35">
        <f t="shared" si="25"/>
        <v>0</v>
      </c>
      <c r="X431" s="36">
        <f t="shared" si="26"/>
        <v>0</v>
      </c>
      <c r="Y431" s="43" t="str">
        <f t="shared" si="27"/>
        <v xml:space="preserve"> </v>
      </c>
    </row>
    <row r="432" spans="3:25" x14ac:dyDescent="0.25">
      <c r="C432" s="61"/>
      <c r="D432" s="61"/>
      <c r="E432" s="61"/>
      <c r="F432" s="61"/>
      <c r="G432" s="61"/>
      <c r="H432" s="61"/>
      <c r="I432" s="61"/>
      <c r="J432" s="27">
        <f t="shared" si="24"/>
        <v>0</v>
      </c>
      <c r="K432" s="61"/>
      <c r="L432" s="61"/>
      <c r="M432" s="61"/>
      <c r="N432" s="61"/>
      <c r="O432" s="61"/>
      <c r="P432" s="61"/>
      <c r="Q432" s="61"/>
      <c r="R432" s="61"/>
      <c r="S432" s="61"/>
      <c r="T432" s="61"/>
      <c r="U432" s="61"/>
      <c r="V432" s="61"/>
      <c r="W432" s="35">
        <f t="shared" si="25"/>
        <v>0</v>
      </c>
      <c r="X432" s="36">
        <f t="shared" si="26"/>
        <v>0</v>
      </c>
      <c r="Y432" s="43" t="str">
        <f t="shared" si="27"/>
        <v xml:space="preserve"> </v>
      </c>
    </row>
    <row r="433" spans="3:25" x14ac:dyDescent="0.25">
      <c r="C433" s="61"/>
      <c r="D433" s="61"/>
      <c r="E433" s="61"/>
      <c r="F433" s="61"/>
      <c r="G433" s="61"/>
      <c r="H433" s="61"/>
      <c r="I433" s="61"/>
      <c r="J433" s="27">
        <f t="shared" si="24"/>
        <v>0</v>
      </c>
      <c r="K433" s="61"/>
      <c r="L433" s="61"/>
      <c r="M433" s="61"/>
      <c r="N433" s="61"/>
      <c r="O433" s="61"/>
      <c r="P433" s="61"/>
      <c r="Q433" s="61"/>
      <c r="R433" s="61"/>
      <c r="S433" s="61"/>
      <c r="T433" s="61"/>
      <c r="U433" s="61"/>
      <c r="V433" s="61"/>
      <c r="W433" s="35">
        <f t="shared" si="25"/>
        <v>0</v>
      </c>
      <c r="X433" s="36">
        <f t="shared" si="26"/>
        <v>0</v>
      </c>
      <c r="Y433" s="43" t="str">
        <f t="shared" si="27"/>
        <v xml:space="preserve"> </v>
      </c>
    </row>
    <row r="434" spans="3:25" x14ac:dyDescent="0.25">
      <c r="C434" s="61"/>
      <c r="D434" s="61"/>
      <c r="E434" s="61"/>
      <c r="F434" s="61"/>
      <c r="G434" s="61"/>
      <c r="H434" s="61"/>
      <c r="I434" s="61"/>
      <c r="J434" s="27">
        <f t="shared" si="24"/>
        <v>0</v>
      </c>
      <c r="K434" s="61"/>
      <c r="L434" s="61"/>
      <c r="M434" s="61"/>
      <c r="N434" s="61"/>
      <c r="O434" s="61"/>
      <c r="P434" s="61"/>
      <c r="Q434" s="61"/>
      <c r="R434" s="61"/>
      <c r="S434" s="61"/>
      <c r="T434" s="61"/>
      <c r="U434" s="61"/>
      <c r="V434" s="61"/>
      <c r="W434" s="35">
        <f t="shared" si="25"/>
        <v>0</v>
      </c>
      <c r="X434" s="36">
        <f t="shared" si="26"/>
        <v>0</v>
      </c>
      <c r="Y434" s="43" t="str">
        <f t="shared" si="27"/>
        <v xml:space="preserve"> </v>
      </c>
    </row>
    <row r="435" spans="3:25" x14ac:dyDescent="0.25">
      <c r="C435" s="61"/>
      <c r="D435" s="61"/>
      <c r="E435" s="61"/>
      <c r="F435" s="61"/>
      <c r="G435" s="61"/>
      <c r="H435" s="61"/>
      <c r="I435" s="61"/>
      <c r="J435" s="27">
        <f t="shared" si="24"/>
        <v>0</v>
      </c>
      <c r="K435" s="61"/>
      <c r="L435" s="61"/>
      <c r="M435" s="61"/>
      <c r="N435" s="61"/>
      <c r="O435" s="61"/>
      <c r="P435" s="61"/>
      <c r="Q435" s="61"/>
      <c r="R435" s="61"/>
      <c r="S435" s="61"/>
      <c r="T435" s="61"/>
      <c r="U435" s="61"/>
      <c r="V435" s="61"/>
      <c r="W435" s="35">
        <f t="shared" si="25"/>
        <v>0</v>
      </c>
      <c r="X435" s="36">
        <f t="shared" si="26"/>
        <v>0</v>
      </c>
      <c r="Y435" s="43" t="str">
        <f t="shared" si="27"/>
        <v xml:space="preserve"> </v>
      </c>
    </row>
    <row r="436" spans="3:25" x14ac:dyDescent="0.25">
      <c r="C436" s="61"/>
      <c r="D436" s="61"/>
      <c r="E436" s="61"/>
      <c r="F436" s="61"/>
      <c r="G436" s="61"/>
      <c r="H436" s="61"/>
      <c r="I436" s="61"/>
      <c r="J436" s="27">
        <f t="shared" si="24"/>
        <v>0</v>
      </c>
      <c r="K436" s="61"/>
      <c r="L436" s="61"/>
      <c r="M436" s="61"/>
      <c r="N436" s="61"/>
      <c r="O436" s="61"/>
      <c r="P436" s="61"/>
      <c r="Q436" s="61"/>
      <c r="R436" s="61"/>
      <c r="S436" s="61"/>
      <c r="T436" s="61"/>
      <c r="U436" s="61"/>
      <c r="V436" s="61"/>
      <c r="W436" s="35">
        <f t="shared" si="25"/>
        <v>0</v>
      </c>
      <c r="X436" s="36">
        <f t="shared" si="26"/>
        <v>0</v>
      </c>
      <c r="Y436" s="43" t="str">
        <f t="shared" si="27"/>
        <v xml:space="preserve"> </v>
      </c>
    </row>
  </sheetData>
  <sheetProtection sheet="1" objects="1" scenarios="1"/>
  <protectedRanges>
    <protectedRange sqref="AB2:AB3" name="Plage3"/>
    <protectedRange sqref="K1:V1048576" name="Plage2"/>
    <protectedRange sqref="A1:I1048576" name="Plage1"/>
  </protectedRanges>
  <dataValidations count="1">
    <dataValidation type="list" allowBlank="1" showInputMessage="1" showErrorMessage="1" sqref="C2:F436" xr:uid="{792083FA-BE6C-42C7-9E0F-C5FD57B202F8}">
      <formula1>$AA$6:$AA$8</formula1>
    </dataValidation>
  </dataValidations>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5E47F7E519223C49A3038115D6D485DD" ma:contentTypeVersion="11" ma:contentTypeDescription="Crée un document." ma:contentTypeScope="" ma:versionID="a639098e2b7303caabf4281e31dab9ae">
  <xsd:schema xmlns:xsd="http://www.w3.org/2001/XMLSchema" xmlns:xs="http://www.w3.org/2001/XMLSchema" xmlns:p="http://schemas.microsoft.com/office/2006/metadata/properties" xmlns:ns3="c8afb5fc-3ccd-45fd-950b-9e8c1544dcba" xmlns:ns4="216ef2c0-7115-412f-9c96-b1fa34f4c6f0" targetNamespace="http://schemas.microsoft.com/office/2006/metadata/properties" ma:root="true" ma:fieldsID="6162f7755f7f194304bf3fa12f1c5a27" ns3:_="" ns4:_="">
    <xsd:import namespace="c8afb5fc-3ccd-45fd-950b-9e8c1544dcba"/>
    <xsd:import namespace="216ef2c0-7115-412f-9c96-b1fa34f4c6f0"/>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8afb5fc-3ccd-45fd-950b-9e8c1544dcb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Location" ma:index="12" nillable="true" ma:displayName="MediaServiceLocation" ma:internalName="MediaServiceLocation" ma:readOnly="true">
      <xsd:simpleType>
        <xsd:restriction base="dms:Text"/>
      </xsd:simpleType>
    </xsd:element>
    <xsd:element name="MediaServiceOCR" ma:index="13" nillable="true" ma:displayName="MediaServiceOCR"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16ef2c0-7115-412f-9c96-b1fa34f4c6f0"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element name="SharingHintHash" ma:index="16" nillable="true" ma:displayName="Partage du hachage d’indicateu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A3B23B-2650-4047-9DB3-67CF62A61735}">
  <ds:schemaRefs>
    <ds:schemaRef ds:uri="http://purl.org/dc/elements/1.1/"/>
    <ds:schemaRef ds:uri="http://schemas.microsoft.com/office/2006/documentManagement/types"/>
    <ds:schemaRef ds:uri="c8afb5fc-3ccd-45fd-950b-9e8c1544dcba"/>
    <ds:schemaRef ds:uri="216ef2c0-7115-412f-9c96-b1fa34f4c6f0"/>
    <ds:schemaRef ds:uri="http://purl.org/dc/terms/"/>
    <ds:schemaRef ds:uri="http://schemas.openxmlformats.org/package/2006/metadata/core-properties"/>
    <ds:schemaRef ds:uri="http://purl.org/dc/dcmitype/"/>
    <ds:schemaRef ds:uri="http://schemas.microsoft.com/office/infopath/2007/PartnerControls"/>
    <ds:schemaRef ds:uri="http://schemas.microsoft.com/office/2006/metadata/properties"/>
    <ds:schemaRef ds:uri="http://www.w3.org/XML/1998/namespace"/>
  </ds:schemaRefs>
</ds:datastoreItem>
</file>

<file path=customXml/itemProps2.xml><?xml version="1.0" encoding="utf-8"?>
<ds:datastoreItem xmlns:ds="http://schemas.openxmlformats.org/officeDocument/2006/customXml" ds:itemID="{616B9532-2E44-4971-AF25-BD4CAF0701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8afb5fc-3ccd-45fd-950b-9e8c1544dcba"/>
    <ds:schemaRef ds:uri="216ef2c0-7115-412f-9c96-b1fa34f4c6f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79F375-FBC9-43FE-B10C-A7E96C6BD11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7</vt:i4>
      </vt:variant>
    </vt:vector>
  </HeadingPairs>
  <TitlesOfParts>
    <vt:vector size="17" baseType="lpstr">
      <vt:lpstr>fiche TSP</vt:lpstr>
      <vt:lpstr>Base publipostage TSP</vt:lpstr>
      <vt:lpstr>fiche BTS</vt:lpstr>
      <vt:lpstr>Base publipostage BTS</vt:lpstr>
      <vt:lpstr>fiche BMO</vt:lpstr>
      <vt:lpstr>Base publipostage BMO</vt:lpstr>
      <vt:lpstr>fiche LPO</vt:lpstr>
      <vt:lpstr>Base publipostage LPO</vt:lpstr>
      <vt:lpstr>fiche BSV</vt:lpstr>
      <vt:lpstr>Base publipostage BSV</vt:lpstr>
      <vt:lpstr>'fiche TSP'!choisir</vt:lpstr>
      <vt:lpstr>choisir</vt:lpstr>
      <vt:lpstr>'fiche BMO'!Zone_d_impression</vt:lpstr>
      <vt:lpstr>'fiche BSV'!Zone_d_impression</vt:lpstr>
      <vt:lpstr>'fiche BTS'!Zone_d_impression</vt:lpstr>
      <vt:lpstr>'fiche LPO'!Zone_d_impression</vt:lpstr>
      <vt:lpstr>'fiche TSP'!Zone_d_impression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Matthieu Queval</dc:creator>
  <cp:keywords/>
  <dc:description/>
  <cp:lastModifiedBy>Franck MILLEVILLE</cp:lastModifiedBy>
  <cp:revision/>
  <cp:lastPrinted>2020-11-06T17:01:46Z</cp:lastPrinted>
  <dcterms:created xsi:type="dcterms:W3CDTF">2020-01-24T12:50:18Z</dcterms:created>
  <dcterms:modified xsi:type="dcterms:W3CDTF">2020-11-09T11:22:05Z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0x0101005E47F7E519223C49A3038115D6D485DD</vt:lpwstr>
  </property>
</Properties>
</file>