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033903B2-8CB6-4BCB-A4AC-38EEDA228739}" xr6:coauthVersionLast="47" xr6:coauthVersionMax="47" xr10:uidLastSave="{00000000-0000-0000-0000-000000000000}"/>
  <bookViews>
    <workbookView xWindow="-110" yWindow="-110" windowWidth="38620" windowHeight="21820" xr2:uid="{F0D3F2D0-80EF-4AA1-A72B-A3F41CC0AC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12" i="1"/>
  <c r="H13" i="1"/>
  <c r="H14" i="1"/>
  <c r="H15" i="1"/>
  <c r="H16" i="1"/>
  <c r="H17" i="1"/>
  <c r="H18" i="1"/>
  <c r="H19" i="1"/>
  <c r="H12" i="1"/>
  <c r="F13" i="1"/>
  <c r="F14" i="1"/>
  <c r="F15" i="1"/>
  <c r="F16" i="1"/>
  <c r="F17" i="1"/>
  <c r="F18" i="1"/>
  <c r="F19" i="1"/>
  <c r="F12" i="1"/>
  <c r="C13" i="1"/>
  <c r="C14" i="1"/>
  <c r="C15" i="1"/>
  <c r="C16" i="1"/>
  <c r="C17" i="1"/>
  <c r="C18" i="1"/>
  <c r="C19" i="1"/>
  <c r="C12" i="1"/>
</calcChain>
</file>

<file path=xl/sharedStrings.xml><?xml version="1.0" encoding="utf-8"?>
<sst xmlns="http://schemas.openxmlformats.org/spreadsheetml/2006/main" count="31" uniqueCount="28">
  <si>
    <t>2025-46</t>
  </si>
  <si>
    <t>2026-04</t>
  </si>
  <si>
    <t>2026-05</t>
  </si>
  <si>
    <t>2026-06</t>
  </si>
  <si>
    <t>2026-07</t>
  </si>
  <si>
    <t>semaine</t>
  </si>
  <si>
    <t>Option 1</t>
  </si>
  <si>
    <t>Option 2</t>
  </si>
  <si>
    <t>Option 3</t>
  </si>
  <si>
    <t>Référence</t>
  </si>
  <si>
    <t>Objectif :</t>
  </si>
  <si>
    <t>Sem. Présentes</t>
  </si>
  <si>
    <t>AL 22</t>
  </si>
  <si>
    <t>Bonjour, bonsoir...</t>
  </si>
  <si>
    <t>Dès que vous ajouterez une donnée en bas, le tableau s'agrandira tout seul ainsi que le graphique avec ses étiquettes !</t>
  </si>
  <si>
    <t>L'axe horizontal s'adaptera aux données présentes.</t>
  </si>
  <si>
    <t>Onglet "Insertion,  groupe "Tableaux", puis à nouveau "Tableau", une petite fenêtre vous demande de valider les dimensions du tableau, puis "OK",</t>
  </si>
  <si>
    <t>puis cochez "Afficher les données des lignes et colonnes masquées", puis "OK" 2 fois.</t>
  </si>
  <si>
    <t>• Les données des options doivent être groupées par semaine, il faut déplacer les chiffres de chaque option pour les grouper par semaine,</t>
  </si>
  <si>
    <t>• J'ai ajouté une formule en colonne C qui supprime la donnée de semaine pour laquelle il n'y a pas d'option,</t>
  </si>
  <si>
    <t>• Clic droit sur le graphique, choisissez "Sélectionner des données...", et décochez les semaines "vides", puis "OK",</t>
  </si>
  <si>
    <t>• Le tableau est transformé en Tableau Structuré (TS) sans aucune couleur et sans bouton de filtre,</t>
  </si>
  <si>
    <t>• Le tableau se nomme désormais "Tableau1". Cliquez n'importe ou dans le tableau, un nouvel onglet apparait "Création de tableau" avec toutes les options,</t>
  </si>
  <si>
    <t>• Clic droit sur le graphique, choisissez "Sélectionner des données...", en bas à gauche, cliquez sur "Cellules masquées et cellules vides",</t>
  </si>
  <si>
    <t>• La colonne C (Sem. Présentes) peut être masquée,</t>
  </si>
  <si>
    <t>Etiq. 1</t>
  </si>
  <si>
    <t>Etiq. 2</t>
  </si>
  <si>
    <t>Etiq.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</si>
</sst>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0" borderId="0" xfId="0" applyFont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14"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4" tint="0.59996337778862885"/>
      </font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4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Feuil1!$E$11</c:f>
              <c:strCache>
                <c:ptCount val="1"/>
                <c:pt idx="0">
                  <c:v>Option 1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D548E68B-7884-4FBB-914E-887060F090A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6DB-4483-8FC4-606269D1CC9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B3BDF9F-134A-4B3D-8259-114913588B1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16DB-4483-8FC4-606269D1CC9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83F8E30-CABB-452E-9E66-9280B451855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16DB-4483-8FC4-606269D1CC9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BBD9446-BD98-4860-B2B4-F4884FDA510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16DB-4483-8FC4-606269D1CC9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16DB-4483-8FC4-606269D1C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Feuil1!$C$12:$C$19</c15:sqref>
                  </c15:fullRef>
                </c:ext>
              </c:extLst>
              <c:f>(Feuil1!$C$12:$C$13,Feuil1!$C$15:$C$16,Feuil1!$C$19)</c:f>
              <c:strCache>
                <c:ptCount val="5"/>
                <c:pt idx="0">
                  <c:v>2025-46</c:v>
                </c:pt>
                <c:pt idx="1">
                  <c:v>2026-04</c:v>
                </c:pt>
                <c:pt idx="2">
                  <c:v>2026-05</c:v>
                </c:pt>
                <c:pt idx="3">
                  <c:v>2026-06</c:v>
                </c:pt>
                <c:pt idx="4">
                  <c:v>2026-07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Feuil1!$E$12:$E$19</c15:sqref>
                  </c15:fullRef>
                </c:ext>
              </c:extLst>
              <c:f>(Feuil1!$E$12:$E$13,Feuil1!$E$15:$E$16,Feuil1!$E$19)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Feuil1!$F$12:$F$20</c15:f>
                <c15:dlblRangeCache>
                  <c:ptCount val="9"/>
                  <c:pt idx="0">
                    <c:v>13744</c:v>
                  </c:pt>
                  <c:pt idx="1">
                    <c:v>13754</c:v>
                  </c:pt>
                  <c:pt idx="3">
                    <c:v>13807</c:v>
                  </c:pt>
                  <c:pt idx="4">
                    <c:v>12580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6DB-4483-8FC4-606269D1CC96}"/>
            </c:ext>
          </c:extLst>
        </c:ser>
        <c:ser>
          <c:idx val="1"/>
          <c:order val="1"/>
          <c:tx>
            <c:strRef>
              <c:f>Feuil1!$G$11</c:f>
              <c:strCache>
                <c:ptCount val="1"/>
                <c:pt idx="0">
                  <c:v>Option 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16DB-4483-8FC4-606269D1CC9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736BEA4-E86F-46F0-8D28-A542A5A06C7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16DB-4483-8FC4-606269D1CC9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16DB-4483-8FC4-606269D1CC9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21E5035-411C-4F96-B793-6B10AF35763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16DB-4483-8FC4-606269D1CC9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16DB-4483-8FC4-606269D1C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Feuil1!$C$12:$C$19</c15:sqref>
                  </c15:fullRef>
                </c:ext>
              </c:extLst>
              <c:f>(Feuil1!$C$12:$C$13,Feuil1!$C$15:$C$16,Feuil1!$C$19)</c:f>
              <c:strCache>
                <c:ptCount val="5"/>
                <c:pt idx="0">
                  <c:v>2025-46</c:v>
                </c:pt>
                <c:pt idx="1">
                  <c:v>2026-04</c:v>
                </c:pt>
                <c:pt idx="2">
                  <c:v>2026-05</c:v>
                </c:pt>
                <c:pt idx="3">
                  <c:v>2026-06</c:v>
                </c:pt>
                <c:pt idx="4">
                  <c:v>2026-07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Feuil1!$G$12:$G$19</c15:sqref>
                  </c15:fullRef>
                </c:ext>
              </c:extLst>
              <c:f>(Feuil1!$G$12:$G$13,Feuil1!$G$15:$G$16,Feuil1!$G$19)</c:f>
              <c:numCache>
                <c:formatCode>General</c:formatCode>
                <c:ptCount val="5"/>
                <c:pt idx="1">
                  <c:v>1</c:v>
                </c:pt>
                <c:pt idx="3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Feuil1!$H$12:$H$20</c15:f>
                <c15:dlblRangeCache>
                  <c:ptCount val="9"/>
                  <c:pt idx="1">
                    <c:v>13755</c:v>
                  </c:pt>
                  <c:pt idx="4">
                    <c:v>12588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16DB-4483-8FC4-606269D1CC96}"/>
            </c:ext>
          </c:extLst>
        </c:ser>
        <c:ser>
          <c:idx val="2"/>
          <c:order val="2"/>
          <c:tx>
            <c:strRef>
              <c:f>Feuil1!$I$11</c:f>
              <c:strCache>
                <c:ptCount val="1"/>
                <c:pt idx="0">
                  <c:v>Option 3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16DB-4483-8FC4-606269D1CC9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16DB-4483-8FC4-606269D1CC9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16DB-4483-8FC4-606269D1CC9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408AC4D7-1972-4075-A30B-D8174C06B34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16DB-4483-8FC4-606269D1CC9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E178941-4336-400A-A3DD-255C5D04FBF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16DB-4483-8FC4-606269D1CC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Feuil1!$C$12:$C$19</c15:sqref>
                  </c15:fullRef>
                </c:ext>
              </c:extLst>
              <c:f>(Feuil1!$C$12:$C$13,Feuil1!$C$15:$C$16,Feuil1!$C$19)</c:f>
              <c:strCache>
                <c:ptCount val="5"/>
                <c:pt idx="0">
                  <c:v>2025-46</c:v>
                </c:pt>
                <c:pt idx="1">
                  <c:v>2026-04</c:v>
                </c:pt>
                <c:pt idx="2">
                  <c:v>2026-05</c:v>
                </c:pt>
                <c:pt idx="3">
                  <c:v>2026-06</c:v>
                </c:pt>
                <c:pt idx="4">
                  <c:v>2026-07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Feuil1!$I$12:$I$19</c15:sqref>
                  </c15:fullRef>
                </c:ext>
              </c:extLst>
              <c:f>(Feuil1!$I$12:$I$13,Feuil1!$I$15:$I$16,Feuil1!$I$19)</c:f>
              <c:numCache>
                <c:formatCode>General</c:formatCode>
                <c:ptCount val="5"/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Feuil1!$J$12:$J$20</c15:f>
                <c15:dlblRangeCache>
                  <c:ptCount val="9"/>
                  <c:pt idx="4">
                    <c:v>12598</c:v>
                  </c:pt>
                  <c:pt idx="7">
                    <c:v>14000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C-16DB-4483-8FC4-606269D1CC9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70088280"/>
        <c:axId val="1170088608"/>
      </c:barChart>
      <c:catAx>
        <c:axId val="1170088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088608"/>
        <c:crosses val="autoZero"/>
        <c:auto val="0"/>
        <c:lblAlgn val="ctr"/>
        <c:lblOffset val="100"/>
        <c:noMultiLvlLbl val="0"/>
      </c:catAx>
      <c:valAx>
        <c:axId val="1170088608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08828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265112</xdr:colOff>
      <xdr:row>24</xdr:row>
      <xdr:rowOff>103716</xdr:rowOff>
    </xdr:from>
    <xdr:to>
      <xdr:col>10</xdr:col>
      <xdr:colOff>190501</xdr:colOff>
      <xdr:row>39</xdr:row>
      <xdr:rowOff>129645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CA131A1-21DB-466D-8044-5D24634FEF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164042</xdr:colOff>
      <xdr:row>44</xdr:row>
      <xdr:rowOff>108478</xdr:rowOff>
    </xdr:from>
    <xdr:to>
      <xdr:col>3</xdr:col>
      <xdr:colOff>169334</xdr:colOff>
      <xdr:row>46</xdr:row>
      <xdr:rowOff>42333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9E19284-40F2-BDB7-18E3-A0B9A4BD6F5C}"/>
            </a:ext>
          </a:extLst>
        </xdr:cNvPr>
        <xdr:cNvCxnSpPr/>
      </xdr:nvCxnSpPr>
      <xdr:spPr>
        <a:xfrm>
          <a:off x="3413125" y="7305145"/>
          <a:ext cx="5292" cy="293688"/>
        </a:xfrm>
        <a:prstGeom prst="straightConnector1">
          <a:avLst/>
        </a:prstGeom>
        <a:ln w="38100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272159</xdr:colOff>
      <xdr:row>47</xdr:row>
      <xdr:rowOff>13230</xdr:rowOff>
    </xdr:from>
    <xdr:to>
      <xdr:col>5</xdr:col>
      <xdr:colOff>579437</xdr:colOff>
      <xdr:row>63</xdr:row>
      <xdr:rowOff>105773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6724B27-B406-0E05-75C3-D1A739FEA6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19280"/>
        <a:stretch>
          <a:fillRect/>
        </a:stretch>
      </xdr:blipFill>
      <xdr:spPr>
        <a:xfrm>
          <a:off x="272159" y="8469313"/>
          <a:ext cx="5588361" cy="2971210"/>
        </a:xfrm>
        <a:prstGeom prst="rect">
          <a:avLst/>
        </a:prstGeom>
      </xdr:spPr>
    </xdr:pic>
    <xdr:clientData/>
  </xdr:twoCellAnchor>
  <xdr:twoCellAnchor>
    <xdr:from>
      <xdr:col>11</xdr:col>
      <xdr:colOff>10582</xdr:colOff>
      <xdr:row>14</xdr:row>
      <xdr:rowOff>47625</xdr:rowOff>
    </xdr:from>
    <xdr:to>
      <xdr:col>15</xdr:col>
      <xdr:colOff>476736</xdr:colOff>
      <xdr:row>25</xdr:row>
      <xdr:rowOff>148166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177AA593-4C65-DC1B-E8B0-09DB8AE3217B}"/>
            </a:ext>
          </a:extLst>
        </xdr:cNvPr>
        <xdr:cNvGrpSpPr/>
      </xdr:nvGrpSpPr>
      <xdr:grpSpPr>
        <a:xfrm>
          <a:off x="10181165" y="2566458"/>
          <a:ext cx="3725821" cy="2079625"/>
          <a:chOff x="6868582" y="6773333"/>
          <a:chExt cx="3725821" cy="2079625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E1AEAD35-43FC-E2F4-4EA9-33B34979B0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6868582" y="6773333"/>
            <a:ext cx="3725821" cy="2079625"/>
          </a:xfrm>
          <a:prstGeom prst="rect">
            <a:avLst/>
          </a:prstGeom>
        </xdr:spPr>
      </xdr:pic>
      <xdr:sp macro="" textlink="">
        <xdr:nvSpPr>
          <xdr:cNvPr id="7" name="Ellipse 6">
            <a:extLst>
              <a:ext uri="{FF2B5EF4-FFF2-40B4-BE49-F238E27FC236}">
                <a16:creationId xmlns:a16="http://schemas.microsoft.com/office/drawing/2014/main" id="{0A96A05E-A1AE-1433-D53D-CE6658AF05C3}"/>
              </a:ext>
            </a:extLst>
          </xdr:cNvPr>
          <xdr:cNvSpPr/>
        </xdr:nvSpPr>
        <xdr:spPr>
          <a:xfrm>
            <a:off x="8762999" y="7995708"/>
            <a:ext cx="180000" cy="179917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Ellipse 7">
            <a:extLst>
              <a:ext uri="{FF2B5EF4-FFF2-40B4-BE49-F238E27FC236}">
                <a16:creationId xmlns:a16="http://schemas.microsoft.com/office/drawing/2014/main" id="{DC3FE5DB-DE04-4551-972E-2A22818FAE8F}"/>
              </a:ext>
            </a:extLst>
          </xdr:cNvPr>
          <xdr:cNvSpPr/>
        </xdr:nvSpPr>
        <xdr:spPr>
          <a:xfrm>
            <a:off x="8762998" y="8413749"/>
            <a:ext cx="180000" cy="179917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11</xdr:col>
      <xdr:colOff>21167</xdr:colOff>
      <xdr:row>36</xdr:row>
      <xdr:rowOff>15876</xdr:rowOff>
    </xdr:from>
    <xdr:to>
      <xdr:col>14</xdr:col>
      <xdr:colOff>566208</xdr:colOff>
      <xdr:row>42</xdr:row>
      <xdr:rowOff>167466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BF02545-64CA-5B25-B134-3F928940582E}"/>
            </a:ext>
          </a:extLst>
        </xdr:cNvPr>
        <xdr:cNvGrpSpPr/>
      </xdr:nvGrpSpPr>
      <xdr:grpSpPr>
        <a:xfrm>
          <a:off x="10191750" y="6492876"/>
          <a:ext cx="2989791" cy="1231090"/>
          <a:chOff x="9355667" y="6297084"/>
          <a:chExt cx="2989791" cy="1231090"/>
        </a:xfrm>
      </xdr:grpSpPr>
      <xdr:pic>
        <xdr:nvPicPr>
          <xdr:cNvPr id="11" name="Image 10">
            <a:extLst>
              <a:ext uri="{FF2B5EF4-FFF2-40B4-BE49-F238E27FC236}">
                <a16:creationId xmlns:a16="http://schemas.microsoft.com/office/drawing/2014/main" id="{5EC3E72C-3331-CFFC-E7EB-BAE2F5F2E7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9355667" y="6297084"/>
            <a:ext cx="2989791" cy="1231090"/>
          </a:xfrm>
          <a:prstGeom prst="rect">
            <a:avLst/>
          </a:prstGeom>
        </xdr:spPr>
      </xdr:pic>
      <xdr:sp macro="" textlink="">
        <xdr:nvSpPr>
          <xdr:cNvPr id="12" name="Ellipse 11">
            <a:extLst>
              <a:ext uri="{FF2B5EF4-FFF2-40B4-BE49-F238E27FC236}">
                <a16:creationId xmlns:a16="http://schemas.microsoft.com/office/drawing/2014/main" id="{BF1A761D-8A40-E53A-AB3A-11FC42F8274A}"/>
              </a:ext>
            </a:extLst>
          </xdr:cNvPr>
          <xdr:cNvSpPr/>
        </xdr:nvSpPr>
        <xdr:spPr>
          <a:xfrm>
            <a:off x="9376832" y="7122583"/>
            <a:ext cx="180000" cy="180000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1698B7-557F-45E8-86AB-F9FF3874E6C9}" name="Tableau1" displayName="Tableau1" ref="B11:J19" totalsRowShown="0" headerRowDxfId="12" dataDxfId="11" tableBorderDxfId="10">
  <autoFilter ref="B11:J19" xr:uid="{421698B7-557F-45E8-86AB-F9FF3874E6C9}"/>
  <tableColumns count="9">
    <tableColumn id="1" xr3:uid="{09AA9A97-6475-4680-9D30-9B7826118B9A}" name="semaine" dataDxfId="8"/>
    <tableColumn id="2" xr3:uid="{CDFF25CE-4C1F-43E4-A525-25F1479A4A84}" name="Sem. Présentes" dataDxfId="6">
      <calculatedColumnFormula>IF(OR(E12&lt;&gt;"",G12&lt;&gt;"",I12&lt;&gt;""),B12,"")</calculatedColumnFormula>
    </tableColumn>
    <tableColumn id="3" xr3:uid="{4B1AA8B6-55C4-4088-AB75-5C0F7E791827}" name="Référence" dataDxfId="7"/>
    <tableColumn id="4" xr3:uid="{AB60444F-4416-4230-9DBC-585F63971CC3}" name="Option 1" dataDxfId="5"/>
    <tableColumn id="5" xr3:uid="{5273947D-F4E9-4419-9908-51FFAA966E01}" name="Etiq. 1" dataDxfId="4">
      <calculatedColumnFormula>IF(E12&lt;&gt;"",D12,"")</calculatedColumnFormula>
    </tableColumn>
    <tableColumn id="6" xr3:uid="{9E2C7245-E69A-4054-A2C7-F58A3FE478D6}" name="Option 2" dataDxfId="3"/>
    <tableColumn id="7" xr3:uid="{8AF51043-4BE0-4618-8192-7F87D8E004B0}" name="Etiq. 2" dataDxfId="2">
      <calculatedColumnFormula>IF(G12&lt;&gt;"",OFFSET(D12,1,0),"")</calculatedColumnFormula>
    </tableColumn>
    <tableColumn id="8" xr3:uid="{AA8A750B-224E-43AD-A077-78D98C56C141}" name="Option 3" dataDxfId="1"/>
    <tableColumn id="9" xr3:uid="{8F28341A-AAF9-4461-8001-207FE3BB2C4D}" name="Etiq. 3" dataDxfId="0">
      <calculatedColumnFormula>IF(I12&lt;&gt;"",IF(E12&lt;&gt;"",IF(G12&lt;&gt;"",OFFSET(D12,2,0),OFFSET(D12,1,0)),D12),"")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9AE8E-9B62-4B40-8CD1-129614DDA306}">
  <dimension ref="B8:L46"/>
  <sheetViews>
    <sheetView showGridLines="0" tabSelected="1" zoomScale="120" zoomScaleNormal="120" workbookViewId="0"/>
  </sheetViews>
  <sheetFormatPr baseColWidth="10" defaultRowHeight="14" x14ac:dyDescent="0.3"/>
  <cols>
    <col min="2" max="4" width="16" customWidth="1"/>
  </cols>
  <sheetData>
    <row r="8" spans="2:12" x14ac:dyDescent="0.3">
      <c r="L8" t="s">
        <v>13</v>
      </c>
    </row>
    <row r="10" spans="2:12" x14ac:dyDescent="0.3">
      <c r="L10" t="s">
        <v>18</v>
      </c>
    </row>
    <row r="11" spans="2:12" x14ac:dyDescent="0.3">
      <c r="B11" t="s">
        <v>5</v>
      </c>
      <c r="C11" t="s">
        <v>11</v>
      </c>
      <c r="D11" s="2" t="s">
        <v>9</v>
      </c>
      <c r="E11" s="2" t="s">
        <v>6</v>
      </c>
      <c r="F11" s="2" t="s">
        <v>25</v>
      </c>
      <c r="G11" s="2" t="s">
        <v>7</v>
      </c>
      <c r="H11" s="2" t="s">
        <v>26</v>
      </c>
      <c r="I11" s="2" t="s">
        <v>8</v>
      </c>
      <c r="J11" s="2" t="s">
        <v>27</v>
      </c>
      <c r="L11" s="4" t="s">
        <v>19</v>
      </c>
    </row>
    <row r="12" spans="2:12" x14ac:dyDescent="0.3">
      <c r="B12" s="1" t="s">
        <v>0</v>
      </c>
      <c r="C12" s="10" t="str">
        <f>IF(OR(E12&lt;&gt;"",G12&lt;&gt;"",I12&lt;&gt;""),B12,"")</f>
        <v>2025-46</v>
      </c>
      <c r="D12" s="3">
        <v>13744</v>
      </c>
      <c r="E12" s="3">
        <v>1</v>
      </c>
      <c r="F12" s="12">
        <f>IF(E12&lt;&gt;"",D12,"")</f>
        <v>13744</v>
      </c>
      <c r="G12" s="3"/>
      <c r="H12" s="12" t="str">
        <f ca="1">IF(G12&lt;&gt;"",OFFSET(D12,1,0),"")</f>
        <v/>
      </c>
      <c r="I12" s="3"/>
      <c r="J12" s="12" t="str">
        <f ca="1">IF(I12&lt;&gt;"",IF(E12&lt;&gt;"",IF(G12&lt;&gt;"",OFFSET(D12,2,0),OFFSET(D12,1,0)),D12),"")</f>
        <v/>
      </c>
      <c r="L12" t="s">
        <v>20</v>
      </c>
    </row>
    <row r="13" spans="2:12" x14ac:dyDescent="0.3">
      <c r="B13" s="1" t="s">
        <v>1</v>
      </c>
      <c r="C13" s="10" t="str">
        <f t="shared" ref="C13:C19" si="0">IF(OR(E13&lt;&gt;"",G13&lt;&gt;"",I13&lt;&gt;""),B13,"")</f>
        <v>2026-04</v>
      </c>
      <c r="D13" s="3">
        <v>13754</v>
      </c>
      <c r="E13" s="3">
        <v>1</v>
      </c>
      <c r="F13" s="12">
        <f t="shared" ref="F13:F19" si="1">IF(E13&lt;&gt;"",D13,"")</f>
        <v>13754</v>
      </c>
      <c r="G13" s="3">
        <v>1</v>
      </c>
      <c r="H13" s="12">
        <f t="shared" ref="H13:H19" ca="1" si="2">IF(G13&lt;&gt;"",OFFSET(D13,1,0),"")</f>
        <v>13755</v>
      </c>
      <c r="I13" s="3"/>
      <c r="J13" s="12" t="str">
        <f t="shared" ref="J13:J19" ca="1" si="3">IF(I13&lt;&gt;"",IF(E13&lt;&gt;"",IF(G13&lt;&gt;"",OFFSET(D13,2,0),OFFSET(D13,1,0)),D13),"")</f>
        <v/>
      </c>
      <c r="L13" t="s">
        <v>15</v>
      </c>
    </row>
    <row r="14" spans="2:12" x14ac:dyDescent="0.3">
      <c r="B14" s="1" t="s">
        <v>1</v>
      </c>
      <c r="C14" s="10" t="str">
        <f t="shared" si="0"/>
        <v/>
      </c>
      <c r="D14" s="3">
        <v>13755</v>
      </c>
      <c r="E14" s="3"/>
      <c r="F14" s="12" t="str">
        <f t="shared" si="1"/>
        <v/>
      </c>
      <c r="H14" s="12" t="str">
        <f t="shared" ca="1" si="2"/>
        <v/>
      </c>
      <c r="I14" s="3"/>
      <c r="J14" s="12" t="str">
        <f t="shared" ca="1" si="3"/>
        <v/>
      </c>
    </row>
    <row r="15" spans="2:12" x14ac:dyDescent="0.3">
      <c r="B15" s="1" t="s">
        <v>2</v>
      </c>
      <c r="C15" s="10" t="str">
        <f t="shared" si="0"/>
        <v>2026-05</v>
      </c>
      <c r="D15" s="3">
        <v>13807</v>
      </c>
      <c r="E15" s="3">
        <v>1</v>
      </c>
      <c r="F15" s="12">
        <f t="shared" si="1"/>
        <v>13807</v>
      </c>
      <c r="G15" s="3"/>
      <c r="H15" s="12" t="str">
        <f t="shared" ca="1" si="2"/>
        <v/>
      </c>
      <c r="I15" s="3"/>
      <c r="J15" s="12" t="str">
        <f t="shared" ca="1" si="3"/>
        <v/>
      </c>
    </row>
    <row r="16" spans="2:12" x14ac:dyDescent="0.3">
      <c r="B16" s="1" t="s">
        <v>3</v>
      </c>
      <c r="C16" s="10" t="str">
        <f t="shared" si="0"/>
        <v>2026-06</v>
      </c>
      <c r="D16" s="3">
        <v>12580</v>
      </c>
      <c r="E16" s="3">
        <v>1</v>
      </c>
      <c r="F16" s="12">
        <f t="shared" si="1"/>
        <v>12580</v>
      </c>
      <c r="G16" s="3">
        <v>1</v>
      </c>
      <c r="H16" s="12">
        <f t="shared" ca="1" si="2"/>
        <v>12588</v>
      </c>
      <c r="I16" s="3">
        <v>1</v>
      </c>
      <c r="J16" s="12">
        <f t="shared" ca="1" si="3"/>
        <v>12598</v>
      </c>
    </row>
    <row r="17" spans="2:12" x14ac:dyDescent="0.3">
      <c r="B17" s="1" t="s">
        <v>3</v>
      </c>
      <c r="C17" s="10" t="str">
        <f t="shared" si="0"/>
        <v/>
      </c>
      <c r="D17" s="3">
        <v>12588</v>
      </c>
      <c r="E17" s="3"/>
      <c r="F17" s="12" t="str">
        <f t="shared" si="1"/>
        <v/>
      </c>
      <c r="H17" s="12" t="str">
        <f t="shared" ca="1" si="2"/>
        <v/>
      </c>
      <c r="I17" s="3"/>
      <c r="J17" s="12" t="str">
        <f t="shared" ca="1" si="3"/>
        <v/>
      </c>
    </row>
    <row r="18" spans="2:12" x14ac:dyDescent="0.3">
      <c r="B18" s="1" t="s">
        <v>3</v>
      </c>
      <c r="C18" s="10" t="str">
        <f t="shared" si="0"/>
        <v/>
      </c>
      <c r="D18" s="3">
        <v>12598</v>
      </c>
      <c r="E18" s="3"/>
      <c r="F18" s="12" t="str">
        <f t="shared" si="1"/>
        <v/>
      </c>
      <c r="G18" s="3"/>
      <c r="H18" s="12" t="str">
        <f t="shared" ca="1" si="2"/>
        <v/>
      </c>
      <c r="I18" s="1"/>
      <c r="J18" s="12" t="str">
        <f t="shared" ca="1" si="3"/>
        <v/>
      </c>
    </row>
    <row r="19" spans="2:12" x14ac:dyDescent="0.3">
      <c r="B19" s="5" t="s">
        <v>4</v>
      </c>
      <c r="C19" s="11" t="str">
        <f t="shared" si="0"/>
        <v>2026-07</v>
      </c>
      <c r="D19" s="6">
        <v>14000</v>
      </c>
      <c r="E19" s="6"/>
      <c r="F19" s="13" t="str">
        <f t="shared" si="1"/>
        <v/>
      </c>
      <c r="G19" s="6"/>
      <c r="H19" s="13" t="str">
        <f t="shared" ca="1" si="2"/>
        <v/>
      </c>
      <c r="I19" s="6">
        <v>1</v>
      </c>
      <c r="J19" s="13">
        <f t="shared" ca="1" si="3"/>
        <v>14000</v>
      </c>
    </row>
    <row r="20" spans="2:12" x14ac:dyDescent="0.3">
      <c r="B20" s="8"/>
      <c r="C20" s="8"/>
      <c r="D20" s="9"/>
      <c r="E20" s="9"/>
      <c r="F20" s="9"/>
      <c r="G20" s="9"/>
      <c r="H20" s="9"/>
      <c r="I20" s="9"/>
    </row>
    <row r="28" spans="2:12" x14ac:dyDescent="0.3">
      <c r="L28" t="s">
        <v>21</v>
      </c>
    </row>
    <row r="29" spans="2:12" x14ac:dyDescent="0.3">
      <c r="L29" t="s">
        <v>16</v>
      </c>
    </row>
    <row r="30" spans="2:12" x14ac:dyDescent="0.3">
      <c r="L30" t="s">
        <v>22</v>
      </c>
    </row>
    <row r="31" spans="2:12" x14ac:dyDescent="0.3">
      <c r="L31" t="s">
        <v>14</v>
      </c>
    </row>
    <row r="33" spans="3:12" x14ac:dyDescent="0.3">
      <c r="L33" t="s">
        <v>24</v>
      </c>
    </row>
    <row r="34" spans="3:12" x14ac:dyDescent="0.3">
      <c r="L34" t="s">
        <v>23</v>
      </c>
    </row>
    <row r="35" spans="3:12" x14ac:dyDescent="0.3">
      <c r="L35" t="s">
        <v>17</v>
      </c>
    </row>
    <row r="45" spans="3:12" x14ac:dyDescent="0.3">
      <c r="L45" s="7" t="s">
        <v>12</v>
      </c>
    </row>
    <row r="46" spans="3:12" x14ac:dyDescent="0.3">
      <c r="C46" t="s">
        <v>10</v>
      </c>
    </row>
  </sheetData>
  <phoneticPr fontId="1" type="noConversion"/>
  <conditionalFormatting sqref="B12:C19">
    <cfRule type="cellIs" dxfId="9" priority="1" operator="equal">
      <formula>"(vide)"</formula>
    </cfRule>
  </conditionalFormatting>
  <conditionalFormatting sqref="B8:D11">
    <cfRule type="cellIs" dxfId="13" priority="3" operator="equal">
      <formula>"(vide)"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2026-04-13T15:43:27Z</dcterms:created>
  <dcterms:modified xsi:type="dcterms:W3CDTF">2026-04-14T05:47:58Z</dcterms:modified>
</cp:coreProperties>
</file>