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4D05C688-ED2A-42FD-8EA8-DD6C22B7AE8E}" xr6:coauthVersionLast="47" xr6:coauthVersionMax="47" xr10:uidLastSave="{00000000-0000-0000-0000-000000000000}"/>
  <bookViews>
    <workbookView xWindow="-110" yWindow="-110" windowWidth="38620" windowHeight="21820" xr2:uid="{10502380-468A-4F32-BB90-5BF3F238A26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O2" i="1"/>
  <c r="N2" i="1"/>
  <c r="M2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</calcChain>
</file>

<file path=xl/sharedStrings.xml><?xml version="1.0" encoding="utf-8"?>
<sst xmlns="http://schemas.openxmlformats.org/spreadsheetml/2006/main" count="123" uniqueCount="85">
  <si>
    <t>IPS inf à 90</t>
  </si>
  <si>
    <t>REP et REP +</t>
  </si>
  <si>
    <t>DNB Manche 2024 92%</t>
  </si>
  <si>
    <t>IPS de 90 à 100</t>
  </si>
  <si>
    <t>IPS à plus de 100</t>
  </si>
  <si>
    <t>Décision Orientation 2GT Manche 2024 59%</t>
  </si>
  <si>
    <t>UAI</t>
  </si>
  <si>
    <t>IPS</t>
  </si>
  <si>
    <t>0140006F</t>
  </si>
  <si>
    <t>0140008H</t>
  </si>
  <si>
    <t>0140015R</t>
  </si>
  <si>
    <t>0140024A</t>
  </si>
  <si>
    <t>0140025B</t>
  </si>
  <si>
    <t>0140038R</t>
  </si>
  <si>
    <t>0140041U</t>
  </si>
  <si>
    <t>0140042V</t>
  </si>
  <si>
    <t>0140049C</t>
  </si>
  <si>
    <t>0140050D</t>
  </si>
  <si>
    <t>0140051E</t>
  </si>
  <si>
    <t>0140067X</t>
  </si>
  <si>
    <t>Libellé</t>
  </si>
  <si>
    <t>Collège Charles Letot</t>
  </si>
  <si>
    <t>Collège Val de Souleuvre</t>
  </si>
  <si>
    <t>Collège Pasteur</t>
  </si>
  <si>
    <t>Collège Villey Desmeserets</t>
  </si>
  <si>
    <t>Collège Hasting</t>
  </si>
  <si>
    <t>Collège Les sources d'Aure</t>
  </si>
  <si>
    <t>Collège Quintefeuille</t>
  </si>
  <si>
    <t>Collège Jean De La Varende</t>
  </si>
  <si>
    <t>Commentaire</t>
  </si>
  <si>
    <t>Collège 9</t>
  </si>
  <si>
    <t>Collège 10</t>
  </si>
  <si>
    <t>Collège 11</t>
  </si>
  <si>
    <t>Collège 12</t>
  </si>
  <si>
    <t>Collège 13</t>
  </si>
  <si>
    <t>Collège 14</t>
  </si>
  <si>
    <t>Collège 15</t>
  </si>
  <si>
    <t>Collège 16</t>
  </si>
  <si>
    <t>Collège 17</t>
  </si>
  <si>
    <t>Collège 18</t>
  </si>
  <si>
    <t>Collège 19</t>
  </si>
  <si>
    <t>Collège 20</t>
  </si>
  <si>
    <t>Collège 21</t>
  </si>
  <si>
    <t>Collège 22</t>
  </si>
  <si>
    <t>Collège 23</t>
  </si>
  <si>
    <t>Collège 24</t>
  </si>
  <si>
    <t>Collège 25</t>
  </si>
  <si>
    <t>Collège 26</t>
  </si>
  <si>
    <t>Collège 27</t>
  </si>
  <si>
    <t>Collège 28</t>
  </si>
  <si>
    <t>Collège 29</t>
  </si>
  <si>
    <t>Collège 30</t>
  </si>
  <si>
    <t>Collège 31</t>
  </si>
  <si>
    <t>Collège 32</t>
  </si>
  <si>
    <t>Collège 33</t>
  </si>
  <si>
    <t>Collège 34</t>
  </si>
  <si>
    <t>Collège 35</t>
  </si>
  <si>
    <t>Collège 36</t>
  </si>
  <si>
    <t>Collège 37</t>
  </si>
  <si>
    <t>Collège 38</t>
  </si>
  <si>
    <t>Collège 39</t>
  </si>
  <si>
    <t>Collège 40</t>
  </si>
  <si>
    <t>Collège 41</t>
  </si>
  <si>
    <t>Collège 42</t>
  </si>
  <si>
    <t>Collège 43</t>
  </si>
  <si>
    <t>Collège 44</t>
  </si>
  <si>
    <t>Collège 45</t>
  </si>
  <si>
    <t>Collège 46</t>
  </si>
  <si>
    <t>Collège 47</t>
  </si>
  <si>
    <t>Collège 48</t>
  </si>
  <si>
    <t>Collège 49</t>
  </si>
  <si>
    <t>Collège 50</t>
  </si>
  <si>
    <t>Bonjour,</t>
  </si>
  <si>
    <t>Afin de faciliter la lecture des étiquettes de données trop nombreuses, j'ai créé un affichage individuel de chaque IPS et REP avec des "Cases à cocher".</t>
  </si>
  <si>
    <t>Concernant le survol des points du graphique :</t>
  </si>
  <si>
    <t>AL</t>
  </si>
  <si>
    <t>Les étiquettes de données sont supprimées (il faudra les créer à nouveau si toutefois vous les voulez)</t>
  </si>
  <si>
    <t>Vous pouvez soit simplement cliquer sur le graphique (le graphique aura alors 4 gros points à chaque angle et 4 gros points cardinaux) ou alors  cliquer sur 'Activation graph' (bouton bleu), le graphique sera sélectionné mais avec 4 petits points discrets à chaque angle seulement (je préfère...).</t>
  </si>
  <si>
    <t>En colonne H, les formules permettant d'afficher un texte dans la forme survolant un point du graphique avec la souris. Concaténation des données et saut de ligne - CAR(10)</t>
  </si>
  <si>
    <t>Le classeur est maintemant enregistré en .xlsm, ce qui veut dire qu'il a des macros et surtout qu'il faut les accepter !</t>
  </si>
  <si>
    <t>Pour que l'affichage des formes (petite étiquette/pastille verte) contenant les données du point survolé fonctionne, il faut que le graphique soit sélectionné !</t>
  </si>
  <si>
    <t>Si vous avez des difficultés à intégrer cette méthode pour votre classeur final, vous pouvez me l'envoyer en MP.</t>
  </si>
  <si>
    <r>
      <t xml:space="preserve">Pour ce faire, une fois le classeur téléchargé, </t>
    </r>
    <r>
      <rPr>
        <b/>
        <sz val="11"/>
        <color theme="1"/>
        <rFont val="Calibri"/>
        <family val="2"/>
      </rPr>
      <t>cliquez droit</t>
    </r>
    <r>
      <rPr>
        <sz val="11"/>
        <color theme="1"/>
        <rFont val="Calibri"/>
        <family val="2"/>
        <scheme val="minor"/>
      </rPr>
      <t xml:space="preserve"> dessus, puis tout en bas du menu contextuel cliquez sur "</t>
    </r>
    <r>
      <rPr>
        <b/>
        <sz val="11"/>
        <color theme="1"/>
        <rFont val="Calibri"/>
        <family val="2"/>
        <scheme val="minor"/>
      </rPr>
      <t>Propriétés</t>
    </r>
    <r>
      <rPr>
        <sz val="11"/>
        <color theme="1"/>
        <rFont val="Calibri"/>
        <family val="2"/>
        <scheme val="minor"/>
      </rPr>
      <t>" et dans l'onglet "</t>
    </r>
    <r>
      <rPr>
        <b/>
        <sz val="11"/>
        <color theme="1"/>
        <rFont val="Calibri"/>
        <family val="2"/>
        <scheme val="minor"/>
      </rPr>
      <t>Général</t>
    </r>
    <r>
      <rPr>
        <sz val="11"/>
        <color theme="1"/>
        <rFont val="Calibri"/>
        <family val="2"/>
        <scheme val="minor"/>
      </rPr>
      <t>" cocher la case "</t>
    </r>
    <r>
      <rPr>
        <b/>
        <sz val="11"/>
        <color theme="1"/>
        <rFont val="Calibri"/>
        <family val="2"/>
        <scheme val="minor"/>
      </rPr>
      <t>Débloquer</t>
    </r>
    <r>
      <rPr>
        <sz val="11"/>
        <color theme="1"/>
        <rFont val="Calibri"/>
        <family val="2"/>
        <scheme val="minor"/>
      </rPr>
      <t xml:space="preserve">" en bas à droite. </t>
    </r>
  </si>
  <si>
    <t>Les données permettant de séparer les séries (IPS inf à 90, IPS  de 90 à 100, IPS à plus de 100, REP et REP +) sont en colonne L, M, N, O et sont masquées (formule récupérant les données de base des colonnes D à G)</t>
  </si>
  <si>
    <r>
      <t xml:space="preserve">De la colonne A à la colonne H toutes les données ont été mises dans un </t>
    </r>
    <r>
      <rPr>
        <b/>
        <sz val="11"/>
        <color theme="1"/>
        <rFont val="Calibri"/>
        <family val="2"/>
      </rPr>
      <t>tableau structuré</t>
    </r>
    <r>
      <rPr>
        <sz val="11"/>
        <color theme="1"/>
        <rFont val="Calibri"/>
        <family val="2"/>
        <scheme val="minor"/>
      </rPr>
      <t xml:space="preserve"> ("</t>
    </r>
    <r>
      <rPr>
        <b/>
        <sz val="11"/>
        <color theme="1"/>
        <rFont val="Calibri"/>
        <family val="2"/>
        <scheme val="minor"/>
      </rPr>
      <t>Tableau1</t>
    </r>
    <r>
      <rPr>
        <sz val="11"/>
        <color theme="1"/>
        <rFont val="Calibri"/>
        <family val="2"/>
        <scheme val="minor"/>
      </rPr>
      <t>" - essentiel pour la macro ! donc il ne faut pas renommer ce tableau ni l'entête de la colonne H - "Commentaire").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</si>
</sst>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0" applyNumberFormat="1"/>
    <xf numFmtId="9" fontId="0" fillId="0" borderId="0" xfId="0" applyNumberFormat="1"/>
    <xf numFmtId="164" fontId="0" fillId="0" borderId="0" xfId="1" applyNumberFormat="1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9" fontId="0" fillId="0" borderId="0" xfId="1" applyFont="1" applyFill="1"/>
    <xf numFmtId="0" fontId="0" fillId="0" borderId="0" xfId="0" quotePrefix="1"/>
    <xf numFmtId="9" fontId="0" fillId="0" borderId="0" xfId="1" applyFont="1"/>
    <xf numFmtId="9" fontId="0" fillId="0" borderId="0" xfId="1" quotePrefix="1" applyFont="1"/>
    <xf numFmtId="164" fontId="0" fillId="0" borderId="0" xfId="1" applyNumberFormat="1" applyFont="1" applyAlignment="1">
      <alignment wrapText="1"/>
    </xf>
    <xf numFmtId="0" fontId="4" fillId="0" borderId="0" xfId="0" applyFont="1"/>
    <xf numFmtId="0" fontId="5" fillId="0" borderId="0" xfId="0" applyFont="1"/>
  </cellXfs>
  <cellStyles count="2">
    <cellStyle name="Normal" xfId="0" builtinId="0"/>
    <cellStyle name="Pourcentage" xfId="1" builtinId="5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</dxf>
    <dxf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99CC"/>
      <color rgb="FFCCFFCC"/>
      <color rgb="FFCC99FF"/>
      <color rgb="FFF4F2F4"/>
      <color rgb="FFFDF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/>
              <a:t>DNB 24 ET DO 24 - IPS</a:t>
            </a:r>
          </a:p>
        </c:rich>
      </c:tx>
      <c:layout>
        <c:manualLayout>
          <c:xMode val="edge"/>
          <c:yMode val="edge"/>
          <c:x val="8.0796463417707631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3377275127895334E-2"/>
          <c:y val="0.14266379082997399"/>
          <c:w val="0.88168679581174003"/>
          <c:h val="0.75993519948762389"/>
        </c:manualLayout>
      </c:layout>
      <c:scatterChart>
        <c:scatterStyle val="lineMarker"/>
        <c:varyColors val="0"/>
        <c:ser>
          <c:idx val="4"/>
          <c:order val="4"/>
          <c:tx>
            <c:strRef>
              <c:f>Feuil1!$K$1</c:f>
              <c:strCache>
                <c:ptCount val="1"/>
                <c:pt idx="0">
                  <c:v>Décision Orientation 2GT Manche 2024 59%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none" lIns="38100" tIns="19050" rIns="38100" bIns="19050" anchor="ctr" anchorCtr="1">
                <a:spAutoFit/>
              </a:bodyPr>
              <a:lstStyle/>
              <a:p>
                <a:pPr algn="l"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errBars>
            <c:errDir val="x"/>
            <c:errBarType val="plus"/>
            <c:errValType val="percentage"/>
            <c:noEndCap val="1"/>
            <c:val val="100"/>
            <c:spPr>
              <a:noFill/>
              <a:ln w="19050" cap="flat" cmpd="sng" algn="ctr">
                <a:solidFill>
                  <a:srgbClr val="FF99CC"/>
                </a:solidFill>
                <a:round/>
              </a:ln>
              <a:effectLst/>
            </c:spPr>
          </c:errBars>
          <c:xVal>
            <c:numRef>
              <c:f>Feuil1!$K$3</c:f>
              <c:numCache>
                <c:formatCode>0%</c:formatCode>
                <c:ptCount val="1"/>
                <c:pt idx="0">
                  <c:v>0.7</c:v>
                </c:pt>
              </c:numCache>
            </c:numRef>
          </c:xVal>
          <c:yVal>
            <c:numRef>
              <c:f>Feuil1!$K$2</c:f>
              <c:numCache>
                <c:formatCode>0%</c:formatCode>
                <c:ptCount val="1"/>
                <c:pt idx="0">
                  <c:v>0.59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F4D-4505-9808-1B974D6AA4DD}"/>
            </c:ext>
          </c:extLst>
        </c:ser>
        <c:ser>
          <c:idx val="2"/>
          <c:order val="5"/>
          <c:tx>
            <c:strRef>
              <c:f>Feuil1!$J$1</c:f>
              <c:strCache>
                <c:ptCount val="1"/>
                <c:pt idx="0">
                  <c:v>DNB Manche 2024 92%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19050" cap="flat" cmpd="sng" algn="ctr">
                <a:solidFill>
                  <a:srgbClr val="CC99FF"/>
                </a:solidFill>
                <a:round/>
              </a:ln>
              <a:effectLst/>
            </c:spPr>
          </c:errBars>
          <c:xVal>
            <c:numRef>
              <c:f>Feuil1!$J$2</c:f>
              <c:numCache>
                <c:formatCode>0%</c:formatCode>
                <c:ptCount val="1"/>
                <c:pt idx="0">
                  <c:v>0.92</c:v>
                </c:pt>
              </c:numCache>
            </c:numRef>
          </c:xVal>
          <c:yVal>
            <c:numRef>
              <c:f>Feuil1!$J$3</c:f>
              <c:numCache>
                <c:formatCode>0%</c:formatCode>
                <c:ptCount val="1"/>
                <c:pt idx="0">
                  <c:v>0.75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F4D-4505-9808-1B974D6AA4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4101264"/>
        <c:axId val="284103424"/>
      </c:scatterChart>
      <c:scatterChart>
        <c:scatterStyle val="lineMarker"/>
        <c:varyColors val="0"/>
        <c:ser>
          <c:idx val="3"/>
          <c:order val="0"/>
          <c:tx>
            <c:strRef>
              <c:f>Feuil1!$D$1</c:f>
              <c:strCache>
                <c:ptCount val="1"/>
                <c:pt idx="0">
                  <c:v>IPS inf à 90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rgbClr val="00B050"/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xVal>
            <c:numRef>
              <c:f>Feuil1!$C$2:$C$51</c:f>
              <c:numCache>
                <c:formatCode>0.0%</c:formatCode>
                <c:ptCount val="50"/>
                <c:pt idx="0">
                  <c:v>0.71199999999999997</c:v>
                </c:pt>
                <c:pt idx="1">
                  <c:v>0.78800000000000003</c:v>
                </c:pt>
                <c:pt idx="2">
                  <c:v>0.80600000000000005</c:v>
                </c:pt>
                <c:pt idx="3">
                  <c:v>0.80800000000000005</c:v>
                </c:pt>
                <c:pt idx="4">
                  <c:v>0.81200000000000006</c:v>
                </c:pt>
                <c:pt idx="5">
                  <c:v>0.82</c:v>
                </c:pt>
                <c:pt idx="6">
                  <c:v>0.84399999999999997</c:v>
                </c:pt>
                <c:pt idx="7">
                  <c:v>0.84599999999999997</c:v>
                </c:pt>
                <c:pt idx="8">
                  <c:v>0.84799999999999998</c:v>
                </c:pt>
                <c:pt idx="9">
                  <c:v>0.85</c:v>
                </c:pt>
                <c:pt idx="10">
                  <c:v>0.85199999999999998</c:v>
                </c:pt>
                <c:pt idx="11">
                  <c:v>0.86199999999999999</c:v>
                </c:pt>
                <c:pt idx="12">
                  <c:v>0.86599999999999999</c:v>
                </c:pt>
                <c:pt idx="13">
                  <c:v>0.86799999999999999</c:v>
                </c:pt>
                <c:pt idx="14">
                  <c:v>0.872</c:v>
                </c:pt>
                <c:pt idx="15">
                  <c:v>0.877</c:v>
                </c:pt>
                <c:pt idx="16">
                  <c:v>0.88</c:v>
                </c:pt>
                <c:pt idx="17">
                  <c:v>0.88200000000000001</c:v>
                </c:pt>
                <c:pt idx="18">
                  <c:v>0.88400000000000001</c:v>
                </c:pt>
                <c:pt idx="19">
                  <c:v>0.88700000000000001</c:v>
                </c:pt>
                <c:pt idx="20">
                  <c:v>0.88800000000000001</c:v>
                </c:pt>
                <c:pt idx="21">
                  <c:v>0.88900000000000001</c:v>
                </c:pt>
                <c:pt idx="22">
                  <c:v>0.89</c:v>
                </c:pt>
                <c:pt idx="23">
                  <c:v>0.90800000000000003</c:v>
                </c:pt>
                <c:pt idx="24">
                  <c:v>0.91</c:v>
                </c:pt>
                <c:pt idx="25">
                  <c:v>0.91200000000000003</c:v>
                </c:pt>
                <c:pt idx="26">
                  <c:v>0.91600000000000004</c:v>
                </c:pt>
                <c:pt idx="27">
                  <c:v>0.92</c:v>
                </c:pt>
                <c:pt idx="28">
                  <c:v>0.92200000000000004</c:v>
                </c:pt>
                <c:pt idx="29">
                  <c:v>0.92400000000000004</c:v>
                </c:pt>
                <c:pt idx="30">
                  <c:v>0.92800000000000005</c:v>
                </c:pt>
                <c:pt idx="31">
                  <c:v>0.93200000000000005</c:v>
                </c:pt>
                <c:pt idx="32">
                  <c:v>0.93400000000000005</c:v>
                </c:pt>
                <c:pt idx="33">
                  <c:v>0.93600000000000005</c:v>
                </c:pt>
                <c:pt idx="34">
                  <c:v>0.93799999999999994</c:v>
                </c:pt>
                <c:pt idx="35">
                  <c:v>0.94</c:v>
                </c:pt>
                <c:pt idx="36">
                  <c:v>0.94199999999999995</c:v>
                </c:pt>
                <c:pt idx="37">
                  <c:v>0.94399999999999995</c:v>
                </c:pt>
                <c:pt idx="38">
                  <c:v>0.94599999999999995</c:v>
                </c:pt>
                <c:pt idx="39">
                  <c:v>0.94799999999999995</c:v>
                </c:pt>
                <c:pt idx="40">
                  <c:v>0.95</c:v>
                </c:pt>
                <c:pt idx="41">
                  <c:v>0.95599999999999996</c:v>
                </c:pt>
                <c:pt idx="42">
                  <c:v>0.95699999999999996</c:v>
                </c:pt>
                <c:pt idx="43">
                  <c:v>0.95799999999999996</c:v>
                </c:pt>
                <c:pt idx="44">
                  <c:v>0.96</c:v>
                </c:pt>
                <c:pt idx="45">
                  <c:v>0.96199999999999997</c:v>
                </c:pt>
                <c:pt idx="46">
                  <c:v>0.96799999999999997</c:v>
                </c:pt>
                <c:pt idx="47">
                  <c:v>0.97099999999999997</c:v>
                </c:pt>
                <c:pt idx="48">
                  <c:v>0.98</c:v>
                </c:pt>
                <c:pt idx="49">
                  <c:v>0.98199999999999998</c:v>
                </c:pt>
              </c:numCache>
            </c:numRef>
          </c:xVal>
          <c:yVal>
            <c:numRef>
              <c:f>Feuil1!$L$2:$L$51</c:f>
              <c:numCache>
                <c:formatCode>0%</c:formatCode>
                <c:ptCount val="5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F4D-4505-9808-1B974D6AA4DD}"/>
            </c:ext>
          </c:extLst>
        </c:ser>
        <c:ser>
          <c:idx val="0"/>
          <c:order val="1"/>
          <c:tx>
            <c:strRef>
              <c:f>Feuil1!$E$1</c:f>
              <c:strCache>
                <c:ptCount val="1"/>
                <c:pt idx="0">
                  <c:v>IPS de 90 à 100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rgbClr val="FFC000"/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xVal>
            <c:numRef>
              <c:f>Feuil1!$C$2:$C$51</c:f>
              <c:numCache>
                <c:formatCode>0.0%</c:formatCode>
                <c:ptCount val="50"/>
                <c:pt idx="0">
                  <c:v>0.71199999999999997</c:v>
                </c:pt>
                <c:pt idx="1">
                  <c:v>0.78800000000000003</c:v>
                </c:pt>
                <c:pt idx="2">
                  <c:v>0.80600000000000005</c:v>
                </c:pt>
                <c:pt idx="3">
                  <c:v>0.80800000000000005</c:v>
                </c:pt>
                <c:pt idx="4">
                  <c:v>0.81200000000000006</c:v>
                </c:pt>
                <c:pt idx="5">
                  <c:v>0.82</c:v>
                </c:pt>
                <c:pt idx="6">
                  <c:v>0.84399999999999997</c:v>
                </c:pt>
                <c:pt idx="7">
                  <c:v>0.84599999999999997</c:v>
                </c:pt>
                <c:pt idx="8">
                  <c:v>0.84799999999999998</c:v>
                </c:pt>
                <c:pt idx="9">
                  <c:v>0.85</c:v>
                </c:pt>
                <c:pt idx="10">
                  <c:v>0.85199999999999998</c:v>
                </c:pt>
                <c:pt idx="11">
                  <c:v>0.86199999999999999</c:v>
                </c:pt>
                <c:pt idx="12">
                  <c:v>0.86599999999999999</c:v>
                </c:pt>
                <c:pt idx="13">
                  <c:v>0.86799999999999999</c:v>
                </c:pt>
                <c:pt idx="14">
                  <c:v>0.872</c:v>
                </c:pt>
                <c:pt idx="15">
                  <c:v>0.877</c:v>
                </c:pt>
                <c:pt idx="16">
                  <c:v>0.88</c:v>
                </c:pt>
                <c:pt idx="17">
                  <c:v>0.88200000000000001</c:v>
                </c:pt>
                <c:pt idx="18">
                  <c:v>0.88400000000000001</c:v>
                </c:pt>
                <c:pt idx="19">
                  <c:v>0.88700000000000001</c:v>
                </c:pt>
                <c:pt idx="20">
                  <c:v>0.88800000000000001</c:v>
                </c:pt>
                <c:pt idx="21">
                  <c:v>0.88900000000000001</c:v>
                </c:pt>
                <c:pt idx="22">
                  <c:v>0.89</c:v>
                </c:pt>
                <c:pt idx="23">
                  <c:v>0.90800000000000003</c:v>
                </c:pt>
                <c:pt idx="24">
                  <c:v>0.91</c:v>
                </c:pt>
                <c:pt idx="25">
                  <c:v>0.91200000000000003</c:v>
                </c:pt>
                <c:pt idx="26">
                  <c:v>0.91600000000000004</c:v>
                </c:pt>
                <c:pt idx="27">
                  <c:v>0.92</c:v>
                </c:pt>
                <c:pt idx="28">
                  <c:v>0.92200000000000004</c:v>
                </c:pt>
                <c:pt idx="29">
                  <c:v>0.92400000000000004</c:v>
                </c:pt>
                <c:pt idx="30">
                  <c:v>0.92800000000000005</c:v>
                </c:pt>
                <c:pt idx="31">
                  <c:v>0.93200000000000005</c:v>
                </c:pt>
                <c:pt idx="32">
                  <c:v>0.93400000000000005</c:v>
                </c:pt>
                <c:pt idx="33">
                  <c:v>0.93600000000000005</c:v>
                </c:pt>
                <c:pt idx="34">
                  <c:v>0.93799999999999994</c:v>
                </c:pt>
                <c:pt idx="35">
                  <c:v>0.94</c:v>
                </c:pt>
                <c:pt idx="36">
                  <c:v>0.94199999999999995</c:v>
                </c:pt>
                <c:pt idx="37">
                  <c:v>0.94399999999999995</c:v>
                </c:pt>
                <c:pt idx="38">
                  <c:v>0.94599999999999995</c:v>
                </c:pt>
                <c:pt idx="39">
                  <c:v>0.94799999999999995</c:v>
                </c:pt>
                <c:pt idx="40">
                  <c:v>0.95</c:v>
                </c:pt>
                <c:pt idx="41">
                  <c:v>0.95599999999999996</c:v>
                </c:pt>
                <c:pt idx="42">
                  <c:v>0.95699999999999996</c:v>
                </c:pt>
                <c:pt idx="43">
                  <c:v>0.95799999999999996</c:v>
                </c:pt>
                <c:pt idx="44">
                  <c:v>0.96</c:v>
                </c:pt>
                <c:pt idx="45">
                  <c:v>0.96199999999999997</c:v>
                </c:pt>
                <c:pt idx="46">
                  <c:v>0.96799999999999997</c:v>
                </c:pt>
                <c:pt idx="47">
                  <c:v>0.97099999999999997</c:v>
                </c:pt>
                <c:pt idx="48">
                  <c:v>0.98</c:v>
                </c:pt>
                <c:pt idx="49">
                  <c:v>0.98199999999999998</c:v>
                </c:pt>
              </c:numCache>
            </c:numRef>
          </c:xVal>
          <c:yVal>
            <c:numRef>
              <c:f>Feuil1!$M$2:$M$51</c:f>
              <c:numCache>
                <c:formatCode>0%</c:formatCode>
                <c:ptCount val="5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F4D-4505-9808-1B974D6AA4DD}"/>
            </c:ext>
          </c:extLst>
        </c:ser>
        <c:ser>
          <c:idx val="1"/>
          <c:order val="2"/>
          <c:tx>
            <c:strRef>
              <c:f>Feuil1!$F$1</c:f>
              <c:strCache>
                <c:ptCount val="1"/>
                <c:pt idx="0">
                  <c:v>IPS à plus de 100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rgbClr val="C00000"/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xVal>
            <c:numRef>
              <c:f>Feuil1!$C$2:$C$51</c:f>
              <c:numCache>
                <c:formatCode>0.0%</c:formatCode>
                <c:ptCount val="50"/>
                <c:pt idx="0">
                  <c:v>0.71199999999999997</c:v>
                </c:pt>
                <c:pt idx="1">
                  <c:v>0.78800000000000003</c:v>
                </c:pt>
                <c:pt idx="2">
                  <c:v>0.80600000000000005</c:v>
                </c:pt>
                <c:pt idx="3">
                  <c:v>0.80800000000000005</c:v>
                </c:pt>
                <c:pt idx="4">
                  <c:v>0.81200000000000006</c:v>
                </c:pt>
                <c:pt idx="5">
                  <c:v>0.82</c:v>
                </c:pt>
                <c:pt idx="6">
                  <c:v>0.84399999999999997</c:v>
                </c:pt>
                <c:pt idx="7">
                  <c:v>0.84599999999999997</c:v>
                </c:pt>
                <c:pt idx="8">
                  <c:v>0.84799999999999998</c:v>
                </c:pt>
                <c:pt idx="9">
                  <c:v>0.85</c:v>
                </c:pt>
                <c:pt idx="10">
                  <c:v>0.85199999999999998</c:v>
                </c:pt>
                <c:pt idx="11">
                  <c:v>0.86199999999999999</c:v>
                </c:pt>
                <c:pt idx="12">
                  <c:v>0.86599999999999999</c:v>
                </c:pt>
                <c:pt idx="13">
                  <c:v>0.86799999999999999</c:v>
                </c:pt>
                <c:pt idx="14">
                  <c:v>0.872</c:v>
                </c:pt>
                <c:pt idx="15">
                  <c:v>0.877</c:v>
                </c:pt>
                <c:pt idx="16">
                  <c:v>0.88</c:v>
                </c:pt>
                <c:pt idx="17">
                  <c:v>0.88200000000000001</c:v>
                </c:pt>
                <c:pt idx="18">
                  <c:v>0.88400000000000001</c:v>
                </c:pt>
                <c:pt idx="19">
                  <c:v>0.88700000000000001</c:v>
                </c:pt>
                <c:pt idx="20">
                  <c:v>0.88800000000000001</c:v>
                </c:pt>
                <c:pt idx="21">
                  <c:v>0.88900000000000001</c:v>
                </c:pt>
                <c:pt idx="22">
                  <c:v>0.89</c:v>
                </c:pt>
                <c:pt idx="23">
                  <c:v>0.90800000000000003</c:v>
                </c:pt>
                <c:pt idx="24">
                  <c:v>0.91</c:v>
                </c:pt>
                <c:pt idx="25">
                  <c:v>0.91200000000000003</c:v>
                </c:pt>
                <c:pt idx="26">
                  <c:v>0.91600000000000004</c:v>
                </c:pt>
                <c:pt idx="27">
                  <c:v>0.92</c:v>
                </c:pt>
                <c:pt idx="28">
                  <c:v>0.92200000000000004</c:v>
                </c:pt>
                <c:pt idx="29">
                  <c:v>0.92400000000000004</c:v>
                </c:pt>
                <c:pt idx="30">
                  <c:v>0.92800000000000005</c:v>
                </c:pt>
                <c:pt idx="31">
                  <c:v>0.93200000000000005</c:v>
                </c:pt>
                <c:pt idx="32">
                  <c:v>0.93400000000000005</c:v>
                </c:pt>
                <c:pt idx="33">
                  <c:v>0.93600000000000005</c:v>
                </c:pt>
                <c:pt idx="34">
                  <c:v>0.93799999999999994</c:v>
                </c:pt>
                <c:pt idx="35">
                  <c:v>0.94</c:v>
                </c:pt>
                <c:pt idx="36">
                  <c:v>0.94199999999999995</c:v>
                </c:pt>
                <c:pt idx="37">
                  <c:v>0.94399999999999995</c:v>
                </c:pt>
                <c:pt idx="38">
                  <c:v>0.94599999999999995</c:v>
                </c:pt>
                <c:pt idx="39">
                  <c:v>0.94799999999999995</c:v>
                </c:pt>
                <c:pt idx="40">
                  <c:v>0.95</c:v>
                </c:pt>
                <c:pt idx="41">
                  <c:v>0.95599999999999996</c:v>
                </c:pt>
                <c:pt idx="42">
                  <c:v>0.95699999999999996</c:v>
                </c:pt>
                <c:pt idx="43">
                  <c:v>0.95799999999999996</c:v>
                </c:pt>
                <c:pt idx="44">
                  <c:v>0.96</c:v>
                </c:pt>
                <c:pt idx="45">
                  <c:v>0.96199999999999997</c:v>
                </c:pt>
                <c:pt idx="46">
                  <c:v>0.96799999999999997</c:v>
                </c:pt>
                <c:pt idx="47">
                  <c:v>0.97099999999999997</c:v>
                </c:pt>
                <c:pt idx="48">
                  <c:v>0.98</c:v>
                </c:pt>
                <c:pt idx="49">
                  <c:v>0.98199999999999998</c:v>
                </c:pt>
              </c:numCache>
            </c:numRef>
          </c:xVal>
          <c:yVal>
            <c:numRef>
              <c:f>Feuil1!$N$2:$N$51</c:f>
              <c:numCache>
                <c:formatCode>0%</c:formatCode>
                <c:ptCount val="5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F4D-4505-9808-1B974D6AA4DD}"/>
            </c:ext>
          </c:extLst>
        </c:ser>
        <c:ser>
          <c:idx val="5"/>
          <c:order val="3"/>
          <c:tx>
            <c:strRef>
              <c:f>Feuil1!$G$1</c:f>
              <c:strCache>
                <c:ptCount val="1"/>
                <c:pt idx="0">
                  <c:v>REP et REP +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13"/>
            <c:spPr>
              <a:noFill/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Feuil1!$C$2:$C$51</c:f>
              <c:numCache>
                <c:formatCode>0.0%</c:formatCode>
                <c:ptCount val="50"/>
                <c:pt idx="0">
                  <c:v>0.71199999999999997</c:v>
                </c:pt>
                <c:pt idx="1">
                  <c:v>0.78800000000000003</c:v>
                </c:pt>
                <c:pt idx="2">
                  <c:v>0.80600000000000005</c:v>
                </c:pt>
                <c:pt idx="3">
                  <c:v>0.80800000000000005</c:v>
                </c:pt>
                <c:pt idx="4">
                  <c:v>0.81200000000000006</c:v>
                </c:pt>
                <c:pt idx="5">
                  <c:v>0.82</c:v>
                </c:pt>
                <c:pt idx="6">
                  <c:v>0.84399999999999997</c:v>
                </c:pt>
                <c:pt idx="7">
                  <c:v>0.84599999999999997</c:v>
                </c:pt>
                <c:pt idx="8">
                  <c:v>0.84799999999999998</c:v>
                </c:pt>
                <c:pt idx="9">
                  <c:v>0.85</c:v>
                </c:pt>
                <c:pt idx="10">
                  <c:v>0.85199999999999998</c:v>
                </c:pt>
                <c:pt idx="11">
                  <c:v>0.86199999999999999</c:v>
                </c:pt>
                <c:pt idx="12">
                  <c:v>0.86599999999999999</c:v>
                </c:pt>
                <c:pt idx="13">
                  <c:v>0.86799999999999999</c:v>
                </c:pt>
                <c:pt idx="14">
                  <c:v>0.872</c:v>
                </c:pt>
                <c:pt idx="15">
                  <c:v>0.877</c:v>
                </c:pt>
                <c:pt idx="16">
                  <c:v>0.88</c:v>
                </c:pt>
                <c:pt idx="17">
                  <c:v>0.88200000000000001</c:v>
                </c:pt>
                <c:pt idx="18">
                  <c:v>0.88400000000000001</c:v>
                </c:pt>
                <c:pt idx="19">
                  <c:v>0.88700000000000001</c:v>
                </c:pt>
                <c:pt idx="20">
                  <c:v>0.88800000000000001</c:v>
                </c:pt>
                <c:pt idx="21">
                  <c:v>0.88900000000000001</c:v>
                </c:pt>
                <c:pt idx="22">
                  <c:v>0.89</c:v>
                </c:pt>
                <c:pt idx="23">
                  <c:v>0.90800000000000003</c:v>
                </c:pt>
                <c:pt idx="24">
                  <c:v>0.91</c:v>
                </c:pt>
                <c:pt idx="25">
                  <c:v>0.91200000000000003</c:v>
                </c:pt>
                <c:pt idx="26">
                  <c:v>0.91600000000000004</c:v>
                </c:pt>
                <c:pt idx="27">
                  <c:v>0.92</c:v>
                </c:pt>
                <c:pt idx="28">
                  <c:v>0.92200000000000004</c:v>
                </c:pt>
                <c:pt idx="29">
                  <c:v>0.92400000000000004</c:v>
                </c:pt>
                <c:pt idx="30">
                  <c:v>0.92800000000000005</c:v>
                </c:pt>
                <c:pt idx="31">
                  <c:v>0.93200000000000005</c:v>
                </c:pt>
                <c:pt idx="32">
                  <c:v>0.93400000000000005</c:v>
                </c:pt>
                <c:pt idx="33">
                  <c:v>0.93600000000000005</c:v>
                </c:pt>
                <c:pt idx="34">
                  <c:v>0.93799999999999994</c:v>
                </c:pt>
                <c:pt idx="35">
                  <c:v>0.94</c:v>
                </c:pt>
                <c:pt idx="36">
                  <c:v>0.94199999999999995</c:v>
                </c:pt>
                <c:pt idx="37">
                  <c:v>0.94399999999999995</c:v>
                </c:pt>
                <c:pt idx="38">
                  <c:v>0.94599999999999995</c:v>
                </c:pt>
                <c:pt idx="39">
                  <c:v>0.94799999999999995</c:v>
                </c:pt>
                <c:pt idx="40">
                  <c:v>0.95</c:v>
                </c:pt>
                <c:pt idx="41">
                  <c:v>0.95599999999999996</c:v>
                </c:pt>
                <c:pt idx="42">
                  <c:v>0.95699999999999996</c:v>
                </c:pt>
                <c:pt idx="43">
                  <c:v>0.95799999999999996</c:v>
                </c:pt>
                <c:pt idx="44">
                  <c:v>0.96</c:v>
                </c:pt>
                <c:pt idx="45">
                  <c:v>0.96199999999999997</c:v>
                </c:pt>
                <c:pt idx="46">
                  <c:v>0.96799999999999997</c:v>
                </c:pt>
                <c:pt idx="47">
                  <c:v>0.97099999999999997</c:v>
                </c:pt>
                <c:pt idx="48">
                  <c:v>0.98</c:v>
                </c:pt>
                <c:pt idx="49">
                  <c:v>0.98199999999999998</c:v>
                </c:pt>
              </c:numCache>
            </c:numRef>
          </c:xVal>
          <c:yVal>
            <c:numRef>
              <c:f>Feuil1!$O$2:$O$51</c:f>
              <c:numCache>
                <c:formatCode>0%</c:formatCode>
                <c:ptCount val="5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7F4D-4505-9808-1B974D6AA4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4101624"/>
        <c:axId val="284104504"/>
      </c:scatterChart>
      <c:valAx>
        <c:axId val="284101264"/>
        <c:scaling>
          <c:orientation val="minMax"/>
          <c:max val="1"/>
          <c:min val="0.70000000000000007"/>
        </c:scaling>
        <c:delete val="0"/>
        <c:axPos val="b"/>
        <c:majorGridlines>
          <c:spPr>
            <a:ln w="6350" cap="flat" cmpd="sng" algn="ctr">
              <a:solidFill>
                <a:srgbClr val="FFC000"/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Tx de réussite DNB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%" sourceLinked="0"/>
        <c:majorTickMark val="none"/>
        <c:minorTickMark val="none"/>
        <c:tickLblPos val="nextTo"/>
        <c:spPr>
          <a:noFill/>
          <a:ln w="9525" cap="flat" cmpd="sng" algn="ctr">
            <a:solidFill>
              <a:srgbClr val="FFC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4103424"/>
        <c:crosses val="autoZero"/>
        <c:crossBetween val="midCat"/>
      </c:valAx>
      <c:valAx>
        <c:axId val="284103424"/>
        <c:scaling>
          <c:orientation val="minMax"/>
          <c:max val="0.75000000000000011"/>
          <c:min val="0.30000000000000004"/>
        </c:scaling>
        <c:delete val="0"/>
        <c:axPos val="l"/>
        <c:majorGridlines>
          <c:spPr>
            <a:ln w="6350" cap="flat" cmpd="sng" algn="ctr">
              <a:solidFill>
                <a:srgbClr val="FFC000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b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DO vers 2GT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b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%" sourceLinked="0"/>
        <c:majorTickMark val="none"/>
        <c:minorTickMark val="none"/>
        <c:tickLblPos val="nextTo"/>
        <c:spPr>
          <a:noFill/>
          <a:ln w="9525" cap="flat" cmpd="sng" algn="ctr">
            <a:solidFill>
              <a:srgbClr val="FFC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4101264"/>
        <c:crosses val="autoZero"/>
        <c:crossBetween val="midCat"/>
      </c:valAx>
      <c:valAx>
        <c:axId val="284104504"/>
        <c:scaling>
          <c:orientation val="minMax"/>
          <c:max val="0.75000000000000011"/>
          <c:min val="0.30000000000000004"/>
        </c:scaling>
        <c:delete val="1"/>
        <c:axPos val="r"/>
        <c:numFmt formatCode="0%" sourceLinked="0"/>
        <c:majorTickMark val="out"/>
        <c:minorTickMark val="none"/>
        <c:tickLblPos val="nextTo"/>
        <c:crossAx val="284101624"/>
        <c:crosses val="max"/>
        <c:crossBetween val="midCat"/>
      </c:valAx>
      <c:valAx>
        <c:axId val="284101624"/>
        <c:scaling>
          <c:orientation val="minMax"/>
        </c:scaling>
        <c:delete val="1"/>
        <c:axPos val="b"/>
        <c:numFmt formatCode="0.0%" sourceLinked="1"/>
        <c:majorTickMark val="out"/>
        <c:minorTickMark val="none"/>
        <c:tickLblPos val="nextTo"/>
        <c:crossAx val="284104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7.7438693016241358E-2"/>
          <c:y val="0.13883980710545152"/>
          <c:w val="0.17856153756504767"/>
          <c:h val="0.1748395057077195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rgbClr val="F4F2F4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fmlaLink="$L$1" lockText="1"/>
</file>

<file path=xl/ctrlProps/ctrlProp2.xml><?xml version="1.0" encoding="utf-8"?>
<formControlPr xmlns="http://schemas.microsoft.com/office/spreadsheetml/2009/9/main" objectType="CheckBox" fmlaLink="$M$1" lockText="1"/>
</file>

<file path=xl/ctrlProps/ctrlProp3.xml><?xml version="1.0" encoding="utf-8"?>
<formControlPr xmlns="http://schemas.microsoft.com/office/spreadsheetml/2009/9/main" objectType="CheckBox" fmlaLink="$N$1" lockText="1"/>
</file>

<file path=xl/ctrlProps/ctrlProp4.xml><?xml version="1.0" encoding="utf-8"?>
<formControlPr xmlns="http://schemas.microsoft.com/office/spreadsheetml/2009/9/main" objectType="CheckBox" fmlaLink="$O$1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6351</xdr:colOff>
      <xdr:row>5</xdr:row>
      <xdr:rowOff>6350</xdr:rowOff>
    </xdr:from>
    <xdr:to>
      <xdr:col>22</xdr:col>
      <xdr:colOff>457201</xdr:colOff>
      <xdr:row>33</xdr:row>
      <xdr:rowOff>158750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E314FCA-627C-2080-7CE0-7C2FE9732F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609600</xdr:colOff>
          <xdr:row>7</xdr:row>
          <xdr:rowOff>25400</xdr:rowOff>
        </xdr:from>
        <xdr:to>
          <xdr:col>10</xdr:col>
          <xdr:colOff>673100</xdr:colOff>
          <xdr:row>8</xdr:row>
          <xdr:rowOff>57150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IPS inf à 90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44450</xdr:colOff>
          <xdr:row>7</xdr:row>
          <xdr:rowOff>25400</xdr:rowOff>
        </xdr:from>
        <xdr:to>
          <xdr:col>16</xdr:col>
          <xdr:colOff>107950</xdr:colOff>
          <xdr:row>8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IPS de 90 à 100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241300</xdr:colOff>
          <xdr:row>7</xdr:row>
          <xdr:rowOff>25400</xdr:rowOff>
        </xdr:from>
        <xdr:to>
          <xdr:col>17</xdr:col>
          <xdr:colOff>304800</xdr:colOff>
          <xdr:row>8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IPS plus de 100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438150</xdr:colOff>
          <xdr:row>7</xdr:row>
          <xdr:rowOff>25400</xdr:rowOff>
        </xdr:from>
        <xdr:to>
          <xdr:col>18</xdr:col>
          <xdr:colOff>501650</xdr:colOff>
          <xdr:row>8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 et REP +</a:t>
              </a:r>
            </a:p>
          </xdr:txBody>
        </xdr:sp>
        <xdr:clientData/>
      </xdr:twoCellAnchor>
    </mc:Choice>
    <mc:Fallback/>
  </mc:AlternateContent>
  <xdr:oneCellAnchor>
    <xdr:from>
      <xdr:col>20</xdr:col>
      <xdr:colOff>107951</xdr:colOff>
      <xdr:row>24</xdr:row>
      <xdr:rowOff>133350</xdr:rowOff>
    </xdr:from>
    <xdr:ext cx="932466" cy="578965"/>
    <xdr:sp macro="" textlink="">
      <xdr:nvSpPr>
        <xdr:cNvPr id="7" name="AffichageCommentaire" hidden="1">
          <a:extLst>
            <a:ext uri="{FF2B5EF4-FFF2-40B4-BE49-F238E27FC236}">
              <a16:creationId xmlns:a16="http://schemas.microsoft.com/office/drawing/2014/main" id="{2594385D-DAFF-43DC-B350-EFB4FD7FCB69}"/>
            </a:ext>
          </a:extLst>
        </xdr:cNvPr>
        <xdr:cNvSpPr/>
      </xdr:nvSpPr>
      <xdr:spPr>
        <a:xfrm>
          <a:off x="12299951" y="4559300"/>
          <a:ext cx="932466" cy="578965"/>
        </a:xfrm>
        <a:prstGeom prst="roundRect">
          <a:avLst>
            <a:gd name="adj" fmla="val 11046"/>
          </a:avLst>
        </a:prstGeom>
        <a:solidFill>
          <a:srgbClr val="CCFFCC"/>
        </a:solidFill>
        <a:ln w="6350">
          <a:solidFill>
            <a:schemeClr val="bg1">
              <a:lumMod val="6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36000" tIns="36000" rIns="36000" bIns="36000" anchor="t" anchorCtr="0">
          <a:sp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de-DE" sz="1000" b="1">
              <a:solidFill>
                <a:srgbClr val="006600"/>
              </a:solidFill>
              <a:latin typeface="Calibri" panose="020F0502020204030204" pitchFamily="34" charset="0"/>
            </a:rPr>
            <a:t>Collège 30</a:t>
          </a:r>
          <a:r>
            <a:rPr lang="de-DE" sz="1000" b="0">
              <a:solidFill>
                <a:srgbClr val="006600"/>
              </a:solidFill>
              <a:latin typeface="Calibri" panose="020F0502020204030204" pitchFamily="34" charset="0"/>
            </a:rPr>
            <a:t>
UAI : 0140038R
IPS : 43,5%</a:t>
          </a:r>
        </a:p>
      </xdr:txBody>
    </xdr:sp>
    <xdr:clientData/>
  </xdr:oneCellAnchor>
  <xdr:twoCellAnchor>
    <xdr:from>
      <xdr:col>18</xdr:col>
      <xdr:colOff>6350</xdr:colOff>
      <xdr:row>0</xdr:row>
      <xdr:rowOff>0</xdr:rowOff>
    </xdr:from>
    <xdr:to>
      <xdr:col>19</xdr:col>
      <xdr:colOff>396350</xdr:colOff>
      <xdr:row>0</xdr:row>
      <xdr:rowOff>180000</xdr:rowOff>
    </xdr:to>
    <xdr:sp macro="[0]!Activation" textlink="">
      <xdr:nvSpPr>
        <xdr:cNvPr id="2" name="Rectangle 1">
          <a:extLst>
            <a:ext uri="{FF2B5EF4-FFF2-40B4-BE49-F238E27FC236}">
              <a16:creationId xmlns:a16="http://schemas.microsoft.com/office/drawing/2014/main" id="{6043C286-8C75-9E36-94BD-6639B92EFE19}"/>
            </a:ext>
          </a:extLst>
        </xdr:cNvPr>
        <xdr:cNvSpPr/>
      </xdr:nvSpPr>
      <xdr:spPr>
        <a:xfrm>
          <a:off x="10674350" y="0"/>
          <a:ext cx="1152000" cy="1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36000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Activation graph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1EE62D-4628-4CEE-8801-114CAA530950}" name="Tableau1" displayName="Tableau1" ref="A1:H51" totalsRowShown="0" dataDxfId="6" dataCellStyle="Pourcentage">
  <autoFilter ref="A1:H51" xr:uid="{7E1EE62D-4628-4CEE-8801-114CAA53095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17FD135D-E767-4D53-A370-E0E01A64D46E}" name="UAI"/>
    <tableColumn id="2" xr3:uid="{90434284-B6DC-49C3-9C70-FAFC3F709C70}" name="Libellé"/>
    <tableColumn id="3" xr3:uid="{61765AD5-602D-4A62-9837-5F2CCE991DA1}" name="IPS" dataDxfId="5"/>
    <tableColumn id="4" xr3:uid="{6A3EB6C9-A093-4B43-9BFC-0539F62EF523}" name="IPS inf à 90" dataDxfId="4" dataCellStyle="Pourcentage"/>
    <tableColumn id="5" xr3:uid="{04AC0278-9C24-4882-84AB-D5213578B640}" name="IPS de 90 à 100" dataDxfId="3" dataCellStyle="Pourcentage"/>
    <tableColumn id="6" xr3:uid="{5847DCEB-4EF6-437D-BD69-DC66CB509C4E}" name="IPS à plus de 100" dataDxfId="2" dataCellStyle="Pourcentage"/>
    <tableColumn id="7" xr3:uid="{10B967D7-041E-496C-9980-1BB5EA01027F}" name="REP et REP +" dataDxfId="1" dataCellStyle="Pourcentage"/>
    <tableColumn id="8" xr3:uid="{89CC4217-D9C9-4B97-8524-38B3190B4A5E}" name="Commentaire" dataDxfId="0" dataCellStyle="Pourcentage">
      <calculatedColumnFormula>B2&amp;CHAR(10)&amp;"UAI : "&amp;A2&amp;CHAR(10)&amp;"IPS : "&amp;IF(D2&lt;&gt;"",TEXT(D2,"##,#%"),IF(E2&lt;&gt;"",TEXT(E2,"##,#%"),TEXT(F2,"##,#%")))&amp;IF(G2&lt;&gt;"",CHAR(10)&amp;"REP et REP + :"&amp;TEXT(G2,"##,#%"),"")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BD79C-4E00-4B35-B80E-343F090EAFB4}">
  <sheetPr codeName="Feuil1"/>
  <dimension ref="A1:Y51"/>
  <sheetViews>
    <sheetView tabSelected="1" workbookViewId="0">
      <pane ySplit="1" topLeftCell="A2" activePane="bottomLeft" state="frozen"/>
      <selection pane="bottomLeft"/>
    </sheetView>
  </sheetViews>
  <sheetFormatPr baseColWidth="10" defaultRowHeight="14.5" x14ac:dyDescent="0.35"/>
  <cols>
    <col min="4" max="8" width="10.90625" customWidth="1"/>
    <col min="11" max="11" width="10.90625" customWidth="1"/>
    <col min="12" max="14" width="10.90625" hidden="1" customWidth="1"/>
    <col min="15" max="15" width="0" hidden="1" customWidth="1"/>
  </cols>
  <sheetData>
    <row r="1" spans="1:25" ht="15" thickBot="1" x14ac:dyDescent="0.4">
      <c r="A1" t="s">
        <v>6</v>
      </c>
      <c r="B1" t="s">
        <v>20</v>
      </c>
      <c r="C1" t="s">
        <v>7</v>
      </c>
      <c r="D1" s="6" t="s">
        <v>0</v>
      </c>
      <c r="E1" s="4" t="s">
        <v>3</v>
      </c>
      <c r="F1" s="5" t="s">
        <v>4</v>
      </c>
      <c r="G1" s="7" t="s">
        <v>1</v>
      </c>
      <c r="H1" t="s">
        <v>29</v>
      </c>
      <c r="J1" t="s">
        <v>2</v>
      </c>
      <c r="K1" t="s">
        <v>5</v>
      </c>
      <c r="L1" t="b">
        <v>0</v>
      </c>
      <c r="M1" t="b">
        <v>0</v>
      </c>
      <c r="N1" t="b">
        <v>0</v>
      </c>
      <c r="O1" t="b">
        <v>0</v>
      </c>
    </row>
    <row r="2" spans="1:25" ht="14.5" customHeight="1" x14ac:dyDescent="0.35">
      <c r="A2" s="9" t="s">
        <v>8</v>
      </c>
      <c r="B2" s="9" t="s">
        <v>21</v>
      </c>
      <c r="C2" s="1">
        <v>0.71199999999999997</v>
      </c>
      <c r="D2" s="3"/>
      <c r="E2" s="3">
        <v>0.42899999999999999</v>
      </c>
      <c r="F2" s="3"/>
      <c r="G2" s="3"/>
      <c r="H2" s="12" t="str">
        <f t="shared" ref="H2:H33" si="0">B2&amp;CHAR(10)&amp;"UAI : "&amp;A2&amp;CHAR(10)&amp;"IPS : "&amp;IF(D2&lt;&gt;"",TEXT(D2,"##,#%"),IF(E2&lt;&gt;"",TEXT(E2,"##,#%"),TEXT(F2,"##,#%")))&amp;IF(G2&lt;&gt;"",CHAR(10)&amp;"REP et REP + :"&amp;TEXT(G2,"##,#%"),"")</f>
        <v>Collège Charles Letot
UAI : 0140006F
IPS : 42,9%</v>
      </c>
      <c r="J2" s="8">
        <v>0.92</v>
      </c>
      <c r="K2" s="8">
        <v>0.59</v>
      </c>
      <c r="L2" s="10" t="e">
        <f t="shared" ref="L2:L33" si="1">IF(L$1,D2,NA())</f>
        <v>#N/A</v>
      </c>
      <c r="M2" s="10" t="e">
        <f t="shared" ref="M2:M33" si="2">IF(M$1,E2,NA())</f>
        <v>#N/A</v>
      </c>
      <c r="N2" s="10" t="e">
        <f t="shared" ref="N2:N33" si="3">IF(N$1,F2,NA())</f>
        <v>#N/A</v>
      </c>
      <c r="O2" s="10" t="e">
        <f t="shared" ref="O2:O33" si="4">IF(O$1,G2,NA())</f>
        <v>#N/A</v>
      </c>
      <c r="P2" s="11"/>
    </row>
    <row r="3" spans="1:25" ht="14.5" customHeight="1" x14ac:dyDescent="0.35">
      <c r="A3" s="9" t="s">
        <v>9</v>
      </c>
      <c r="B3" s="9" t="s">
        <v>22</v>
      </c>
      <c r="C3" s="1">
        <v>0.78800000000000003</v>
      </c>
      <c r="D3" s="3"/>
      <c r="E3" s="3">
        <v>0.35299999999999998</v>
      </c>
      <c r="F3" s="3"/>
      <c r="G3" s="3">
        <v>0.35299999999999998</v>
      </c>
      <c r="H3" s="12" t="str">
        <f t="shared" si="0"/>
        <v>Collège Val de Souleuvre
UAI : 0140008H
IPS : 35,3%
REP et REP + :35,3%</v>
      </c>
      <c r="J3" s="2">
        <v>0.75</v>
      </c>
      <c r="K3" s="2">
        <v>0.7</v>
      </c>
      <c r="L3" s="10" t="e">
        <f t="shared" si="1"/>
        <v>#N/A</v>
      </c>
      <c r="M3" s="10" t="e">
        <f t="shared" si="2"/>
        <v>#N/A</v>
      </c>
      <c r="N3" s="10" t="e">
        <f t="shared" si="3"/>
        <v>#N/A</v>
      </c>
      <c r="O3" s="10" t="e">
        <f t="shared" si="4"/>
        <v>#N/A</v>
      </c>
      <c r="P3" s="11"/>
      <c r="Y3" t="s">
        <v>72</v>
      </c>
    </row>
    <row r="4" spans="1:25" ht="14.5" customHeight="1" x14ac:dyDescent="0.35">
      <c r="A4" s="9" t="s">
        <v>10</v>
      </c>
      <c r="B4" s="9" t="s">
        <v>23</v>
      </c>
      <c r="C4" s="1">
        <v>0.80600000000000005</v>
      </c>
      <c r="D4" s="3"/>
      <c r="E4" s="3"/>
      <c r="F4" s="3">
        <v>0.52400000000000002</v>
      </c>
      <c r="G4" s="3"/>
      <c r="H4" s="12" t="str">
        <f t="shared" si="0"/>
        <v>Collège Pasteur
UAI : 0140015R
IPS : 52,4%</v>
      </c>
      <c r="L4" s="10" t="e">
        <f t="shared" si="1"/>
        <v>#N/A</v>
      </c>
      <c r="M4" s="10" t="e">
        <f t="shared" si="2"/>
        <v>#N/A</v>
      </c>
      <c r="N4" s="10" t="e">
        <f t="shared" si="3"/>
        <v>#N/A</v>
      </c>
      <c r="O4" s="10" t="e">
        <f t="shared" si="4"/>
        <v>#N/A</v>
      </c>
      <c r="P4" s="11"/>
    </row>
    <row r="5" spans="1:25" ht="14.5" customHeight="1" x14ac:dyDescent="0.35">
      <c r="A5" s="9" t="s">
        <v>11</v>
      </c>
      <c r="B5" s="9" t="s">
        <v>24</v>
      </c>
      <c r="C5" s="1">
        <v>0.80800000000000005</v>
      </c>
      <c r="D5" s="3"/>
      <c r="E5" s="3">
        <v>0.41499999999999998</v>
      </c>
      <c r="F5" s="3">
        <v>0.32400000000000001</v>
      </c>
      <c r="G5" s="3"/>
      <c r="H5" s="12" t="str">
        <f t="shared" si="0"/>
        <v>Collège Villey Desmeserets
UAI : 0140024A
IPS : 41,5%</v>
      </c>
      <c r="L5" s="10" t="e">
        <f t="shared" si="1"/>
        <v>#N/A</v>
      </c>
      <c r="M5" s="10" t="e">
        <f t="shared" si="2"/>
        <v>#N/A</v>
      </c>
      <c r="N5" s="10" t="e">
        <f t="shared" si="3"/>
        <v>#N/A</v>
      </c>
      <c r="O5" s="10" t="e">
        <f t="shared" si="4"/>
        <v>#N/A</v>
      </c>
      <c r="P5" s="11"/>
      <c r="Y5" s="14" t="s">
        <v>79</v>
      </c>
    </row>
    <row r="6" spans="1:25" ht="14.5" customHeight="1" x14ac:dyDescent="0.35">
      <c r="A6" s="9" t="s">
        <v>12</v>
      </c>
      <c r="B6" s="9" t="s">
        <v>25</v>
      </c>
      <c r="C6" s="1">
        <v>0.81200000000000006</v>
      </c>
      <c r="D6" s="3">
        <v>0.38100000000000001</v>
      </c>
      <c r="E6" s="3"/>
      <c r="F6" s="3"/>
      <c r="G6" s="3">
        <v>0.38100000000000001</v>
      </c>
      <c r="H6" s="12" t="str">
        <f t="shared" si="0"/>
        <v>Collège Hasting
UAI : 0140025B
IPS : 38,1%
REP et REP + :38,1%</v>
      </c>
      <c r="L6" s="10" t="e">
        <f t="shared" si="1"/>
        <v>#N/A</v>
      </c>
      <c r="M6" s="10" t="e">
        <f t="shared" si="2"/>
        <v>#N/A</v>
      </c>
      <c r="N6" s="10" t="e">
        <f t="shared" si="3"/>
        <v>#N/A</v>
      </c>
      <c r="O6" s="10" t="e">
        <f t="shared" si="4"/>
        <v>#N/A</v>
      </c>
      <c r="P6" s="11"/>
      <c r="Y6" t="s">
        <v>82</v>
      </c>
    </row>
    <row r="7" spans="1:25" ht="14.5" customHeight="1" x14ac:dyDescent="0.35">
      <c r="A7" s="9" t="s">
        <v>13</v>
      </c>
      <c r="B7" s="9" t="s">
        <v>26</v>
      </c>
      <c r="C7" s="1">
        <v>0.82</v>
      </c>
      <c r="D7" s="3"/>
      <c r="E7" s="3">
        <v>0.59499999999999997</v>
      </c>
      <c r="F7" s="3"/>
      <c r="G7" s="3"/>
      <c r="H7" s="12" t="str">
        <f t="shared" si="0"/>
        <v>Collège Les sources d'Aure
UAI : 0140038R
IPS : 59,5%</v>
      </c>
      <c r="L7" s="10" t="e">
        <f t="shared" si="1"/>
        <v>#N/A</v>
      </c>
      <c r="M7" s="10" t="e">
        <f t="shared" si="2"/>
        <v>#N/A</v>
      </c>
      <c r="N7" s="10" t="e">
        <f t="shared" si="3"/>
        <v>#N/A</v>
      </c>
      <c r="O7" s="10" t="e">
        <f t="shared" si="4"/>
        <v>#N/A</v>
      </c>
      <c r="P7" s="11"/>
    </row>
    <row r="8" spans="1:25" ht="14.5" customHeight="1" x14ac:dyDescent="0.35">
      <c r="A8" s="9" t="s">
        <v>14</v>
      </c>
      <c r="B8" s="9" t="s">
        <v>27</v>
      </c>
      <c r="C8" s="1">
        <v>0.84399999999999997</v>
      </c>
      <c r="D8" s="3"/>
      <c r="E8" s="3">
        <v>0.46</v>
      </c>
      <c r="F8" s="3"/>
      <c r="G8" s="3">
        <v>0.46</v>
      </c>
      <c r="H8" s="12" t="str">
        <f t="shared" si="0"/>
        <v>Collège Quintefeuille
UAI : 0140041U
IPS : 46,%
REP et REP + :46,%</v>
      </c>
      <c r="L8" s="10" t="e">
        <f t="shared" si="1"/>
        <v>#N/A</v>
      </c>
      <c r="M8" s="10" t="e">
        <f t="shared" si="2"/>
        <v>#N/A</v>
      </c>
      <c r="N8" s="10" t="e">
        <f t="shared" si="3"/>
        <v>#N/A</v>
      </c>
      <c r="O8" s="10" t="e">
        <f t="shared" si="4"/>
        <v>#N/A</v>
      </c>
      <c r="P8" s="11"/>
      <c r="Y8" t="s">
        <v>73</v>
      </c>
    </row>
    <row r="9" spans="1:25" ht="14.5" customHeight="1" x14ac:dyDescent="0.35">
      <c r="A9" s="9" t="s">
        <v>15</v>
      </c>
      <c r="B9" s="9" t="s">
        <v>28</v>
      </c>
      <c r="C9" s="1">
        <v>0.84599999999999997</v>
      </c>
      <c r="D9" s="3"/>
      <c r="F9" s="3">
        <v>0.61099999999999999</v>
      </c>
      <c r="H9" s="12" t="str">
        <f t="shared" si="0"/>
        <v>Collège Jean De La Varende
UAI : 0140042V
IPS : 61,1%</v>
      </c>
      <c r="L9" s="10" t="e">
        <f t="shared" si="1"/>
        <v>#N/A</v>
      </c>
      <c r="M9" s="10" t="e">
        <f t="shared" si="2"/>
        <v>#N/A</v>
      </c>
      <c r="N9" s="10" t="e">
        <f t="shared" si="3"/>
        <v>#N/A</v>
      </c>
      <c r="O9" s="10" t="e">
        <f t="shared" si="4"/>
        <v>#N/A</v>
      </c>
      <c r="P9" s="11"/>
    </row>
    <row r="10" spans="1:25" ht="14.5" customHeight="1" x14ac:dyDescent="0.35">
      <c r="A10" s="9" t="s">
        <v>16</v>
      </c>
      <c r="B10" s="9" t="s">
        <v>30</v>
      </c>
      <c r="C10" s="1">
        <v>0.84799999999999998</v>
      </c>
      <c r="D10" s="3"/>
      <c r="E10" s="3">
        <v>0.5</v>
      </c>
      <c r="H10" s="12" t="str">
        <f t="shared" si="0"/>
        <v>Collège 9
UAI : 0140049C
IPS : 50,%</v>
      </c>
      <c r="L10" s="10" t="e">
        <f t="shared" si="1"/>
        <v>#N/A</v>
      </c>
      <c r="M10" s="10" t="e">
        <f t="shared" si="2"/>
        <v>#N/A</v>
      </c>
      <c r="N10" s="10" t="e">
        <f t="shared" si="3"/>
        <v>#N/A</v>
      </c>
      <c r="O10" s="10" t="e">
        <f t="shared" si="4"/>
        <v>#N/A</v>
      </c>
      <c r="P10" s="11"/>
      <c r="Y10" t="s">
        <v>83</v>
      </c>
    </row>
    <row r="11" spans="1:25" ht="14.5" customHeight="1" x14ac:dyDescent="0.35">
      <c r="A11" s="9" t="s">
        <v>17</v>
      </c>
      <c r="B11" s="9" t="s">
        <v>31</v>
      </c>
      <c r="C11" s="1">
        <v>0.85</v>
      </c>
      <c r="D11" s="3"/>
      <c r="E11" s="3">
        <v>0.47</v>
      </c>
      <c r="G11" s="3"/>
      <c r="H11" s="12" t="str">
        <f t="shared" si="0"/>
        <v>Collège 10
UAI : 0140050D
IPS : 47,%</v>
      </c>
      <c r="L11" s="10" t="e">
        <f t="shared" si="1"/>
        <v>#N/A</v>
      </c>
      <c r="M11" s="10" t="e">
        <f t="shared" si="2"/>
        <v>#N/A</v>
      </c>
      <c r="N11" s="10" t="e">
        <f t="shared" si="3"/>
        <v>#N/A</v>
      </c>
      <c r="O11" s="10" t="e">
        <f t="shared" si="4"/>
        <v>#N/A</v>
      </c>
      <c r="P11" s="11"/>
      <c r="Y11" t="s">
        <v>76</v>
      </c>
    </row>
    <row r="12" spans="1:25" ht="14.5" customHeight="1" x14ac:dyDescent="0.35">
      <c r="A12" s="9" t="s">
        <v>18</v>
      </c>
      <c r="B12" s="9" t="s">
        <v>32</v>
      </c>
      <c r="C12" s="1">
        <v>0.85199999999999998</v>
      </c>
      <c r="D12" s="3"/>
      <c r="E12" s="3"/>
      <c r="F12" s="3">
        <v>0.48099999999999998</v>
      </c>
      <c r="G12" s="3"/>
      <c r="H12" s="12" t="str">
        <f t="shared" si="0"/>
        <v>Collège 11
UAI : 0140051E
IPS : 48,1%</v>
      </c>
      <c r="L12" s="10" t="e">
        <f t="shared" si="1"/>
        <v>#N/A</v>
      </c>
      <c r="M12" s="10" t="e">
        <f t="shared" si="2"/>
        <v>#N/A</v>
      </c>
      <c r="N12" s="10" t="e">
        <f t="shared" si="3"/>
        <v>#N/A</v>
      </c>
      <c r="O12" s="10" t="e">
        <f t="shared" si="4"/>
        <v>#N/A</v>
      </c>
      <c r="P12" s="11"/>
    </row>
    <row r="13" spans="1:25" ht="14.5" customHeight="1" x14ac:dyDescent="0.35">
      <c r="A13" s="9" t="s">
        <v>19</v>
      </c>
      <c r="B13" s="9" t="s">
        <v>33</v>
      </c>
      <c r="C13" s="1">
        <v>0.86199999999999999</v>
      </c>
      <c r="D13" s="3"/>
      <c r="E13" s="3">
        <v>0.65300000000000002</v>
      </c>
      <c r="G13" s="3"/>
      <c r="H13" s="12" t="str">
        <f t="shared" si="0"/>
        <v>Collège 12
UAI : 0140067X
IPS : 65,3%</v>
      </c>
      <c r="L13" s="10" t="e">
        <f t="shared" si="1"/>
        <v>#N/A</v>
      </c>
      <c r="M13" s="10" t="e">
        <f t="shared" si="2"/>
        <v>#N/A</v>
      </c>
      <c r="N13" s="10" t="e">
        <f t="shared" si="3"/>
        <v>#N/A</v>
      </c>
      <c r="O13" s="10" t="e">
        <f t="shared" si="4"/>
        <v>#N/A</v>
      </c>
      <c r="P13" s="11"/>
    </row>
    <row r="14" spans="1:25" ht="14.5" customHeight="1" x14ac:dyDescent="0.35">
      <c r="A14" t="s">
        <v>8</v>
      </c>
      <c r="B14" s="9" t="s">
        <v>34</v>
      </c>
      <c r="C14" s="1">
        <v>0.86599999999999999</v>
      </c>
      <c r="D14" s="3"/>
      <c r="F14" s="3">
        <v>0.54900000000000004</v>
      </c>
      <c r="G14" s="3"/>
      <c r="H14" s="12" t="str">
        <f t="shared" si="0"/>
        <v>Collège 13
UAI : 0140006F
IPS : 54,9%</v>
      </c>
      <c r="L14" s="10" t="e">
        <f t="shared" si="1"/>
        <v>#N/A</v>
      </c>
      <c r="M14" s="10" t="e">
        <f t="shared" si="2"/>
        <v>#N/A</v>
      </c>
      <c r="N14" s="10" t="e">
        <f t="shared" si="3"/>
        <v>#N/A</v>
      </c>
      <c r="O14" s="10" t="e">
        <f t="shared" si="4"/>
        <v>#N/A</v>
      </c>
      <c r="P14" s="11"/>
      <c r="Y14" t="s">
        <v>74</v>
      </c>
    </row>
    <row r="15" spans="1:25" ht="14.5" customHeight="1" x14ac:dyDescent="0.35">
      <c r="A15" t="s">
        <v>9</v>
      </c>
      <c r="B15" s="9" t="s">
        <v>35</v>
      </c>
      <c r="C15" s="1">
        <v>0.86799999999999999</v>
      </c>
      <c r="D15" s="3"/>
      <c r="E15" s="3">
        <v>0.5</v>
      </c>
      <c r="F15" s="3"/>
      <c r="G15" s="3"/>
      <c r="H15" s="12" t="str">
        <f t="shared" si="0"/>
        <v>Collège 14
UAI : 0140008H
IPS : 50,%</v>
      </c>
      <c r="L15" s="10" t="e">
        <f t="shared" si="1"/>
        <v>#N/A</v>
      </c>
      <c r="M15" s="10" t="e">
        <f t="shared" si="2"/>
        <v>#N/A</v>
      </c>
      <c r="N15" s="10" t="e">
        <f t="shared" si="3"/>
        <v>#N/A</v>
      </c>
      <c r="O15" s="10" t="e">
        <f t="shared" si="4"/>
        <v>#N/A</v>
      </c>
      <c r="P15" s="11"/>
      <c r="Y15" s="14" t="s">
        <v>80</v>
      </c>
    </row>
    <row r="16" spans="1:25" ht="14.5" customHeight="1" x14ac:dyDescent="0.35">
      <c r="A16" t="s">
        <v>10</v>
      </c>
      <c r="B16" s="9" t="s">
        <v>36</v>
      </c>
      <c r="C16" s="1">
        <v>0.872</v>
      </c>
      <c r="D16" s="3"/>
      <c r="E16" s="3">
        <v>0.46500000000000002</v>
      </c>
      <c r="F16" s="3">
        <v>0.58099999999999996</v>
      </c>
      <c r="G16" s="3"/>
      <c r="H16" s="12" t="str">
        <f t="shared" si="0"/>
        <v>Collège 15
UAI : 0140015R
IPS : 46,5%</v>
      </c>
      <c r="L16" s="10" t="e">
        <f t="shared" si="1"/>
        <v>#N/A</v>
      </c>
      <c r="M16" s="10" t="e">
        <f t="shared" si="2"/>
        <v>#N/A</v>
      </c>
      <c r="N16" s="10" t="e">
        <f t="shared" si="3"/>
        <v>#N/A</v>
      </c>
      <c r="O16" s="10" t="e">
        <f t="shared" si="4"/>
        <v>#N/A</v>
      </c>
      <c r="P16" s="11"/>
      <c r="Y16" t="s">
        <v>77</v>
      </c>
    </row>
    <row r="17" spans="1:25" ht="14.5" customHeight="1" x14ac:dyDescent="0.35">
      <c r="A17" t="s">
        <v>11</v>
      </c>
      <c r="B17" s="9" t="s">
        <v>37</v>
      </c>
      <c r="C17" s="1">
        <v>0.877</v>
      </c>
      <c r="D17" s="3"/>
      <c r="F17" s="3">
        <v>0.621</v>
      </c>
      <c r="G17" s="3"/>
      <c r="H17" s="12" t="str">
        <f t="shared" si="0"/>
        <v>Collège 16
UAI : 0140024A
IPS : 62,1%</v>
      </c>
      <c r="L17" s="10" t="e">
        <f t="shared" si="1"/>
        <v>#N/A</v>
      </c>
      <c r="M17" s="10" t="e">
        <f t="shared" si="2"/>
        <v>#N/A</v>
      </c>
      <c r="N17" s="10" t="e">
        <f t="shared" si="3"/>
        <v>#N/A</v>
      </c>
      <c r="O17" s="10" t="e">
        <f t="shared" si="4"/>
        <v>#N/A</v>
      </c>
      <c r="P17" s="11"/>
    </row>
    <row r="18" spans="1:25" ht="14.5" customHeight="1" x14ac:dyDescent="0.35">
      <c r="A18" t="s">
        <v>12</v>
      </c>
      <c r="B18" s="9" t="s">
        <v>38</v>
      </c>
      <c r="C18" s="1">
        <v>0.88</v>
      </c>
      <c r="E18" s="3">
        <v>0.4</v>
      </c>
      <c r="H18" s="12" t="str">
        <f t="shared" si="0"/>
        <v>Collège 17
UAI : 0140025B
IPS : 40,%</v>
      </c>
      <c r="L18" s="10" t="e">
        <f t="shared" si="1"/>
        <v>#N/A</v>
      </c>
      <c r="M18" s="10" t="e">
        <f t="shared" si="2"/>
        <v>#N/A</v>
      </c>
      <c r="N18" s="10" t="e">
        <f t="shared" si="3"/>
        <v>#N/A</v>
      </c>
      <c r="O18" s="10" t="e">
        <f t="shared" si="4"/>
        <v>#N/A</v>
      </c>
      <c r="P18" s="11"/>
      <c r="Y18" t="s">
        <v>78</v>
      </c>
    </row>
    <row r="19" spans="1:25" ht="14.5" customHeight="1" x14ac:dyDescent="0.35">
      <c r="A19" t="s">
        <v>13</v>
      </c>
      <c r="B19" s="9" t="s">
        <v>39</v>
      </c>
      <c r="C19" s="1">
        <v>0.88200000000000001</v>
      </c>
      <c r="D19" s="3"/>
      <c r="E19" s="3"/>
      <c r="F19" s="3">
        <v>0.59</v>
      </c>
      <c r="G19" s="3"/>
      <c r="H19" s="12" t="str">
        <f t="shared" si="0"/>
        <v>Collège 18
UAI : 0140038R
IPS : 59,%</v>
      </c>
      <c r="L19" s="10" t="e">
        <f t="shared" si="1"/>
        <v>#N/A</v>
      </c>
      <c r="M19" s="10" t="e">
        <f t="shared" si="2"/>
        <v>#N/A</v>
      </c>
      <c r="N19" s="10" t="e">
        <f t="shared" si="3"/>
        <v>#N/A</v>
      </c>
      <c r="O19" s="10" t="e">
        <f t="shared" si="4"/>
        <v>#N/A</v>
      </c>
      <c r="P19" s="11"/>
      <c r="Y19" t="s">
        <v>84</v>
      </c>
    </row>
    <row r="20" spans="1:25" ht="14.5" customHeight="1" x14ac:dyDescent="0.35">
      <c r="A20" t="s">
        <v>14</v>
      </c>
      <c r="B20" s="9" t="s">
        <v>40</v>
      </c>
      <c r="C20" s="1">
        <v>0.88400000000000001</v>
      </c>
      <c r="D20" s="3"/>
      <c r="E20" s="3">
        <v>0.50800000000000001</v>
      </c>
      <c r="G20" s="3"/>
      <c r="H20" s="12" t="str">
        <f t="shared" si="0"/>
        <v>Collège 19
UAI : 0140041U
IPS : 50,8%</v>
      </c>
      <c r="L20" s="10" t="e">
        <f t="shared" si="1"/>
        <v>#N/A</v>
      </c>
      <c r="M20" s="10" t="e">
        <f t="shared" si="2"/>
        <v>#N/A</v>
      </c>
      <c r="N20" s="10" t="e">
        <f t="shared" si="3"/>
        <v>#N/A</v>
      </c>
      <c r="O20" s="10" t="e">
        <f t="shared" si="4"/>
        <v>#N/A</v>
      </c>
      <c r="P20" s="11"/>
    </row>
    <row r="21" spans="1:25" ht="14.5" customHeight="1" x14ac:dyDescent="0.35">
      <c r="A21" t="s">
        <v>15</v>
      </c>
      <c r="B21" s="9" t="s">
        <v>41</v>
      </c>
      <c r="C21" s="1">
        <v>0.88700000000000001</v>
      </c>
      <c r="D21" s="3"/>
      <c r="F21" s="3">
        <v>0.6409999999999999</v>
      </c>
      <c r="G21" s="3"/>
      <c r="H21" s="12" t="str">
        <f t="shared" si="0"/>
        <v>Collège 20
UAI : 0140042V
IPS : 64,1%</v>
      </c>
      <c r="L21" s="10" t="e">
        <f t="shared" si="1"/>
        <v>#N/A</v>
      </c>
      <c r="M21" s="10" t="e">
        <f t="shared" si="2"/>
        <v>#N/A</v>
      </c>
      <c r="N21" s="10" t="e">
        <f t="shared" si="3"/>
        <v>#N/A</v>
      </c>
      <c r="O21" s="10" t="e">
        <f t="shared" si="4"/>
        <v>#N/A</v>
      </c>
      <c r="P21" s="11"/>
      <c r="Y21" t="s">
        <v>81</v>
      </c>
    </row>
    <row r="22" spans="1:25" ht="14.5" customHeight="1" x14ac:dyDescent="0.35">
      <c r="A22" t="s">
        <v>16</v>
      </c>
      <c r="B22" s="9" t="s">
        <v>42</v>
      </c>
      <c r="C22" s="1">
        <v>0.88800000000000001</v>
      </c>
      <c r="E22" s="3">
        <v>0.49700000000000005</v>
      </c>
      <c r="H22" s="12" t="str">
        <f t="shared" si="0"/>
        <v>Collège 21
UAI : 0140049C
IPS : 49,7%</v>
      </c>
      <c r="L22" s="10" t="e">
        <f t="shared" si="1"/>
        <v>#N/A</v>
      </c>
      <c r="M22" s="10" t="e">
        <f t="shared" si="2"/>
        <v>#N/A</v>
      </c>
      <c r="N22" s="10" t="e">
        <f t="shared" si="3"/>
        <v>#N/A</v>
      </c>
      <c r="O22" s="10" t="e">
        <f t="shared" si="4"/>
        <v>#N/A</v>
      </c>
      <c r="P22" s="11"/>
    </row>
    <row r="23" spans="1:25" ht="14.5" customHeight="1" x14ac:dyDescent="0.35">
      <c r="A23" t="s">
        <v>17</v>
      </c>
      <c r="B23" s="9" t="s">
        <v>43</v>
      </c>
      <c r="C23" s="1">
        <v>0.88900000000000001</v>
      </c>
      <c r="D23" s="3"/>
      <c r="E23" s="3">
        <v>0.51800000000000002</v>
      </c>
      <c r="F23" s="3"/>
      <c r="G23" s="3"/>
      <c r="H23" s="12" t="str">
        <f t="shared" si="0"/>
        <v>Collège 22
UAI : 0140050D
IPS : 51,8%</v>
      </c>
      <c r="L23" s="10" t="e">
        <f t="shared" si="1"/>
        <v>#N/A</v>
      </c>
      <c r="M23" s="10" t="e">
        <f t="shared" si="2"/>
        <v>#N/A</v>
      </c>
      <c r="N23" s="10" t="e">
        <f t="shared" si="3"/>
        <v>#N/A</v>
      </c>
      <c r="O23" s="10" t="e">
        <f t="shared" si="4"/>
        <v>#N/A</v>
      </c>
      <c r="P23" s="11"/>
      <c r="Y23" s="13" t="s">
        <v>75</v>
      </c>
    </row>
    <row r="24" spans="1:25" ht="14.5" customHeight="1" x14ac:dyDescent="0.35">
      <c r="A24" t="s">
        <v>18</v>
      </c>
      <c r="B24" s="9" t="s">
        <v>44</v>
      </c>
      <c r="C24" s="1">
        <v>0.89</v>
      </c>
      <c r="D24" s="3"/>
      <c r="E24" s="3">
        <v>0.44600000000000001</v>
      </c>
      <c r="F24" s="3"/>
      <c r="G24" s="3"/>
      <c r="H24" s="12" t="str">
        <f t="shared" si="0"/>
        <v>Collège 23
UAI : 0140051E
IPS : 44,6%</v>
      </c>
      <c r="L24" s="10" t="e">
        <f t="shared" si="1"/>
        <v>#N/A</v>
      </c>
      <c r="M24" s="10" t="e">
        <f t="shared" si="2"/>
        <v>#N/A</v>
      </c>
      <c r="N24" s="10" t="e">
        <f t="shared" si="3"/>
        <v>#N/A</v>
      </c>
      <c r="O24" s="10" t="e">
        <f t="shared" si="4"/>
        <v>#N/A</v>
      </c>
      <c r="P24" s="11"/>
    </row>
    <row r="25" spans="1:25" ht="14.5" customHeight="1" x14ac:dyDescent="0.35">
      <c r="A25" t="s">
        <v>19</v>
      </c>
      <c r="B25" s="9" t="s">
        <v>45</v>
      </c>
      <c r="C25" s="1">
        <v>0.90800000000000003</v>
      </c>
      <c r="D25" s="3"/>
      <c r="E25" s="3">
        <v>0.54200000000000004</v>
      </c>
      <c r="F25" s="3"/>
      <c r="G25" s="3"/>
      <c r="H25" s="12" t="str">
        <f t="shared" si="0"/>
        <v>Collège 24
UAI : 0140067X
IPS : 54,2%</v>
      </c>
      <c r="L25" s="10" t="e">
        <f t="shared" si="1"/>
        <v>#N/A</v>
      </c>
      <c r="M25" s="10" t="e">
        <f t="shared" si="2"/>
        <v>#N/A</v>
      </c>
      <c r="N25" s="10" t="e">
        <f t="shared" si="3"/>
        <v>#N/A</v>
      </c>
      <c r="O25" s="10" t="e">
        <f t="shared" si="4"/>
        <v>#N/A</v>
      </c>
      <c r="P25" s="11"/>
    </row>
    <row r="26" spans="1:25" ht="14.5" customHeight="1" x14ac:dyDescent="0.35">
      <c r="A26" t="s">
        <v>8</v>
      </c>
      <c r="B26" s="9" t="s">
        <v>46</v>
      </c>
      <c r="C26" s="1">
        <v>0.91</v>
      </c>
      <c r="D26" s="3"/>
      <c r="E26" s="3">
        <v>0.49299999999999999</v>
      </c>
      <c r="F26" s="3"/>
      <c r="G26" s="3">
        <v>0.49299999999999999</v>
      </c>
      <c r="H26" s="12" t="str">
        <f t="shared" si="0"/>
        <v>Collège 25
UAI : 0140006F
IPS : 49,3%
REP et REP + :49,3%</v>
      </c>
      <c r="L26" s="10" t="e">
        <f t="shared" si="1"/>
        <v>#N/A</v>
      </c>
      <c r="M26" s="10" t="e">
        <f t="shared" si="2"/>
        <v>#N/A</v>
      </c>
      <c r="N26" s="10" t="e">
        <f t="shared" si="3"/>
        <v>#N/A</v>
      </c>
      <c r="O26" s="10" t="e">
        <f t="shared" si="4"/>
        <v>#N/A</v>
      </c>
      <c r="P26" s="11"/>
    </row>
    <row r="27" spans="1:25" ht="14.5" customHeight="1" x14ac:dyDescent="0.35">
      <c r="A27" t="s">
        <v>9</v>
      </c>
      <c r="B27" s="9" t="s">
        <v>47</v>
      </c>
      <c r="C27" s="1">
        <v>0.91200000000000003</v>
      </c>
      <c r="D27" s="3"/>
      <c r="E27" s="3">
        <v>0.55900000000000005</v>
      </c>
      <c r="F27" s="3"/>
      <c r="G27" s="3"/>
      <c r="H27" s="12" t="str">
        <f t="shared" si="0"/>
        <v>Collège 26
UAI : 0140008H
IPS : 55,9%</v>
      </c>
      <c r="L27" s="10" t="e">
        <f t="shared" si="1"/>
        <v>#N/A</v>
      </c>
      <c r="M27" s="10" t="e">
        <f t="shared" si="2"/>
        <v>#N/A</v>
      </c>
      <c r="N27" s="10" t="e">
        <f t="shared" si="3"/>
        <v>#N/A</v>
      </c>
      <c r="O27" s="10" t="e">
        <f t="shared" si="4"/>
        <v>#N/A</v>
      </c>
      <c r="P27" s="11"/>
    </row>
    <row r="28" spans="1:25" ht="14.5" customHeight="1" x14ac:dyDescent="0.35">
      <c r="A28" t="s">
        <v>10</v>
      </c>
      <c r="B28" s="9" t="s">
        <v>48</v>
      </c>
      <c r="C28" s="1">
        <v>0.91600000000000004</v>
      </c>
      <c r="D28" s="3"/>
      <c r="E28" s="3">
        <v>0.54100000000000004</v>
      </c>
      <c r="F28" s="3"/>
      <c r="G28" s="3"/>
      <c r="H28" s="12" t="str">
        <f t="shared" si="0"/>
        <v>Collège 27
UAI : 0140015R
IPS : 54,1%</v>
      </c>
      <c r="L28" s="10" t="e">
        <f t="shared" si="1"/>
        <v>#N/A</v>
      </c>
      <c r="M28" s="10" t="e">
        <f t="shared" si="2"/>
        <v>#N/A</v>
      </c>
      <c r="N28" s="10" t="e">
        <f t="shared" si="3"/>
        <v>#N/A</v>
      </c>
      <c r="O28" s="10" t="e">
        <f t="shared" si="4"/>
        <v>#N/A</v>
      </c>
      <c r="P28" s="11"/>
    </row>
    <row r="29" spans="1:25" ht="14.5" customHeight="1" x14ac:dyDescent="0.35">
      <c r="A29" t="s">
        <v>11</v>
      </c>
      <c r="B29" s="9" t="s">
        <v>49</v>
      </c>
      <c r="C29" s="1">
        <v>0.92</v>
      </c>
      <c r="E29" s="3">
        <v>0.57100000000000006</v>
      </c>
      <c r="G29" s="3"/>
      <c r="H29" s="12" t="str">
        <f t="shared" si="0"/>
        <v>Collège 28
UAI : 0140024A
IPS : 57,1%</v>
      </c>
      <c r="L29" s="10" t="e">
        <f t="shared" si="1"/>
        <v>#N/A</v>
      </c>
      <c r="M29" s="10" t="e">
        <f t="shared" si="2"/>
        <v>#N/A</v>
      </c>
      <c r="N29" s="10" t="e">
        <f t="shared" si="3"/>
        <v>#N/A</v>
      </c>
      <c r="O29" s="10" t="e">
        <f t="shared" si="4"/>
        <v>#N/A</v>
      </c>
      <c r="P29" s="11"/>
    </row>
    <row r="30" spans="1:25" ht="14.5" customHeight="1" x14ac:dyDescent="0.35">
      <c r="A30" t="s">
        <v>12</v>
      </c>
      <c r="B30" s="9" t="s">
        <v>50</v>
      </c>
      <c r="C30" s="1">
        <v>0.92200000000000004</v>
      </c>
      <c r="D30" s="3"/>
      <c r="E30" s="3">
        <v>0.63</v>
      </c>
      <c r="F30" s="3"/>
      <c r="G30" s="3"/>
      <c r="H30" s="12" t="str">
        <f t="shared" si="0"/>
        <v>Collège 29
UAI : 0140025B
IPS : 63,%</v>
      </c>
      <c r="L30" s="10" t="e">
        <f t="shared" si="1"/>
        <v>#N/A</v>
      </c>
      <c r="M30" s="10" t="e">
        <f t="shared" si="2"/>
        <v>#N/A</v>
      </c>
      <c r="N30" s="10" t="e">
        <f t="shared" si="3"/>
        <v>#N/A</v>
      </c>
      <c r="O30" s="10" t="e">
        <f t="shared" si="4"/>
        <v>#N/A</v>
      </c>
      <c r="P30" s="11"/>
    </row>
    <row r="31" spans="1:25" ht="14.5" customHeight="1" x14ac:dyDescent="0.35">
      <c r="A31" t="s">
        <v>13</v>
      </c>
      <c r="B31" s="9" t="s">
        <v>51</v>
      </c>
      <c r="C31" s="1">
        <v>0.92400000000000004</v>
      </c>
      <c r="D31" s="3"/>
      <c r="E31" s="3">
        <v>0.435</v>
      </c>
      <c r="F31" s="3">
        <v>0.52300000000000002</v>
      </c>
      <c r="G31" s="3"/>
      <c r="H31" s="12" t="str">
        <f t="shared" si="0"/>
        <v>Collège 30
UAI : 0140038R
IPS : 43,5%</v>
      </c>
      <c r="L31" s="10" t="e">
        <f t="shared" si="1"/>
        <v>#N/A</v>
      </c>
      <c r="M31" s="10" t="e">
        <f t="shared" si="2"/>
        <v>#N/A</v>
      </c>
      <c r="N31" s="10" t="e">
        <f t="shared" si="3"/>
        <v>#N/A</v>
      </c>
      <c r="O31" s="10" t="e">
        <f t="shared" si="4"/>
        <v>#N/A</v>
      </c>
      <c r="P31" s="11"/>
    </row>
    <row r="32" spans="1:25" ht="14.5" customHeight="1" x14ac:dyDescent="0.35">
      <c r="A32" t="s">
        <v>14</v>
      </c>
      <c r="B32" s="9" t="s">
        <v>52</v>
      </c>
      <c r="C32" s="1">
        <v>0.92800000000000005</v>
      </c>
      <c r="D32" s="3"/>
      <c r="E32" s="3">
        <v>0.55400000000000005</v>
      </c>
      <c r="F32" s="3"/>
      <c r="G32" s="3"/>
      <c r="H32" s="12" t="str">
        <f t="shared" si="0"/>
        <v>Collège 31
UAI : 0140041U
IPS : 55,4%</v>
      </c>
      <c r="L32" s="10" t="e">
        <f t="shared" si="1"/>
        <v>#N/A</v>
      </c>
      <c r="M32" s="10" t="e">
        <f t="shared" si="2"/>
        <v>#N/A</v>
      </c>
      <c r="N32" s="10" t="e">
        <f t="shared" si="3"/>
        <v>#N/A</v>
      </c>
      <c r="O32" s="10" t="e">
        <f t="shared" si="4"/>
        <v>#N/A</v>
      </c>
      <c r="P32" s="11"/>
    </row>
    <row r="33" spans="1:16" ht="14.5" customHeight="1" x14ac:dyDescent="0.35">
      <c r="A33" t="s">
        <v>15</v>
      </c>
      <c r="B33" s="9" t="s">
        <v>53</v>
      </c>
      <c r="C33" s="1">
        <v>0.93200000000000005</v>
      </c>
      <c r="D33" s="3"/>
      <c r="E33" s="3"/>
      <c r="F33" s="3">
        <v>0.54100000000000004</v>
      </c>
      <c r="G33" s="3"/>
      <c r="H33" s="12" t="str">
        <f t="shared" si="0"/>
        <v>Collège 32
UAI : 0140042V
IPS : 54,1%</v>
      </c>
      <c r="L33" s="10" t="e">
        <f t="shared" si="1"/>
        <v>#N/A</v>
      </c>
      <c r="M33" s="10" t="e">
        <f t="shared" si="2"/>
        <v>#N/A</v>
      </c>
      <c r="N33" s="10" t="e">
        <f t="shared" si="3"/>
        <v>#N/A</v>
      </c>
      <c r="O33" s="10" t="e">
        <f t="shared" si="4"/>
        <v>#N/A</v>
      </c>
      <c r="P33" s="11"/>
    </row>
    <row r="34" spans="1:16" ht="14.5" customHeight="1" x14ac:dyDescent="0.35">
      <c r="A34" t="s">
        <v>16</v>
      </c>
      <c r="B34" s="9" t="s">
        <v>54</v>
      </c>
      <c r="C34" s="1">
        <v>0.93400000000000005</v>
      </c>
      <c r="D34" s="3"/>
      <c r="E34" s="3">
        <v>0.628</v>
      </c>
      <c r="F34" s="3"/>
      <c r="G34" s="3"/>
      <c r="H34" s="12" t="str">
        <f t="shared" ref="H34:H51" si="5">B34&amp;CHAR(10)&amp;"UAI : "&amp;A34&amp;CHAR(10)&amp;"IPS : "&amp;IF(D34&lt;&gt;"",TEXT(D34,"##,#%"),IF(E34&lt;&gt;"",TEXT(E34,"##,#%"),TEXT(F34,"##,#%")))&amp;IF(G34&lt;&gt;"",CHAR(10)&amp;"REP et REP + :"&amp;TEXT(G34,"##,#%"),"")</f>
        <v>Collège 33
UAI : 0140049C
IPS : 62,8%</v>
      </c>
      <c r="L34" s="10" t="e">
        <f t="shared" ref="L34:L51" si="6">IF(L$1,D34,NA())</f>
        <v>#N/A</v>
      </c>
      <c r="M34" s="10" t="e">
        <f t="shared" ref="M34:M51" si="7">IF(M$1,E34,NA())</f>
        <v>#N/A</v>
      </c>
      <c r="N34" s="10" t="e">
        <f t="shared" ref="N34:N51" si="8">IF(N$1,F34,NA())</f>
        <v>#N/A</v>
      </c>
      <c r="O34" s="10" t="e">
        <f t="shared" ref="O34:O51" si="9">IF(O$1,G34,NA())</f>
        <v>#N/A</v>
      </c>
      <c r="P34" s="11"/>
    </row>
    <row r="35" spans="1:16" ht="14.5" customHeight="1" x14ac:dyDescent="0.35">
      <c r="A35" t="s">
        <v>17</v>
      </c>
      <c r="B35" s="9" t="s">
        <v>55</v>
      </c>
      <c r="C35" s="1">
        <v>0.93600000000000005</v>
      </c>
      <c r="D35" s="3"/>
      <c r="E35" s="3">
        <v>0.56100000000000005</v>
      </c>
      <c r="G35" s="3"/>
      <c r="H35" s="12" t="str">
        <f t="shared" si="5"/>
        <v>Collège 34
UAI : 0140050D
IPS : 56,1%</v>
      </c>
      <c r="L35" s="10" t="e">
        <f t="shared" si="6"/>
        <v>#N/A</v>
      </c>
      <c r="M35" s="10" t="e">
        <f t="shared" si="7"/>
        <v>#N/A</v>
      </c>
      <c r="N35" s="10" t="e">
        <f t="shared" si="8"/>
        <v>#N/A</v>
      </c>
      <c r="O35" s="10" t="e">
        <f t="shared" si="9"/>
        <v>#N/A</v>
      </c>
      <c r="P35" s="11"/>
    </row>
    <row r="36" spans="1:16" ht="14.5" customHeight="1" x14ac:dyDescent="0.35">
      <c r="A36" t="s">
        <v>18</v>
      </c>
      <c r="B36" s="9" t="s">
        <v>56</v>
      </c>
      <c r="C36" s="1">
        <v>0.93799999999999994</v>
      </c>
      <c r="D36" s="3"/>
      <c r="E36" s="3">
        <v>0.48</v>
      </c>
      <c r="F36" s="3"/>
      <c r="G36" s="3"/>
      <c r="H36" s="12" t="str">
        <f t="shared" si="5"/>
        <v>Collège 35
UAI : 0140051E
IPS : 48,%</v>
      </c>
      <c r="L36" s="10" t="e">
        <f t="shared" si="6"/>
        <v>#N/A</v>
      </c>
      <c r="M36" s="10" t="e">
        <f t="shared" si="7"/>
        <v>#N/A</v>
      </c>
      <c r="N36" s="10" t="e">
        <f t="shared" si="8"/>
        <v>#N/A</v>
      </c>
      <c r="O36" s="10" t="e">
        <f t="shared" si="9"/>
        <v>#N/A</v>
      </c>
      <c r="P36" s="11"/>
    </row>
    <row r="37" spans="1:16" ht="14.5" customHeight="1" x14ac:dyDescent="0.35">
      <c r="A37" t="s">
        <v>19</v>
      </c>
      <c r="B37" s="9" t="s">
        <v>57</v>
      </c>
      <c r="C37" s="1">
        <v>0.94</v>
      </c>
      <c r="D37" s="3"/>
      <c r="E37" s="3">
        <v>0.33900000000000002</v>
      </c>
      <c r="G37" s="3"/>
      <c r="H37" s="12" t="str">
        <f t="shared" si="5"/>
        <v>Collège 36
UAI : 0140067X
IPS : 33,9%</v>
      </c>
      <c r="L37" s="10" t="e">
        <f t="shared" si="6"/>
        <v>#N/A</v>
      </c>
      <c r="M37" s="10" t="e">
        <f t="shared" si="7"/>
        <v>#N/A</v>
      </c>
      <c r="N37" s="10" t="e">
        <f t="shared" si="8"/>
        <v>#N/A</v>
      </c>
      <c r="O37" s="10" t="e">
        <f t="shared" si="9"/>
        <v>#N/A</v>
      </c>
      <c r="P37" s="11"/>
    </row>
    <row r="38" spans="1:16" ht="14.5" customHeight="1" x14ac:dyDescent="0.35">
      <c r="A38" t="s">
        <v>8</v>
      </c>
      <c r="B38" s="9" t="s">
        <v>58</v>
      </c>
      <c r="C38" s="1">
        <v>0.94199999999999995</v>
      </c>
      <c r="D38" s="3"/>
      <c r="E38" s="3">
        <v>0.65900000000000003</v>
      </c>
      <c r="F38" s="3">
        <v>0.442</v>
      </c>
      <c r="G38" s="3"/>
      <c r="H38" s="12" t="str">
        <f t="shared" si="5"/>
        <v>Collège 37
UAI : 0140006F
IPS : 65,9%</v>
      </c>
      <c r="L38" s="10" t="e">
        <f t="shared" si="6"/>
        <v>#N/A</v>
      </c>
      <c r="M38" s="10" t="e">
        <f t="shared" si="7"/>
        <v>#N/A</v>
      </c>
      <c r="N38" s="10" t="e">
        <f t="shared" si="8"/>
        <v>#N/A</v>
      </c>
      <c r="O38" s="10" t="e">
        <f t="shared" si="9"/>
        <v>#N/A</v>
      </c>
      <c r="P38" s="11"/>
    </row>
    <row r="39" spans="1:16" ht="14.5" customHeight="1" x14ac:dyDescent="0.35">
      <c r="A39" t="s">
        <v>9</v>
      </c>
      <c r="B39" s="9" t="s">
        <v>59</v>
      </c>
      <c r="C39" s="1">
        <v>0.94399999999999995</v>
      </c>
      <c r="D39" s="3"/>
      <c r="F39" s="3">
        <v>0.55600000000000005</v>
      </c>
      <c r="G39" s="3"/>
      <c r="H39" s="12" t="str">
        <f t="shared" si="5"/>
        <v>Collège 38
UAI : 0140008H
IPS : 55,6%</v>
      </c>
      <c r="L39" s="10" t="e">
        <f t="shared" si="6"/>
        <v>#N/A</v>
      </c>
      <c r="M39" s="10" t="e">
        <f t="shared" si="7"/>
        <v>#N/A</v>
      </c>
      <c r="N39" s="10" t="e">
        <f t="shared" si="8"/>
        <v>#N/A</v>
      </c>
      <c r="O39" s="10" t="e">
        <f t="shared" si="9"/>
        <v>#N/A</v>
      </c>
      <c r="P39" s="11"/>
    </row>
    <row r="40" spans="1:16" ht="14.5" customHeight="1" x14ac:dyDescent="0.35">
      <c r="A40" t="s">
        <v>10</v>
      </c>
      <c r="B40" s="9" t="s">
        <v>60</v>
      </c>
      <c r="C40" s="1">
        <v>0.94599999999999995</v>
      </c>
      <c r="D40" s="3">
        <v>0.46300000000000002</v>
      </c>
      <c r="G40" s="3">
        <v>0.46300000000000002</v>
      </c>
      <c r="H40" s="12" t="str">
        <f t="shared" si="5"/>
        <v>Collège 39
UAI : 0140015R
IPS : 46,3%
REP et REP + :46,3%</v>
      </c>
      <c r="L40" s="10" t="e">
        <f t="shared" si="6"/>
        <v>#N/A</v>
      </c>
      <c r="M40" s="10" t="e">
        <f t="shared" si="7"/>
        <v>#N/A</v>
      </c>
      <c r="N40" s="10" t="e">
        <f t="shared" si="8"/>
        <v>#N/A</v>
      </c>
      <c r="O40" s="10" t="e">
        <f t="shared" si="9"/>
        <v>#N/A</v>
      </c>
      <c r="P40" s="11"/>
    </row>
    <row r="41" spans="1:16" ht="14.5" customHeight="1" x14ac:dyDescent="0.35">
      <c r="A41" t="s">
        <v>11</v>
      </c>
      <c r="B41" s="9" t="s">
        <v>61</v>
      </c>
      <c r="C41" s="1">
        <v>0.94799999999999995</v>
      </c>
      <c r="D41" s="3"/>
      <c r="F41" s="3">
        <v>0.61</v>
      </c>
      <c r="G41" s="3"/>
      <c r="H41" s="12" t="str">
        <f t="shared" si="5"/>
        <v>Collège 40
UAI : 0140024A
IPS : 61,%</v>
      </c>
      <c r="L41" s="10" t="e">
        <f t="shared" si="6"/>
        <v>#N/A</v>
      </c>
      <c r="M41" s="10" t="e">
        <f t="shared" si="7"/>
        <v>#N/A</v>
      </c>
      <c r="N41" s="10" t="e">
        <f t="shared" si="8"/>
        <v>#N/A</v>
      </c>
      <c r="O41" s="10" t="e">
        <f t="shared" si="9"/>
        <v>#N/A</v>
      </c>
      <c r="P41" s="11"/>
    </row>
    <row r="42" spans="1:16" ht="14.5" customHeight="1" x14ac:dyDescent="0.35">
      <c r="A42" t="s">
        <v>12</v>
      </c>
      <c r="B42" s="9" t="s">
        <v>62</v>
      </c>
      <c r="C42" s="1">
        <v>0.95</v>
      </c>
      <c r="D42" s="3"/>
      <c r="E42" s="3">
        <v>0.628</v>
      </c>
      <c r="G42" s="3"/>
      <c r="H42" s="12" t="str">
        <f t="shared" si="5"/>
        <v>Collège 41
UAI : 0140025B
IPS : 62,8%</v>
      </c>
      <c r="L42" s="10" t="e">
        <f t="shared" si="6"/>
        <v>#N/A</v>
      </c>
      <c r="M42" s="10" t="e">
        <f t="shared" si="7"/>
        <v>#N/A</v>
      </c>
      <c r="N42" s="10" t="e">
        <f t="shared" si="8"/>
        <v>#N/A</v>
      </c>
      <c r="O42" s="10" t="e">
        <f t="shared" si="9"/>
        <v>#N/A</v>
      </c>
      <c r="P42" s="11"/>
    </row>
    <row r="43" spans="1:16" ht="14.5" customHeight="1" x14ac:dyDescent="0.35">
      <c r="A43" t="s">
        <v>13</v>
      </c>
      <c r="B43" s="9" t="s">
        <v>63</v>
      </c>
      <c r="C43" s="1">
        <v>0.95599999999999996</v>
      </c>
      <c r="E43" s="3">
        <v>0.51</v>
      </c>
      <c r="G43" s="3"/>
      <c r="H43" s="12" t="str">
        <f t="shared" si="5"/>
        <v>Collège 42
UAI : 0140038R
IPS : 51,%</v>
      </c>
      <c r="L43" s="10" t="e">
        <f t="shared" si="6"/>
        <v>#N/A</v>
      </c>
      <c r="M43" s="10" t="e">
        <f t="shared" si="7"/>
        <v>#N/A</v>
      </c>
      <c r="N43" s="10" t="e">
        <f t="shared" si="8"/>
        <v>#N/A</v>
      </c>
      <c r="O43" s="10" t="e">
        <f t="shared" si="9"/>
        <v>#N/A</v>
      </c>
      <c r="P43" s="11"/>
    </row>
    <row r="44" spans="1:16" ht="14.5" customHeight="1" x14ac:dyDescent="0.35">
      <c r="A44" t="s">
        <v>14</v>
      </c>
      <c r="B44" s="9" t="s">
        <v>64</v>
      </c>
      <c r="C44" s="1">
        <v>0.95699999999999996</v>
      </c>
      <c r="D44" s="3"/>
      <c r="F44" s="3">
        <v>0.63300000000000001</v>
      </c>
      <c r="G44" s="3"/>
      <c r="H44" s="12" t="str">
        <f t="shared" si="5"/>
        <v>Collège 43
UAI : 0140041U
IPS : 63,3%</v>
      </c>
      <c r="L44" s="10" t="e">
        <f t="shared" si="6"/>
        <v>#N/A</v>
      </c>
      <c r="M44" s="10" t="e">
        <f t="shared" si="7"/>
        <v>#N/A</v>
      </c>
      <c r="N44" s="10" t="e">
        <f t="shared" si="8"/>
        <v>#N/A</v>
      </c>
      <c r="O44" s="10" t="e">
        <f t="shared" si="9"/>
        <v>#N/A</v>
      </c>
      <c r="P44" s="11"/>
    </row>
    <row r="45" spans="1:16" ht="14.5" customHeight="1" x14ac:dyDescent="0.35">
      <c r="A45" t="s">
        <v>15</v>
      </c>
      <c r="B45" s="9" t="s">
        <v>65</v>
      </c>
      <c r="C45" s="1">
        <v>0.95799999999999996</v>
      </c>
      <c r="D45" s="3"/>
      <c r="F45" s="3">
        <v>0.7</v>
      </c>
      <c r="G45" s="3"/>
      <c r="H45" s="12" t="str">
        <f t="shared" si="5"/>
        <v>Collège 44
UAI : 0140042V
IPS : 70,%</v>
      </c>
      <c r="L45" s="10" t="e">
        <f t="shared" si="6"/>
        <v>#N/A</v>
      </c>
      <c r="M45" s="10" t="e">
        <f t="shared" si="7"/>
        <v>#N/A</v>
      </c>
      <c r="N45" s="10" t="e">
        <f t="shared" si="8"/>
        <v>#N/A</v>
      </c>
      <c r="O45" s="10" t="e">
        <f t="shared" si="9"/>
        <v>#N/A</v>
      </c>
      <c r="P45" s="11"/>
    </row>
    <row r="46" spans="1:16" ht="14.5" customHeight="1" x14ac:dyDescent="0.35">
      <c r="A46" t="s">
        <v>16</v>
      </c>
      <c r="B46" s="9" t="s">
        <v>66</v>
      </c>
      <c r="C46" s="1">
        <v>0.96</v>
      </c>
      <c r="D46" s="3"/>
      <c r="E46" s="3">
        <v>0.60399999999999998</v>
      </c>
      <c r="F46" s="3">
        <v>0.62</v>
      </c>
      <c r="G46" s="3"/>
      <c r="H46" s="12" t="str">
        <f t="shared" si="5"/>
        <v>Collège 45
UAI : 0140049C
IPS : 60,4%</v>
      </c>
      <c r="L46" s="10" t="e">
        <f t="shared" si="6"/>
        <v>#N/A</v>
      </c>
      <c r="M46" s="10" t="e">
        <f t="shared" si="7"/>
        <v>#N/A</v>
      </c>
      <c r="N46" s="10" t="e">
        <f t="shared" si="8"/>
        <v>#N/A</v>
      </c>
      <c r="O46" s="10" t="e">
        <f t="shared" si="9"/>
        <v>#N/A</v>
      </c>
      <c r="P46" s="11"/>
    </row>
    <row r="47" spans="1:16" ht="14.5" customHeight="1" x14ac:dyDescent="0.35">
      <c r="A47" t="s">
        <v>17</v>
      </c>
      <c r="B47" s="9" t="s">
        <v>67</v>
      </c>
      <c r="C47" s="1">
        <v>0.96199999999999997</v>
      </c>
      <c r="D47" s="3"/>
      <c r="F47" s="3">
        <v>0.68500000000000005</v>
      </c>
      <c r="G47" s="3"/>
      <c r="H47" s="12" t="str">
        <f t="shared" si="5"/>
        <v>Collège 46
UAI : 0140050D
IPS : 68,5%</v>
      </c>
      <c r="L47" s="10" t="e">
        <f t="shared" si="6"/>
        <v>#N/A</v>
      </c>
      <c r="M47" s="10" t="e">
        <f t="shared" si="7"/>
        <v>#N/A</v>
      </c>
      <c r="N47" s="10" t="e">
        <f t="shared" si="8"/>
        <v>#N/A</v>
      </c>
      <c r="O47" s="10" t="e">
        <f t="shared" si="9"/>
        <v>#N/A</v>
      </c>
      <c r="P47" s="11"/>
    </row>
    <row r="48" spans="1:16" ht="14.5" customHeight="1" x14ac:dyDescent="0.35">
      <c r="A48" t="s">
        <v>18</v>
      </c>
      <c r="B48" s="9" t="s">
        <v>68</v>
      </c>
      <c r="C48" s="1">
        <v>0.96799999999999997</v>
      </c>
      <c r="D48" s="3"/>
      <c r="E48" s="3">
        <v>0.61299999999999999</v>
      </c>
      <c r="F48" s="3"/>
      <c r="G48" s="3"/>
      <c r="H48" s="12" t="str">
        <f t="shared" si="5"/>
        <v>Collège 47
UAI : 0140051E
IPS : 61,3%</v>
      </c>
      <c r="L48" s="10" t="e">
        <f t="shared" si="6"/>
        <v>#N/A</v>
      </c>
      <c r="M48" s="10" t="e">
        <f t="shared" si="7"/>
        <v>#N/A</v>
      </c>
      <c r="N48" s="10" t="e">
        <f t="shared" si="8"/>
        <v>#N/A</v>
      </c>
      <c r="O48" s="10" t="e">
        <f t="shared" si="9"/>
        <v>#N/A</v>
      </c>
      <c r="P48" s="11"/>
    </row>
    <row r="49" spans="1:16" ht="14.5" customHeight="1" x14ac:dyDescent="0.35">
      <c r="A49" t="s">
        <v>19</v>
      </c>
      <c r="B49" s="9" t="s">
        <v>69</v>
      </c>
      <c r="C49" s="1">
        <v>0.97099999999999997</v>
      </c>
      <c r="D49" s="3"/>
      <c r="E49" s="3"/>
      <c r="F49" s="3">
        <v>0.68400000000000005</v>
      </c>
      <c r="G49" s="3"/>
      <c r="H49" s="12" t="str">
        <f t="shared" si="5"/>
        <v>Collège 48
UAI : 0140067X
IPS : 68,4%</v>
      </c>
      <c r="L49" s="10" t="e">
        <f t="shared" si="6"/>
        <v>#N/A</v>
      </c>
      <c r="M49" s="10" t="e">
        <f t="shared" si="7"/>
        <v>#N/A</v>
      </c>
      <c r="N49" s="10" t="e">
        <f t="shared" si="8"/>
        <v>#N/A</v>
      </c>
      <c r="O49" s="10" t="e">
        <f t="shared" si="9"/>
        <v>#N/A</v>
      </c>
      <c r="P49" s="11"/>
    </row>
    <row r="50" spans="1:16" ht="14.5" customHeight="1" x14ac:dyDescent="0.35">
      <c r="A50" t="s">
        <v>8</v>
      </c>
      <c r="B50" s="9" t="s">
        <v>70</v>
      </c>
      <c r="C50" s="1">
        <v>0.98</v>
      </c>
      <c r="D50" s="3"/>
      <c r="E50" s="3">
        <v>0.65800000000000003</v>
      </c>
      <c r="F50" s="3">
        <v>0.70199999999999996</v>
      </c>
      <c r="G50" s="3"/>
      <c r="H50" s="12" t="str">
        <f t="shared" si="5"/>
        <v>Collège 49
UAI : 0140006F
IPS : 65,8%</v>
      </c>
      <c r="L50" s="10" t="e">
        <f t="shared" si="6"/>
        <v>#N/A</v>
      </c>
      <c r="M50" s="10" t="e">
        <f t="shared" si="7"/>
        <v>#N/A</v>
      </c>
      <c r="N50" s="10" t="e">
        <f t="shared" si="8"/>
        <v>#N/A</v>
      </c>
      <c r="O50" s="10" t="e">
        <f t="shared" si="9"/>
        <v>#N/A</v>
      </c>
      <c r="P50" s="11"/>
    </row>
    <row r="51" spans="1:16" ht="14.5" customHeight="1" x14ac:dyDescent="0.35">
      <c r="A51" t="s">
        <v>9</v>
      </c>
      <c r="B51" s="9" t="s">
        <v>71</v>
      </c>
      <c r="C51" s="1">
        <v>0.98199999999999998</v>
      </c>
      <c r="D51" s="3"/>
      <c r="E51" s="3">
        <v>0.60199999999999998</v>
      </c>
      <c r="F51" s="3"/>
      <c r="H51" s="12" t="str">
        <f t="shared" si="5"/>
        <v>Collège 50
UAI : 0140008H
IPS : 60,2%</v>
      </c>
      <c r="L51" s="10" t="e">
        <f t="shared" si="6"/>
        <v>#N/A</v>
      </c>
      <c r="M51" s="10" t="e">
        <f t="shared" si="7"/>
        <v>#N/A</v>
      </c>
      <c r="N51" s="10" t="e">
        <f t="shared" si="8"/>
        <v>#N/A</v>
      </c>
      <c r="O51" s="10" t="e">
        <f t="shared" si="9"/>
        <v>#N/A</v>
      </c>
      <c r="P51" s="11"/>
    </row>
  </sheetData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9</xdr:col>
                    <xdr:colOff>609600</xdr:colOff>
                    <xdr:row>7</xdr:row>
                    <xdr:rowOff>25400</xdr:rowOff>
                  </from>
                  <to>
                    <xdr:col>10</xdr:col>
                    <xdr:colOff>673100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15</xdr:col>
                    <xdr:colOff>44450</xdr:colOff>
                    <xdr:row>7</xdr:row>
                    <xdr:rowOff>25400</xdr:rowOff>
                  </from>
                  <to>
                    <xdr:col>16</xdr:col>
                    <xdr:colOff>107950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16</xdr:col>
                    <xdr:colOff>241300</xdr:colOff>
                    <xdr:row>7</xdr:row>
                    <xdr:rowOff>25400</xdr:rowOff>
                  </from>
                  <to>
                    <xdr:col>17</xdr:col>
                    <xdr:colOff>304800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17</xdr:col>
                    <xdr:colOff>438150</xdr:colOff>
                    <xdr:row>7</xdr:row>
                    <xdr:rowOff>25400</xdr:rowOff>
                  </from>
                  <to>
                    <xdr:col>18</xdr:col>
                    <xdr:colOff>501650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2025-10-26T14:49:57Z</dcterms:created>
  <dcterms:modified xsi:type="dcterms:W3CDTF">2025-11-05T10:58:30Z</dcterms:modified>
</cp:coreProperties>
</file>