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 codeName="{DC747B9D-DBBB-FA85-71B4-595EBAB97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465928B2-E8EB-4BF7-9B00-E60A23B78506}" xr6:coauthVersionLast="47" xr6:coauthVersionMax="47" xr10:uidLastSave="{00000000-0000-0000-0000-000000000000}"/>
  <bookViews>
    <workbookView xWindow="-110" yWindow="-110" windowWidth="38620" windowHeight="21820" xr2:uid="{EB02BB8D-72C6-4211-965E-76123289BA48}"/>
  </bookViews>
  <sheets>
    <sheet name="Calendrier" sheetId="2" r:id="rId1"/>
    <sheet name="Paramétres" sheetId="3" r:id="rId2"/>
  </sheets>
  <definedNames>
    <definedName name="Zone">OFFSET(Calendrier!$B$12:$AF$12,,, COUNTA(Calendrier!$A:$A)-2)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3" l="1"/>
  <c r="D2" i="3" l="1"/>
  <c r="L5" i="2"/>
  <c r="D3" i="3" l="1"/>
  <c r="D4" i="3" s="1"/>
  <c r="B8" i="2"/>
  <c r="B9" i="2" l="1"/>
  <c r="B11" i="2"/>
  <c r="C8" i="2"/>
  <c r="C11" i="2" l="1"/>
  <c r="D8" i="2"/>
  <c r="C9" i="2"/>
  <c r="E8" i="2" l="1"/>
  <c r="E9" i="2" s="1"/>
  <c r="D11" i="2"/>
  <c r="D9" i="2"/>
  <c r="F8" i="2" l="1"/>
  <c r="F9" i="2" s="1"/>
  <c r="E11" i="2"/>
  <c r="F11" i="2" l="1"/>
  <c r="G8" i="2"/>
  <c r="G9" i="2" s="1"/>
  <c r="G11" i="2" l="1"/>
  <c r="H8" i="2"/>
  <c r="H9" i="2" s="1"/>
  <c r="I8" i="2" l="1"/>
  <c r="I9" i="2" s="1"/>
  <c r="H11" i="2"/>
  <c r="J8" i="2" l="1"/>
  <c r="J9" i="2" s="1"/>
  <c r="I11" i="2"/>
  <c r="J11" i="2" l="1"/>
  <c r="K8" i="2"/>
  <c r="K9" i="2" s="1"/>
  <c r="K11" i="2" l="1"/>
  <c r="L8" i="2"/>
  <c r="L9" i="2" s="1"/>
  <c r="M8" i="2" l="1"/>
  <c r="M9" i="2" s="1"/>
  <c r="L11" i="2"/>
  <c r="N8" i="2" l="1"/>
  <c r="N9" i="2" s="1"/>
  <c r="M11" i="2"/>
  <c r="N11" i="2" l="1"/>
  <c r="O8" i="2"/>
  <c r="O9" i="2" s="1"/>
  <c r="O11" i="2" l="1"/>
  <c r="P8" i="2"/>
  <c r="P9" i="2" s="1"/>
  <c r="Q8" i="2" l="1"/>
  <c r="Q9" i="2" s="1"/>
  <c r="P11" i="2"/>
  <c r="R8" i="2" l="1"/>
  <c r="R9" i="2" s="1"/>
  <c r="Q11" i="2"/>
  <c r="R11" i="2" l="1"/>
  <c r="S8" i="2"/>
  <c r="S9" i="2" s="1"/>
  <c r="S11" i="2" l="1"/>
  <c r="T8" i="2"/>
  <c r="T9" i="2" s="1"/>
  <c r="U8" i="2" l="1"/>
  <c r="U9" i="2" s="1"/>
  <c r="T11" i="2"/>
  <c r="V8" i="2" l="1"/>
  <c r="V9" i="2" s="1"/>
  <c r="U11" i="2"/>
  <c r="V11" i="2" l="1"/>
  <c r="W8" i="2"/>
  <c r="W9" i="2" s="1"/>
  <c r="W11" i="2" l="1"/>
  <c r="X8" i="2"/>
  <c r="X9" i="2" s="1"/>
  <c r="Y8" i="2" l="1"/>
  <c r="Y9" i="2" s="1"/>
  <c r="X11" i="2"/>
  <c r="Z8" i="2" l="1"/>
  <c r="Z9" i="2" s="1"/>
  <c r="Y11" i="2"/>
  <c r="Z11" i="2" l="1"/>
  <c r="AA8" i="2"/>
  <c r="AA9" i="2" s="1"/>
  <c r="AA11" i="2" l="1"/>
  <c r="AB8" i="2"/>
  <c r="AB9" i="2" s="1"/>
  <c r="AC8" i="2" l="1"/>
  <c r="AC9" i="2" s="1"/>
  <c r="AB11" i="2"/>
  <c r="AD8" i="2" l="1"/>
  <c r="AD9" i="2" s="1"/>
  <c r="AC11" i="2"/>
  <c r="AD11" i="2" l="1"/>
  <c r="AE8" i="2"/>
  <c r="AE11" i="2" l="1"/>
  <c r="AF8" i="2"/>
  <c r="AE9" i="2"/>
  <c r="AF11" i="2" l="1"/>
  <c r="AF9" i="2"/>
</calcChain>
</file>

<file path=xl/sharedStrings.xml><?xml version="1.0" encoding="utf-8"?>
<sst xmlns="http://schemas.openxmlformats.org/spreadsheetml/2006/main" count="73" uniqueCount="70">
  <si>
    <t>Année</t>
  </si>
  <si>
    <t>Mois</t>
  </si>
  <si>
    <t>Janvier</t>
  </si>
  <si>
    <t>NOM</t>
  </si>
  <si>
    <t>MOMO</t>
  </si>
  <si>
    <t>PEPE</t>
  </si>
  <si>
    <t>DORIA</t>
  </si>
  <si>
    <t>EXCEL GESTIONNAIRE DES CONGES - NIGER EXCEL</t>
  </si>
  <si>
    <t>https://www.youtube.com/watch?v=gQE7HQ79nE4&amp;t=6s</t>
  </si>
  <si>
    <t>https://www.youtube.com/watch?v=gQE7HQ79nE4</t>
  </si>
  <si>
    <t>Calendrier automatique</t>
  </si>
  <si>
    <t>https://www.youtube.com/watch?v=YK4qBGxlvRk</t>
  </si>
  <si>
    <t>https://www.youtube.com/watch?v=nweTyuainQU</t>
  </si>
  <si>
    <t>Décembre</t>
  </si>
  <si>
    <t>Novembre</t>
  </si>
  <si>
    <t>Octobre</t>
  </si>
  <si>
    <t>Septembre</t>
  </si>
  <si>
    <t>Août</t>
  </si>
  <si>
    <t>Juillet</t>
  </si>
  <si>
    <t>Juin</t>
  </si>
  <si>
    <t>Nbre de jour</t>
  </si>
  <si>
    <t>Mai</t>
  </si>
  <si>
    <t>Fin du mois</t>
  </si>
  <si>
    <t>Avril</t>
  </si>
  <si>
    <t>1er jour en texte</t>
  </si>
  <si>
    <t>Mars</t>
  </si>
  <si>
    <t>Date</t>
  </si>
  <si>
    <t>Février</t>
  </si>
  <si>
    <t>Nom</t>
  </si>
  <si>
    <t>Début1</t>
  </si>
  <si>
    <t>Fin1</t>
  </si>
  <si>
    <t>Début2</t>
  </si>
  <si>
    <t>Fin2</t>
  </si>
  <si>
    <t>Début3</t>
  </si>
  <si>
    <t>Fin3</t>
  </si>
  <si>
    <t>Début4</t>
  </si>
  <si>
    <t>Fin4</t>
  </si>
  <si>
    <t>RTT</t>
  </si>
  <si>
    <t>MAL</t>
  </si>
  <si>
    <t>FOR</t>
  </si>
  <si>
    <t>Arrêt maladie</t>
  </si>
  <si>
    <t>Formation</t>
  </si>
  <si>
    <t>Accident de travail/trajet</t>
  </si>
  <si>
    <t>ENF</t>
  </si>
  <si>
    <t>Enfant malade</t>
  </si>
  <si>
    <t>EVF</t>
  </si>
  <si>
    <t>Évènement familial</t>
  </si>
  <si>
    <t>ABI</t>
  </si>
  <si>
    <t>Abscence injustifiée</t>
  </si>
  <si>
    <t>• Vous pouvez avoir 12 motifs max.</t>
  </si>
  <si>
    <t>Récup. tps de travail</t>
  </si>
  <si>
    <t xml:space="preserve">   Corriger les couleurs de fond de cellule et de police</t>
  </si>
  <si>
    <t>MAT</t>
  </si>
  <si>
    <t>ACC</t>
  </si>
  <si>
    <t>CPA</t>
  </si>
  <si>
    <t>Congés payés annuels</t>
  </si>
  <si>
    <t>Maternité/Paternité</t>
  </si>
  <si>
    <t>Motif4</t>
  </si>
  <si>
    <t>Motif1</t>
  </si>
  <si>
    <t>Motif2</t>
  </si>
  <si>
    <t>Motif3</t>
  </si>
  <si>
    <t>• L'ajout de motifs d'absence de cette feuille modifiera la liste des motifs dans la feuille "Calendrier" (photo excel)</t>
  </si>
  <si>
    <t>Début5</t>
  </si>
  <si>
    <t>Fin5</t>
  </si>
  <si>
    <t>Motif5</t>
  </si>
  <si>
    <t xml:space="preserve">   Remplir simplement la liste à la suite en colonne 'Y' pour les abrégés et 'Z' pour les détails</t>
  </si>
  <si>
    <t>• La largueur des formes affichées sera la même largueur que la colonne 'Y'. À tester</t>
  </si>
  <si>
    <t>Liste des motifs d'absence</t>
  </si>
  <si>
    <t>(modifiable dans la feuille "Paramètres")</t>
  </si>
  <si>
    <t>Mettre plusieurs périodes de congé par mois (5 max.)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</si>
</sst>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20" x14ac:knownFonts="1"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2"/>
      <color rgb="FFFFF3F3"/>
      <name val="Calibri"/>
      <family val="2"/>
      <scheme val="minor"/>
    </font>
    <font>
      <sz val="12"/>
      <color rgb="FFFFF3F3"/>
      <name val="Calibri"/>
      <family val="2"/>
      <scheme val="minor"/>
    </font>
    <font>
      <sz val="48"/>
      <color rgb="FFFF0000"/>
      <name val="Calibri"/>
      <family val="2"/>
      <scheme val="minor"/>
    </font>
    <font>
      <b/>
      <sz val="12"/>
      <color rgb="FFFF4645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2"/>
      <color rgb="FF86C2FF"/>
      <name val="Calibri"/>
      <family val="2"/>
      <scheme val="minor"/>
    </font>
    <font>
      <b/>
      <sz val="12"/>
      <color rgb="FF00B0F0"/>
      <name val="Calibri"/>
      <family val="2"/>
      <scheme val="minor"/>
    </font>
    <font>
      <sz val="8"/>
      <name val="Calibri"/>
      <family val="2"/>
      <scheme val="minor"/>
    </font>
    <font>
      <sz val="12"/>
      <color rgb="FFFFFFFF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7"/>
      <color theme="0" tint="-0.3499862666707357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6699"/>
        <bgColor indexed="64"/>
      </patternFill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6" fillId="2" borderId="0" xfId="0" applyFont="1" applyFill="1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14" fontId="2" fillId="2" borderId="0" xfId="0" applyNumberFormat="1" applyFont="1" applyFill="1" applyAlignment="1">
      <alignment horizontal="center" vertical="center" textRotation="90"/>
    </xf>
    <xf numFmtId="0" fontId="4" fillId="2" borderId="0" xfId="0" applyFont="1" applyFill="1" applyAlignment="1">
      <alignment horizontal="center" vertical="center"/>
    </xf>
    <xf numFmtId="0" fontId="7" fillId="2" borderId="0" xfId="0" applyFont="1" applyFill="1"/>
    <xf numFmtId="0" fontId="9" fillId="2" borderId="0" xfId="0" applyFont="1" applyFill="1"/>
    <xf numFmtId="0" fontId="10" fillId="2" borderId="0" xfId="1" applyFont="1" applyFill="1"/>
    <xf numFmtId="0" fontId="11" fillId="2" borderId="0" xfId="0" applyFont="1" applyFill="1"/>
    <xf numFmtId="0" fontId="12" fillId="2" borderId="0" xfId="0" applyFont="1" applyFill="1"/>
    <xf numFmtId="0" fontId="2" fillId="2" borderId="0" xfId="0" applyFont="1" applyFill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2" borderId="0" xfId="0" applyFont="1" applyFill="1" applyAlignment="1">
      <alignment vertical="center"/>
    </xf>
    <xf numFmtId="164" fontId="0" fillId="2" borderId="0" xfId="0" applyNumberFormat="1" applyFill="1"/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vertical="center"/>
    </xf>
    <xf numFmtId="14" fontId="15" fillId="0" borderId="0" xfId="0" applyNumberFormat="1" applyFont="1" applyAlignment="1">
      <alignment vertical="center"/>
    </xf>
    <xf numFmtId="0" fontId="0" fillId="4" borderId="0" xfId="0" applyFill="1" applyAlignment="1">
      <alignment horizontal="center" vertical="center"/>
    </xf>
    <xf numFmtId="0" fontId="0" fillId="11" borderId="0" xfId="0" applyFill="1" applyAlignment="1">
      <alignment horizontal="center" vertical="center"/>
    </xf>
    <xf numFmtId="14" fontId="14" fillId="0" borderId="0" xfId="0" applyNumberFormat="1" applyFont="1" applyAlignment="1">
      <alignment vertical="center"/>
    </xf>
    <xf numFmtId="0" fontId="0" fillId="9" borderId="0" xfId="0" applyFill="1" applyAlignment="1">
      <alignment horizontal="center" vertical="center"/>
    </xf>
    <xf numFmtId="0" fontId="0" fillId="10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16" fillId="5" borderId="0" xfId="0" applyFont="1" applyFill="1" applyAlignment="1">
      <alignment horizontal="center" vertical="center"/>
    </xf>
    <xf numFmtId="0" fontId="4" fillId="7" borderId="0" xfId="0" applyFont="1" applyFill="1" applyAlignment="1">
      <alignment horizontal="center" vertical="center"/>
    </xf>
    <xf numFmtId="0" fontId="4" fillId="8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center" vertical="center"/>
    </xf>
    <xf numFmtId="0" fontId="17" fillId="2" borderId="0" xfId="0" applyFont="1" applyFill="1" applyAlignment="1">
      <alignment horizontal="center" vertical="center"/>
    </xf>
    <xf numFmtId="19" fontId="0" fillId="0" borderId="0" xfId="0" applyNumberFormat="1" applyAlignment="1">
      <alignment vertical="center"/>
    </xf>
    <xf numFmtId="0" fontId="4" fillId="2" borderId="0" xfId="0" applyFont="1" applyFill="1" applyAlignment="1">
      <alignment horizontal="left" indent="7"/>
    </xf>
    <xf numFmtId="0" fontId="16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 textRotation="92"/>
    </xf>
    <xf numFmtId="0" fontId="19" fillId="2" borderId="0" xfId="0" applyFont="1" applyFill="1" applyAlignment="1">
      <alignment horizontal="left" indent="8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1"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ont>
        <b/>
        <i/>
        <color rgb="FFC00000"/>
      </font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color rgb="FF000000"/>
      </font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color rgb="FF000000"/>
      </font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color rgb="FF000000"/>
      </font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color rgb="FF000000"/>
      </font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ont>
        <color rgb="FF000000"/>
      </font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6699"/>
      <color rgb="FFFFCCFF"/>
      <color rgb="FFFFFFFF"/>
      <color rgb="FFFFFF66"/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11</xdr:row>
      <xdr:rowOff>12700</xdr:rowOff>
    </xdr:from>
    <xdr:to>
      <xdr:col>5</xdr:col>
      <xdr:colOff>83778</xdr:colOff>
      <xdr:row>22</xdr:row>
      <xdr:rowOff>57154</xdr:rowOff>
    </xdr:to>
    <xdr:grpSp>
      <xdr:nvGrpSpPr>
        <xdr:cNvPr id="16" name="Groupe 1" hidden="1">
          <a:extLst>
            <a:ext uri="{FF2B5EF4-FFF2-40B4-BE49-F238E27FC236}">
              <a16:creationId xmlns:a16="http://schemas.microsoft.com/office/drawing/2014/main" id="{05077F45-0AA4-40B6-AB03-75F2F8B9E6AC}"/>
            </a:ext>
          </a:extLst>
        </xdr:cNvPr>
        <xdr:cNvGrpSpPr/>
      </xdr:nvGrpSpPr>
      <xdr:grpSpPr>
        <a:xfrm>
          <a:off x="1638710" y="3100644"/>
          <a:ext cx="928737" cy="2185018"/>
          <a:chOff x="-1015532" y="-911893883"/>
          <a:chExt cx="402769" cy="11383476"/>
        </a:xfrm>
      </xdr:grpSpPr>
      <xdr:sp macro="[0]!Choix" textlink="Paramétres!$Y$1">
        <xdr:nvSpPr>
          <xdr:cNvPr id="17" name="Rectangle 1" hidden="1">
            <a:extLst>
              <a:ext uri="{FF2B5EF4-FFF2-40B4-BE49-F238E27FC236}">
                <a16:creationId xmlns:a16="http://schemas.microsoft.com/office/drawing/2014/main" id="{93C9151B-2848-6851-4A47-7E5406FA21D0}"/>
              </a:ext>
            </a:extLst>
          </xdr:cNvPr>
          <xdr:cNvSpPr/>
        </xdr:nvSpPr>
        <xdr:spPr>
          <a:xfrm>
            <a:off x="-1015532" y="-911893883"/>
            <a:ext cx="219147" cy="948621"/>
          </a:xfrm>
          <a:prstGeom prst="rect">
            <a:avLst/>
          </a:prstGeom>
          <a:solidFill>
            <a:srgbClr val="00B0F0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FBD2D055-D64C-4123-A55C-F4EE60723DCE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CPA</a:t>
            </a:fld>
            <a:endParaRPr lang="fr-FR" sz="1000">
              <a:solidFill>
                <a:srgbClr val="000000"/>
              </a:solidFill>
            </a:endParaRPr>
          </a:p>
        </xdr:txBody>
      </xdr:sp>
      <xdr:sp macro="[0]!Choix" textlink="Paramétres!$Y$2">
        <xdr:nvSpPr>
          <xdr:cNvPr id="18" name="Rectangle 2" hidden="1">
            <a:extLst>
              <a:ext uri="{FF2B5EF4-FFF2-40B4-BE49-F238E27FC236}">
                <a16:creationId xmlns:a16="http://schemas.microsoft.com/office/drawing/2014/main" id="{DB8214E2-8CEC-361C-FFD4-615608C4F90E}"/>
              </a:ext>
            </a:extLst>
          </xdr:cNvPr>
          <xdr:cNvSpPr/>
        </xdr:nvSpPr>
        <xdr:spPr>
          <a:xfrm>
            <a:off x="-1015532" y="-910945251"/>
            <a:ext cx="219147" cy="948621"/>
          </a:xfrm>
          <a:prstGeom prst="rect">
            <a:avLst/>
          </a:prstGeom>
          <a:solidFill>
            <a:srgbClr val="FFC000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C66A5E48-65B5-4F7D-8A60-A1E0FA908334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RTT</a:t>
            </a:fld>
            <a:endParaRPr lang="fr-FR" sz="1000">
              <a:solidFill>
                <a:srgbClr val="000000"/>
              </a:solidFill>
            </a:endParaRPr>
          </a:p>
        </xdr:txBody>
      </xdr:sp>
      <xdr:sp macro="[0]!Choix" textlink="Paramétres!$Y$3">
        <xdr:nvSpPr>
          <xdr:cNvPr id="19" name="Rectangle 3" hidden="1">
            <a:extLst>
              <a:ext uri="{FF2B5EF4-FFF2-40B4-BE49-F238E27FC236}">
                <a16:creationId xmlns:a16="http://schemas.microsoft.com/office/drawing/2014/main" id="{921629D7-7D93-D51F-62D6-126247C51DC5}"/>
              </a:ext>
            </a:extLst>
          </xdr:cNvPr>
          <xdr:cNvSpPr/>
        </xdr:nvSpPr>
        <xdr:spPr>
          <a:xfrm>
            <a:off x="-1015532" y="-909996630"/>
            <a:ext cx="219147" cy="948621"/>
          </a:xfrm>
          <a:prstGeom prst="rect">
            <a:avLst/>
          </a:prstGeom>
          <a:solidFill>
            <a:srgbClr val="FF6699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5F52B633-B629-4C1B-845B-24D1FC8D1A3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MAL</a:t>
            </a:fld>
            <a:endParaRPr lang="fr-FR" sz="1000">
              <a:solidFill>
                <a:srgbClr val="000000"/>
              </a:solidFill>
            </a:endParaRPr>
          </a:p>
        </xdr:txBody>
      </xdr:sp>
      <xdr:sp macro="[0]!Choix" textlink="Paramétres!$Y$4">
        <xdr:nvSpPr>
          <xdr:cNvPr id="20" name="Rectangle 4" hidden="1">
            <a:extLst>
              <a:ext uri="{FF2B5EF4-FFF2-40B4-BE49-F238E27FC236}">
                <a16:creationId xmlns:a16="http://schemas.microsoft.com/office/drawing/2014/main" id="{C92B39E9-B2A7-8696-1516-57798FE1D0F9}"/>
              </a:ext>
            </a:extLst>
          </xdr:cNvPr>
          <xdr:cNvSpPr/>
        </xdr:nvSpPr>
        <xdr:spPr>
          <a:xfrm>
            <a:off x="-1015532" y="-909048009"/>
            <a:ext cx="219147" cy="948621"/>
          </a:xfrm>
          <a:prstGeom prst="rect">
            <a:avLst/>
          </a:prstGeom>
          <a:solidFill>
            <a:srgbClr val="FFFF66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37492E00-CEBF-42B6-A8A0-ACBEA6FE19D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ABI</a:t>
            </a:fld>
            <a:endParaRPr lang="fr-FR" sz="1000">
              <a:solidFill>
                <a:srgbClr val="000000"/>
              </a:solidFill>
            </a:endParaRPr>
          </a:p>
        </xdr:txBody>
      </xdr:sp>
      <xdr:sp macro="[0]!Choix" textlink="Paramétres!$Y$5">
        <xdr:nvSpPr>
          <xdr:cNvPr id="21" name="Rectangle 5" hidden="1">
            <a:extLst>
              <a:ext uri="{FF2B5EF4-FFF2-40B4-BE49-F238E27FC236}">
                <a16:creationId xmlns:a16="http://schemas.microsoft.com/office/drawing/2014/main" id="{E7E4D483-74A4-EC13-C861-1DE6285850C0}"/>
              </a:ext>
            </a:extLst>
          </xdr:cNvPr>
          <xdr:cNvSpPr/>
        </xdr:nvSpPr>
        <xdr:spPr>
          <a:xfrm>
            <a:off x="-1015532" y="-908099388"/>
            <a:ext cx="219147" cy="948621"/>
          </a:xfrm>
          <a:prstGeom prst="rect">
            <a:avLst/>
          </a:prstGeom>
          <a:solidFill>
            <a:srgbClr val="A9D08E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48C9AC78-2DBA-4EB0-867E-B9BB4FC4D79B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FOR</a:t>
            </a:fld>
            <a:endParaRPr lang="fr-FR" sz="1000">
              <a:solidFill>
                <a:srgbClr val="000000"/>
              </a:solidFill>
            </a:endParaRPr>
          </a:p>
        </xdr:txBody>
      </xdr:sp>
      <xdr:sp macro="[0]!Choix" textlink="Paramétres!$Y$6">
        <xdr:nvSpPr>
          <xdr:cNvPr id="22" name="Rectangle 6" hidden="1">
            <a:extLst>
              <a:ext uri="{FF2B5EF4-FFF2-40B4-BE49-F238E27FC236}">
                <a16:creationId xmlns:a16="http://schemas.microsoft.com/office/drawing/2014/main" id="{A1997ED5-1A1F-78E9-FB70-C7D1D0FC4DDF}"/>
              </a:ext>
            </a:extLst>
          </xdr:cNvPr>
          <xdr:cNvSpPr/>
        </xdr:nvSpPr>
        <xdr:spPr>
          <a:xfrm>
            <a:off x="-1015532" y="-907150766"/>
            <a:ext cx="219147" cy="948621"/>
          </a:xfrm>
          <a:prstGeom prst="rect">
            <a:avLst/>
          </a:prstGeom>
          <a:solidFill>
            <a:srgbClr val="A6A6A6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9B845140-1B16-4E18-8F68-9808C7C20851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ACC</a:t>
            </a:fld>
            <a:endParaRPr lang="fr-FR" sz="1000">
              <a:solidFill>
                <a:srgbClr val="000000"/>
              </a:solidFill>
            </a:endParaRPr>
          </a:p>
        </xdr:txBody>
      </xdr:sp>
      <xdr:sp macro="[0]!Choix" textlink="Paramétres!$Y$7">
        <xdr:nvSpPr>
          <xdr:cNvPr id="23" name="Rectangle 7" hidden="1">
            <a:extLst>
              <a:ext uri="{FF2B5EF4-FFF2-40B4-BE49-F238E27FC236}">
                <a16:creationId xmlns:a16="http://schemas.microsoft.com/office/drawing/2014/main" id="{4E169D9A-0640-5711-86CD-914D5EDE2C98}"/>
              </a:ext>
            </a:extLst>
          </xdr:cNvPr>
          <xdr:cNvSpPr/>
        </xdr:nvSpPr>
        <xdr:spPr>
          <a:xfrm>
            <a:off x="-1015532" y="-906202145"/>
            <a:ext cx="219147" cy="948621"/>
          </a:xfrm>
          <a:prstGeom prst="rect">
            <a:avLst/>
          </a:prstGeom>
          <a:solidFill>
            <a:srgbClr val="FFCCFF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5AAE3D54-005B-4C8C-8304-DA04A69B6A76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MAT</a:t>
            </a:fld>
            <a:endParaRPr lang="fr-FR" sz="1000">
              <a:solidFill>
                <a:srgbClr val="000000"/>
              </a:solidFill>
            </a:endParaRPr>
          </a:p>
        </xdr:txBody>
      </xdr:sp>
      <xdr:sp macro="[0]!Choix" textlink="Paramétres!$Y$8">
        <xdr:nvSpPr>
          <xdr:cNvPr id="24" name="Rectangle 8" hidden="1">
            <a:extLst>
              <a:ext uri="{FF2B5EF4-FFF2-40B4-BE49-F238E27FC236}">
                <a16:creationId xmlns:a16="http://schemas.microsoft.com/office/drawing/2014/main" id="{DC41D2DE-5823-FDB0-2F54-7E83A31126CA}"/>
              </a:ext>
            </a:extLst>
          </xdr:cNvPr>
          <xdr:cNvSpPr/>
        </xdr:nvSpPr>
        <xdr:spPr>
          <a:xfrm>
            <a:off x="-1015532" y="-905253524"/>
            <a:ext cx="219147" cy="948621"/>
          </a:xfrm>
          <a:prstGeom prst="rect">
            <a:avLst/>
          </a:prstGeom>
          <a:solidFill>
            <a:srgbClr val="7030A0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BF7FAF82-774B-4E89-A428-EABCB26A59C3}" type="TxLink">
              <a:rPr lang="en-US" sz="1100" b="0" i="0" u="none" strike="noStrike">
                <a:solidFill>
                  <a:srgbClr val="FFFFFF"/>
                </a:solidFill>
                <a:latin typeface="Calibri"/>
                <a:cs typeface="Calibri"/>
              </a:rPr>
              <a:pPr algn="ctr"/>
              <a:t>ENF</a:t>
            </a:fld>
            <a:endParaRPr lang="fr-FR" sz="1000">
              <a:solidFill>
                <a:srgbClr val="FFFFFF"/>
              </a:solidFill>
            </a:endParaRPr>
          </a:p>
        </xdr:txBody>
      </xdr:sp>
      <xdr:sp macro="[0]!Choix" textlink="Paramétres!$Y$9">
        <xdr:nvSpPr>
          <xdr:cNvPr id="25" name="Rectangle 9" hidden="1">
            <a:extLst>
              <a:ext uri="{FF2B5EF4-FFF2-40B4-BE49-F238E27FC236}">
                <a16:creationId xmlns:a16="http://schemas.microsoft.com/office/drawing/2014/main" id="{1CD8501B-493C-C6D8-1FB2-699090E905BA}"/>
              </a:ext>
            </a:extLst>
          </xdr:cNvPr>
          <xdr:cNvSpPr/>
        </xdr:nvSpPr>
        <xdr:spPr>
          <a:xfrm>
            <a:off x="-1015532" y="-904304902"/>
            <a:ext cx="219147" cy="948621"/>
          </a:xfrm>
          <a:prstGeom prst="rect">
            <a:avLst/>
          </a:prstGeom>
          <a:solidFill>
            <a:srgbClr val="C65911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5810E2EB-21E8-4ABA-8470-7E717B076C83}" type="TxLink">
              <a:rPr lang="en-US" sz="1100" b="0" i="0" u="none" strike="noStrike">
                <a:solidFill>
                  <a:srgbClr val="FFFFFF"/>
                </a:solidFill>
                <a:latin typeface="Calibri"/>
                <a:cs typeface="Calibri"/>
              </a:rPr>
              <a:pPr algn="ctr"/>
              <a:t>EVF</a:t>
            </a:fld>
            <a:endParaRPr lang="fr-FR" sz="1000">
              <a:solidFill>
                <a:srgbClr val="FFFFFF"/>
              </a:solidFill>
            </a:endParaRPr>
          </a:p>
        </xdr:txBody>
      </xdr:sp>
      <xdr:sp macro="[0]!Choix" textlink="Paramétres!$Y$10">
        <xdr:nvSpPr>
          <xdr:cNvPr id="26" name="Rectangle 10" hidden="1">
            <a:extLst>
              <a:ext uri="{FF2B5EF4-FFF2-40B4-BE49-F238E27FC236}">
                <a16:creationId xmlns:a16="http://schemas.microsoft.com/office/drawing/2014/main" id="{EB769350-7680-7A97-BC68-A28C3C3B521E}"/>
              </a:ext>
            </a:extLst>
          </xdr:cNvPr>
          <xdr:cNvSpPr/>
        </xdr:nvSpPr>
        <xdr:spPr>
          <a:xfrm>
            <a:off x="-1015531" y="-903356281"/>
            <a:ext cx="402768" cy="948621"/>
          </a:xfrm>
          <a:prstGeom prst="rect">
            <a:avLst/>
          </a:prstGeom>
          <a:solidFill>
            <a:srgbClr val="FFFFFF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D243BD26-0D28-4E37-880B-876A24D81107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</a:t>
            </a:fld>
            <a:endParaRPr lang="fr-FR" sz="1000"/>
          </a:p>
        </xdr:txBody>
      </xdr:sp>
      <xdr:sp macro="[0]!Choix" textlink="Paramétres!$Y$11">
        <xdr:nvSpPr>
          <xdr:cNvPr id="27" name="Rectangle 11" hidden="1">
            <a:extLst>
              <a:ext uri="{FF2B5EF4-FFF2-40B4-BE49-F238E27FC236}">
                <a16:creationId xmlns:a16="http://schemas.microsoft.com/office/drawing/2014/main" id="{534477A6-077C-125D-9770-E55B5DF16DF2}"/>
              </a:ext>
            </a:extLst>
          </xdr:cNvPr>
          <xdr:cNvSpPr/>
        </xdr:nvSpPr>
        <xdr:spPr>
          <a:xfrm>
            <a:off x="-1015531" y="-902407659"/>
            <a:ext cx="402768" cy="948621"/>
          </a:xfrm>
          <a:prstGeom prst="rect">
            <a:avLst/>
          </a:prstGeom>
          <a:solidFill>
            <a:srgbClr val="FFFFFF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74F89289-4B98-494F-A324-6081A9D101EA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</a:t>
            </a:fld>
            <a:endParaRPr lang="fr-FR" sz="1000"/>
          </a:p>
        </xdr:txBody>
      </xdr:sp>
      <xdr:sp macro="[0]!Choix" textlink="Paramétres!$Y$12">
        <xdr:nvSpPr>
          <xdr:cNvPr id="28" name="Rectangle 12" hidden="1">
            <a:extLst>
              <a:ext uri="{FF2B5EF4-FFF2-40B4-BE49-F238E27FC236}">
                <a16:creationId xmlns:a16="http://schemas.microsoft.com/office/drawing/2014/main" id="{BD9BBBD1-1318-A8BD-A5DD-BA9D348501C4}"/>
              </a:ext>
            </a:extLst>
          </xdr:cNvPr>
          <xdr:cNvSpPr/>
        </xdr:nvSpPr>
        <xdr:spPr>
          <a:xfrm>
            <a:off x="-1015531" y="-901459028"/>
            <a:ext cx="402768" cy="948621"/>
          </a:xfrm>
          <a:prstGeom prst="rect">
            <a:avLst/>
          </a:prstGeom>
          <a:solidFill>
            <a:srgbClr val="FFFFFF"/>
          </a:solidFill>
          <a:ln w="3175">
            <a:noFill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lIns="0" tIns="0" rIns="0" bIns="0" rtlCol="0" anchor="ctr"/>
          <a:lstStyle/>
          <a:p>
            <a:pPr algn="ctr"/>
            <a:fld id="{1A8037B4-7BD3-48E8-9C7F-3DC8063A60C3}" type="TxLink">
              <a:rPr lang="en-US" sz="1100" b="0" i="0" u="none" strike="noStrike">
                <a:solidFill>
                  <a:srgbClr val="000000"/>
                </a:solidFill>
                <a:latin typeface="Calibri"/>
                <a:cs typeface="Calibri"/>
              </a:rPr>
              <a:pPr algn="ctr"/>
              <a:t> </a:t>
            </a:fld>
            <a:endParaRPr lang="fr-FR" sz="1000">
              <a:solidFill>
                <a:srgbClr val="000000"/>
              </a:solidFill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657128</xdr:colOff>
          <xdr:row>11</xdr:row>
          <xdr:rowOff>9423</xdr:rowOff>
        </xdr:from>
        <xdr:to>
          <xdr:col>34</xdr:col>
          <xdr:colOff>754876</xdr:colOff>
          <xdr:row>21</xdr:row>
          <xdr:rowOff>43456</xdr:rowOff>
        </xdr:to>
        <xdr:pic>
          <xdr:nvPicPr>
            <xdr:cNvPr id="2" name="Image 1">
              <a:extLst>
                <a:ext uri="{FF2B5EF4-FFF2-40B4-BE49-F238E27FC236}">
                  <a16:creationId xmlns:a16="http://schemas.microsoft.com/office/drawing/2014/main" id="{D789A8EB-0992-E7CE-1517-A1F5B7E066B5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Paramétres!$Y$1:$Z$12" spid="_x0000_s1068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745434" y="3117850"/>
              <a:ext cx="1797910" cy="1980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45F7180-661B-4458-86F1-65895142C4FD}" name="T_Donnee" displayName="T_Donnee" ref="F1:V2" totalsRowShown="0" headerRowDxfId="20" dataDxfId="19">
  <autoFilter ref="F1:V2" xr:uid="{045F7180-661B-4458-86F1-65895142C4F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1" xr3:uid="{59B3743A-B8BA-4FD9-88C1-499EB18EDD7A}" name="Mois" dataDxfId="18"/>
    <tableColumn id="1" xr3:uid="{F6DABDB1-0406-4123-AA7A-C9D28EBCC8D0}" name="Nom" dataDxfId="17"/>
    <tableColumn id="2" xr3:uid="{7DE26B31-A3DC-4488-9D55-7D201BD0894C}" name="Début1" dataDxfId="16"/>
    <tableColumn id="3" xr3:uid="{6D1E24A1-55F8-4C3F-BDBD-9DF2ED19936B}" name="Fin1" dataDxfId="15"/>
    <tableColumn id="10" xr3:uid="{6E73CDBB-1E0D-43D7-9729-67DE2A595491}" name="Motif1" dataDxfId="14"/>
    <tableColumn id="4" xr3:uid="{B27F4A8B-D23E-4141-8377-ACB602B7DF8F}" name="Début2" dataDxfId="13"/>
    <tableColumn id="5" xr3:uid="{75024693-7B43-4574-8C6D-36872460B8A3}" name="Fin2" dataDxfId="12"/>
    <tableColumn id="12" xr3:uid="{103B7897-12D0-499E-B861-33D072422521}" name="Motif2" dataDxfId="11"/>
    <tableColumn id="6" xr3:uid="{7963E787-BA00-462A-85DE-F557ABC66F1A}" name="Début3" dataDxfId="10"/>
    <tableColumn id="7" xr3:uid="{CB87CC4A-13F2-4881-A4A3-11538928DD5A}" name="Fin3" dataDxfId="9"/>
    <tableColumn id="13" xr3:uid="{BDF762CB-B37A-4823-9D49-AF3264E62CBE}" name="Motif3" dataDxfId="8"/>
    <tableColumn id="8" xr3:uid="{1D7A1E8D-6BCC-4ED2-8B73-5056E7722801}" name="Début4" dataDxfId="7"/>
    <tableColumn id="9" xr3:uid="{4F2EA495-184A-4CF6-AF7A-7BF2FA359E65}" name="Fin4" dataDxfId="6"/>
    <tableColumn id="14" xr3:uid="{395FA218-3C96-4A77-AFC0-566CB5782708}" name="Motif4" dataDxfId="5"/>
    <tableColumn id="15" xr3:uid="{FABE16F0-FF63-4B20-9790-D57788CEAADA}" name="Début5" dataDxfId="4"/>
    <tableColumn id="16" xr3:uid="{C3DA6E33-1269-41E0-BE31-001F144C589B}" name="Fin5" dataDxfId="3"/>
    <tableColumn id="17" xr3:uid="{A20E8EFF-3C6A-4239-AD26-B7C22D0C11A0}" name="Motif5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youtube.com/watch?v=gQE7HQ79nE4&amp;t=6s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4DCA3F-B0BE-49A5-A627-2D9ADD4C9D73}">
  <sheetPr codeName="Feuil3"/>
  <dimension ref="A1:HJ34"/>
  <sheetViews>
    <sheetView tabSelected="1" zoomScale="124" zoomScaleNormal="124" workbookViewId="0">
      <selection activeCell="D5" sqref="D5:F5"/>
    </sheetView>
  </sheetViews>
  <sheetFormatPr baseColWidth="10" defaultColWidth="11.1640625" defaultRowHeight="15.5" x14ac:dyDescent="0.35"/>
  <cols>
    <col min="1" max="1" width="17.6640625" style="36" customWidth="1"/>
    <col min="2" max="2" width="3.83203125" style="2" customWidth="1"/>
    <col min="3" max="32" width="3.6640625" style="2" customWidth="1"/>
    <col min="33" max="16384" width="11.1640625" style="2"/>
  </cols>
  <sheetData>
    <row r="1" spans="1:218" x14ac:dyDescent="0.35">
      <c r="A1" s="35" t="s">
        <v>69</v>
      </c>
      <c r="Z1" s="16">
        <v>12</v>
      </c>
    </row>
    <row r="3" spans="1:218" x14ac:dyDescent="0.35">
      <c r="Q3" s="4"/>
    </row>
    <row r="4" spans="1:218" x14ac:dyDescent="0.35">
      <c r="B4" s="40" t="s">
        <v>0</v>
      </c>
      <c r="C4" s="40"/>
      <c r="D4" s="40" t="s">
        <v>1</v>
      </c>
      <c r="E4" s="40"/>
      <c r="F4" s="40"/>
    </row>
    <row r="5" spans="1:218" ht="40.75" customHeight="1" x14ac:dyDescent="0.35">
      <c r="B5" s="40">
        <v>2025</v>
      </c>
      <c r="C5" s="40"/>
      <c r="D5" s="40" t="s">
        <v>2</v>
      </c>
      <c r="E5" s="40"/>
      <c r="F5" s="40"/>
      <c r="L5" s="15" t="str">
        <f>D5</f>
        <v>Janvier</v>
      </c>
    </row>
    <row r="7" spans="1:218" ht="7.25" customHeight="1" x14ac:dyDescent="0.35"/>
    <row r="8" spans="1:218" s="12" customFormat="1" ht="73.75" customHeight="1" x14ac:dyDescent="0.35">
      <c r="A8" s="37"/>
      <c r="B8" s="5">
        <f>Paramétres!D1</f>
        <v>45658</v>
      </c>
      <c r="C8" s="5">
        <f t="shared" ref="C8:AA8" si="0">B8+1</f>
        <v>45659</v>
      </c>
      <c r="D8" s="5">
        <f t="shared" si="0"/>
        <v>45660</v>
      </c>
      <c r="E8" s="5">
        <f t="shared" si="0"/>
        <v>45661</v>
      </c>
      <c r="F8" s="5">
        <f t="shared" si="0"/>
        <v>45662</v>
      </c>
      <c r="G8" s="5">
        <f t="shared" si="0"/>
        <v>45663</v>
      </c>
      <c r="H8" s="5">
        <f t="shared" si="0"/>
        <v>45664</v>
      </c>
      <c r="I8" s="5">
        <f t="shared" si="0"/>
        <v>45665</v>
      </c>
      <c r="J8" s="5">
        <f t="shared" si="0"/>
        <v>45666</v>
      </c>
      <c r="K8" s="5">
        <f t="shared" si="0"/>
        <v>45667</v>
      </c>
      <c r="L8" s="5">
        <f t="shared" si="0"/>
        <v>45668</v>
      </c>
      <c r="M8" s="5">
        <f t="shared" si="0"/>
        <v>45669</v>
      </c>
      <c r="N8" s="5">
        <f t="shared" si="0"/>
        <v>45670</v>
      </c>
      <c r="O8" s="5">
        <f t="shared" si="0"/>
        <v>45671</v>
      </c>
      <c r="P8" s="5">
        <f t="shared" si="0"/>
        <v>45672</v>
      </c>
      <c r="Q8" s="5">
        <f t="shared" si="0"/>
        <v>45673</v>
      </c>
      <c r="R8" s="5">
        <f t="shared" si="0"/>
        <v>45674</v>
      </c>
      <c r="S8" s="5">
        <f t="shared" si="0"/>
        <v>45675</v>
      </c>
      <c r="T8" s="5">
        <f t="shared" si="0"/>
        <v>45676</v>
      </c>
      <c r="U8" s="5">
        <f t="shared" si="0"/>
        <v>45677</v>
      </c>
      <c r="V8" s="5">
        <f t="shared" si="0"/>
        <v>45678</v>
      </c>
      <c r="W8" s="5">
        <f t="shared" si="0"/>
        <v>45679</v>
      </c>
      <c r="X8" s="5">
        <f t="shared" si="0"/>
        <v>45680</v>
      </c>
      <c r="Y8" s="5">
        <f t="shared" si="0"/>
        <v>45681</v>
      </c>
      <c r="Z8" s="5">
        <f t="shared" si="0"/>
        <v>45682</v>
      </c>
      <c r="AA8" s="5">
        <f t="shared" si="0"/>
        <v>45683</v>
      </c>
      <c r="AB8" s="5">
        <f>IF(OR(AA8="",AA8&gt;=Paramétres!$D$3),"",AA8+1)</f>
        <v>45684</v>
      </c>
      <c r="AC8" s="5">
        <f>IF(OR(AB8="",AB8&gt;=Paramétres!$D$3),"",AB8+1)</f>
        <v>45685</v>
      </c>
      <c r="AD8" s="5">
        <f>IF(OR(AC8="",AC8&gt;=Paramétres!$D$3),"",AC8+1)</f>
        <v>45686</v>
      </c>
      <c r="AE8" s="5">
        <f>IF(OR(AD8="",AD8&gt;=Paramétres!$D$3),"",AD8+1)</f>
        <v>45687</v>
      </c>
      <c r="AF8" s="5">
        <f>IF(OR(AE8="",AE8&gt;=Paramétres!$D$3),"",AE8+1)</f>
        <v>45688</v>
      </c>
      <c r="AG8" s="5"/>
    </row>
    <row r="9" spans="1:218" x14ac:dyDescent="0.35">
      <c r="B9" s="6">
        <f t="shared" ref="B9:AF9" si="1">IFERROR(DAY(B8),"")</f>
        <v>1</v>
      </c>
      <c r="C9" s="6">
        <f t="shared" si="1"/>
        <v>2</v>
      </c>
      <c r="D9" s="6">
        <f t="shared" si="1"/>
        <v>3</v>
      </c>
      <c r="E9" s="6">
        <f t="shared" ref="E9" si="2">IFERROR(DAY(E8),"")</f>
        <v>4</v>
      </c>
      <c r="F9" s="6">
        <f t="shared" ref="F9" si="3">IFERROR(DAY(F8),"")</f>
        <v>5</v>
      </c>
      <c r="G9" s="6">
        <f t="shared" ref="G9" si="4">IFERROR(DAY(G8),"")</f>
        <v>6</v>
      </c>
      <c r="H9" s="6">
        <f t="shared" ref="H9" si="5">IFERROR(DAY(H8),"")</f>
        <v>7</v>
      </c>
      <c r="I9" s="6">
        <f t="shared" ref="I9" si="6">IFERROR(DAY(I8),"")</f>
        <v>8</v>
      </c>
      <c r="J9" s="6">
        <f t="shared" ref="J9" si="7">IFERROR(DAY(J8),"")</f>
        <v>9</v>
      </c>
      <c r="K9" s="6">
        <f t="shared" ref="K9" si="8">IFERROR(DAY(K8),"")</f>
        <v>10</v>
      </c>
      <c r="L9" s="6">
        <f t="shared" ref="L9" si="9">IFERROR(DAY(L8),"")</f>
        <v>11</v>
      </c>
      <c r="M9" s="6">
        <f t="shared" ref="M9" si="10">IFERROR(DAY(M8),"")</f>
        <v>12</v>
      </c>
      <c r="N9" s="6">
        <f t="shared" ref="N9" si="11">IFERROR(DAY(N8),"")</f>
        <v>13</v>
      </c>
      <c r="O9" s="6">
        <f t="shared" ref="O9" si="12">IFERROR(DAY(O8),"")</f>
        <v>14</v>
      </c>
      <c r="P9" s="6">
        <f t="shared" ref="P9" si="13">IFERROR(DAY(P8),"")</f>
        <v>15</v>
      </c>
      <c r="Q9" s="6">
        <f t="shared" ref="Q9" si="14">IFERROR(DAY(Q8),"")</f>
        <v>16</v>
      </c>
      <c r="R9" s="6">
        <f t="shared" ref="R9" si="15">IFERROR(DAY(R8),"")</f>
        <v>17</v>
      </c>
      <c r="S9" s="6">
        <f t="shared" ref="S9" si="16">IFERROR(DAY(S8),"")</f>
        <v>18</v>
      </c>
      <c r="T9" s="6">
        <f t="shared" ref="T9" si="17">IFERROR(DAY(T8),"")</f>
        <v>19</v>
      </c>
      <c r="U9" s="6">
        <f t="shared" ref="U9" si="18">IFERROR(DAY(U8),"")</f>
        <v>20</v>
      </c>
      <c r="V9" s="6">
        <f t="shared" ref="V9" si="19">IFERROR(DAY(V8),"")</f>
        <v>21</v>
      </c>
      <c r="W9" s="6">
        <f t="shared" ref="W9" si="20">IFERROR(DAY(W8),"")</f>
        <v>22</v>
      </c>
      <c r="X9" s="6">
        <f t="shared" ref="X9" si="21">IFERROR(DAY(X8),"")</f>
        <v>23</v>
      </c>
      <c r="Y9" s="6">
        <f t="shared" ref="Y9" si="22">IFERROR(DAY(Y8),"")</f>
        <v>24</v>
      </c>
      <c r="Z9" s="6">
        <f t="shared" ref="Z9" si="23">IFERROR(DAY(Z8),"")</f>
        <v>25</v>
      </c>
      <c r="AA9" s="6">
        <f t="shared" ref="AA9" si="24">IFERROR(DAY(AA8),"")</f>
        <v>26</v>
      </c>
      <c r="AB9" s="6">
        <f t="shared" ref="AB9" si="25">IFERROR(DAY(AB8),"")</f>
        <v>27</v>
      </c>
      <c r="AC9" s="6">
        <f t="shared" ref="AC9" si="26">IFERROR(DAY(AC8),"")</f>
        <v>28</v>
      </c>
      <c r="AD9" s="6">
        <f t="shared" ref="AD9" si="27">IFERROR(DAY(AD8),"")</f>
        <v>29</v>
      </c>
      <c r="AE9" s="6">
        <f t="shared" si="1"/>
        <v>30</v>
      </c>
      <c r="AF9" s="6">
        <f t="shared" si="1"/>
        <v>31</v>
      </c>
    </row>
    <row r="10" spans="1:218" x14ac:dyDescent="0.35"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34"/>
    </row>
    <row r="11" spans="1:218" x14ac:dyDescent="0.35">
      <c r="A11" s="39" t="s">
        <v>3</v>
      </c>
      <c r="B11" s="4" t="str">
        <f t="shared" ref="B11:AF11" si="28">TEXT(B8,"jjj")</f>
        <v>mer</v>
      </c>
      <c r="C11" s="4" t="str">
        <f t="shared" si="28"/>
        <v>jeu</v>
      </c>
      <c r="D11" s="4" t="str">
        <f t="shared" si="28"/>
        <v>ven</v>
      </c>
      <c r="E11" s="4" t="str">
        <f t="shared" si="28"/>
        <v>sam</v>
      </c>
      <c r="F11" s="4" t="str">
        <f t="shared" si="28"/>
        <v>dim</v>
      </c>
      <c r="G11" s="4" t="str">
        <f t="shared" si="28"/>
        <v>lun</v>
      </c>
      <c r="H11" s="4" t="str">
        <f t="shared" si="28"/>
        <v>mar</v>
      </c>
      <c r="I11" s="4" t="str">
        <f t="shared" si="28"/>
        <v>mer</v>
      </c>
      <c r="J11" s="4" t="str">
        <f t="shared" si="28"/>
        <v>jeu</v>
      </c>
      <c r="K11" s="4" t="str">
        <f t="shared" si="28"/>
        <v>ven</v>
      </c>
      <c r="L11" s="4" t="str">
        <f t="shared" si="28"/>
        <v>sam</v>
      </c>
      <c r="M11" s="4" t="str">
        <f t="shared" si="28"/>
        <v>dim</v>
      </c>
      <c r="N11" s="4" t="str">
        <f t="shared" si="28"/>
        <v>lun</v>
      </c>
      <c r="O11" s="4" t="str">
        <f t="shared" si="28"/>
        <v>mar</v>
      </c>
      <c r="P11" s="4" t="str">
        <f t="shared" si="28"/>
        <v>mer</v>
      </c>
      <c r="Q11" s="4" t="str">
        <f t="shared" si="28"/>
        <v>jeu</v>
      </c>
      <c r="R11" s="4" t="str">
        <f t="shared" si="28"/>
        <v>ven</v>
      </c>
      <c r="S11" s="4" t="str">
        <f t="shared" si="28"/>
        <v>sam</v>
      </c>
      <c r="T11" s="4" t="str">
        <f t="shared" si="28"/>
        <v>dim</v>
      </c>
      <c r="U11" s="4" t="str">
        <f t="shared" si="28"/>
        <v>lun</v>
      </c>
      <c r="V11" s="4" t="str">
        <f t="shared" si="28"/>
        <v>mar</v>
      </c>
      <c r="W11" s="4" t="str">
        <f t="shared" si="28"/>
        <v>mer</v>
      </c>
      <c r="X11" s="4" t="str">
        <f t="shared" si="28"/>
        <v>jeu</v>
      </c>
      <c r="Y11" s="4" t="str">
        <f t="shared" si="28"/>
        <v>ven</v>
      </c>
      <c r="Z11" s="4" t="str">
        <f t="shared" si="28"/>
        <v>sam</v>
      </c>
      <c r="AA11" s="4" t="str">
        <f t="shared" si="28"/>
        <v>dim</v>
      </c>
      <c r="AB11" s="4" t="str">
        <f t="shared" si="28"/>
        <v>lun</v>
      </c>
      <c r="AC11" s="4" t="str">
        <f t="shared" si="28"/>
        <v>mar</v>
      </c>
      <c r="AD11" s="4" t="str">
        <f t="shared" si="28"/>
        <v>mer</v>
      </c>
      <c r="AE11" s="4" t="str">
        <f t="shared" si="28"/>
        <v>jeu</v>
      </c>
      <c r="AF11" s="4" t="str">
        <f t="shared" si="28"/>
        <v>ven</v>
      </c>
      <c r="AG11" s="33" t="s">
        <v>67</v>
      </c>
    </row>
    <row r="12" spans="1:218" x14ac:dyDescent="0.35">
      <c r="A12" s="39" t="s">
        <v>4</v>
      </c>
      <c r="B12" s="30"/>
      <c r="C12" s="30"/>
      <c r="D12" s="30"/>
      <c r="E12" s="30"/>
      <c r="F12" s="30"/>
      <c r="G12" s="31"/>
      <c r="H12" s="31"/>
      <c r="I12" s="30"/>
      <c r="J12" s="30"/>
      <c r="K12" s="30"/>
      <c r="L12" s="30"/>
      <c r="M12" s="30"/>
      <c r="N12" s="31"/>
      <c r="O12" s="31"/>
      <c r="P12" s="30"/>
      <c r="Q12" s="30"/>
      <c r="R12" s="30"/>
      <c r="S12" s="30"/>
      <c r="T12" s="30"/>
      <c r="U12" s="31"/>
      <c r="V12" s="31"/>
      <c r="W12" s="30"/>
      <c r="X12" s="30"/>
      <c r="Y12" s="30"/>
      <c r="Z12" s="30"/>
      <c r="AA12" s="30"/>
      <c r="AB12" s="30"/>
      <c r="AC12" s="30"/>
      <c r="AD12" s="30"/>
      <c r="AE12" s="31"/>
      <c r="AF12" s="31"/>
      <c r="HJ12" s="2">
        <v>30</v>
      </c>
    </row>
    <row r="13" spans="1:218" x14ac:dyDescent="0.35">
      <c r="A13" s="39" t="s">
        <v>5</v>
      </c>
      <c r="B13" s="31"/>
      <c r="C13" s="31"/>
      <c r="D13" s="31"/>
      <c r="E13" s="31"/>
      <c r="F13" s="31"/>
      <c r="G13" s="31"/>
      <c r="H13" s="31"/>
      <c r="I13" s="30"/>
      <c r="J13" s="30"/>
      <c r="K13" s="30"/>
      <c r="L13" s="30"/>
      <c r="M13" s="30"/>
      <c r="N13" s="31"/>
      <c r="O13" s="31"/>
      <c r="P13" s="31"/>
      <c r="Q13" s="31"/>
      <c r="R13" s="31"/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</row>
    <row r="14" spans="1:218" x14ac:dyDescent="0.35">
      <c r="A14" s="39" t="s">
        <v>6</v>
      </c>
      <c r="B14" s="30"/>
      <c r="C14" s="30"/>
      <c r="D14" s="30"/>
      <c r="E14" s="30"/>
      <c r="F14" s="30"/>
      <c r="G14" s="31"/>
      <c r="H14" s="31"/>
      <c r="I14" s="31"/>
      <c r="J14" s="31"/>
      <c r="K14" s="31"/>
      <c r="L14" s="31"/>
      <c r="M14" s="31"/>
      <c r="N14" s="31"/>
      <c r="O14" s="31"/>
      <c r="P14" s="30"/>
      <c r="Q14" s="30"/>
      <c r="R14" s="30"/>
      <c r="S14" s="30"/>
      <c r="T14" s="30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</row>
    <row r="15" spans="1:218" x14ac:dyDescent="0.35">
      <c r="A15" s="39"/>
      <c r="B15" s="31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</row>
    <row r="16" spans="1:218" x14ac:dyDescent="0.35">
      <c r="A16" s="39"/>
      <c r="B16" s="31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</row>
    <row r="17" spans="1:33" x14ac:dyDescent="0.35">
      <c r="A17" s="39"/>
      <c r="B17" s="31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  <c r="N17" s="31"/>
      <c r="O17" s="31"/>
      <c r="P17" s="31"/>
      <c r="Q17" s="31"/>
      <c r="R17" s="31"/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</row>
    <row r="18" spans="1:33" x14ac:dyDescent="0.35">
      <c r="A18" s="39"/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</row>
    <row r="22" spans="1:33" x14ac:dyDescent="0.35">
      <c r="B22" s="8" t="s">
        <v>7</v>
      </c>
      <c r="AG22" s="38" t="s">
        <v>68</v>
      </c>
    </row>
    <row r="23" spans="1:33" x14ac:dyDescent="0.35">
      <c r="B23" s="9" t="s">
        <v>8</v>
      </c>
    </row>
    <row r="24" spans="1:33" x14ac:dyDescent="0.35">
      <c r="B24" s="10" t="s">
        <v>9</v>
      </c>
    </row>
    <row r="25" spans="1:33" x14ac:dyDescent="0.35">
      <c r="B25" s="3"/>
    </row>
    <row r="26" spans="1:33" x14ac:dyDescent="0.35">
      <c r="B26" s="3"/>
    </row>
    <row r="27" spans="1:33" x14ac:dyDescent="0.35">
      <c r="B27" s="1" t="s">
        <v>8</v>
      </c>
    </row>
    <row r="28" spans="1:33" x14ac:dyDescent="0.35">
      <c r="B28" s="3"/>
    </row>
    <row r="29" spans="1:33" x14ac:dyDescent="0.35">
      <c r="B29" s="8" t="s">
        <v>10</v>
      </c>
    </row>
    <row r="30" spans="1:33" x14ac:dyDescent="0.35">
      <c r="B30" s="10" t="s">
        <v>11</v>
      </c>
    </row>
    <row r="31" spans="1:33" x14ac:dyDescent="0.35">
      <c r="B31" s="3"/>
    </row>
    <row r="32" spans="1:33" x14ac:dyDescent="0.35">
      <c r="B32" s="3"/>
    </row>
    <row r="33" spans="2:2" x14ac:dyDescent="0.35">
      <c r="B33" s="3"/>
    </row>
    <row r="34" spans="2:2" x14ac:dyDescent="0.35">
      <c r="B34" s="11" t="s">
        <v>12</v>
      </c>
    </row>
  </sheetData>
  <mergeCells count="4">
    <mergeCell ref="B4:C4"/>
    <mergeCell ref="D5:F5"/>
    <mergeCell ref="D4:F4"/>
    <mergeCell ref="B5:C5"/>
  </mergeCells>
  <conditionalFormatting sqref="B11:AF11 B9:AF9">
    <cfRule type="expression" dxfId="1" priority="3">
      <formula>WEEKDAY(B$8,2)&gt;5</formula>
    </cfRule>
  </conditionalFormatting>
  <conditionalFormatting sqref="B11:AF18">
    <cfRule type="expression" dxfId="0" priority="2">
      <formula>B$9&lt;&gt;""</formula>
    </cfRule>
  </conditionalFormatting>
  <hyperlinks>
    <hyperlink ref="B23" r:id="rId1" xr:uid="{BA52A815-DF6E-4AB1-B649-83D94D978DE9}"/>
  </hyperlinks>
  <pageMargins left="0.7" right="0.7" top="0.75" bottom="0.75" header="0.3" footer="0.3"/>
  <pageSetup paperSize="9" orientation="portrait" horizontalDpi="0" verticalDpi="0" r:id="rId2"/>
  <drawing r:id="rId3"/>
  <legacyDrawing r:id="rId4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F41E5D8-8828-456C-9DA4-D04BF4988C98}">
          <x14:formula1>
            <xm:f>Paramétres!$A$1:$A$12</xm:f>
          </x14:formula1>
          <xm:sqref>D5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8836AE-BB34-47ED-B682-7D8E988C640C}">
  <sheetPr codeName="Feuil4"/>
  <dimension ref="A1:AB15"/>
  <sheetViews>
    <sheetView workbookViewId="0"/>
  </sheetViews>
  <sheetFormatPr baseColWidth="10" defaultRowHeight="15.5" x14ac:dyDescent="0.35"/>
  <cols>
    <col min="1" max="2" width="10.6640625" style="17"/>
    <col min="3" max="3" width="14.9140625" style="17" bestFit="1" customWidth="1"/>
    <col min="4" max="4" width="11.33203125" style="17" customWidth="1"/>
    <col min="5" max="23" width="10.6640625" style="17"/>
    <col min="24" max="24" width="10.6640625" style="17" customWidth="1"/>
    <col min="25" max="25" width="6.58203125" style="13" customWidth="1"/>
    <col min="26" max="26" width="21.5" style="17" bestFit="1" customWidth="1"/>
    <col min="27" max="16384" width="10.6640625" style="17"/>
  </cols>
  <sheetData>
    <row r="1" spans="1:28" x14ac:dyDescent="0.35">
      <c r="A1" s="17" t="s">
        <v>2</v>
      </c>
      <c r="C1" s="17" t="s">
        <v>26</v>
      </c>
      <c r="D1" s="14">
        <f>DATE(Calendrier!B5,MATCH(Calendrier!D5,Paramétres!A1:A12,0),1)</f>
        <v>45658</v>
      </c>
      <c r="F1" s="17" t="s">
        <v>1</v>
      </c>
      <c r="G1" s="17" t="s">
        <v>28</v>
      </c>
      <c r="H1" s="17" t="s">
        <v>29</v>
      </c>
      <c r="I1" s="17" t="s">
        <v>30</v>
      </c>
      <c r="J1" s="17" t="s">
        <v>58</v>
      </c>
      <c r="K1" s="17" t="s">
        <v>31</v>
      </c>
      <c r="L1" s="17" t="s">
        <v>32</v>
      </c>
      <c r="M1" s="17" t="s">
        <v>59</v>
      </c>
      <c r="N1" s="17" t="s">
        <v>33</v>
      </c>
      <c r="O1" s="17" t="s">
        <v>34</v>
      </c>
      <c r="P1" s="17" t="s">
        <v>60</v>
      </c>
      <c r="Q1" s="17" t="s">
        <v>35</v>
      </c>
      <c r="R1" s="17" t="s">
        <v>36</v>
      </c>
      <c r="S1" s="17" t="s">
        <v>57</v>
      </c>
      <c r="T1" s="17" t="s">
        <v>62</v>
      </c>
      <c r="U1" s="17" t="s">
        <v>63</v>
      </c>
      <c r="V1" s="17" t="s">
        <v>64</v>
      </c>
      <c r="X1" s="17">
        <v>1</v>
      </c>
      <c r="Y1" s="18" t="s">
        <v>54</v>
      </c>
      <c r="Z1" s="17" t="s">
        <v>55</v>
      </c>
      <c r="AB1" s="17" t="s">
        <v>49</v>
      </c>
    </row>
    <row r="2" spans="1:28" x14ac:dyDescent="0.35">
      <c r="A2" s="17" t="s">
        <v>27</v>
      </c>
      <c r="C2" s="17" t="s">
        <v>24</v>
      </c>
      <c r="D2" s="13" t="str">
        <f>TEXT(D1,"jjj")</f>
        <v>mer</v>
      </c>
      <c r="F2" s="19"/>
      <c r="G2" s="32"/>
      <c r="H2" s="20"/>
      <c r="I2" s="19"/>
      <c r="J2" s="19"/>
      <c r="K2" s="20"/>
      <c r="L2" s="19"/>
      <c r="M2" s="19"/>
      <c r="N2" s="20"/>
      <c r="O2" s="19"/>
      <c r="P2" s="19"/>
      <c r="Q2" s="20"/>
      <c r="R2" s="19"/>
      <c r="S2" s="19"/>
      <c r="T2" s="20"/>
      <c r="U2" s="19"/>
      <c r="X2" s="17">
        <v>2</v>
      </c>
      <c r="Y2" s="21" t="s">
        <v>37</v>
      </c>
      <c r="Z2" s="17" t="s">
        <v>50</v>
      </c>
      <c r="AB2" s="17" t="s">
        <v>65</v>
      </c>
    </row>
    <row r="3" spans="1:28" x14ac:dyDescent="0.35">
      <c r="A3" s="17" t="s">
        <v>25</v>
      </c>
      <c r="C3" s="17" t="s">
        <v>22</v>
      </c>
      <c r="D3" s="14">
        <f>EOMONTH(D1,0)</f>
        <v>45688</v>
      </c>
      <c r="F3" s="19"/>
      <c r="G3" s="19"/>
      <c r="H3" s="20"/>
      <c r="I3" s="19"/>
      <c r="J3" s="19"/>
      <c r="K3" s="20"/>
      <c r="L3" s="19"/>
      <c r="M3" s="19"/>
      <c r="N3" s="23"/>
      <c r="O3" s="19"/>
      <c r="P3" s="19"/>
      <c r="Q3" s="23"/>
      <c r="R3" s="19"/>
      <c r="S3" s="19"/>
      <c r="X3" s="17">
        <v>3</v>
      </c>
      <c r="Y3" s="22" t="s">
        <v>38</v>
      </c>
      <c r="Z3" s="17" t="s">
        <v>40</v>
      </c>
      <c r="AB3" s="17" t="s">
        <v>51</v>
      </c>
    </row>
    <row r="4" spans="1:28" x14ac:dyDescent="0.35">
      <c r="A4" s="17" t="s">
        <v>23</v>
      </c>
      <c r="C4" s="17" t="s">
        <v>20</v>
      </c>
      <c r="D4" s="13">
        <f>DAY(D3)</f>
        <v>31</v>
      </c>
      <c r="F4" s="19"/>
      <c r="G4" s="19"/>
      <c r="H4" s="20"/>
      <c r="I4" s="19"/>
      <c r="J4" s="19"/>
      <c r="K4" s="20"/>
      <c r="L4" s="19"/>
      <c r="M4" s="19"/>
      <c r="N4" s="23"/>
      <c r="O4" s="19"/>
      <c r="P4" s="19"/>
      <c r="Q4" s="23"/>
      <c r="R4" s="19"/>
      <c r="S4" s="19"/>
      <c r="X4" s="17">
        <v>4</v>
      </c>
      <c r="Y4" s="24" t="s">
        <v>47</v>
      </c>
      <c r="Z4" s="17" t="s">
        <v>48</v>
      </c>
    </row>
    <row r="5" spans="1:28" x14ac:dyDescent="0.35">
      <c r="A5" s="17" t="s">
        <v>21</v>
      </c>
      <c r="F5" s="19"/>
      <c r="H5" s="20"/>
      <c r="I5" s="19"/>
      <c r="J5" s="19"/>
      <c r="K5" s="20"/>
      <c r="L5" s="19"/>
      <c r="M5" s="19"/>
      <c r="N5" s="23"/>
      <c r="O5" s="19"/>
      <c r="P5" s="19"/>
      <c r="Q5" s="20"/>
      <c r="R5" s="19"/>
      <c r="S5" s="19"/>
      <c r="X5" s="17">
        <v>5</v>
      </c>
      <c r="Y5" s="25" t="s">
        <v>39</v>
      </c>
      <c r="Z5" s="17" t="s">
        <v>41</v>
      </c>
      <c r="AB5" s="17" t="s">
        <v>66</v>
      </c>
    </row>
    <row r="6" spans="1:28" x14ac:dyDescent="0.35">
      <c r="A6" s="17" t="s">
        <v>19</v>
      </c>
      <c r="F6" s="19"/>
      <c r="H6" s="20"/>
      <c r="I6" s="19"/>
      <c r="J6" s="19"/>
      <c r="K6" s="20"/>
      <c r="L6" s="19"/>
      <c r="M6" s="19"/>
      <c r="N6" s="23"/>
      <c r="O6" s="19"/>
      <c r="P6" s="19"/>
      <c r="Q6" s="20"/>
      <c r="R6" s="19"/>
      <c r="S6" s="19"/>
      <c r="X6" s="17">
        <v>6</v>
      </c>
      <c r="Y6" s="26" t="s">
        <v>53</v>
      </c>
      <c r="Z6" s="17" t="s">
        <v>42</v>
      </c>
    </row>
    <row r="7" spans="1:28" x14ac:dyDescent="0.35">
      <c r="A7" s="17" t="s">
        <v>18</v>
      </c>
      <c r="E7" s="19"/>
      <c r="F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X7" s="17">
        <v>7</v>
      </c>
      <c r="Y7" s="27" t="s">
        <v>52</v>
      </c>
      <c r="Z7" s="17" t="s">
        <v>56</v>
      </c>
      <c r="AB7" s="17" t="s">
        <v>61</v>
      </c>
    </row>
    <row r="8" spans="1:28" x14ac:dyDescent="0.35">
      <c r="A8" s="17" t="s">
        <v>17</v>
      </c>
      <c r="F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X8" s="17">
        <v>8</v>
      </c>
      <c r="Y8" s="28" t="s">
        <v>43</v>
      </c>
      <c r="Z8" s="17" t="s">
        <v>44</v>
      </c>
    </row>
    <row r="9" spans="1:28" x14ac:dyDescent="0.35">
      <c r="A9" s="17" t="s">
        <v>16</v>
      </c>
      <c r="F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X9" s="17">
        <v>9</v>
      </c>
      <c r="Y9" s="29" t="s">
        <v>45</v>
      </c>
      <c r="Z9" s="17" t="s">
        <v>46</v>
      </c>
    </row>
    <row r="10" spans="1:28" x14ac:dyDescent="0.35">
      <c r="A10" s="17" t="s">
        <v>15</v>
      </c>
      <c r="F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X10" s="17">
        <v>10</v>
      </c>
    </row>
    <row r="11" spans="1:28" x14ac:dyDescent="0.35">
      <c r="A11" s="17" t="s">
        <v>14</v>
      </c>
      <c r="F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X11" s="17">
        <v>11</v>
      </c>
    </row>
    <row r="12" spans="1:28" x14ac:dyDescent="0.35">
      <c r="A12" s="17" t="s">
        <v>13</v>
      </c>
      <c r="F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X12" s="17">
        <v>12</v>
      </c>
    </row>
    <row r="13" spans="1:28" x14ac:dyDescent="0.35">
      <c r="F13" s="19"/>
      <c r="H13" s="20"/>
      <c r="I13" s="19"/>
      <c r="J13" s="19"/>
      <c r="K13" s="23"/>
      <c r="L13" s="19"/>
      <c r="M13" s="19"/>
      <c r="N13" s="20"/>
      <c r="O13" s="19"/>
      <c r="P13" s="19"/>
      <c r="Q13" s="23"/>
      <c r="R13" s="19"/>
      <c r="S13" s="19"/>
    </row>
    <row r="14" spans="1:28" x14ac:dyDescent="0.35">
      <c r="F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</row>
    <row r="15" spans="1:28" x14ac:dyDescent="0.35">
      <c r="F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</row>
  </sheetData>
  <phoneticPr fontId="13" type="noConversion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Paramétres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Santa CAILLAVET</dc:creator>
  <cp:lastModifiedBy>AL COURREGES</cp:lastModifiedBy>
  <dcterms:created xsi:type="dcterms:W3CDTF">2024-11-23T16:43:15Z</dcterms:created>
  <dcterms:modified xsi:type="dcterms:W3CDTF">2024-12-02T19:54:24Z</dcterms:modified>
</cp:coreProperties>
</file>