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E973BD4D-17BB-4E7F-B312-588D3C3BDF1A}" xr6:coauthVersionLast="47" xr6:coauthVersionMax="47" xr10:uidLastSave="{00000000-0000-0000-0000-000000000000}"/>
  <bookViews>
    <workbookView xWindow="-110" yWindow="-110" windowWidth="38620" windowHeight="21820" xr2:uid="{1DC759B9-1B1A-42A1-A0C9-90D7612BA890}"/>
  </bookViews>
  <sheets>
    <sheet name="36H 2024" sheetId="1" r:id="rId1"/>
    <sheet name="SEQ 36H" sheetId="2" r:id="rId2"/>
  </sheets>
  <externalReferences>
    <externalReference r:id="rId3"/>
    <externalReference r:id="rId4"/>
  </externalReferences>
  <definedNames>
    <definedName name="A">'[1]seq 38'!$A$2:$BD$2</definedName>
    <definedName name="Annee">#REF!</definedName>
    <definedName name="B">'[1]seq 38'!$A$3:$BD$3</definedName>
    <definedName name="CC">'[1]seq 38'!$A$4:$BD$4</definedName>
    <definedName name="CINQA">'SEQ 36H'!$A$10:$BD$10</definedName>
    <definedName name="CINQB">'SEQ 36H'!$A$11:$BD$11</definedName>
    <definedName name="DD">'[1]seq 38'!$A$5:$BD$5</definedName>
    <definedName name="debut">[2]Blad1!$BH$1</definedName>
    <definedName name="DEUXA">'SEQ 36H'!$A$4:$BD$4</definedName>
    <definedName name="DEUXB">'SEQ 36H'!$A$5:$BD$5</definedName>
    <definedName name="E">'[1]seq 38'!$A$6:$BD$6</definedName>
    <definedName name="F">'[1]seq 38'!$A$7:$BD$7</definedName>
    <definedName name="G">'[1]seq 38'!$A$8:$BD$8</definedName>
    <definedName name="H">'[1]seq 38'!$A$9:$BD$9</definedName>
    <definedName name="HUITA">'SEQ 36H'!$A$16:$BD$16</definedName>
    <definedName name="HUITB">'SEQ 36H'!$A$17:$BD$17</definedName>
    <definedName name="I">'[1]seq 38'!$A$10:$BD$10</definedName>
    <definedName name="J">'[1]seq 38'!$A$11:$BD$11</definedName>
    <definedName name="K">'[1]seq 38'!$A$12:$BD$12</definedName>
    <definedName name="LL">'[1]seq 38'!$A$13:$BD$13</definedName>
    <definedName name="M">'[1]seq 38'!$A$14:$BD$14</definedName>
    <definedName name="MaSequence">[2]Blad1!$A$2:$BD$2</definedName>
    <definedName name="Masequence1">#REF!</definedName>
    <definedName name="N">'[1]seq 38'!$A$15:$BD$15</definedName>
    <definedName name="O">'[1]seq 38'!$A$16:$BD$16</definedName>
    <definedName name="P">'[1]seq 38'!$A$17:$BD$17</definedName>
    <definedName name="QUATREA">'SEQ 36H'!$A$8:$BD$8</definedName>
    <definedName name="QUATREB">'SEQ 36H'!$A$9:$BD$9</definedName>
    <definedName name="SEPTA">'SEQ 36H'!$A$14:$BD$14</definedName>
    <definedName name="SEPTB">'SEQ 36H'!$A$15:$BD$15</definedName>
    <definedName name="SIXA">'SEQ 36H'!$A$12:$BD$12</definedName>
    <definedName name="SIXB">'SEQ 36H'!$A$13:$BD$13</definedName>
    <definedName name="TROISA">'SEQ 36H'!$A$6:$BD$6</definedName>
    <definedName name="TROISB">'SEQ 36H'!$A$7:$BD$7</definedName>
    <definedName name="UNA">'SEQ 36H'!$A$2:$BD$2</definedName>
    <definedName name="UNB">'SEQ 36H'!$A$3:$BD$3</definedName>
    <definedName name="Z_39C519FA_B281_493B_A8D0_DC29F48CAEBB_.wvu.PrintArea" localSheetId="0" hidden="1">'36H 2024'!$A$1:$AI$233</definedName>
    <definedName name="_xlnm.Print_Area" localSheetId="0">'36H 2024'!$A$1:$AI$233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213" i="1"/>
  <c r="E213" i="1"/>
  <c r="F213" i="1"/>
  <c r="G213" i="1"/>
  <c r="H213" i="1"/>
  <c r="I213" i="1"/>
  <c r="J213" i="1"/>
  <c r="K213" i="1"/>
  <c r="L213" i="1"/>
  <c r="M213" i="1"/>
  <c r="N213" i="1"/>
  <c r="O213" i="1"/>
  <c r="P213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AD213" i="1"/>
  <c r="AE213" i="1"/>
  <c r="AF213" i="1"/>
  <c r="AG213" i="1"/>
  <c r="C213" i="1"/>
  <c r="C194" i="1"/>
  <c r="D194" i="1"/>
  <c r="E194" i="1"/>
  <c r="F194" i="1"/>
  <c r="G194" i="1"/>
  <c r="H194" i="1"/>
  <c r="I194" i="1"/>
  <c r="J194" i="1"/>
  <c r="K194" i="1"/>
  <c r="L194" i="1"/>
  <c r="M194" i="1"/>
  <c r="N194" i="1"/>
  <c r="O194" i="1"/>
  <c r="P194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AD194" i="1"/>
  <c r="AE194" i="1"/>
  <c r="AF194" i="1"/>
  <c r="AG194" i="1"/>
  <c r="D175" i="1"/>
  <c r="E175" i="1"/>
  <c r="F175" i="1"/>
  <c r="G175" i="1"/>
  <c r="H175" i="1"/>
  <c r="I175" i="1"/>
  <c r="J175" i="1"/>
  <c r="K175" i="1"/>
  <c r="L175" i="1"/>
  <c r="M175" i="1"/>
  <c r="N175" i="1"/>
  <c r="O175" i="1"/>
  <c r="P175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AD175" i="1"/>
  <c r="AE175" i="1"/>
  <c r="AF175" i="1"/>
  <c r="AG175" i="1"/>
  <c r="C175" i="1"/>
  <c r="D156" i="1"/>
  <c r="E156" i="1"/>
  <c r="F156" i="1"/>
  <c r="G156" i="1"/>
  <c r="H156" i="1"/>
  <c r="I156" i="1"/>
  <c r="J156" i="1"/>
  <c r="K156" i="1"/>
  <c r="L156" i="1"/>
  <c r="M156" i="1"/>
  <c r="N156" i="1"/>
  <c r="O156" i="1"/>
  <c r="P156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AD156" i="1"/>
  <c r="AE156" i="1"/>
  <c r="AF156" i="1"/>
  <c r="C156" i="1"/>
  <c r="D137" i="1"/>
  <c r="E137" i="1"/>
  <c r="F137" i="1"/>
  <c r="G137" i="1"/>
  <c r="H137" i="1"/>
  <c r="I137" i="1"/>
  <c r="J137" i="1"/>
  <c r="K137" i="1"/>
  <c r="L137" i="1"/>
  <c r="M137" i="1"/>
  <c r="N137" i="1"/>
  <c r="O137" i="1"/>
  <c r="P137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AD137" i="1"/>
  <c r="AE137" i="1"/>
  <c r="AF137" i="1"/>
  <c r="AG137" i="1"/>
  <c r="D118" i="1"/>
  <c r="E118" i="1"/>
  <c r="F118" i="1"/>
  <c r="G118" i="1"/>
  <c r="H118" i="1"/>
  <c r="I118" i="1"/>
  <c r="J118" i="1"/>
  <c r="K118" i="1"/>
  <c r="L118" i="1"/>
  <c r="M118" i="1"/>
  <c r="N118" i="1"/>
  <c r="O118" i="1"/>
  <c r="P118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AD118" i="1"/>
  <c r="AE118" i="1"/>
  <c r="AF118" i="1"/>
  <c r="AG118" i="1"/>
  <c r="D99" i="1"/>
  <c r="E99" i="1"/>
  <c r="F99" i="1"/>
  <c r="G99" i="1"/>
  <c r="H99" i="1"/>
  <c r="I99" i="1"/>
  <c r="J99" i="1"/>
  <c r="K99" i="1"/>
  <c r="L99" i="1"/>
  <c r="M99" i="1"/>
  <c r="N99" i="1"/>
  <c r="O99" i="1"/>
  <c r="P99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AD99" i="1"/>
  <c r="AE99" i="1"/>
  <c r="AF99" i="1"/>
  <c r="D80" i="1"/>
  <c r="E80" i="1"/>
  <c r="F80" i="1"/>
  <c r="G80" i="1"/>
  <c r="H80" i="1"/>
  <c r="I80" i="1"/>
  <c r="J80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AD80" i="1"/>
  <c r="AE80" i="1"/>
  <c r="AF80" i="1"/>
  <c r="AG80" i="1"/>
  <c r="D61" i="1"/>
  <c r="E61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C23" i="1"/>
  <c r="C42" i="1"/>
  <c r="C61" i="1"/>
  <c r="C80" i="1"/>
  <c r="C99" i="1"/>
  <c r="C118" i="1"/>
  <c r="C137" i="1"/>
  <c r="AF23" i="1"/>
  <c r="AG23" i="1"/>
  <c r="BD1" i="2"/>
  <c r="BC1" i="2"/>
  <c r="BB1" i="2"/>
  <c r="BA1" i="2"/>
  <c r="AZ1" i="2"/>
  <c r="AY1" i="2"/>
  <c r="AX1" i="2"/>
  <c r="AW1" i="2"/>
  <c r="AV1" i="2"/>
  <c r="AU1" i="2"/>
  <c r="AT1" i="2"/>
  <c r="AS1" i="2"/>
  <c r="AR1" i="2"/>
  <c r="AQ1" i="2"/>
  <c r="AP1" i="2"/>
  <c r="AO1" i="2"/>
  <c r="AN1" i="2"/>
  <c r="AM1" i="2"/>
  <c r="AL1" i="2"/>
  <c r="AK1" i="2"/>
  <c r="AJ1" i="2"/>
  <c r="AI1" i="2"/>
  <c r="AH1" i="2"/>
  <c r="AG1" i="2"/>
  <c r="AF1" i="2"/>
  <c r="AE1" i="2"/>
  <c r="AD1" i="2"/>
  <c r="AC1" i="2"/>
  <c r="AB1" i="2"/>
  <c r="AA1" i="2"/>
  <c r="Z1" i="2"/>
  <c r="Y1" i="2"/>
  <c r="X1" i="2"/>
  <c r="W1" i="2"/>
  <c r="V1" i="2"/>
  <c r="U1" i="2"/>
  <c r="T1" i="2"/>
  <c r="S1" i="2"/>
  <c r="R1" i="2"/>
  <c r="Q1" i="2"/>
  <c r="P1" i="2"/>
  <c r="O1" i="2"/>
  <c r="N1" i="2"/>
  <c r="M1" i="2"/>
  <c r="L1" i="2"/>
  <c r="K1" i="2"/>
  <c r="J1" i="2"/>
  <c r="I1" i="2"/>
  <c r="H1" i="2"/>
  <c r="G1" i="2"/>
  <c r="F1" i="2"/>
  <c r="E1" i="2"/>
  <c r="D1" i="2"/>
  <c r="C1" i="2"/>
  <c r="B1" i="2"/>
  <c r="A1" i="2"/>
  <c r="C214" i="1"/>
  <c r="C215" i="1" s="1" a="1"/>
  <c r="C215" i="1" s="1"/>
  <c r="AG211" i="1" a="1"/>
  <c r="AG211" i="1" s="1"/>
  <c r="AG210" i="1" a="1"/>
  <c r="AG210" i="1" s="1"/>
  <c r="AG209" i="1" a="1"/>
  <c r="AG209" i="1" s="1"/>
  <c r="AG208" i="1" a="1"/>
  <c r="AG208" i="1" s="1"/>
  <c r="AG207" i="1" a="1"/>
  <c r="AG207" i="1" s="1"/>
  <c r="AG206" i="1" a="1"/>
  <c r="AG206" i="1" s="1"/>
  <c r="AG205" i="1" a="1"/>
  <c r="AG205" i="1" s="1"/>
  <c r="AG204" i="1"/>
  <c r="AG204" i="1" a="1"/>
  <c r="AG203" i="1" a="1"/>
  <c r="AG203" i="1" s="1"/>
  <c r="AG202" i="1" a="1"/>
  <c r="AG202" i="1" s="1"/>
  <c r="AG201" i="1" a="1"/>
  <c r="AG201" i="1" s="1"/>
  <c r="AG200" i="1" a="1"/>
  <c r="AG200" i="1" s="1"/>
  <c r="AG199" i="1" a="1"/>
  <c r="AG199" i="1" s="1"/>
  <c r="AG198" i="1" a="1"/>
  <c r="AG198" i="1" s="1"/>
  <c r="AG197" i="1" a="1"/>
  <c r="AG197" i="1" s="1"/>
  <c r="AG196" i="1" a="1"/>
  <c r="AG196" i="1" s="1"/>
  <c r="C195" i="1"/>
  <c r="C196" i="1" s="1" a="1"/>
  <c r="C196" i="1" s="1"/>
  <c r="C182" i="1" a="1"/>
  <c r="C182" i="1" s="1"/>
  <c r="C180" i="1" a="1"/>
  <c r="C180" i="1" s="1"/>
  <c r="C179" i="1" a="1"/>
  <c r="C179" i="1" s="1"/>
  <c r="C178" i="1" a="1"/>
  <c r="C178" i="1" s="1"/>
  <c r="C177" i="1" a="1"/>
  <c r="C177" i="1" s="1"/>
  <c r="D176" i="1"/>
  <c r="D178" i="1" s="1" a="1"/>
  <c r="D178" i="1" s="1"/>
  <c r="C176" i="1"/>
  <c r="C189" i="1" s="1" a="1"/>
  <c r="C189" i="1" s="1"/>
  <c r="AG173" i="1" a="1"/>
  <c r="AG173" i="1" s="1"/>
  <c r="AG172" i="1" a="1"/>
  <c r="AG172" i="1" s="1"/>
  <c r="AG171" i="1" a="1"/>
  <c r="AG171" i="1" s="1"/>
  <c r="AG170" i="1" a="1"/>
  <c r="AG170" i="1" s="1"/>
  <c r="AG169" i="1" a="1"/>
  <c r="AG169" i="1" s="1"/>
  <c r="AG168" i="1" a="1"/>
  <c r="AG168" i="1" s="1"/>
  <c r="AG167" i="1" a="1"/>
  <c r="AG167" i="1" s="1"/>
  <c r="AG166" i="1" a="1"/>
  <c r="AG166" i="1" s="1"/>
  <c r="AG165" i="1" a="1"/>
  <c r="AG165" i="1" s="1"/>
  <c r="AG164" i="1" a="1"/>
  <c r="AG164" i="1" s="1"/>
  <c r="AG163" i="1" a="1"/>
  <c r="AG163" i="1" s="1"/>
  <c r="AG162" i="1" a="1"/>
  <c r="AG162" i="1" s="1"/>
  <c r="AG161" i="1" a="1"/>
  <c r="AG161" i="1" s="1"/>
  <c r="AG160" i="1" a="1"/>
  <c r="AG160" i="1" s="1"/>
  <c r="AG159" i="1" a="1"/>
  <c r="AG159" i="1" s="1"/>
  <c r="AG158" i="1" a="1"/>
  <c r="AG158" i="1" s="1"/>
  <c r="C157" i="1"/>
  <c r="C170" i="1" s="1" a="1"/>
  <c r="C170" i="1" s="1"/>
  <c r="C139" i="1" a="1"/>
  <c r="C139" i="1" s="1"/>
  <c r="D138" i="1"/>
  <c r="D148" i="1" s="1" a="1"/>
  <c r="D148" i="1" s="1"/>
  <c r="C138" i="1"/>
  <c r="C151" i="1" s="1" a="1"/>
  <c r="C151" i="1" s="1"/>
  <c r="C123" i="1" a="1"/>
  <c r="C123" i="1" s="1"/>
  <c r="D119" i="1"/>
  <c r="C119" i="1"/>
  <c r="C124" i="1" s="1" a="1"/>
  <c r="C124" i="1" s="1"/>
  <c r="AG116" i="1" a="1"/>
  <c r="AG116" i="1" s="1"/>
  <c r="AG115" i="1" a="1"/>
  <c r="AG115" i="1" s="1"/>
  <c r="AG114" i="1" a="1"/>
  <c r="AG114" i="1" s="1"/>
  <c r="AG113" i="1" a="1"/>
  <c r="AG113" i="1" s="1"/>
  <c r="AG112" i="1" a="1"/>
  <c r="AG112" i="1" s="1"/>
  <c r="AG111" i="1" a="1"/>
  <c r="AG111" i="1" s="1"/>
  <c r="AG110" i="1" a="1"/>
  <c r="AG110" i="1" s="1"/>
  <c r="AG109" i="1" a="1"/>
  <c r="AG109" i="1" s="1"/>
  <c r="AG108" i="1" a="1"/>
  <c r="AG108" i="1" s="1"/>
  <c r="AG107" i="1" a="1"/>
  <c r="AG107" i="1" s="1"/>
  <c r="AG106" i="1" a="1"/>
  <c r="AG106" i="1" s="1"/>
  <c r="AG105" i="1" a="1"/>
  <c r="AG105" i="1" s="1"/>
  <c r="AG104" i="1" a="1"/>
  <c r="AG104" i="1" s="1"/>
  <c r="AG103" i="1" a="1"/>
  <c r="AG103" i="1" s="1"/>
  <c r="AG102" i="1" a="1"/>
  <c r="AG102" i="1" s="1"/>
  <c r="AG101" i="1" a="1"/>
  <c r="AG101" i="1" s="1"/>
  <c r="D100" i="1"/>
  <c r="D101" i="1" s="1" a="1"/>
  <c r="D101" i="1" s="1"/>
  <c r="C100" i="1"/>
  <c r="C101" i="1" s="1" a="1"/>
  <c r="C101" i="1" s="1"/>
  <c r="D81" i="1"/>
  <c r="E81" i="1" s="1"/>
  <c r="C81" i="1"/>
  <c r="C97" i="1" s="1" a="1"/>
  <c r="C97" i="1" s="1"/>
  <c r="AG78" i="1" a="1"/>
  <c r="AG78" i="1" s="1"/>
  <c r="AG77" i="1" a="1"/>
  <c r="AG77" i="1" s="1"/>
  <c r="AG76" i="1" a="1"/>
  <c r="AG76" i="1" s="1"/>
  <c r="AG75" i="1" a="1"/>
  <c r="AG75" i="1" s="1"/>
  <c r="AG74" i="1" a="1"/>
  <c r="AG74" i="1" s="1"/>
  <c r="AG73" i="1" a="1"/>
  <c r="AG73" i="1" s="1"/>
  <c r="AG72" i="1" a="1"/>
  <c r="AG72" i="1" s="1"/>
  <c r="AG71" i="1" a="1"/>
  <c r="AG71" i="1" s="1"/>
  <c r="AG70" i="1" a="1"/>
  <c r="AG70" i="1" s="1"/>
  <c r="AG69" i="1" a="1"/>
  <c r="AG69" i="1" s="1"/>
  <c r="AG68" i="1" a="1"/>
  <c r="AG68" i="1" s="1"/>
  <c r="AG67" i="1" a="1"/>
  <c r="AG67" i="1" s="1"/>
  <c r="AG66" i="1" a="1"/>
  <c r="AG66" i="1" s="1"/>
  <c r="AG65" i="1" a="1"/>
  <c r="AG65" i="1" s="1"/>
  <c r="AG64" i="1" a="1"/>
  <c r="AG64" i="1" s="1"/>
  <c r="AG63" i="1" a="1"/>
  <c r="AG63" i="1" s="1"/>
  <c r="C62" i="1"/>
  <c r="C75" i="1" s="1" a="1"/>
  <c r="C75" i="1" s="1"/>
  <c r="C49" i="1" a="1"/>
  <c r="C49" i="1" s="1"/>
  <c r="C47" i="1" a="1"/>
  <c r="C47" i="1" s="1"/>
  <c r="C46" i="1" a="1"/>
  <c r="C46" i="1" s="1"/>
  <c r="C45" i="1" a="1"/>
  <c r="C45" i="1" s="1"/>
  <c r="C44" i="1" a="1"/>
  <c r="C44" i="1" s="1"/>
  <c r="D43" i="1"/>
  <c r="D57" i="1" s="1" a="1"/>
  <c r="D57" i="1" s="1"/>
  <c r="C43" i="1"/>
  <c r="C56" i="1" s="1" a="1"/>
  <c r="C56" i="1" s="1"/>
  <c r="AG40" i="1" a="1"/>
  <c r="AG40" i="1" s="1"/>
  <c r="AF40" i="1" a="1"/>
  <c r="AF40" i="1" s="1"/>
  <c r="AG39" i="1" a="1"/>
  <c r="AG39" i="1" s="1"/>
  <c r="AF39" i="1"/>
  <c r="AF39" i="1" a="1"/>
  <c r="AG38" i="1" a="1"/>
  <c r="AG38" i="1" s="1"/>
  <c r="AF38" i="1" a="1"/>
  <c r="AF38" i="1" s="1"/>
  <c r="AG37" i="1" a="1"/>
  <c r="AG37" i="1" s="1"/>
  <c r="AF37" i="1" a="1"/>
  <c r="AF37" i="1" s="1"/>
  <c r="AG36" i="1" a="1"/>
  <c r="AG36" i="1" s="1"/>
  <c r="AF36" i="1" a="1"/>
  <c r="AF36" i="1" s="1"/>
  <c r="AG35" i="1" a="1"/>
  <c r="AG35" i="1" s="1"/>
  <c r="AF35" i="1" a="1"/>
  <c r="AF35" i="1" s="1"/>
  <c r="AG34" i="1" a="1"/>
  <c r="AG34" i="1" s="1"/>
  <c r="AF34" i="1" a="1"/>
  <c r="AF34" i="1" s="1"/>
  <c r="AG33" i="1" a="1"/>
  <c r="AG33" i="1" s="1"/>
  <c r="AF33" i="1" a="1"/>
  <c r="AF33" i="1" s="1"/>
  <c r="AG32" i="1" a="1"/>
  <c r="AG32" i="1" s="1"/>
  <c r="AF32" i="1" a="1"/>
  <c r="AF32" i="1" s="1"/>
  <c r="AG31" i="1" a="1"/>
  <c r="AG31" i="1" s="1"/>
  <c r="AF31" i="1" a="1"/>
  <c r="AF31" i="1" s="1"/>
  <c r="AG30" i="1" a="1"/>
  <c r="AG30" i="1" s="1"/>
  <c r="AF30" i="1" a="1"/>
  <c r="AF30" i="1" s="1"/>
  <c r="AG29" i="1" a="1"/>
  <c r="AG29" i="1" s="1"/>
  <c r="AF29" i="1" a="1"/>
  <c r="AF29" i="1" s="1"/>
  <c r="AG28" i="1" a="1"/>
  <c r="AG28" i="1" s="1"/>
  <c r="AF28" i="1" a="1"/>
  <c r="AF28" i="1" s="1"/>
  <c r="AG27" i="1" a="1"/>
  <c r="AG27" i="1" s="1"/>
  <c r="AF27" i="1" a="1"/>
  <c r="AF27" i="1" s="1"/>
  <c r="AG26" i="1" a="1"/>
  <c r="AG26" i="1" s="1"/>
  <c r="AF26" i="1" a="1"/>
  <c r="AF26" i="1" s="1"/>
  <c r="D26" i="1" a="1"/>
  <c r="D26" i="1" s="1"/>
  <c r="AG25" i="1" a="1"/>
  <c r="AG25" i="1" s="1"/>
  <c r="AF25" i="1" a="1"/>
  <c r="AF25" i="1" s="1"/>
  <c r="C25" i="1" a="1"/>
  <c r="C25" i="1" s="1"/>
  <c r="D24" i="1"/>
  <c r="D31" i="1" s="1" a="1"/>
  <c r="D31" i="1" s="1"/>
  <c r="C24" i="1"/>
  <c r="C31" i="1" s="1" a="1"/>
  <c r="C31" i="1" s="1"/>
  <c r="C8" i="1" a="1"/>
  <c r="C8" i="1" s="1"/>
  <c r="C7" i="1" a="1"/>
  <c r="C7" i="1" s="1"/>
  <c r="C6" i="1" a="1"/>
  <c r="C6" i="1" s="1"/>
  <c r="D5" i="1"/>
  <c r="D18" i="1" s="1" a="1"/>
  <c r="D18" i="1" s="1"/>
  <c r="C5" i="1"/>
  <c r="C21" i="1" s="1" a="1"/>
  <c r="C21" i="1" s="1"/>
  <c r="E5" i="1" l="1"/>
  <c r="C26" i="1" a="1"/>
  <c r="C26" i="1" s="1"/>
  <c r="C27" i="1" a="1"/>
  <c r="C27" i="1" s="1"/>
  <c r="D28" i="1" a="1"/>
  <c r="D28" i="1" s="1"/>
  <c r="D9" i="1" a="1"/>
  <c r="D9" i="1" s="1"/>
  <c r="C12" i="1" a="1"/>
  <c r="C12" i="1" s="1"/>
  <c r="D13" i="1" a="1"/>
  <c r="D13" i="1" s="1"/>
  <c r="C16" i="1" a="1"/>
  <c r="C16" i="1" s="1"/>
  <c r="D17" i="1" a="1"/>
  <c r="D17" i="1" s="1"/>
  <c r="C20" i="1" a="1"/>
  <c r="C20" i="1" s="1"/>
  <c r="D21" i="1" a="1"/>
  <c r="D21" i="1" s="1"/>
  <c r="D27" i="1" a="1"/>
  <c r="D27" i="1" s="1"/>
  <c r="D8" i="1" a="1"/>
  <c r="D8" i="1" s="1"/>
  <c r="C11" i="1" a="1"/>
  <c r="C11" i="1" s="1"/>
  <c r="D12" i="1" a="1"/>
  <c r="D12" i="1" s="1"/>
  <c r="C15" i="1" a="1"/>
  <c r="C15" i="1" s="1"/>
  <c r="D16" i="1" a="1"/>
  <c r="D16" i="1" s="1"/>
  <c r="C19" i="1" a="1"/>
  <c r="C19" i="1" s="1"/>
  <c r="D20" i="1" a="1"/>
  <c r="D20" i="1" s="1"/>
  <c r="D25" i="1" a="1"/>
  <c r="D25" i="1" s="1"/>
  <c r="D7" i="1" a="1"/>
  <c r="D7" i="1" s="1"/>
  <c r="C10" i="1" a="1"/>
  <c r="C10" i="1" s="1"/>
  <c r="D11" i="1" a="1"/>
  <c r="D11" i="1" s="1"/>
  <c r="C14" i="1" a="1"/>
  <c r="C14" i="1" s="1"/>
  <c r="D15" i="1" a="1"/>
  <c r="D15" i="1" s="1"/>
  <c r="C18" i="1" a="1"/>
  <c r="C18" i="1" s="1"/>
  <c r="D19" i="1" a="1"/>
  <c r="D19" i="1" s="1"/>
  <c r="C37" i="1" a="1"/>
  <c r="C37" i="1" s="1"/>
  <c r="C33" i="1" a="1"/>
  <c r="C33" i="1" s="1"/>
  <c r="C38" i="1" a="1"/>
  <c r="C38" i="1" s="1"/>
  <c r="C34" i="1" a="1"/>
  <c r="C34" i="1" s="1"/>
  <c r="C39" i="1" a="1"/>
  <c r="C39" i="1" s="1"/>
  <c r="C35" i="1" a="1"/>
  <c r="C35" i="1" s="1"/>
  <c r="C40" i="1" a="1"/>
  <c r="C40" i="1" s="1"/>
  <c r="C36" i="1" a="1"/>
  <c r="C36" i="1" s="1"/>
  <c r="C32" i="1" a="1"/>
  <c r="C32" i="1" s="1"/>
  <c r="C30" i="1" a="1"/>
  <c r="C30" i="1" s="1"/>
  <c r="D38" i="1" a="1"/>
  <c r="D38" i="1" s="1"/>
  <c r="D34" i="1" a="1"/>
  <c r="D34" i="1" s="1"/>
  <c r="D39" i="1" a="1"/>
  <c r="D39" i="1" s="1"/>
  <c r="D35" i="1" a="1"/>
  <c r="D35" i="1" s="1"/>
  <c r="D40" i="1" a="1"/>
  <c r="D40" i="1" s="1"/>
  <c r="D36" i="1" a="1"/>
  <c r="D36" i="1" s="1"/>
  <c r="D32" i="1" a="1"/>
  <c r="D32" i="1" s="1"/>
  <c r="D37" i="1" a="1"/>
  <c r="D37" i="1" s="1"/>
  <c r="D33" i="1" a="1"/>
  <c r="D33" i="1" s="1"/>
  <c r="C29" i="1" a="1"/>
  <c r="C29" i="1" s="1"/>
  <c r="D30" i="1" a="1"/>
  <c r="D30" i="1" s="1"/>
  <c r="D6" i="1" a="1"/>
  <c r="D6" i="1" s="1"/>
  <c r="C9" i="1" a="1"/>
  <c r="C9" i="1" s="1"/>
  <c r="D10" i="1" a="1"/>
  <c r="D10" i="1" s="1"/>
  <c r="C13" i="1" a="1"/>
  <c r="C13" i="1" s="1"/>
  <c r="D14" i="1" a="1"/>
  <c r="D14" i="1" s="1"/>
  <c r="C17" i="1" a="1"/>
  <c r="C17" i="1" s="1"/>
  <c r="E24" i="1"/>
  <c r="C28" i="1" a="1"/>
  <c r="C28" i="1" s="1"/>
  <c r="D29" i="1" a="1"/>
  <c r="D29" i="1" s="1"/>
  <c r="D44" i="1" a="1"/>
  <c r="D44" i="1" s="1"/>
  <c r="D48" i="1" a="1"/>
  <c r="D48" i="1" s="1"/>
  <c r="C51" i="1" a="1"/>
  <c r="C51" i="1" s="1"/>
  <c r="D52" i="1" a="1"/>
  <c r="D52" i="1" s="1"/>
  <c r="C55" i="1" a="1"/>
  <c r="C55" i="1" s="1"/>
  <c r="D56" i="1" a="1"/>
  <c r="D56" i="1" s="1"/>
  <c r="C59" i="1" a="1"/>
  <c r="C59" i="1" s="1"/>
  <c r="C65" i="1" a="1"/>
  <c r="C65" i="1" s="1"/>
  <c r="C69" i="1" a="1"/>
  <c r="C69" i="1" s="1"/>
  <c r="C73" i="1" a="1"/>
  <c r="C73" i="1" s="1"/>
  <c r="E43" i="1"/>
  <c r="E95" i="1" a="1"/>
  <c r="E95" i="1" s="1"/>
  <c r="E91" i="1" a="1"/>
  <c r="E91" i="1" s="1"/>
  <c r="E87" i="1" a="1"/>
  <c r="E87" i="1" s="1"/>
  <c r="E83" i="1" a="1"/>
  <c r="E83" i="1" s="1"/>
  <c r="E96" i="1" a="1"/>
  <c r="E96" i="1" s="1"/>
  <c r="E92" i="1" a="1"/>
  <c r="E92" i="1" s="1"/>
  <c r="E88" i="1" a="1"/>
  <c r="E88" i="1" s="1"/>
  <c r="E84" i="1" a="1"/>
  <c r="E84" i="1" s="1"/>
  <c r="E97" i="1" a="1"/>
  <c r="E97" i="1" s="1"/>
  <c r="E93" i="1" a="1"/>
  <c r="E93" i="1" s="1"/>
  <c r="E89" i="1" a="1"/>
  <c r="E89" i="1" s="1"/>
  <c r="E85" i="1" a="1"/>
  <c r="E85" i="1" s="1"/>
  <c r="E94" i="1" a="1"/>
  <c r="E94" i="1" s="1"/>
  <c r="E90" i="1" a="1"/>
  <c r="E90" i="1" s="1"/>
  <c r="E86" i="1" a="1"/>
  <c r="E86" i="1" s="1"/>
  <c r="E82" i="1" a="1"/>
  <c r="E82" i="1" s="1"/>
  <c r="F81" i="1"/>
  <c r="D47" i="1" a="1"/>
  <c r="D47" i="1" s="1"/>
  <c r="C50" i="1" a="1"/>
  <c r="C50" i="1" s="1"/>
  <c r="D51" i="1" a="1"/>
  <c r="D51" i="1" s="1"/>
  <c r="C54" i="1" a="1"/>
  <c r="C54" i="1" s="1"/>
  <c r="D55" i="1" a="1"/>
  <c r="D55" i="1" s="1"/>
  <c r="C58" i="1" a="1"/>
  <c r="C58" i="1" s="1"/>
  <c r="D59" i="1" a="1"/>
  <c r="D59" i="1" s="1"/>
  <c r="C64" i="1" a="1"/>
  <c r="C64" i="1" s="1"/>
  <c r="C68" i="1" a="1"/>
  <c r="C68" i="1" s="1"/>
  <c r="C72" i="1" a="1"/>
  <c r="C72" i="1" s="1"/>
  <c r="C76" i="1" a="1"/>
  <c r="C76" i="1" s="1"/>
  <c r="D46" i="1" a="1"/>
  <c r="D46" i="1" s="1"/>
  <c r="D50" i="1" a="1"/>
  <c r="D50" i="1" s="1"/>
  <c r="C53" i="1" a="1"/>
  <c r="C53" i="1" s="1"/>
  <c r="D54" i="1" a="1"/>
  <c r="D54" i="1" s="1"/>
  <c r="C57" i="1" a="1"/>
  <c r="C57" i="1" s="1"/>
  <c r="D58" i="1" a="1"/>
  <c r="D58" i="1" s="1"/>
  <c r="C63" i="1" a="1"/>
  <c r="C63" i="1" s="1"/>
  <c r="C67" i="1" a="1"/>
  <c r="C67" i="1" s="1"/>
  <c r="C71" i="1" a="1"/>
  <c r="C71" i="1" s="1"/>
  <c r="D45" i="1" a="1"/>
  <c r="D45" i="1" s="1"/>
  <c r="C48" i="1" a="1"/>
  <c r="C48" i="1" s="1"/>
  <c r="D49" i="1" a="1"/>
  <c r="D49" i="1" s="1"/>
  <c r="C52" i="1" a="1"/>
  <c r="C52" i="1" s="1"/>
  <c r="D53" i="1" a="1"/>
  <c r="D53" i="1" s="1"/>
  <c r="C78" i="1" a="1"/>
  <c r="C78" i="1" s="1"/>
  <c r="C77" i="1" a="1"/>
  <c r="C77" i="1" s="1"/>
  <c r="C66" i="1" a="1"/>
  <c r="C66" i="1" s="1"/>
  <c r="C70" i="1" a="1"/>
  <c r="C70" i="1" s="1"/>
  <c r="C74" i="1" a="1"/>
  <c r="C74" i="1" s="1"/>
  <c r="D62" i="1"/>
  <c r="C84" i="1" a="1"/>
  <c r="C84" i="1" s="1"/>
  <c r="D85" i="1" a="1"/>
  <c r="D85" i="1" s="1"/>
  <c r="C88" i="1" a="1"/>
  <c r="C88" i="1" s="1"/>
  <c r="D89" i="1" a="1"/>
  <c r="D89" i="1" s="1"/>
  <c r="C92" i="1" a="1"/>
  <c r="C92" i="1" s="1"/>
  <c r="D93" i="1" a="1"/>
  <c r="D93" i="1" s="1"/>
  <c r="C96" i="1" a="1"/>
  <c r="C96" i="1" s="1"/>
  <c r="D97" i="1" a="1"/>
  <c r="D97" i="1" s="1"/>
  <c r="C102" i="1" a="1"/>
  <c r="C102" i="1" s="1"/>
  <c r="D106" i="1" a="1"/>
  <c r="D106" i="1" s="1"/>
  <c r="D107" i="1" a="1"/>
  <c r="D107" i="1" s="1"/>
  <c r="C83" i="1" a="1"/>
  <c r="C83" i="1" s="1"/>
  <c r="D84" i="1" a="1"/>
  <c r="D84" i="1" s="1"/>
  <c r="C87" i="1" a="1"/>
  <c r="C87" i="1" s="1"/>
  <c r="D88" i="1" a="1"/>
  <c r="D88" i="1" s="1"/>
  <c r="C91" i="1" a="1"/>
  <c r="C91" i="1" s="1"/>
  <c r="D92" i="1" a="1"/>
  <c r="D92" i="1" s="1"/>
  <c r="C95" i="1" a="1"/>
  <c r="C95" i="1" s="1"/>
  <c r="D96" i="1" a="1"/>
  <c r="D96" i="1" s="1"/>
  <c r="D102" i="1" a="1"/>
  <c r="D102" i="1" s="1"/>
  <c r="C82" i="1" a="1"/>
  <c r="C82" i="1" s="1"/>
  <c r="D83" i="1" a="1"/>
  <c r="D83" i="1" s="1"/>
  <c r="C86" i="1" a="1"/>
  <c r="C86" i="1" s="1"/>
  <c r="D87" i="1" a="1"/>
  <c r="D87" i="1" s="1"/>
  <c r="C90" i="1" a="1"/>
  <c r="C90" i="1" s="1"/>
  <c r="D91" i="1" a="1"/>
  <c r="D91" i="1" s="1"/>
  <c r="C94" i="1" a="1"/>
  <c r="C94" i="1" s="1"/>
  <c r="D95" i="1" a="1"/>
  <c r="D95" i="1" s="1"/>
  <c r="C113" i="1" a="1"/>
  <c r="C113" i="1" s="1"/>
  <c r="C109" i="1" a="1"/>
  <c r="C109" i="1" s="1"/>
  <c r="C114" i="1" a="1"/>
  <c r="C114" i="1" s="1"/>
  <c r="C110" i="1" a="1"/>
  <c r="C110" i="1" s="1"/>
  <c r="C115" i="1" a="1"/>
  <c r="C115" i="1" s="1"/>
  <c r="C111" i="1" a="1"/>
  <c r="C111" i="1" s="1"/>
  <c r="C107" i="1" a="1"/>
  <c r="C107" i="1" s="1"/>
  <c r="C116" i="1" a="1"/>
  <c r="C116" i="1" s="1"/>
  <c r="C112" i="1" a="1"/>
  <c r="C112" i="1" s="1"/>
  <c r="C108" i="1" a="1"/>
  <c r="C108" i="1" s="1"/>
  <c r="C105" i="1" a="1"/>
  <c r="C105" i="1" s="1"/>
  <c r="D114" i="1" a="1"/>
  <c r="D114" i="1" s="1"/>
  <c r="D110" i="1" a="1"/>
  <c r="D110" i="1" s="1"/>
  <c r="D115" i="1" a="1"/>
  <c r="D115" i="1" s="1"/>
  <c r="D111" i="1" a="1"/>
  <c r="D111" i="1" s="1"/>
  <c r="D116" i="1" a="1"/>
  <c r="D116" i="1" s="1"/>
  <c r="D112" i="1" a="1"/>
  <c r="D112" i="1" s="1"/>
  <c r="D108" i="1" a="1"/>
  <c r="D108" i="1" s="1"/>
  <c r="D113" i="1" a="1"/>
  <c r="D113" i="1" s="1"/>
  <c r="D109" i="1" a="1"/>
  <c r="D109" i="1" s="1"/>
  <c r="C104" i="1" a="1"/>
  <c r="C104" i="1" s="1"/>
  <c r="D105" i="1" a="1"/>
  <c r="D105" i="1" s="1"/>
  <c r="D82" i="1" a="1"/>
  <c r="D82" i="1" s="1"/>
  <c r="C85" i="1" a="1"/>
  <c r="C85" i="1" s="1"/>
  <c r="D86" i="1" a="1"/>
  <c r="D86" i="1" s="1"/>
  <c r="C89" i="1" a="1"/>
  <c r="C89" i="1" s="1"/>
  <c r="D90" i="1" a="1"/>
  <c r="D90" i="1" s="1"/>
  <c r="C93" i="1" a="1"/>
  <c r="C93" i="1" s="1"/>
  <c r="D94" i="1" a="1"/>
  <c r="D94" i="1" s="1"/>
  <c r="E100" i="1"/>
  <c r="C103" i="1" a="1"/>
  <c r="C103" i="1" s="1"/>
  <c r="D104" i="1" a="1"/>
  <c r="D104" i="1" s="1"/>
  <c r="D103" i="1" a="1"/>
  <c r="D103" i="1" s="1"/>
  <c r="C106" i="1" a="1"/>
  <c r="C106" i="1" s="1"/>
  <c r="D132" i="1" a="1"/>
  <c r="D132" i="1" s="1"/>
  <c r="D128" i="1" a="1"/>
  <c r="D128" i="1" s="1"/>
  <c r="D133" i="1" a="1"/>
  <c r="D133" i="1" s="1"/>
  <c r="D129" i="1" a="1"/>
  <c r="D129" i="1" s="1"/>
  <c r="D134" i="1" a="1"/>
  <c r="D134" i="1" s="1"/>
  <c r="D130" i="1" a="1"/>
  <c r="D130" i="1" s="1"/>
  <c r="D135" i="1" a="1"/>
  <c r="D135" i="1" s="1"/>
  <c r="D131" i="1" a="1"/>
  <c r="D131" i="1" s="1"/>
  <c r="D120" i="1" a="1"/>
  <c r="D120" i="1" s="1"/>
  <c r="D124" i="1" a="1"/>
  <c r="D124" i="1" s="1"/>
  <c r="C127" i="1" a="1"/>
  <c r="C127" i="1" s="1"/>
  <c r="E119" i="1"/>
  <c r="C122" i="1" a="1"/>
  <c r="C122" i="1" s="1"/>
  <c r="D123" i="1" a="1"/>
  <c r="D123" i="1" s="1"/>
  <c r="C126" i="1" a="1"/>
  <c r="C126" i="1" s="1"/>
  <c r="D127" i="1" a="1"/>
  <c r="D127" i="1" s="1"/>
  <c r="C121" i="1" a="1"/>
  <c r="C121" i="1" s="1"/>
  <c r="D122" i="1" a="1"/>
  <c r="D122" i="1" s="1"/>
  <c r="C125" i="1" a="1"/>
  <c r="C125" i="1" s="1"/>
  <c r="D126" i="1" a="1"/>
  <c r="D126" i="1" s="1"/>
  <c r="C120" i="1" a="1"/>
  <c r="C120" i="1" s="1"/>
  <c r="D121" i="1" a="1"/>
  <c r="D121" i="1" s="1"/>
  <c r="D125" i="1" a="1"/>
  <c r="D125" i="1" s="1"/>
  <c r="C135" i="1" a="1"/>
  <c r="C135" i="1" s="1"/>
  <c r="C131" i="1" a="1"/>
  <c r="C131" i="1" s="1"/>
  <c r="C132" i="1" a="1"/>
  <c r="C132" i="1" s="1"/>
  <c r="C128" i="1" a="1"/>
  <c r="C128" i="1" s="1"/>
  <c r="C133" i="1" a="1"/>
  <c r="C133" i="1" s="1"/>
  <c r="C129" i="1" a="1"/>
  <c r="C129" i="1" s="1"/>
  <c r="C134" i="1" a="1"/>
  <c r="C134" i="1" s="1"/>
  <c r="C130" i="1" a="1"/>
  <c r="C130" i="1" s="1"/>
  <c r="C140" i="1" a="1"/>
  <c r="C140" i="1" s="1"/>
  <c r="D141" i="1" a="1"/>
  <c r="D141" i="1" s="1"/>
  <c r="C144" i="1" a="1"/>
  <c r="C144" i="1" s="1"/>
  <c r="D145" i="1" a="1"/>
  <c r="D145" i="1" s="1"/>
  <c r="C148" i="1" a="1"/>
  <c r="C148" i="1" s="1"/>
  <c r="D149" i="1" a="1"/>
  <c r="D149" i="1" s="1"/>
  <c r="C152" i="1" a="1"/>
  <c r="C152" i="1" s="1"/>
  <c r="D140" i="1" a="1"/>
  <c r="D140" i="1" s="1"/>
  <c r="C143" i="1" a="1"/>
  <c r="C143" i="1" s="1"/>
  <c r="D144" i="1" a="1"/>
  <c r="D144" i="1" s="1"/>
  <c r="C147" i="1" a="1"/>
  <c r="C147" i="1" s="1"/>
  <c r="C153" i="1" a="1"/>
  <c r="C153" i="1" s="1"/>
  <c r="C154" i="1" a="1"/>
  <c r="C154" i="1" s="1"/>
  <c r="D153" i="1" a="1"/>
  <c r="D153" i="1" s="1"/>
  <c r="D154" i="1" a="1"/>
  <c r="D154" i="1" s="1"/>
  <c r="D152" i="1" a="1"/>
  <c r="D152" i="1" s="1"/>
  <c r="D139" i="1" a="1"/>
  <c r="D139" i="1" s="1"/>
  <c r="C142" i="1" a="1"/>
  <c r="C142" i="1" s="1"/>
  <c r="D143" i="1" a="1"/>
  <c r="D143" i="1" s="1"/>
  <c r="C146" i="1" a="1"/>
  <c r="C146" i="1" s="1"/>
  <c r="D147" i="1" a="1"/>
  <c r="D147" i="1" s="1"/>
  <c r="C150" i="1" a="1"/>
  <c r="C150" i="1" s="1"/>
  <c r="D151" i="1" a="1"/>
  <c r="D151" i="1" s="1"/>
  <c r="E138" i="1"/>
  <c r="C141" i="1" a="1"/>
  <c r="C141" i="1" s="1"/>
  <c r="D142" i="1" a="1"/>
  <c r="D142" i="1" s="1"/>
  <c r="C145" i="1" a="1"/>
  <c r="C145" i="1" s="1"/>
  <c r="D146" i="1" a="1"/>
  <c r="D146" i="1" s="1"/>
  <c r="C149" i="1" a="1"/>
  <c r="C149" i="1" s="1"/>
  <c r="D150" i="1" a="1"/>
  <c r="D150" i="1" s="1"/>
  <c r="D181" i="1" a="1"/>
  <c r="D181" i="1" s="1"/>
  <c r="C161" i="1" a="1"/>
  <c r="C161" i="1" s="1"/>
  <c r="C165" i="1" a="1"/>
  <c r="C165" i="1" s="1"/>
  <c r="C169" i="1" a="1"/>
  <c r="C169" i="1" s="1"/>
  <c r="C173" i="1" a="1"/>
  <c r="C173" i="1" s="1"/>
  <c r="D157" i="1"/>
  <c r="D179" i="1" a="1"/>
  <c r="D179" i="1" s="1"/>
  <c r="C160" i="1" a="1"/>
  <c r="C160" i="1" s="1"/>
  <c r="C164" i="1" a="1"/>
  <c r="C164" i="1" s="1"/>
  <c r="C168" i="1" a="1"/>
  <c r="C168" i="1" s="1"/>
  <c r="C172" i="1" a="1"/>
  <c r="C172" i="1" s="1"/>
  <c r="D190" i="1" a="1"/>
  <c r="D190" i="1" s="1"/>
  <c r="D186" i="1" a="1"/>
  <c r="D186" i="1" s="1"/>
  <c r="D182" i="1" a="1"/>
  <c r="D182" i="1" s="1"/>
  <c r="D191" i="1" a="1"/>
  <c r="D191" i="1" s="1"/>
  <c r="D187" i="1" a="1"/>
  <c r="D187" i="1" s="1"/>
  <c r="D183" i="1" a="1"/>
  <c r="D183" i="1" s="1"/>
  <c r="D192" i="1" a="1"/>
  <c r="D192" i="1" s="1"/>
  <c r="D188" i="1" a="1"/>
  <c r="D188" i="1" s="1"/>
  <c r="D184" i="1" a="1"/>
  <c r="D184" i="1" s="1"/>
  <c r="D180" i="1" a="1"/>
  <c r="D180" i="1" s="1"/>
  <c r="E176" i="1"/>
  <c r="D189" i="1" a="1"/>
  <c r="D189" i="1" s="1"/>
  <c r="D185" i="1" a="1"/>
  <c r="D185" i="1" s="1"/>
  <c r="D177" i="1" a="1"/>
  <c r="D177" i="1" s="1"/>
  <c r="C159" i="1" a="1"/>
  <c r="C159" i="1" s="1"/>
  <c r="C163" i="1" a="1"/>
  <c r="C163" i="1" s="1"/>
  <c r="C167" i="1" a="1"/>
  <c r="C167" i="1" s="1"/>
  <c r="C171" i="1" a="1"/>
  <c r="C171" i="1" s="1"/>
  <c r="C158" i="1" a="1"/>
  <c r="C158" i="1" s="1"/>
  <c r="C162" i="1" a="1"/>
  <c r="C162" i="1" s="1"/>
  <c r="C166" i="1" a="1"/>
  <c r="C166" i="1" s="1"/>
  <c r="C184" i="1" a="1"/>
  <c r="C184" i="1" s="1"/>
  <c r="C188" i="1" a="1"/>
  <c r="C188" i="1" s="1"/>
  <c r="C192" i="1" a="1"/>
  <c r="C192" i="1" s="1"/>
  <c r="C198" i="1" a="1"/>
  <c r="C198" i="1" s="1"/>
  <c r="C199" i="1" a="1"/>
  <c r="C199" i="1" s="1"/>
  <c r="C183" i="1" a="1"/>
  <c r="C183" i="1" s="1"/>
  <c r="C187" i="1" a="1"/>
  <c r="C187" i="1" s="1"/>
  <c r="C191" i="1" a="1"/>
  <c r="C191" i="1" s="1"/>
  <c r="C197" i="1" a="1"/>
  <c r="C197" i="1" s="1"/>
  <c r="C186" i="1" a="1"/>
  <c r="C186" i="1" s="1"/>
  <c r="C190" i="1" a="1"/>
  <c r="C190" i="1" s="1"/>
  <c r="C181" i="1" a="1"/>
  <c r="C181" i="1" s="1"/>
  <c r="C185" i="1" a="1"/>
  <c r="C185" i="1" s="1"/>
  <c r="C211" i="1" a="1"/>
  <c r="C211" i="1" s="1"/>
  <c r="C206" i="1" a="1"/>
  <c r="C206" i="1" s="1"/>
  <c r="C204" i="1" a="1"/>
  <c r="C204" i="1" s="1"/>
  <c r="C200" i="1" a="1"/>
  <c r="C200" i="1" s="1"/>
  <c r="C207" i="1" a="1"/>
  <c r="C207" i="1" s="1"/>
  <c r="C209" i="1" a="1"/>
  <c r="C209" i="1" s="1"/>
  <c r="C202" i="1" a="1"/>
  <c r="C202" i="1" s="1"/>
  <c r="C210" i="1" a="1"/>
  <c r="C210" i="1" s="1"/>
  <c r="C205" i="1" a="1"/>
  <c r="C205" i="1" s="1"/>
  <c r="C203" i="1" a="1"/>
  <c r="C203" i="1" s="1"/>
  <c r="C201" i="1" a="1"/>
  <c r="C201" i="1" s="1"/>
  <c r="D195" i="1"/>
  <c r="C208" i="1" a="1"/>
  <c r="C208" i="1" s="1"/>
  <c r="C226" i="1" a="1"/>
  <c r="C226" i="1" s="1"/>
  <c r="C227" i="1" a="1"/>
  <c r="C227" i="1" s="1"/>
  <c r="C220" i="1" a="1"/>
  <c r="C220" i="1" s="1"/>
  <c r="C228" i="1" a="1"/>
  <c r="C228" i="1" s="1"/>
  <c r="C221" i="1" a="1"/>
  <c r="C221" i="1" s="1"/>
  <c r="C229" i="1" a="1"/>
  <c r="C229" i="1" s="1"/>
  <c r="C222" i="1" a="1"/>
  <c r="C222" i="1" s="1"/>
  <c r="C217" i="1" a="1"/>
  <c r="C217" i="1" s="1"/>
  <c r="C230" i="1" a="1"/>
  <c r="C230" i="1" s="1"/>
  <c r="C223" i="1" a="1"/>
  <c r="C223" i="1" s="1"/>
  <c r="C224" i="1" a="1"/>
  <c r="C224" i="1" s="1"/>
  <c r="D214" i="1"/>
  <c r="C216" i="1" a="1"/>
  <c r="C216" i="1" s="1"/>
  <c r="C219" i="1" a="1"/>
  <c r="C219" i="1" s="1"/>
  <c r="C225" i="1" a="1"/>
  <c r="C225" i="1" s="1"/>
  <c r="C218" i="1" a="1"/>
  <c r="C218" i="1" s="1"/>
  <c r="D207" i="1" l="1" a="1"/>
  <c r="D207" i="1" s="1"/>
  <c r="D201" i="1" a="1"/>
  <c r="D201" i="1" s="1"/>
  <c r="D208" i="1" a="1"/>
  <c r="D208" i="1" s="1"/>
  <c r="D210" i="1" a="1"/>
  <c r="D210" i="1" s="1"/>
  <c r="D203" i="1" a="1"/>
  <c r="D203" i="1" s="1"/>
  <c r="D211" i="1" a="1"/>
  <c r="D211" i="1" s="1"/>
  <c r="D205" i="1" a="1"/>
  <c r="D205" i="1" s="1"/>
  <c r="D206" i="1" a="1"/>
  <c r="D206" i="1" s="1"/>
  <c r="D204" i="1" a="1"/>
  <c r="D204" i="1" s="1"/>
  <c r="D202" i="1" a="1"/>
  <c r="D202" i="1" s="1"/>
  <c r="D200" i="1" a="1"/>
  <c r="D200" i="1" s="1"/>
  <c r="D196" i="1" a="1"/>
  <c r="D196" i="1" s="1"/>
  <c r="D209" i="1" a="1"/>
  <c r="D209" i="1" s="1"/>
  <c r="D197" i="1" a="1"/>
  <c r="D197" i="1" s="1"/>
  <c r="D199" i="1" a="1"/>
  <c r="D199" i="1" s="1"/>
  <c r="D198" i="1" a="1"/>
  <c r="D198" i="1" s="1"/>
  <c r="E195" i="1"/>
  <c r="E39" i="1" a="1"/>
  <c r="E39" i="1" s="1"/>
  <c r="E35" i="1" a="1"/>
  <c r="E35" i="1" s="1"/>
  <c r="E40" i="1" a="1"/>
  <c r="E40" i="1" s="1"/>
  <c r="E36" i="1" a="1"/>
  <c r="E36" i="1" s="1"/>
  <c r="E32" i="1" a="1"/>
  <c r="E32" i="1" s="1"/>
  <c r="E37" i="1" a="1"/>
  <c r="E37" i="1" s="1"/>
  <c r="E33" i="1" a="1"/>
  <c r="E33" i="1" s="1"/>
  <c r="E38" i="1" a="1"/>
  <c r="E38" i="1" s="1"/>
  <c r="E34" i="1" a="1"/>
  <c r="E34" i="1" s="1"/>
  <c r="E30" i="1" a="1"/>
  <c r="E30" i="1" s="1"/>
  <c r="E31" i="1" a="1"/>
  <c r="E31" i="1" s="1"/>
  <c r="E25" i="1" a="1"/>
  <c r="E25" i="1" s="1"/>
  <c r="E26" i="1" a="1"/>
  <c r="E26" i="1" s="1"/>
  <c r="E27" i="1" a="1"/>
  <c r="E27" i="1" s="1"/>
  <c r="E28" i="1" a="1"/>
  <c r="E28" i="1" s="1"/>
  <c r="E29" i="1" a="1"/>
  <c r="E29" i="1" s="1"/>
  <c r="F24" i="1"/>
  <c r="E133" i="1" a="1"/>
  <c r="E133" i="1" s="1"/>
  <c r="E129" i="1" a="1"/>
  <c r="E129" i="1" s="1"/>
  <c r="E134" i="1" a="1"/>
  <c r="E134" i="1" s="1"/>
  <c r="E130" i="1" a="1"/>
  <c r="E130" i="1" s="1"/>
  <c r="E135" i="1" a="1"/>
  <c r="E135" i="1" s="1"/>
  <c r="E131" i="1" a="1"/>
  <c r="E131" i="1" s="1"/>
  <c r="E132" i="1" a="1"/>
  <c r="E132" i="1" s="1"/>
  <c r="E128" i="1" a="1"/>
  <c r="E128" i="1" s="1"/>
  <c r="E126" i="1" a="1"/>
  <c r="E126" i="1" s="1"/>
  <c r="E122" i="1" a="1"/>
  <c r="E122" i="1" s="1"/>
  <c r="E127" i="1" a="1"/>
  <c r="E127" i="1" s="1"/>
  <c r="E123" i="1" a="1"/>
  <c r="E123" i="1" s="1"/>
  <c r="E124" i="1" a="1"/>
  <c r="E124" i="1" s="1"/>
  <c r="E120" i="1" a="1"/>
  <c r="E120" i="1" s="1"/>
  <c r="F119" i="1"/>
  <c r="E125" i="1" a="1"/>
  <c r="E125" i="1" s="1"/>
  <c r="E121" i="1" a="1"/>
  <c r="E121" i="1" s="1"/>
  <c r="E115" i="1" a="1"/>
  <c r="E115" i="1" s="1"/>
  <c r="E111" i="1" a="1"/>
  <c r="E111" i="1" s="1"/>
  <c r="E107" i="1" a="1"/>
  <c r="E107" i="1" s="1"/>
  <c r="E116" i="1" a="1"/>
  <c r="E116" i="1" s="1"/>
  <c r="E112" i="1" a="1"/>
  <c r="E112" i="1" s="1"/>
  <c r="E108" i="1" a="1"/>
  <c r="E108" i="1" s="1"/>
  <c r="E113" i="1" a="1"/>
  <c r="E113" i="1" s="1"/>
  <c r="E109" i="1" a="1"/>
  <c r="E109" i="1" s="1"/>
  <c r="E114" i="1" a="1"/>
  <c r="E114" i="1" s="1"/>
  <c r="E110" i="1" a="1"/>
  <c r="E110" i="1" s="1"/>
  <c r="E104" i="1" a="1"/>
  <c r="E104" i="1" s="1"/>
  <c r="F100" i="1"/>
  <c r="E105" i="1" a="1"/>
  <c r="E105" i="1" s="1"/>
  <c r="E101" i="1" a="1"/>
  <c r="E101" i="1" s="1"/>
  <c r="E102" i="1" a="1"/>
  <c r="E102" i="1" s="1"/>
  <c r="E106" i="1" a="1"/>
  <c r="E106" i="1" s="1"/>
  <c r="E103" i="1" a="1"/>
  <c r="E103" i="1" s="1"/>
  <c r="D227" i="1" a="1"/>
  <c r="D227" i="1" s="1"/>
  <c r="D228" i="1" a="1"/>
  <c r="D228" i="1" s="1"/>
  <c r="D221" i="1" a="1"/>
  <c r="D221" i="1" s="1"/>
  <c r="D217" i="1" a="1"/>
  <c r="D217" i="1" s="1"/>
  <c r="D229" i="1" a="1"/>
  <c r="D229" i="1" s="1"/>
  <c r="D222" i="1" a="1"/>
  <c r="D222" i="1" s="1"/>
  <c r="D230" i="1" a="1"/>
  <c r="D230" i="1" s="1"/>
  <c r="D223" i="1" a="1"/>
  <c r="D223" i="1" s="1"/>
  <c r="D218" i="1" a="1"/>
  <c r="D218" i="1" s="1"/>
  <c r="D224" i="1" a="1"/>
  <c r="D224" i="1" s="1"/>
  <c r="D225" i="1" a="1"/>
  <c r="D225" i="1" s="1"/>
  <c r="D219" i="1" a="1"/>
  <c r="D219" i="1" s="1"/>
  <c r="D220" i="1" a="1"/>
  <c r="D220" i="1" s="1"/>
  <c r="D216" i="1" a="1"/>
  <c r="D216" i="1" s="1"/>
  <c r="E214" i="1"/>
  <c r="D226" i="1" a="1"/>
  <c r="D226" i="1" s="1"/>
  <c r="D215" i="1" a="1"/>
  <c r="D215" i="1" s="1"/>
  <c r="E191" i="1" a="1"/>
  <c r="E191" i="1" s="1"/>
  <c r="E187" i="1" a="1"/>
  <c r="E187" i="1" s="1"/>
  <c r="E183" i="1" a="1"/>
  <c r="E183" i="1" s="1"/>
  <c r="E192" i="1" a="1"/>
  <c r="E192" i="1" s="1"/>
  <c r="E188" i="1" a="1"/>
  <c r="E188" i="1" s="1"/>
  <c r="E184" i="1" a="1"/>
  <c r="E184" i="1" s="1"/>
  <c r="E189" i="1" a="1"/>
  <c r="E189" i="1" s="1"/>
  <c r="E185" i="1" a="1"/>
  <c r="E185" i="1" s="1"/>
  <c r="E181" i="1" a="1"/>
  <c r="E181" i="1" s="1"/>
  <c r="E190" i="1" a="1"/>
  <c r="E190" i="1" s="1"/>
  <c r="E186" i="1" a="1"/>
  <c r="E186" i="1" s="1"/>
  <c r="E177" i="1" a="1"/>
  <c r="E177" i="1" s="1"/>
  <c r="F176" i="1"/>
  <c r="E178" i="1" a="1"/>
  <c r="E178" i="1" s="1"/>
  <c r="E179" i="1" a="1"/>
  <c r="E179" i="1" s="1"/>
  <c r="E180" i="1" a="1"/>
  <c r="E180" i="1" s="1"/>
  <c r="E182" i="1" a="1"/>
  <c r="E182" i="1" s="1"/>
  <c r="D171" i="1" a="1"/>
  <c r="D171" i="1" s="1"/>
  <c r="D167" i="1" a="1"/>
  <c r="D167" i="1" s="1"/>
  <c r="D163" i="1" a="1"/>
  <c r="D163" i="1" s="1"/>
  <c r="D159" i="1" a="1"/>
  <c r="D159" i="1" s="1"/>
  <c r="D172" i="1" a="1"/>
  <c r="D172" i="1" s="1"/>
  <c r="D168" i="1" a="1"/>
  <c r="D168" i="1" s="1"/>
  <c r="D164" i="1" a="1"/>
  <c r="D164" i="1" s="1"/>
  <c r="D160" i="1" a="1"/>
  <c r="D160" i="1" s="1"/>
  <c r="D173" i="1" a="1"/>
  <c r="D173" i="1" s="1"/>
  <c r="D169" i="1" a="1"/>
  <c r="D169" i="1" s="1"/>
  <c r="D165" i="1" a="1"/>
  <c r="D165" i="1" s="1"/>
  <c r="D161" i="1" a="1"/>
  <c r="D161" i="1" s="1"/>
  <c r="E157" i="1"/>
  <c r="D170" i="1" a="1"/>
  <c r="D170" i="1" s="1"/>
  <c r="D166" i="1" a="1"/>
  <c r="D166" i="1" s="1"/>
  <c r="D162" i="1" a="1"/>
  <c r="D162" i="1" s="1"/>
  <c r="D158" i="1" a="1"/>
  <c r="D158" i="1" s="1"/>
  <c r="F96" i="1" a="1"/>
  <c r="F96" i="1" s="1"/>
  <c r="F92" i="1" a="1"/>
  <c r="F92" i="1" s="1"/>
  <c r="F88" i="1" a="1"/>
  <c r="F88" i="1" s="1"/>
  <c r="F84" i="1" a="1"/>
  <c r="F84" i="1" s="1"/>
  <c r="F97" i="1" a="1"/>
  <c r="F97" i="1" s="1"/>
  <c r="F93" i="1" a="1"/>
  <c r="F93" i="1" s="1"/>
  <c r="F89" i="1" a="1"/>
  <c r="F89" i="1" s="1"/>
  <c r="F85" i="1" a="1"/>
  <c r="F85" i="1" s="1"/>
  <c r="F94" i="1" a="1"/>
  <c r="F94" i="1" s="1"/>
  <c r="F90" i="1" a="1"/>
  <c r="F90" i="1" s="1"/>
  <c r="F86" i="1" a="1"/>
  <c r="F86" i="1" s="1"/>
  <c r="F82" i="1" a="1"/>
  <c r="F82" i="1" s="1"/>
  <c r="G81" i="1"/>
  <c r="F95" i="1" a="1"/>
  <c r="F95" i="1" s="1"/>
  <c r="F91" i="1" a="1"/>
  <c r="F91" i="1" s="1"/>
  <c r="F87" i="1" a="1"/>
  <c r="F87" i="1" s="1"/>
  <c r="F83" i="1" a="1"/>
  <c r="F83" i="1" s="1"/>
  <c r="D78" i="1" a="1"/>
  <c r="D78" i="1" s="1"/>
  <c r="D75" i="1" a="1"/>
  <c r="D75" i="1" s="1"/>
  <c r="D71" i="1" a="1"/>
  <c r="D71" i="1" s="1"/>
  <c r="D67" i="1" a="1"/>
  <c r="D67" i="1" s="1"/>
  <c r="D63" i="1" a="1"/>
  <c r="D63" i="1" s="1"/>
  <c r="D76" i="1" a="1"/>
  <c r="D76" i="1" s="1"/>
  <c r="D72" i="1" a="1"/>
  <c r="D72" i="1" s="1"/>
  <c r="D68" i="1" a="1"/>
  <c r="D68" i="1" s="1"/>
  <c r="D64" i="1" a="1"/>
  <c r="D64" i="1" s="1"/>
  <c r="D77" i="1" a="1"/>
  <c r="D77" i="1" s="1"/>
  <c r="D73" i="1" a="1"/>
  <c r="D73" i="1" s="1"/>
  <c r="D69" i="1" a="1"/>
  <c r="D69" i="1" s="1"/>
  <c r="D65" i="1" a="1"/>
  <c r="D65" i="1" s="1"/>
  <c r="D74" i="1" a="1"/>
  <c r="D74" i="1" s="1"/>
  <c r="D70" i="1" a="1"/>
  <c r="D70" i="1" s="1"/>
  <c r="D66" i="1" a="1"/>
  <c r="D66" i="1" s="1"/>
  <c r="E62" i="1"/>
  <c r="E58" i="1" a="1"/>
  <c r="E58" i="1" s="1"/>
  <c r="E54" i="1" a="1"/>
  <c r="E54" i="1" s="1"/>
  <c r="E50" i="1" a="1"/>
  <c r="E50" i="1" s="1"/>
  <c r="E46" i="1" a="1"/>
  <c r="E46" i="1" s="1"/>
  <c r="E59" i="1" a="1"/>
  <c r="E59" i="1" s="1"/>
  <c r="E55" i="1" a="1"/>
  <c r="E55" i="1" s="1"/>
  <c r="E51" i="1" a="1"/>
  <c r="E51" i="1" s="1"/>
  <c r="E47" i="1" a="1"/>
  <c r="E47" i="1" s="1"/>
  <c r="E56" i="1" a="1"/>
  <c r="E56" i="1" s="1"/>
  <c r="E52" i="1" a="1"/>
  <c r="E52" i="1" s="1"/>
  <c r="E48" i="1" a="1"/>
  <c r="E48" i="1" s="1"/>
  <c r="E44" i="1" a="1"/>
  <c r="E44" i="1" s="1"/>
  <c r="F43" i="1"/>
  <c r="E57" i="1" a="1"/>
  <c r="E57" i="1" s="1"/>
  <c r="E53" i="1" a="1"/>
  <c r="E53" i="1" s="1"/>
  <c r="E49" i="1" a="1"/>
  <c r="E49" i="1" s="1"/>
  <c r="E45" i="1" a="1"/>
  <c r="E45" i="1" s="1"/>
  <c r="E154" i="1" a="1"/>
  <c r="E154" i="1" s="1"/>
  <c r="E152" i="1" a="1"/>
  <c r="E152" i="1" s="1"/>
  <c r="E153" i="1" a="1"/>
  <c r="E153" i="1" s="1"/>
  <c r="E151" i="1" a="1"/>
  <c r="E151" i="1" s="1"/>
  <c r="E147" i="1" a="1"/>
  <c r="E147" i="1" s="1"/>
  <c r="E143" i="1" a="1"/>
  <c r="E143" i="1" s="1"/>
  <c r="E139" i="1" a="1"/>
  <c r="E139" i="1" s="1"/>
  <c r="F138" i="1"/>
  <c r="E148" i="1" a="1"/>
  <c r="E148" i="1" s="1"/>
  <c r="E144" i="1" a="1"/>
  <c r="E144" i="1" s="1"/>
  <c r="E140" i="1" a="1"/>
  <c r="E140" i="1" s="1"/>
  <c r="E149" i="1" a="1"/>
  <c r="E149" i="1" s="1"/>
  <c r="E145" i="1" a="1"/>
  <c r="E145" i="1" s="1"/>
  <c r="E141" i="1" a="1"/>
  <c r="E141" i="1" s="1"/>
  <c r="E150" i="1" a="1"/>
  <c r="E150" i="1" s="1"/>
  <c r="E146" i="1" a="1"/>
  <c r="E146" i="1" s="1"/>
  <c r="E142" i="1" a="1"/>
  <c r="E142" i="1" s="1"/>
  <c r="E19" i="1" a="1"/>
  <c r="E19" i="1" s="1"/>
  <c r="E15" i="1" a="1"/>
  <c r="E15" i="1" s="1"/>
  <c r="E11" i="1" a="1"/>
  <c r="E11" i="1" s="1"/>
  <c r="E7" i="1" a="1"/>
  <c r="E7" i="1" s="1"/>
  <c r="E20" i="1" a="1"/>
  <c r="E20" i="1" s="1"/>
  <c r="E16" i="1" a="1"/>
  <c r="E16" i="1" s="1"/>
  <c r="E12" i="1" a="1"/>
  <c r="E12" i="1" s="1"/>
  <c r="E8" i="1" a="1"/>
  <c r="E8" i="1" s="1"/>
  <c r="E21" i="1" a="1"/>
  <c r="E21" i="1" s="1"/>
  <c r="E17" i="1" a="1"/>
  <c r="E17" i="1" s="1"/>
  <c r="E13" i="1" a="1"/>
  <c r="E13" i="1" s="1"/>
  <c r="E9" i="1" a="1"/>
  <c r="E9" i="1" s="1"/>
  <c r="F5" i="1"/>
  <c r="E18" i="1" a="1"/>
  <c r="E18" i="1" s="1"/>
  <c r="E14" i="1" a="1"/>
  <c r="E14" i="1" s="1"/>
  <c r="E10" i="1" a="1"/>
  <c r="E10" i="1" s="1"/>
  <c r="E6" i="1" a="1"/>
  <c r="E6" i="1" s="1"/>
  <c r="E77" i="1" l="1" a="1"/>
  <c r="E77" i="1" s="1"/>
  <c r="E78" i="1" a="1"/>
  <c r="E78" i="1" s="1"/>
  <c r="E76" i="1" a="1"/>
  <c r="E76" i="1" s="1"/>
  <c r="E72" i="1" a="1"/>
  <c r="E72" i="1" s="1"/>
  <c r="E68" i="1" a="1"/>
  <c r="E68" i="1" s="1"/>
  <c r="E64" i="1" a="1"/>
  <c r="E64" i="1" s="1"/>
  <c r="E73" i="1" a="1"/>
  <c r="E73" i="1" s="1"/>
  <c r="E69" i="1" a="1"/>
  <c r="E69" i="1" s="1"/>
  <c r="E65" i="1" a="1"/>
  <c r="E65" i="1" s="1"/>
  <c r="E74" i="1" a="1"/>
  <c r="E74" i="1" s="1"/>
  <c r="E70" i="1" a="1"/>
  <c r="E70" i="1" s="1"/>
  <c r="E66" i="1" a="1"/>
  <c r="E66" i="1" s="1"/>
  <c r="F62" i="1"/>
  <c r="E75" i="1" a="1"/>
  <c r="E75" i="1" s="1"/>
  <c r="E71" i="1" a="1"/>
  <c r="E71" i="1" s="1"/>
  <c r="E67" i="1" a="1"/>
  <c r="E67" i="1" s="1"/>
  <c r="E63" i="1" a="1"/>
  <c r="E63" i="1" s="1"/>
  <c r="F116" i="1" a="1"/>
  <c r="F116" i="1" s="1"/>
  <c r="F112" i="1" a="1"/>
  <c r="F112" i="1" s="1"/>
  <c r="F108" i="1" a="1"/>
  <c r="F108" i="1" s="1"/>
  <c r="F113" i="1" a="1"/>
  <c r="F113" i="1" s="1"/>
  <c r="F109" i="1" a="1"/>
  <c r="F109" i="1" s="1"/>
  <c r="F114" i="1" a="1"/>
  <c r="F114" i="1" s="1"/>
  <c r="F110" i="1" a="1"/>
  <c r="F110" i="1" s="1"/>
  <c r="F106" i="1" a="1"/>
  <c r="F106" i="1" s="1"/>
  <c r="F115" i="1" a="1"/>
  <c r="F115" i="1" s="1"/>
  <c r="F111" i="1" a="1"/>
  <c r="F111" i="1" s="1"/>
  <c r="F107" i="1" a="1"/>
  <c r="F107" i="1" s="1"/>
  <c r="F105" i="1" a="1"/>
  <c r="F105" i="1" s="1"/>
  <c r="F102" i="1" a="1"/>
  <c r="F102" i="1" s="1"/>
  <c r="F103" i="1" a="1"/>
  <c r="F103" i="1" s="1"/>
  <c r="F104" i="1" a="1"/>
  <c r="F104" i="1" s="1"/>
  <c r="F101" i="1" a="1"/>
  <c r="F101" i="1" s="1"/>
  <c r="G100" i="1"/>
  <c r="F134" i="1" a="1"/>
  <c r="F134" i="1" s="1"/>
  <c r="F130" i="1" a="1"/>
  <c r="F130" i="1" s="1"/>
  <c r="F135" i="1" a="1"/>
  <c r="F135" i="1" s="1"/>
  <c r="F131" i="1" a="1"/>
  <c r="F131" i="1" s="1"/>
  <c r="F132" i="1" a="1"/>
  <c r="F132" i="1" s="1"/>
  <c r="F128" i="1" a="1"/>
  <c r="F128" i="1" s="1"/>
  <c r="F133" i="1" a="1"/>
  <c r="F133" i="1" s="1"/>
  <c r="F129" i="1" a="1"/>
  <c r="F129" i="1" s="1"/>
  <c r="F127" i="1" a="1"/>
  <c r="F127" i="1" s="1"/>
  <c r="F123" i="1" a="1"/>
  <c r="F123" i="1" s="1"/>
  <c r="F124" i="1" a="1"/>
  <c r="F124" i="1" s="1"/>
  <c r="F120" i="1" a="1"/>
  <c r="F120" i="1" s="1"/>
  <c r="G119" i="1"/>
  <c r="F125" i="1" a="1"/>
  <c r="F125" i="1" s="1"/>
  <c r="F121" i="1" a="1"/>
  <c r="F121" i="1" s="1"/>
  <c r="F126" i="1" a="1"/>
  <c r="F126" i="1" s="1"/>
  <c r="F122" i="1" a="1"/>
  <c r="F122" i="1" s="1"/>
  <c r="E208" i="1" a="1"/>
  <c r="E208" i="1" s="1"/>
  <c r="E202" i="1" a="1"/>
  <c r="E202" i="1" s="1"/>
  <c r="E209" i="1" a="1"/>
  <c r="E209" i="1" s="1"/>
  <c r="E211" i="1" a="1"/>
  <c r="E211" i="1" s="1"/>
  <c r="E205" i="1" a="1"/>
  <c r="E205" i="1" s="1"/>
  <c r="E204" i="1" a="1"/>
  <c r="E204" i="1" s="1"/>
  <c r="E200" i="1" a="1"/>
  <c r="E200" i="1" s="1"/>
  <c r="E206" i="1" a="1"/>
  <c r="E206" i="1" s="1"/>
  <c r="E207" i="1" a="1"/>
  <c r="E207" i="1" s="1"/>
  <c r="E203" i="1" a="1"/>
  <c r="E203" i="1" s="1"/>
  <c r="E201" i="1" a="1"/>
  <c r="E201" i="1" s="1"/>
  <c r="E197" i="1" a="1"/>
  <c r="E197" i="1" s="1"/>
  <c r="E210" i="1" a="1"/>
  <c r="E210" i="1" s="1"/>
  <c r="E199" i="1" a="1"/>
  <c r="E199" i="1" s="1"/>
  <c r="E198" i="1" a="1"/>
  <c r="E198" i="1" s="1"/>
  <c r="F195" i="1"/>
  <c r="E196" i="1" a="1"/>
  <c r="E196" i="1" s="1"/>
  <c r="G97" i="1" a="1"/>
  <c r="G97" i="1" s="1"/>
  <c r="G93" i="1" a="1"/>
  <c r="G93" i="1" s="1"/>
  <c r="G89" i="1" a="1"/>
  <c r="G89" i="1" s="1"/>
  <c r="G85" i="1" a="1"/>
  <c r="G85" i="1" s="1"/>
  <c r="G94" i="1" a="1"/>
  <c r="G94" i="1" s="1"/>
  <c r="G90" i="1" a="1"/>
  <c r="G90" i="1" s="1"/>
  <c r="G86" i="1" a="1"/>
  <c r="G86" i="1" s="1"/>
  <c r="G82" i="1" a="1"/>
  <c r="G82" i="1" s="1"/>
  <c r="G95" i="1" a="1"/>
  <c r="G95" i="1" s="1"/>
  <c r="G91" i="1" a="1"/>
  <c r="G91" i="1" s="1"/>
  <c r="G87" i="1" a="1"/>
  <c r="G87" i="1" s="1"/>
  <c r="G83" i="1" a="1"/>
  <c r="G83" i="1" s="1"/>
  <c r="H81" i="1"/>
  <c r="G96" i="1" a="1"/>
  <c r="G96" i="1" s="1"/>
  <c r="G92" i="1" a="1"/>
  <c r="G92" i="1" s="1"/>
  <c r="G88" i="1" a="1"/>
  <c r="G88" i="1" s="1"/>
  <c r="G84" i="1" a="1"/>
  <c r="G84" i="1" s="1"/>
  <c r="F20" i="1" a="1"/>
  <c r="F20" i="1" s="1"/>
  <c r="F16" i="1" a="1"/>
  <c r="F16" i="1" s="1"/>
  <c r="F12" i="1" a="1"/>
  <c r="F12" i="1" s="1"/>
  <c r="F8" i="1" a="1"/>
  <c r="F8" i="1" s="1"/>
  <c r="F21" i="1" a="1"/>
  <c r="F21" i="1" s="1"/>
  <c r="F17" i="1" a="1"/>
  <c r="F17" i="1" s="1"/>
  <c r="F13" i="1" a="1"/>
  <c r="F13" i="1" s="1"/>
  <c r="F9" i="1" a="1"/>
  <c r="F9" i="1" s="1"/>
  <c r="F18" i="1" a="1"/>
  <c r="F18" i="1" s="1"/>
  <c r="F14" i="1" a="1"/>
  <c r="F14" i="1" s="1"/>
  <c r="F10" i="1" a="1"/>
  <c r="F10" i="1" s="1"/>
  <c r="F6" i="1" a="1"/>
  <c r="F6" i="1" s="1"/>
  <c r="G5" i="1"/>
  <c r="F19" i="1" a="1"/>
  <c r="F19" i="1" s="1"/>
  <c r="F15" i="1" a="1"/>
  <c r="F15" i="1" s="1"/>
  <c r="F11" i="1" a="1"/>
  <c r="F11" i="1" s="1"/>
  <c r="F7" i="1" a="1"/>
  <c r="F7" i="1" s="1"/>
  <c r="F59" i="1" a="1"/>
  <c r="F59" i="1" s="1"/>
  <c r="F55" i="1" a="1"/>
  <c r="F55" i="1" s="1"/>
  <c r="F51" i="1" a="1"/>
  <c r="F51" i="1" s="1"/>
  <c r="F47" i="1" a="1"/>
  <c r="F47" i="1" s="1"/>
  <c r="F56" i="1" a="1"/>
  <c r="F56" i="1" s="1"/>
  <c r="F52" i="1" a="1"/>
  <c r="F52" i="1" s="1"/>
  <c r="F48" i="1" a="1"/>
  <c r="F48" i="1" s="1"/>
  <c r="F44" i="1" a="1"/>
  <c r="F44" i="1" s="1"/>
  <c r="G43" i="1"/>
  <c r="F57" i="1" a="1"/>
  <c r="F57" i="1" s="1"/>
  <c r="F53" i="1" a="1"/>
  <c r="F53" i="1" s="1"/>
  <c r="F49" i="1" a="1"/>
  <c r="F49" i="1" s="1"/>
  <c r="F45" i="1" a="1"/>
  <c r="F45" i="1" s="1"/>
  <c r="F58" i="1" a="1"/>
  <c r="F58" i="1" s="1"/>
  <c r="F54" i="1" a="1"/>
  <c r="F54" i="1" s="1"/>
  <c r="F50" i="1" a="1"/>
  <c r="F50" i="1" s="1"/>
  <c r="F46" i="1" a="1"/>
  <c r="F46" i="1" s="1"/>
  <c r="E172" i="1" a="1"/>
  <c r="E172" i="1" s="1"/>
  <c r="E168" i="1" a="1"/>
  <c r="E168" i="1" s="1"/>
  <c r="E164" i="1" a="1"/>
  <c r="E164" i="1" s="1"/>
  <c r="E160" i="1" a="1"/>
  <c r="E160" i="1" s="1"/>
  <c r="E173" i="1" a="1"/>
  <c r="E173" i="1" s="1"/>
  <c r="E169" i="1" a="1"/>
  <c r="E169" i="1" s="1"/>
  <c r="E165" i="1" a="1"/>
  <c r="E165" i="1" s="1"/>
  <c r="E161" i="1" a="1"/>
  <c r="E161" i="1" s="1"/>
  <c r="F157" i="1"/>
  <c r="E170" i="1" a="1"/>
  <c r="E170" i="1" s="1"/>
  <c r="E166" i="1" a="1"/>
  <c r="E166" i="1" s="1"/>
  <c r="E162" i="1" a="1"/>
  <c r="E162" i="1" s="1"/>
  <c r="E158" i="1" a="1"/>
  <c r="E158" i="1" s="1"/>
  <c r="E171" i="1" a="1"/>
  <c r="E171" i="1" s="1"/>
  <c r="E167" i="1" a="1"/>
  <c r="E167" i="1" s="1"/>
  <c r="E163" i="1" a="1"/>
  <c r="E163" i="1" s="1"/>
  <c r="E159" i="1" a="1"/>
  <c r="E159" i="1" s="1"/>
  <c r="E228" i="1" a="1"/>
  <c r="E228" i="1" s="1"/>
  <c r="E229" i="1" a="1"/>
  <c r="E229" i="1" s="1"/>
  <c r="E222" i="1" a="1"/>
  <c r="E222" i="1" s="1"/>
  <c r="E218" i="1" a="1"/>
  <c r="E218" i="1" s="1"/>
  <c r="E230" i="1" a="1"/>
  <c r="E230" i="1" s="1"/>
  <c r="E223" i="1" a="1"/>
  <c r="E223" i="1" s="1"/>
  <c r="E224" i="1" a="1"/>
  <c r="E224" i="1" s="1"/>
  <c r="E219" i="1" a="1"/>
  <c r="E219" i="1" s="1"/>
  <c r="E225" i="1" a="1"/>
  <c r="E225" i="1" s="1"/>
  <c r="E226" i="1" a="1"/>
  <c r="E226" i="1" s="1"/>
  <c r="E220" i="1" a="1"/>
  <c r="E220" i="1" s="1"/>
  <c r="E216" i="1" a="1"/>
  <c r="E216" i="1" s="1"/>
  <c r="E215" i="1" a="1"/>
  <c r="E215" i="1" s="1"/>
  <c r="F214" i="1"/>
  <c r="E227" i="1" a="1"/>
  <c r="E227" i="1" s="1"/>
  <c r="E217" i="1" a="1"/>
  <c r="E217" i="1" s="1"/>
  <c r="E221" i="1" a="1"/>
  <c r="E221" i="1" s="1"/>
  <c r="F152" i="1" a="1"/>
  <c r="F152" i="1" s="1"/>
  <c r="F153" i="1" a="1"/>
  <c r="F153" i="1" s="1"/>
  <c r="F154" i="1" a="1"/>
  <c r="F154" i="1" s="1"/>
  <c r="F148" i="1" a="1"/>
  <c r="F148" i="1" s="1"/>
  <c r="F144" i="1" a="1"/>
  <c r="F144" i="1" s="1"/>
  <c r="F140" i="1" a="1"/>
  <c r="F140" i="1" s="1"/>
  <c r="F149" i="1" a="1"/>
  <c r="F149" i="1" s="1"/>
  <c r="F145" i="1" a="1"/>
  <c r="F145" i="1" s="1"/>
  <c r="F141" i="1" a="1"/>
  <c r="F141" i="1" s="1"/>
  <c r="F150" i="1" a="1"/>
  <c r="F150" i="1" s="1"/>
  <c r="F146" i="1" a="1"/>
  <c r="F146" i="1" s="1"/>
  <c r="F142" i="1" a="1"/>
  <c r="F142" i="1" s="1"/>
  <c r="F151" i="1" a="1"/>
  <c r="F151" i="1" s="1"/>
  <c r="F147" i="1" a="1"/>
  <c r="F147" i="1" s="1"/>
  <c r="F143" i="1" a="1"/>
  <c r="F143" i="1" s="1"/>
  <c r="F139" i="1" a="1"/>
  <c r="F139" i="1" s="1"/>
  <c r="G138" i="1"/>
  <c r="F192" i="1" a="1"/>
  <c r="F192" i="1" s="1"/>
  <c r="F188" i="1" a="1"/>
  <c r="F188" i="1" s="1"/>
  <c r="F184" i="1" a="1"/>
  <c r="F184" i="1" s="1"/>
  <c r="F180" i="1" a="1"/>
  <c r="F180" i="1" s="1"/>
  <c r="F189" i="1" a="1"/>
  <c r="F189" i="1" s="1"/>
  <c r="F185" i="1" a="1"/>
  <c r="F185" i="1" s="1"/>
  <c r="G176" i="1"/>
  <c r="F190" i="1" a="1"/>
  <c r="F190" i="1" s="1"/>
  <c r="F186" i="1" a="1"/>
  <c r="F186" i="1" s="1"/>
  <c r="F182" i="1" a="1"/>
  <c r="F182" i="1" s="1"/>
  <c r="F191" i="1" a="1"/>
  <c r="F191" i="1" s="1"/>
  <c r="F187" i="1" a="1"/>
  <c r="F187" i="1" s="1"/>
  <c r="F183" i="1" a="1"/>
  <c r="F183" i="1" s="1"/>
  <c r="F177" i="1" a="1"/>
  <c r="F177" i="1" s="1"/>
  <c r="F178" i="1" a="1"/>
  <c r="F178" i="1" s="1"/>
  <c r="F179" i="1" a="1"/>
  <c r="F179" i="1" s="1"/>
  <c r="F181" i="1" a="1"/>
  <c r="F181" i="1" s="1"/>
  <c r="F40" i="1" a="1"/>
  <c r="F40" i="1" s="1"/>
  <c r="F36" i="1" a="1"/>
  <c r="F36" i="1" s="1"/>
  <c r="F32" i="1" a="1"/>
  <c r="F32" i="1" s="1"/>
  <c r="F37" i="1" a="1"/>
  <c r="F37" i="1" s="1"/>
  <c r="F33" i="1" a="1"/>
  <c r="F33" i="1" s="1"/>
  <c r="F38" i="1" a="1"/>
  <c r="F38" i="1" s="1"/>
  <c r="F34" i="1" a="1"/>
  <c r="F34" i="1" s="1"/>
  <c r="F39" i="1" a="1"/>
  <c r="F39" i="1" s="1"/>
  <c r="F35" i="1" a="1"/>
  <c r="F35" i="1" s="1"/>
  <c r="F31" i="1" a="1"/>
  <c r="F31" i="1" s="1"/>
  <c r="F26" i="1" a="1"/>
  <c r="F26" i="1" s="1"/>
  <c r="F27" i="1" a="1"/>
  <c r="F27" i="1" s="1"/>
  <c r="F28" i="1" a="1"/>
  <c r="F28" i="1" s="1"/>
  <c r="F29" i="1" a="1"/>
  <c r="F29" i="1" s="1"/>
  <c r="G24" i="1"/>
  <c r="F30" i="1" a="1"/>
  <c r="F30" i="1" s="1"/>
  <c r="F25" i="1" a="1"/>
  <c r="F25" i="1" s="1"/>
  <c r="G56" i="1" l="1" a="1"/>
  <c r="G56" i="1" s="1"/>
  <c r="G52" i="1" a="1"/>
  <c r="G52" i="1" s="1"/>
  <c r="G48" i="1" a="1"/>
  <c r="G48" i="1" s="1"/>
  <c r="G44" i="1" a="1"/>
  <c r="G44" i="1" s="1"/>
  <c r="G57" i="1" a="1"/>
  <c r="G57" i="1" s="1"/>
  <c r="G53" i="1" a="1"/>
  <c r="G53" i="1" s="1"/>
  <c r="G49" i="1" a="1"/>
  <c r="G49" i="1" s="1"/>
  <c r="G45" i="1" a="1"/>
  <c r="G45" i="1" s="1"/>
  <c r="H43" i="1"/>
  <c r="G58" i="1" a="1"/>
  <c r="G58" i="1" s="1"/>
  <c r="G54" i="1" a="1"/>
  <c r="G54" i="1" s="1"/>
  <c r="G50" i="1" a="1"/>
  <c r="G50" i="1" s="1"/>
  <c r="G46" i="1" a="1"/>
  <c r="G46" i="1" s="1"/>
  <c r="G59" i="1" a="1"/>
  <c r="G59" i="1" s="1"/>
  <c r="G55" i="1" a="1"/>
  <c r="G55" i="1" s="1"/>
  <c r="G51" i="1" a="1"/>
  <c r="G51" i="1" s="1"/>
  <c r="G47" i="1" a="1"/>
  <c r="G47" i="1" s="1"/>
  <c r="G135" i="1" a="1"/>
  <c r="G135" i="1" s="1"/>
  <c r="G131" i="1" a="1"/>
  <c r="G131" i="1" s="1"/>
  <c r="G132" i="1" a="1"/>
  <c r="G132" i="1" s="1"/>
  <c r="G128" i="1" a="1"/>
  <c r="G128" i="1" s="1"/>
  <c r="G133" i="1" a="1"/>
  <c r="G133" i="1" s="1"/>
  <c r="G129" i="1" a="1"/>
  <c r="G129" i="1" s="1"/>
  <c r="G134" i="1" a="1"/>
  <c r="G134" i="1" s="1"/>
  <c r="G130" i="1" a="1"/>
  <c r="G130" i="1" s="1"/>
  <c r="G124" i="1" a="1"/>
  <c r="G124" i="1" s="1"/>
  <c r="G120" i="1" a="1"/>
  <c r="G120" i="1" s="1"/>
  <c r="G125" i="1" a="1"/>
  <c r="G125" i="1" s="1"/>
  <c r="G121" i="1" a="1"/>
  <c r="G121" i="1" s="1"/>
  <c r="H119" i="1"/>
  <c r="G126" i="1" a="1"/>
  <c r="G126" i="1" s="1"/>
  <c r="G122" i="1" a="1"/>
  <c r="G122" i="1" s="1"/>
  <c r="G127" i="1" a="1"/>
  <c r="G127" i="1" s="1"/>
  <c r="G123" i="1" a="1"/>
  <c r="G123" i="1" s="1"/>
  <c r="F77" i="1" a="1"/>
  <c r="F77" i="1" s="1"/>
  <c r="F78" i="1" a="1"/>
  <c r="F78" i="1" s="1"/>
  <c r="F73" i="1" a="1"/>
  <c r="F73" i="1" s="1"/>
  <c r="F69" i="1" a="1"/>
  <c r="F69" i="1" s="1"/>
  <c r="F65" i="1" a="1"/>
  <c r="F65" i="1" s="1"/>
  <c r="F74" i="1" a="1"/>
  <c r="F74" i="1" s="1"/>
  <c r="F70" i="1" a="1"/>
  <c r="F70" i="1" s="1"/>
  <c r="F66" i="1" a="1"/>
  <c r="F66" i="1" s="1"/>
  <c r="F75" i="1" a="1"/>
  <c r="F75" i="1" s="1"/>
  <c r="F71" i="1" a="1"/>
  <c r="F71" i="1" s="1"/>
  <c r="F67" i="1" a="1"/>
  <c r="F67" i="1" s="1"/>
  <c r="F63" i="1" a="1"/>
  <c r="F63" i="1" s="1"/>
  <c r="G62" i="1"/>
  <c r="F76" i="1" a="1"/>
  <c r="F76" i="1" s="1"/>
  <c r="F72" i="1" a="1"/>
  <c r="F72" i="1" s="1"/>
  <c r="F68" i="1" a="1"/>
  <c r="F68" i="1" s="1"/>
  <c r="F64" i="1" a="1"/>
  <c r="F64" i="1" s="1"/>
  <c r="F173" i="1" a="1"/>
  <c r="F173" i="1" s="1"/>
  <c r="F169" i="1" a="1"/>
  <c r="F169" i="1" s="1"/>
  <c r="F165" i="1" a="1"/>
  <c r="F165" i="1" s="1"/>
  <c r="F161" i="1" a="1"/>
  <c r="F161" i="1" s="1"/>
  <c r="F170" i="1" a="1"/>
  <c r="F170" i="1" s="1"/>
  <c r="F166" i="1" a="1"/>
  <c r="F166" i="1" s="1"/>
  <c r="F162" i="1" a="1"/>
  <c r="F162" i="1" s="1"/>
  <c r="F158" i="1" a="1"/>
  <c r="F158" i="1" s="1"/>
  <c r="G157" i="1"/>
  <c r="F171" i="1" a="1"/>
  <c r="F171" i="1" s="1"/>
  <c r="F167" i="1" a="1"/>
  <c r="F167" i="1" s="1"/>
  <c r="F163" i="1" a="1"/>
  <c r="F163" i="1" s="1"/>
  <c r="F159" i="1" a="1"/>
  <c r="F159" i="1" s="1"/>
  <c r="F172" i="1" a="1"/>
  <c r="F172" i="1" s="1"/>
  <c r="F168" i="1" a="1"/>
  <c r="F168" i="1" s="1"/>
  <c r="F164" i="1" a="1"/>
  <c r="F164" i="1" s="1"/>
  <c r="F160" i="1" a="1"/>
  <c r="F160" i="1" s="1"/>
  <c r="F210" i="1" a="1"/>
  <c r="F210" i="1" s="1"/>
  <c r="F209" i="1" a="1"/>
  <c r="F209" i="1" s="1"/>
  <c r="F203" i="1" a="1"/>
  <c r="F203" i="1" s="1"/>
  <c r="F211" i="1" a="1"/>
  <c r="F211" i="1" s="1"/>
  <c r="F205" i="1" a="1"/>
  <c r="F205" i="1" s="1"/>
  <c r="F206" i="1" a="1"/>
  <c r="F206" i="1" s="1"/>
  <c r="F201" i="1" a="1"/>
  <c r="F201" i="1" s="1"/>
  <c r="F207" i="1" a="1"/>
  <c r="F207" i="1" s="1"/>
  <c r="F208" i="1" a="1"/>
  <c r="F208" i="1" s="1"/>
  <c r="F202" i="1" a="1"/>
  <c r="F202" i="1" s="1"/>
  <c r="F204" i="1" a="1"/>
  <c r="F204" i="1" s="1"/>
  <c r="F200" i="1" a="1"/>
  <c r="F200" i="1" s="1"/>
  <c r="F198" i="1" a="1"/>
  <c r="F198" i="1" s="1"/>
  <c r="F199" i="1" a="1"/>
  <c r="F199" i="1" s="1"/>
  <c r="F196" i="1" a="1"/>
  <c r="F196" i="1" s="1"/>
  <c r="G195" i="1"/>
  <c r="F197" i="1" a="1"/>
  <c r="F197" i="1" s="1"/>
  <c r="G37" i="1" a="1"/>
  <c r="G37" i="1" s="1"/>
  <c r="G33" i="1" a="1"/>
  <c r="G33" i="1" s="1"/>
  <c r="G38" i="1" a="1"/>
  <c r="G38" i="1" s="1"/>
  <c r="G34" i="1" a="1"/>
  <c r="G34" i="1" s="1"/>
  <c r="G39" i="1" a="1"/>
  <c r="G39" i="1" s="1"/>
  <c r="G35" i="1" a="1"/>
  <c r="G35" i="1" s="1"/>
  <c r="G40" i="1" a="1"/>
  <c r="G40" i="1" s="1"/>
  <c r="G36" i="1" a="1"/>
  <c r="G36" i="1" s="1"/>
  <c r="G32" i="1" a="1"/>
  <c r="G32" i="1" s="1"/>
  <c r="G27" i="1" a="1"/>
  <c r="G27" i="1" s="1"/>
  <c r="G28" i="1" a="1"/>
  <c r="G28" i="1" s="1"/>
  <c r="G29" i="1" a="1"/>
  <c r="G29" i="1" s="1"/>
  <c r="G25" i="1" a="1"/>
  <c r="G25" i="1" s="1"/>
  <c r="H24" i="1"/>
  <c r="G30" i="1" a="1"/>
  <c r="G30" i="1" s="1"/>
  <c r="G31" i="1" a="1"/>
  <c r="G31" i="1" s="1"/>
  <c r="G26" i="1" a="1"/>
  <c r="G26" i="1" s="1"/>
  <c r="G152" i="1" a="1"/>
  <c r="G152" i="1" s="1"/>
  <c r="G153" i="1" a="1"/>
  <c r="G153" i="1" s="1"/>
  <c r="G154" i="1" a="1"/>
  <c r="G154" i="1" s="1"/>
  <c r="G149" i="1" a="1"/>
  <c r="G149" i="1" s="1"/>
  <c r="G145" i="1" a="1"/>
  <c r="G145" i="1" s="1"/>
  <c r="G141" i="1" a="1"/>
  <c r="G141" i="1" s="1"/>
  <c r="G150" i="1" a="1"/>
  <c r="G150" i="1" s="1"/>
  <c r="G146" i="1" a="1"/>
  <c r="G146" i="1" s="1"/>
  <c r="G142" i="1" a="1"/>
  <c r="G142" i="1" s="1"/>
  <c r="G151" i="1" a="1"/>
  <c r="G151" i="1" s="1"/>
  <c r="G147" i="1" a="1"/>
  <c r="G147" i="1" s="1"/>
  <c r="G143" i="1" a="1"/>
  <c r="G143" i="1" s="1"/>
  <c r="G139" i="1" a="1"/>
  <c r="G139" i="1" s="1"/>
  <c r="G148" i="1" a="1"/>
  <c r="G148" i="1" s="1"/>
  <c r="G144" i="1" a="1"/>
  <c r="G144" i="1" s="1"/>
  <c r="G140" i="1" a="1"/>
  <c r="G140" i="1" s="1"/>
  <c r="H138" i="1"/>
  <c r="G21" i="1" a="1"/>
  <c r="G21" i="1" s="1"/>
  <c r="G17" i="1" a="1"/>
  <c r="G17" i="1" s="1"/>
  <c r="G13" i="1" a="1"/>
  <c r="G13" i="1" s="1"/>
  <c r="G9" i="1" a="1"/>
  <c r="G9" i="1" s="1"/>
  <c r="G18" i="1" a="1"/>
  <c r="G18" i="1" s="1"/>
  <c r="G14" i="1" a="1"/>
  <c r="G14" i="1" s="1"/>
  <c r="G10" i="1" a="1"/>
  <c r="G10" i="1" s="1"/>
  <c r="G6" i="1" a="1"/>
  <c r="G6" i="1" s="1"/>
  <c r="H5" i="1"/>
  <c r="G19" i="1" a="1"/>
  <c r="G19" i="1" s="1"/>
  <c r="G15" i="1" a="1"/>
  <c r="G15" i="1" s="1"/>
  <c r="G11" i="1" a="1"/>
  <c r="G11" i="1" s="1"/>
  <c r="G7" i="1" a="1"/>
  <c r="G7" i="1" s="1"/>
  <c r="G20" i="1" a="1"/>
  <c r="G20" i="1" s="1"/>
  <c r="G16" i="1" a="1"/>
  <c r="G16" i="1" s="1"/>
  <c r="G12" i="1" a="1"/>
  <c r="G12" i="1" s="1"/>
  <c r="G8" i="1" a="1"/>
  <c r="G8" i="1" s="1"/>
  <c r="G113" i="1" a="1"/>
  <c r="G113" i="1" s="1"/>
  <c r="G109" i="1" a="1"/>
  <c r="G109" i="1" s="1"/>
  <c r="G114" i="1" a="1"/>
  <c r="G114" i="1" s="1"/>
  <c r="G110" i="1" a="1"/>
  <c r="G110" i="1" s="1"/>
  <c r="G115" i="1" a="1"/>
  <c r="G115" i="1" s="1"/>
  <c r="G111" i="1" a="1"/>
  <c r="G111" i="1" s="1"/>
  <c r="G107" i="1" a="1"/>
  <c r="G107" i="1" s="1"/>
  <c r="G116" i="1" a="1"/>
  <c r="G116" i="1" s="1"/>
  <c r="G112" i="1" a="1"/>
  <c r="G112" i="1" s="1"/>
  <c r="G108" i="1" a="1"/>
  <c r="G108" i="1" s="1"/>
  <c r="G106" i="1" a="1"/>
  <c r="G106" i="1" s="1"/>
  <c r="G103" i="1" a="1"/>
  <c r="G103" i="1" s="1"/>
  <c r="G101" i="1" a="1"/>
  <c r="G101" i="1" s="1"/>
  <c r="G104" i="1" a="1"/>
  <c r="G104" i="1" s="1"/>
  <c r="H100" i="1"/>
  <c r="G105" i="1" a="1"/>
  <c r="G105" i="1" s="1"/>
  <c r="G102" i="1" a="1"/>
  <c r="G102" i="1" s="1"/>
  <c r="F229" i="1" a="1"/>
  <c r="F229" i="1" s="1"/>
  <c r="F230" i="1" a="1"/>
  <c r="F230" i="1" s="1"/>
  <c r="F223" i="1" a="1"/>
  <c r="F223" i="1" s="1"/>
  <c r="F219" i="1" a="1"/>
  <c r="F219" i="1" s="1"/>
  <c r="F224" i="1" a="1"/>
  <c r="F224" i="1" s="1"/>
  <c r="F225" i="1" a="1"/>
  <c r="F225" i="1" s="1"/>
  <c r="F216" i="1" a="1"/>
  <c r="F216" i="1" s="1"/>
  <c r="F226" i="1" a="1"/>
  <c r="F226" i="1" s="1"/>
  <c r="F227" i="1" a="1"/>
  <c r="F227" i="1" s="1"/>
  <c r="F221" i="1" a="1"/>
  <c r="F221" i="1" s="1"/>
  <c r="F220" i="1" a="1"/>
  <c r="F220" i="1" s="1"/>
  <c r="G214" i="1"/>
  <c r="F228" i="1" a="1"/>
  <c r="F228" i="1" s="1"/>
  <c r="F222" i="1" a="1"/>
  <c r="F222" i="1" s="1"/>
  <c r="F217" i="1" a="1"/>
  <c r="F217" i="1" s="1"/>
  <c r="F218" i="1" a="1"/>
  <c r="F218" i="1" s="1"/>
  <c r="F215" i="1" a="1"/>
  <c r="F215" i="1" s="1"/>
  <c r="G189" i="1" a="1"/>
  <c r="G189" i="1" s="1"/>
  <c r="G185" i="1" a="1"/>
  <c r="G185" i="1" s="1"/>
  <c r="G181" i="1" a="1"/>
  <c r="G181" i="1" s="1"/>
  <c r="G190" i="1" a="1"/>
  <c r="G190" i="1" s="1"/>
  <c r="G186" i="1" a="1"/>
  <c r="G186" i="1" s="1"/>
  <c r="G182" i="1" a="1"/>
  <c r="G182" i="1" s="1"/>
  <c r="G191" i="1" a="1"/>
  <c r="G191" i="1" s="1"/>
  <c r="G187" i="1" a="1"/>
  <c r="G187" i="1" s="1"/>
  <c r="G183" i="1" a="1"/>
  <c r="G183" i="1" s="1"/>
  <c r="G192" i="1" a="1"/>
  <c r="G192" i="1" s="1"/>
  <c r="G188" i="1" a="1"/>
  <c r="G188" i="1" s="1"/>
  <c r="G184" i="1" a="1"/>
  <c r="G184" i="1" s="1"/>
  <c r="G177" i="1" a="1"/>
  <c r="G177" i="1" s="1"/>
  <c r="G178" i="1" a="1"/>
  <c r="G178" i="1" s="1"/>
  <c r="H176" i="1"/>
  <c r="G179" i="1" a="1"/>
  <c r="G179" i="1" s="1"/>
  <c r="G180" i="1" a="1"/>
  <c r="G180" i="1" s="1"/>
  <c r="H94" i="1" a="1"/>
  <c r="H94" i="1" s="1"/>
  <c r="H90" i="1" a="1"/>
  <c r="H90" i="1" s="1"/>
  <c r="H86" i="1" a="1"/>
  <c r="H86" i="1" s="1"/>
  <c r="H82" i="1" a="1"/>
  <c r="H82" i="1" s="1"/>
  <c r="H95" i="1" a="1"/>
  <c r="H95" i="1" s="1"/>
  <c r="H91" i="1" a="1"/>
  <c r="H91" i="1" s="1"/>
  <c r="H87" i="1" a="1"/>
  <c r="H87" i="1" s="1"/>
  <c r="H83" i="1" a="1"/>
  <c r="H83" i="1" s="1"/>
  <c r="I81" i="1"/>
  <c r="H96" i="1" a="1"/>
  <c r="H96" i="1" s="1"/>
  <c r="H92" i="1" a="1"/>
  <c r="H92" i="1" s="1"/>
  <c r="H88" i="1" a="1"/>
  <c r="H88" i="1" s="1"/>
  <c r="H84" i="1" a="1"/>
  <c r="H84" i="1" s="1"/>
  <c r="H97" i="1" a="1"/>
  <c r="H97" i="1" s="1"/>
  <c r="H93" i="1" a="1"/>
  <c r="H93" i="1" s="1"/>
  <c r="H89" i="1" a="1"/>
  <c r="H89" i="1" s="1"/>
  <c r="H85" i="1" a="1"/>
  <c r="H85" i="1" s="1"/>
  <c r="H114" i="1" l="1" a="1"/>
  <c r="H114" i="1" s="1"/>
  <c r="H110" i="1" a="1"/>
  <c r="H110" i="1" s="1"/>
  <c r="H106" i="1" a="1"/>
  <c r="H106" i="1" s="1"/>
  <c r="H115" i="1" a="1"/>
  <c r="H115" i="1" s="1"/>
  <c r="H111" i="1" a="1"/>
  <c r="H111" i="1" s="1"/>
  <c r="H116" i="1" a="1"/>
  <c r="H116" i="1" s="1"/>
  <c r="H112" i="1" a="1"/>
  <c r="H112" i="1" s="1"/>
  <c r="H108" i="1" a="1"/>
  <c r="H108" i="1" s="1"/>
  <c r="H113" i="1" a="1"/>
  <c r="H113" i="1" s="1"/>
  <c r="H109" i="1" a="1"/>
  <c r="H109" i="1" s="1"/>
  <c r="H101" i="1" a="1"/>
  <c r="H101" i="1" s="1"/>
  <c r="H103" i="1" a="1"/>
  <c r="H103" i="1" s="1"/>
  <c r="H104" i="1" a="1"/>
  <c r="H104" i="1" s="1"/>
  <c r="H102" i="1" a="1"/>
  <c r="H102" i="1" s="1"/>
  <c r="I100" i="1"/>
  <c r="H107" i="1" a="1"/>
  <c r="H107" i="1" s="1"/>
  <c r="H105" i="1" a="1"/>
  <c r="H105" i="1" s="1"/>
  <c r="H153" i="1" a="1"/>
  <c r="H153" i="1" s="1"/>
  <c r="H154" i="1" a="1"/>
  <c r="H154" i="1" s="1"/>
  <c r="H152" i="1" a="1"/>
  <c r="H152" i="1" s="1"/>
  <c r="H150" i="1" a="1"/>
  <c r="H150" i="1" s="1"/>
  <c r="H146" i="1" a="1"/>
  <c r="H146" i="1" s="1"/>
  <c r="H142" i="1" a="1"/>
  <c r="H142" i="1" s="1"/>
  <c r="H151" i="1" a="1"/>
  <c r="H151" i="1" s="1"/>
  <c r="H147" i="1" a="1"/>
  <c r="H147" i="1" s="1"/>
  <c r="H143" i="1" a="1"/>
  <c r="H143" i="1" s="1"/>
  <c r="H139" i="1" a="1"/>
  <c r="H139" i="1" s="1"/>
  <c r="H148" i="1" a="1"/>
  <c r="H148" i="1" s="1"/>
  <c r="H144" i="1" a="1"/>
  <c r="H144" i="1" s="1"/>
  <c r="H140" i="1" a="1"/>
  <c r="H140" i="1" s="1"/>
  <c r="I138" i="1"/>
  <c r="H149" i="1" a="1"/>
  <c r="H149" i="1" s="1"/>
  <c r="H145" i="1" a="1"/>
  <c r="H145" i="1" s="1"/>
  <c r="H141" i="1" a="1"/>
  <c r="H141" i="1" s="1"/>
  <c r="G78" i="1" a="1"/>
  <c r="G78" i="1" s="1"/>
  <c r="G77" i="1" a="1"/>
  <c r="G77" i="1" s="1"/>
  <c r="G74" i="1" a="1"/>
  <c r="G74" i="1" s="1"/>
  <c r="G70" i="1" a="1"/>
  <c r="G70" i="1" s="1"/>
  <c r="G66" i="1" a="1"/>
  <c r="G66" i="1" s="1"/>
  <c r="G75" i="1" a="1"/>
  <c r="G75" i="1" s="1"/>
  <c r="G71" i="1" a="1"/>
  <c r="G71" i="1" s="1"/>
  <c r="G67" i="1" a="1"/>
  <c r="G67" i="1" s="1"/>
  <c r="G63" i="1" a="1"/>
  <c r="G63" i="1" s="1"/>
  <c r="H62" i="1"/>
  <c r="G76" i="1" a="1"/>
  <c r="G76" i="1" s="1"/>
  <c r="G72" i="1" a="1"/>
  <c r="G72" i="1" s="1"/>
  <c r="G68" i="1" a="1"/>
  <c r="G68" i="1" s="1"/>
  <c r="G64" i="1" a="1"/>
  <c r="G64" i="1" s="1"/>
  <c r="G73" i="1" a="1"/>
  <c r="G73" i="1" s="1"/>
  <c r="G69" i="1" a="1"/>
  <c r="G69" i="1" s="1"/>
  <c r="G65" i="1" a="1"/>
  <c r="G65" i="1" s="1"/>
  <c r="H18" i="1" a="1"/>
  <c r="H18" i="1" s="1"/>
  <c r="H14" i="1" a="1"/>
  <c r="H14" i="1" s="1"/>
  <c r="H10" i="1" a="1"/>
  <c r="H10" i="1" s="1"/>
  <c r="H6" i="1" a="1"/>
  <c r="H6" i="1" s="1"/>
  <c r="H19" i="1" a="1"/>
  <c r="H19" i="1" s="1"/>
  <c r="H15" i="1" a="1"/>
  <c r="H15" i="1" s="1"/>
  <c r="H11" i="1" a="1"/>
  <c r="H11" i="1" s="1"/>
  <c r="H7" i="1" a="1"/>
  <c r="H7" i="1" s="1"/>
  <c r="I5" i="1"/>
  <c r="H20" i="1" a="1"/>
  <c r="H20" i="1" s="1"/>
  <c r="H16" i="1" a="1"/>
  <c r="H16" i="1" s="1"/>
  <c r="H12" i="1" a="1"/>
  <c r="H12" i="1" s="1"/>
  <c r="H8" i="1" a="1"/>
  <c r="H8" i="1" s="1"/>
  <c r="H21" i="1" a="1"/>
  <c r="H21" i="1" s="1"/>
  <c r="H17" i="1" a="1"/>
  <c r="H17" i="1" s="1"/>
  <c r="H13" i="1" a="1"/>
  <c r="H13" i="1" s="1"/>
  <c r="H9" i="1" a="1"/>
  <c r="H9" i="1" s="1"/>
  <c r="H132" i="1" a="1"/>
  <c r="H132" i="1" s="1"/>
  <c r="H128" i="1" a="1"/>
  <c r="H128" i="1" s="1"/>
  <c r="H133" i="1" a="1"/>
  <c r="H133" i="1" s="1"/>
  <c r="H129" i="1" a="1"/>
  <c r="H129" i="1" s="1"/>
  <c r="H134" i="1" a="1"/>
  <c r="H134" i="1" s="1"/>
  <c r="H130" i="1" a="1"/>
  <c r="H130" i="1" s="1"/>
  <c r="H135" i="1" a="1"/>
  <c r="H135" i="1" s="1"/>
  <c r="H131" i="1" a="1"/>
  <c r="H131" i="1" s="1"/>
  <c r="H125" i="1" a="1"/>
  <c r="H125" i="1" s="1"/>
  <c r="H121" i="1" a="1"/>
  <c r="H121" i="1" s="1"/>
  <c r="I119" i="1"/>
  <c r="H126" i="1" a="1"/>
  <c r="H126" i="1" s="1"/>
  <c r="H122" i="1" a="1"/>
  <c r="H122" i="1" s="1"/>
  <c r="H127" i="1" a="1"/>
  <c r="H127" i="1" s="1"/>
  <c r="H123" i="1" a="1"/>
  <c r="H123" i="1" s="1"/>
  <c r="H124" i="1" a="1"/>
  <c r="H124" i="1" s="1"/>
  <c r="H120" i="1" a="1"/>
  <c r="H120" i="1" s="1"/>
  <c r="H190" i="1" a="1"/>
  <c r="H190" i="1" s="1"/>
  <c r="H186" i="1" a="1"/>
  <c r="H186" i="1" s="1"/>
  <c r="H182" i="1" a="1"/>
  <c r="H182" i="1" s="1"/>
  <c r="I176" i="1"/>
  <c r="H191" i="1" a="1"/>
  <c r="H191" i="1" s="1"/>
  <c r="H187" i="1" a="1"/>
  <c r="H187" i="1" s="1"/>
  <c r="H183" i="1" a="1"/>
  <c r="H183" i="1" s="1"/>
  <c r="H192" i="1" a="1"/>
  <c r="H192" i="1" s="1"/>
  <c r="H188" i="1" a="1"/>
  <c r="H188" i="1" s="1"/>
  <c r="H184" i="1" a="1"/>
  <c r="H184" i="1" s="1"/>
  <c r="H180" i="1" a="1"/>
  <c r="H180" i="1" s="1"/>
  <c r="H189" i="1" a="1"/>
  <c r="H189" i="1" s="1"/>
  <c r="H185" i="1" a="1"/>
  <c r="H185" i="1" s="1"/>
  <c r="H178" i="1" a="1"/>
  <c r="H178" i="1" s="1"/>
  <c r="H179" i="1" a="1"/>
  <c r="H179" i="1" s="1"/>
  <c r="H181" i="1" a="1"/>
  <c r="H181" i="1" s="1"/>
  <c r="H177" i="1" a="1"/>
  <c r="H177" i="1" s="1"/>
  <c r="H57" i="1" a="1"/>
  <c r="H57" i="1" s="1"/>
  <c r="H53" i="1" a="1"/>
  <c r="H53" i="1" s="1"/>
  <c r="H49" i="1" a="1"/>
  <c r="H49" i="1" s="1"/>
  <c r="H45" i="1" a="1"/>
  <c r="H45" i="1" s="1"/>
  <c r="I43" i="1"/>
  <c r="H58" i="1" a="1"/>
  <c r="H58" i="1" s="1"/>
  <c r="H54" i="1" a="1"/>
  <c r="H54" i="1" s="1"/>
  <c r="H50" i="1" a="1"/>
  <c r="H50" i="1" s="1"/>
  <c r="H46" i="1" a="1"/>
  <c r="H46" i="1" s="1"/>
  <c r="H59" i="1" a="1"/>
  <c r="H59" i="1" s="1"/>
  <c r="H55" i="1" a="1"/>
  <c r="H55" i="1" s="1"/>
  <c r="H51" i="1" a="1"/>
  <c r="H51" i="1" s="1"/>
  <c r="H47" i="1" a="1"/>
  <c r="H47" i="1" s="1"/>
  <c r="H56" i="1" a="1"/>
  <c r="H56" i="1" s="1"/>
  <c r="H52" i="1" a="1"/>
  <c r="H52" i="1" s="1"/>
  <c r="H48" i="1" a="1"/>
  <c r="H48" i="1" s="1"/>
  <c r="H44" i="1" a="1"/>
  <c r="H44" i="1" s="1"/>
  <c r="G230" i="1" a="1"/>
  <c r="G230" i="1" s="1"/>
  <c r="G224" i="1" a="1"/>
  <c r="G224" i="1" s="1"/>
  <c r="G225" i="1" a="1"/>
  <c r="G225" i="1" s="1"/>
  <c r="G226" i="1" a="1"/>
  <c r="G226" i="1" s="1"/>
  <c r="G217" i="1" a="1"/>
  <c r="G217" i="1" s="1"/>
  <c r="G220" i="1" a="1"/>
  <c r="G220" i="1" s="1"/>
  <c r="G227" i="1" a="1"/>
  <c r="G227" i="1" s="1"/>
  <c r="G228" i="1" a="1"/>
  <c r="G228" i="1" s="1"/>
  <c r="G222" i="1" a="1"/>
  <c r="G222" i="1" s="1"/>
  <c r="G223" i="1" a="1"/>
  <c r="G223" i="1" s="1"/>
  <c r="G215" i="1" a="1"/>
  <c r="G215" i="1" s="1"/>
  <c r="G229" i="1" a="1"/>
  <c r="G229" i="1" s="1"/>
  <c r="G221" i="1" a="1"/>
  <c r="G221" i="1" s="1"/>
  <c r="G218" i="1" a="1"/>
  <c r="G218" i="1" s="1"/>
  <c r="G216" i="1" a="1"/>
  <c r="G216" i="1" s="1"/>
  <c r="H214" i="1"/>
  <c r="G219" i="1" a="1"/>
  <c r="G219" i="1" s="1"/>
  <c r="I95" i="1" a="1"/>
  <c r="I95" i="1" s="1"/>
  <c r="I91" i="1" a="1"/>
  <c r="I91" i="1" s="1"/>
  <c r="I87" i="1" a="1"/>
  <c r="I87" i="1" s="1"/>
  <c r="I83" i="1" a="1"/>
  <c r="I83" i="1" s="1"/>
  <c r="I96" i="1" a="1"/>
  <c r="I96" i="1" s="1"/>
  <c r="I92" i="1" a="1"/>
  <c r="I92" i="1" s="1"/>
  <c r="I88" i="1" a="1"/>
  <c r="I88" i="1" s="1"/>
  <c r="I84" i="1" a="1"/>
  <c r="I84" i="1" s="1"/>
  <c r="J81" i="1"/>
  <c r="I97" i="1" a="1"/>
  <c r="I97" i="1" s="1"/>
  <c r="I93" i="1" a="1"/>
  <c r="I93" i="1" s="1"/>
  <c r="I89" i="1" a="1"/>
  <c r="I89" i="1" s="1"/>
  <c r="I85" i="1" a="1"/>
  <c r="I85" i="1" s="1"/>
  <c r="I94" i="1" a="1"/>
  <c r="I94" i="1" s="1"/>
  <c r="I90" i="1" a="1"/>
  <c r="I90" i="1" s="1"/>
  <c r="I86" i="1" a="1"/>
  <c r="I86" i="1" s="1"/>
  <c r="I82" i="1" a="1"/>
  <c r="I82" i="1" s="1"/>
  <c r="G211" i="1" a="1"/>
  <c r="G211" i="1" s="1"/>
  <c r="G204" i="1" a="1"/>
  <c r="G204" i="1" s="1"/>
  <c r="G200" i="1" a="1"/>
  <c r="G200" i="1" s="1"/>
  <c r="G210" i="1" a="1"/>
  <c r="G210" i="1" s="1"/>
  <c r="G205" i="1" a="1"/>
  <c r="G205" i="1" s="1"/>
  <c r="G206" i="1" a="1"/>
  <c r="G206" i="1" s="1"/>
  <c r="G207" i="1" a="1"/>
  <c r="G207" i="1" s="1"/>
  <c r="G202" i="1" a="1"/>
  <c r="G202" i="1" s="1"/>
  <c r="G208" i="1" a="1"/>
  <c r="G208" i="1" s="1"/>
  <c r="G209" i="1" a="1"/>
  <c r="G209" i="1" s="1"/>
  <c r="G203" i="1" a="1"/>
  <c r="G203" i="1" s="1"/>
  <c r="G198" i="1" a="1"/>
  <c r="G198" i="1" s="1"/>
  <c r="G199" i="1" a="1"/>
  <c r="G199" i="1" s="1"/>
  <c r="G196" i="1" a="1"/>
  <c r="G196" i="1" s="1"/>
  <c r="H195" i="1"/>
  <c r="G197" i="1" a="1"/>
  <c r="G197" i="1" s="1"/>
  <c r="G201" i="1" a="1"/>
  <c r="G201" i="1" s="1"/>
  <c r="G170" i="1" a="1"/>
  <c r="G170" i="1" s="1"/>
  <c r="G166" i="1" a="1"/>
  <c r="G166" i="1" s="1"/>
  <c r="G162" i="1" a="1"/>
  <c r="G162" i="1" s="1"/>
  <c r="G158" i="1" a="1"/>
  <c r="G158" i="1" s="1"/>
  <c r="H157" i="1"/>
  <c r="G171" i="1" a="1"/>
  <c r="G171" i="1" s="1"/>
  <c r="G167" i="1" a="1"/>
  <c r="G167" i="1" s="1"/>
  <c r="G163" i="1" a="1"/>
  <c r="G163" i="1" s="1"/>
  <c r="G159" i="1" a="1"/>
  <c r="G159" i="1" s="1"/>
  <c r="G172" i="1" a="1"/>
  <c r="G172" i="1" s="1"/>
  <c r="G168" i="1" a="1"/>
  <c r="G168" i="1" s="1"/>
  <c r="G164" i="1" a="1"/>
  <c r="G164" i="1" s="1"/>
  <c r="G160" i="1" a="1"/>
  <c r="G160" i="1" s="1"/>
  <c r="G173" i="1" a="1"/>
  <c r="G173" i="1" s="1"/>
  <c r="G169" i="1" a="1"/>
  <c r="G169" i="1" s="1"/>
  <c r="G165" i="1" a="1"/>
  <c r="G165" i="1" s="1"/>
  <c r="G161" i="1" a="1"/>
  <c r="G161" i="1" s="1"/>
  <c r="H38" i="1" a="1"/>
  <c r="H38" i="1" s="1"/>
  <c r="H34" i="1" a="1"/>
  <c r="H34" i="1" s="1"/>
  <c r="H39" i="1" a="1"/>
  <c r="H39" i="1" s="1"/>
  <c r="H35" i="1" a="1"/>
  <c r="H35" i="1" s="1"/>
  <c r="H40" i="1" a="1"/>
  <c r="H40" i="1" s="1"/>
  <c r="H36" i="1" a="1"/>
  <c r="H36" i="1" s="1"/>
  <c r="H32" i="1" a="1"/>
  <c r="H32" i="1" s="1"/>
  <c r="H37" i="1" a="1"/>
  <c r="H37" i="1" s="1"/>
  <c r="H33" i="1" a="1"/>
  <c r="H33" i="1" s="1"/>
  <c r="H27" i="1" a="1"/>
  <c r="H27" i="1" s="1"/>
  <c r="H28" i="1" a="1"/>
  <c r="H28" i="1" s="1"/>
  <c r="H25" i="1" a="1"/>
  <c r="H25" i="1" s="1"/>
  <c r="H29" i="1" a="1"/>
  <c r="H29" i="1" s="1"/>
  <c r="I24" i="1"/>
  <c r="H30" i="1" a="1"/>
  <c r="H30" i="1" s="1"/>
  <c r="H26" i="1" a="1"/>
  <c r="H26" i="1" s="1"/>
  <c r="H31" i="1" a="1"/>
  <c r="H31" i="1" s="1"/>
  <c r="I133" i="1" l="1" a="1"/>
  <c r="I133" i="1" s="1"/>
  <c r="I129" i="1" a="1"/>
  <c r="I129" i="1" s="1"/>
  <c r="I134" i="1" a="1"/>
  <c r="I134" i="1" s="1"/>
  <c r="I130" i="1" a="1"/>
  <c r="I130" i="1" s="1"/>
  <c r="I135" i="1" a="1"/>
  <c r="I135" i="1" s="1"/>
  <c r="I131" i="1" a="1"/>
  <c r="I131" i="1" s="1"/>
  <c r="I132" i="1" a="1"/>
  <c r="I132" i="1" s="1"/>
  <c r="I128" i="1" a="1"/>
  <c r="I128" i="1" s="1"/>
  <c r="I126" i="1" a="1"/>
  <c r="I126" i="1" s="1"/>
  <c r="I122" i="1" a="1"/>
  <c r="I122" i="1" s="1"/>
  <c r="J119" i="1"/>
  <c r="I127" i="1" a="1"/>
  <c r="I127" i="1" s="1"/>
  <c r="I123" i="1" a="1"/>
  <c r="I123" i="1" s="1"/>
  <c r="I124" i="1" a="1"/>
  <c r="I124" i="1" s="1"/>
  <c r="I120" i="1" a="1"/>
  <c r="I120" i="1" s="1"/>
  <c r="I125" i="1" a="1"/>
  <c r="I125" i="1" s="1"/>
  <c r="I121" i="1" a="1"/>
  <c r="I121" i="1" s="1"/>
  <c r="I154" i="1" a="1"/>
  <c r="I154" i="1" s="1"/>
  <c r="I152" i="1" a="1"/>
  <c r="I152" i="1" s="1"/>
  <c r="I153" i="1" a="1"/>
  <c r="I153" i="1" s="1"/>
  <c r="I151" i="1" a="1"/>
  <c r="I151" i="1" s="1"/>
  <c r="I147" i="1" a="1"/>
  <c r="I147" i="1" s="1"/>
  <c r="I143" i="1" a="1"/>
  <c r="I143" i="1" s="1"/>
  <c r="I139" i="1" a="1"/>
  <c r="I139" i="1" s="1"/>
  <c r="I148" i="1" a="1"/>
  <c r="I148" i="1" s="1"/>
  <c r="I144" i="1" a="1"/>
  <c r="I144" i="1" s="1"/>
  <c r="I140" i="1" a="1"/>
  <c r="I140" i="1" s="1"/>
  <c r="I149" i="1" a="1"/>
  <c r="I149" i="1" s="1"/>
  <c r="I145" i="1" a="1"/>
  <c r="I145" i="1" s="1"/>
  <c r="I141" i="1" a="1"/>
  <c r="I141" i="1" s="1"/>
  <c r="J138" i="1"/>
  <c r="I150" i="1" a="1"/>
  <c r="I150" i="1" s="1"/>
  <c r="I146" i="1" a="1"/>
  <c r="I146" i="1" s="1"/>
  <c r="I142" i="1" a="1"/>
  <c r="I142" i="1" s="1"/>
  <c r="I115" i="1" a="1"/>
  <c r="I115" i="1" s="1"/>
  <c r="I111" i="1" a="1"/>
  <c r="I111" i="1" s="1"/>
  <c r="I107" i="1" a="1"/>
  <c r="I107" i="1" s="1"/>
  <c r="I116" i="1" a="1"/>
  <c r="I116" i="1" s="1"/>
  <c r="I112" i="1" a="1"/>
  <c r="I112" i="1" s="1"/>
  <c r="I108" i="1" a="1"/>
  <c r="I108" i="1" s="1"/>
  <c r="I113" i="1" a="1"/>
  <c r="I113" i="1" s="1"/>
  <c r="I109" i="1" a="1"/>
  <c r="I109" i="1" s="1"/>
  <c r="I114" i="1" a="1"/>
  <c r="I114" i="1" s="1"/>
  <c r="I110" i="1" a="1"/>
  <c r="I110" i="1" s="1"/>
  <c r="I101" i="1" a="1"/>
  <c r="I101" i="1" s="1"/>
  <c r="I103" i="1" a="1"/>
  <c r="I103" i="1" s="1"/>
  <c r="I102" i="1" a="1"/>
  <c r="I102" i="1" s="1"/>
  <c r="I106" i="1" a="1"/>
  <c r="I106" i="1" s="1"/>
  <c r="I104" i="1" a="1"/>
  <c r="I104" i="1" s="1"/>
  <c r="J100" i="1"/>
  <c r="I105" i="1" a="1"/>
  <c r="I105" i="1" s="1"/>
  <c r="J96" i="1" a="1"/>
  <c r="J96" i="1" s="1"/>
  <c r="J92" i="1" a="1"/>
  <c r="J92" i="1" s="1"/>
  <c r="J88" i="1" a="1"/>
  <c r="J88" i="1" s="1"/>
  <c r="J84" i="1" a="1"/>
  <c r="J84" i="1" s="1"/>
  <c r="K81" i="1"/>
  <c r="J97" i="1" a="1"/>
  <c r="J97" i="1" s="1"/>
  <c r="J93" i="1" a="1"/>
  <c r="J93" i="1" s="1"/>
  <c r="J89" i="1" a="1"/>
  <c r="J89" i="1" s="1"/>
  <c r="J85" i="1" a="1"/>
  <c r="J85" i="1" s="1"/>
  <c r="J94" i="1" a="1"/>
  <c r="J94" i="1" s="1"/>
  <c r="J90" i="1" a="1"/>
  <c r="J90" i="1" s="1"/>
  <c r="J86" i="1" a="1"/>
  <c r="J86" i="1" s="1"/>
  <c r="J82" i="1" a="1"/>
  <c r="J82" i="1" s="1"/>
  <c r="J95" i="1" a="1"/>
  <c r="J95" i="1" s="1"/>
  <c r="J91" i="1" a="1"/>
  <c r="J91" i="1" s="1"/>
  <c r="J87" i="1" a="1"/>
  <c r="J87" i="1" s="1"/>
  <c r="J83" i="1" a="1"/>
  <c r="J83" i="1" s="1"/>
  <c r="H205" i="1" a="1"/>
  <c r="H205" i="1" s="1"/>
  <c r="H201" i="1" a="1"/>
  <c r="H201" i="1" s="1"/>
  <c r="H211" i="1" a="1"/>
  <c r="H211" i="1" s="1"/>
  <c r="H206" i="1" a="1"/>
  <c r="H206" i="1" s="1"/>
  <c r="H207" i="1" a="1"/>
  <c r="H207" i="1" s="1"/>
  <c r="H208" i="1" a="1"/>
  <c r="H208" i="1" s="1"/>
  <c r="H203" i="1" a="1"/>
  <c r="H203" i="1" s="1"/>
  <c r="H209" i="1" a="1"/>
  <c r="H209" i="1" s="1"/>
  <c r="H204" i="1" a="1"/>
  <c r="H204" i="1" s="1"/>
  <c r="H210" i="1" a="1"/>
  <c r="H210" i="1" s="1"/>
  <c r="H202" i="1" a="1"/>
  <c r="H202" i="1" s="1"/>
  <c r="H198" i="1" a="1"/>
  <c r="H198" i="1" s="1"/>
  <c r="H199" i="1" a="1"/>
  <c r="H199" i="1" s="1"/>
  <c r="H196" i="1" a="1"/>
  <c r="H196" i="1" s="1"/>
  <c r="H197" i="1" a="1"/>
  <c r="H197" i="1" s="1"/>
  <c r="I195" i="1"/>
  <c r="H200" i="1" a="1"/>
  <c r="H200" i="1" s="1"/>
  <c r="H171" i="1" a="1"/>
  <c r="H171" i="1" s="1"/>
  <c r="H167" i="1" a="1"/>
  <c r="H167" i="1" s="1"/>
  <c r="H163" i="1" a="1"/>
  <c r="H163" i="1" s="1"/>
  <c r="H159" i="1" a="1"/>
  <c r="H159" i="1" s="1"/>
  <c r="I157" i="1"/>
  <c r="H172" i="1" a="1"/>
  <c r="H172" i="1" s="1"/>
  <c r="H168" i="1" a="1"/>
  <c r="H168" i="1" s="1"/>
  <c r="H164" i="1" a="1"/>
  <c r="H164" i="1" s="1"/>
  <c r="H160" i="1" a="1"/>
  <c r="H160" i="1" s="1"/>
  <c r="H173" i="1" a="1"/>
  <c r="H173" i="1" s="1"/>
  <c r="H169" i="1" a="1"/>
  <c r="H169" i="1" s="1"/>
  <c r="H165" i="1" a="1"/>
  <c r="H165" i="1" s="1"/>
  <c r="H161" i="1" a="1"/>
  <c r="H161" i="1" s="1"/>
  <c r="H170" i="1" a="1"/>
  <c r="H170" i="1" s="1"/>
  <c r="H166" i="1" a="1"/>
  <c r="H166" i="1" s="1"/>
  <c r="H162" i="1" a="1"/>
  <c r="H162" i="1" s="1"/>
  <c r="H158" i="1" a="1"/>
  <c r="H158" i="1" s="1"/>
  <c r="H225" i="1" a="1"/>
  <c r="H225" i="1" s="1"/>
  <c r="H217" i="1" a="1"/>
  <c r="H217" i="1" s="1"/>
  <c r="H226" i="1" a="1"/>
  <c r="H226" i="1" s="1"/>
  <c r="H220" i="1" a="1"/>
  <c r="H220" i="1" s="1"/>
  <c r="H218" i="1" a="1"/>
  <c r="H218" i="1" s="1"/>
  <c r="H227" i="1" a="1"/>
  <c r="H227" i="1" s="1"/>
  <c r="H221" i="1" a="1"/>
  <c r="H221" i="1" s="1"/>
  <c r="H228" i="1" a="1"/>
  <c r="H228" i="1" s="1"/>
  <c r="H229" i="1" a="1"/>
  <c r="H229" i="1" s="1"/>
  <c r="H223" i="1" a="1"/>
  <c r="H223" i="1" s="1"/>
  <c r="H224" i="1" a="1"/>
  <c r="H224" i="1" s="1"/>
  <c r="H230" i="1" a="1"/>
  <c r="H230" i="1" s="1"/>
  <c r="H215" i="1" a="1"/>
  <c r="H215" i="1" s="1"/>
  <c r="H222" i="1" a="1"/>
  <c r="H222" i="1" s="1"/>
  <c r="H219" i="1" a="1"/>
  <c r="H219" i="1" s="1"/>
  <c r="H216" i="1" a="1"/>
  <c r="H216" i="1" s="1"/>
  <c r="I214" i="1"/>
  <c r="I191" i="1" a="1"/>
  <c r="I191" i="1" s="1"/>
  <c r="I187" i="1" a="1"/>
  <c r="I187" i="1" s="1"/>
  <c r="I183" i="1" a="1"/>
  <c r="I183" i="1" s="1"/>
  <c r="I192" i="1" a="1"/>
  <c r="I192" i="1" s="1"/>
  <c r="I188" i="1" a="1"/>
  <c r="I188" i="1" s="1"/>
  <c r="I184" i="1" a="1"/>
  <c r="I184" i="1" s="1"/>
  <c r="I189" i="1" a="1"/>
  <c r="I189" i="1" s="1"/>
  <c r="I185" i="1" a="1"/>
  <c r="I185" i="1" s="1"/>
  <c r="I181" i="1" a="1"/>
  <c r="I181" i="1" s="1"/>
  <c r="I190" i="1" a="1"/>
  <c r="I190" i="1" s="1"/>
  <c r="I186" i="1" a="1"/>
  <c r="I186" i="1" s="1"/>
  <c r="I179" i="1" a="1"/>
  <c r="I179" i="1" s="1"/>
  <c r="J176" i="1"/>
  <c r="I180" i="1" a="1"/>
  <c r="I180" i="1" s="1"/>
  <c r="I182" i="1" a="1"/>
  <c r="I182" i="1" s="1"/>
  <c r="I177" i="1" a="1"/>
  <c r="I177" i="1" s="1"/>
  <c r="I178" i="1" a="1"/>
  <c r="I178" i="1" s="1"/>
  <c r="I19" i="1" a="1"/>
  <c r="I19" i="1" s="1"/>
  <c r="I15" i="1" a="1"/>
  <c r="I15" i="1" s="1"/>
  <c r="I11" i="1" a="1"/>
  <c r="I11" i="1" s="1"/>
  <c r="I7" i="1" a="1"/>
  <c r="I7" i="1" s="1"/>
  <c r="J5" i="1"/>
  <c r="I20" i="1" a="1"/>
  <c r="I20" i="1" s="1"/>
  <c r="I16" i="1" a="1"/>
  <c r="I16" i="1" s="1"/>
  <c r="I12" i="1" a="1"/>
  <c r="I12" i="1" s="1"/>
  <c r="I8" i="1" a="1"/>
  <c r="I8" i="1" s="1"/>
  <c r="I21" i="1" a="1"/>
  <c r="I21" i="1" s="1"/>
  <c r="I17" i="1" a="1"/>
  <c r="I17" i="1" s="1"/>
  <c r="I13" i="1" a="1"/>
  <c r="I13" i="1" s="1"/>
  <c r="I9" i="1" a="1"/>
  <c r="I9" i="1" s="1"/>
  <c r="I6" i="1" a="1"/>
  <c r="I6" i="1" s="1"/>
  <c r="I18" i="1" a="1"/>
  <c r="I18" i="1" s="1"/>
  <c r="I14" i="1" a="1"/>
  <c r="I14" i="1" s="1"/>
  <c r="I10" i="1" a="1"/>
  <c r="I10" i="1" s="1"/>
  <c r="H78" i="1" a="1"/>
  <c r="H78" i="1" s="1"/>
  <c r="H75" i="1" a="1"/>
  <c r="H75" i="1" s="1"/>
  <c r="H71" i="1" a="1"/>
  <c r="H71" i="1" s="1"/>
  <c r="H67" i="1" a="1"/>
  <c r="H67" i="1" s="1"/>
  <c r="H63" i="1" a="1"/>
  <c r="H63" i="1" s="1"/>
  <c r="H77" i="1" a="1"/>
  <c r="H77" i="1" s="1"/>
  <c r="H76" i="1" a="1"/>
  <c r="H76" i="1" s="1"/>
  <c r="H72" i="1" a="1"/>
  <c r="H72" i="1" s="1"/>
  <c r="H68" i="1" a="1"/>
  <c r="H68" i="1" s="1"/>
  <c r="H64" i="1" a="1"/>
  <c r="H64" i="1" s="1"/>
  <c r="I62" i="1"/>
  <c r="H73" i="1" a="1"/>
  <c r="H73" i="1" s="1"/>
  <c r="H69" i="1" a="1"/>
  <c r="H69" i="1" s="1"/>
  <c r="H65" i="1" a="1"/>
  <c r="H65" i="1" s="1"/>
  <c r="H74" i="1" a="1"/>
  <c r="H74" i="1" s="1"/>
  <c r="H70" i="1" a="1"/>
  <c r="H70" i="1" s="1"/>
  <c r="H66" i="1" a="1"/>
  <c r="H66" i="1" s="1"/>
  <c r="I58" i="1" a="1"/>
  <c r="I58" i="1" s="1"/>
  <c r="I54" i="1" a="1"/>
  <c r="I54" i="1" s="1"/>
  <c r="I50" i="1" a="1"/>
  <c r="I50" i="1" s="1"/>
  <c r="I46" i="1" a="1"/>
  <c r="I46" i="1" s="1"/>
  <c r="J43" i="1"/>
  <c r="I59" i="1" a="1"/>
  <c r="I59" i="1" s="1"/>
  <c r="I55" i="1" a="1"/>
  <c r="I55" i="1" s="1"/>
  <c r="I51" i="1" a="1"/>
  <c r="I51" i="1" s="1"/>
  <c r="I47" i="1" a="1"/>
  <c r="I47" i="1" s="1"/>
  <c r="I56" i="1" a="1"/>
  <c r="I56" i="1" s="1"/>
  <c r="I52" i="1" a="1"/>
  <c r="I52" i="1" s="1"/>
  <c r="I48" i="1" a="1"/>
  <c r="I48" i="1" s="1"/>
  <c r="I44" i="1" a="1"/>
  <c r="I44" i="1" s="1"/>
  <c r="I57" i="1" a="1"/>
  <c r="I57" i="1" s="1"/>
  <c r="I53" i="1" a="1"/>
  <c r="I53" i="1" s="1"/>
  <c r="I49" i="1" a="1"/>
  <c r="I49" i="1" s="1"/>
  <c r="I45" i="1" a="1"/>
  <c r="I45" i="1" s="1"/>
  <c r="I39" i="1" a="1"/>
  <c r="I39" i="1" s="1"/>
  <c r="I35" i="1" a="1"/>
  <c r="I35" i="1" s="1"/>
  <c r="I40" i="1" a="1"/>
  <c r="I40" i="1" s="1"/>
  <c r="I36" i="1" a="1"/>
  <c r="I36" i="1" s="1"/>
  <c r="I32" i="1" a="1"/>
  <c r="I32" i="1" s="1"/>
  <c r="I37" i="1" a="1"/>
  <c r="I37" i="1" s="1"/>
  <c r="I33" i="1" a="1"/>
  <c r="I33" i="1" s="1"/>
  <c r="I38" i="1" a="1"/>
  <c r="I38" i="1" s="1"/>
  <c r="I34" i="1" a="1"/>
  <c r="I34" i="1" s="1"/>
  <c r="I27" i="1" a="1"/>
  <c r="I27" i="1" s="1"/>
  <c r="I25" i="1" a="1"/>
  <c r="I25" i="1" s="1"/>
  <c r="I28" i="1" a="1"/>
  <c r="I28" i="1" s="1"/>
  <c r="I29" i="1" a="1"/>
  <c r="I29" i="1" s="1"/>
  <c r="I26" i="1" a="1"/>
  <c r="I26" i="1" s="1"/>
  <c r="J24" i="1"/>
  <c r="I30" i="1" a="1"/>
  <c r="I30" i="1" s="1"/>
  <c r="I31" i="1" a="1"/>
  <c r="I31" i="1" s="1"/>
  <c r="I77" i="1" l="1" a="1"/>
  <c r="I77" i="1" s="1"/>
  <c r="I78" i="1" a="1"/>
  <c r="I78" i="1" s="1"/>
  <c r="I76" i="1" a="1"/>
  <c r="I76" i="1" s="1"/>
  <c r="I72" i="1" a="1"/>
  <c r="I72" i="1" s="1"/>
  <c r="I68" i="1" a="1"/>
  <c r="I68" i="1" s="1"/>
  <c r="I64" i="1" a="1"/>
  <c r="I64" i="1" s="1"/>
  <c r="J62" i="1"/>
  <c r="I73" i="1" a="1"/>
  <c r="I73" i="1" s="1"/>
  <c r="I69" i="1" a="1"/>
  <c r="I69" i="1" s="1"/>
  <c r="I65" i="1" a="1"/>
  <c r="I65" i="1" s="1"/>
  <c r="I74" i="1" a="1"/>
  <c r="I74" i="1" s="1"/>
  <c r="I70" i="1" a="1"/>
  <c r="I70" i="1" s="1"/>
  <c r="I66" i="1" a="1"/>
  <c r="I66" i="1" s="1"/>
  <c r="I75" i="1" a="1"/>
  <c r="I75" i="1" s="1"/>
  <c r="I71" i="1" a="1"/>
  <c r="I71" i="1" s="1"/>
  <c r="I67" i="1" a="1"/>
  <c r="I67" i="1" s="1"/>
  <c r="I63" i="1" a="1"/>
  <c r="I63" i="1" s="1"/>
  <c r="K176" i="1"/>
  <c r="J192" i="1" a="1"/>
  <c r="J192" i="1" s="1"/>
  <c r="J188" i="1" a="1"/>
  <c r="J188" i="1" s="1"/>
  <c r="J184" i="1" a="1"/>
  <c r="J184" i="1" s="1"/>
  <c r="J180" i="1" a="1"/>
  <c r="J180" i="1" s="1"/>
  <c r="J189" i="1" a="1"/>
  <c r="J189" i="1" s="1"/>
  <c r="J185" i="1" a="1"/>
  <c r="J185" i="1" s="1"/>
  <c r="J190" i="1" a="1"/>
  <c r="J190" i="1" s="1"/>
  <c r="J186" i="1" a="1"/>
  <c r="J186" i="1" s="1"/>
  <c r="J182" i="1" a="1"/>
  <c r="J182" i="1" s="1"/>
  <c r="J191" i="1" a="1"/>
  <c r="J191" i="1" s="1"/>
  <c r="J187" i="1" a="1"/>
  <c r="J187" i="1" s="1"/>
  <c r="J183" i="1" a="1"/>
  <c r="J183" i="1" s="1"/>
  <c r="J181" i="1" a="1"/>
  <c r="J181" i="1" s="1"/>
  <c r="J177" i="1" a="1"/>
  <c r="J177" i="1" s="1"/>
  <c r="J178" i="1" a="1"/>
  <c r="J178" i="1" s="1"/>
  <c r="J179" i="1" a="1"/>
  <c r="J179" i="1" s="1"/>
  <c r="I206" i="1" a="1"/>
  <c r="I206" i="1" s="1"/>
  <c r="I202" i="1" a="1"/>
  <c r="I202" i="1" s="1"/>
  <c r="I207" i="1" a="1"/>
  <c r="I207" i="1" s="1"/>
  <c r="I208" i="1" a="1"/>
  <c r="I208" i="1" s="1"/>
  <c r="I209" i="1" a="1"/>
  <c r="I209" i="1" s="1"/>
  <c r="I204" i="1" a="1"/>
  <c r="I204" i="1" s="1"/>
  <c r="I200" i="1" a="1"/>
  <c r="I200" i="1" s="1"/>
  <c r="I210" i="1" a="1"/>
  <c r="I210" i="1" s="1"/>
  <c r="I211" i="1" a="1"/>
  <c r="I211" i="1" s="1"/>
  <c r="I205" i="1" a="1"/>
  <c r="I205" i="1" s="1"/>
  <c r="I199" i="1" a="1"/>
  <c r="I199" i="1" s="1"/>
  <c r="I197" i="1" a="1"/>
  <c r="I197" i="1" s="1"/>
  <c r="J195" i="1"/>
  <c r="I201" i="1" a="1"/>
  <c r="I201" i="1" s="1"/>
  <c r="I203" i="1" a="1"/>
  <c r="I203" i="1" s="1"/>
  <c r="I198" i="1" a="1"/>
  <c r="I198" i="1" s="1"/>
  <c r="I196" i="1" a="1"/>
  <c r="I196" i="1" s="1"/>
  <c r="K43" i="1"/>
  <c r="J59" i="1" a="1"/>
  <c r="J59" i="1" s="1"/>
  <c r="J55" i="1" a="1"/>
  <c r="J55" i="1" s="1"/>
  <c r="J51" i="1" a="1"/>
  <c r="J51" i="1" s="1"/>
  <c r="J47" i="1" a="1"/>
  <c r="J47" i="1" s="1"/>
  <c r="J56" i="1" a="1"/>
  <c r="J56" i="1" s="1"/>
  <c r="J52" i="1" a="1"/>
  <c r="J52" i="1" s="1"/>
  <c r="J48" i="1" a="1"/>
  <c r="J48" i="1" s="1"/>
  <c r="J44" i="1" a="1"/>
  <c r="J44" i="1" s="1"/>
  <c r="J57" i="1" a="1"/>
  <c r="J57" i="1" s="1"/>
  <c r="J53" i="1" a="1"/>
  <c r="J53" i="1" s="1"/>
  <c r="J49" i="1" a="1"/>
  <c r="J49" i="1" s="1"/>
  <c r="J45" i="1" a="1"/>
  <c r="J45" i="1" s="1"/>
  <c r="J58" i="1" a="1"/>
  <c r="J58" i="1" s="1"/>
  <c r="J54" i="1" a="1"/>
  <c r="J54" i="1" s="1"/>
  <c r="J50" i="1" a="1"/>
  <c r="J50" i="1" s="1"/>
  <c r="J46" i="1" a="1"/>
  <c r="J46" i="1" s="1"/>
  <c r="J152" i="1" a="1"/>
  <c r="J152" i="1" s="1"/>
  <c r="J153" i="1" a="1"/>
  <c r="J153" i="1" s="1"/>
  <c r="J154" i="1" a="1"/>
  <c r="J154" i="1" s="1"/>
  <c r="J148" i="1" a="1"/>
  <c r="J148" i="1" s="1"/>
  <c r="J144" i="1" a="1"/>
  <c r="J144" i="1" s="1"/>
  <c r="J140" i="1" a="1"/>
  <c r="J140" i="1" s="1"/>
  <c r="J149" i="1" a="1"/>
  <c r="J149" i="1" s="1"/>
  <c r="J145" i="1" a="1"/>
  <c r="J145" i="1" s="1"/>
  <c r="J141" i="1" a="1"/>
  <c r="J141" i="1" s="1"/>
  <c r="K138" i="1"/>
  <c r="J150" i="1" a="1"/>
  <c r="J150" i="1" s="1"/>
  <c r="J146" i="1" a="1"/>
  <c r="J146" i="1" s="1"/>
  <c r="J142" i="1" a="1"/>
  <c r="J142" i="1" s="1"/>
  <c r="J151" i="1" a="1"/>
  <c r="J151" i="1" s="1"/>
  <c r="J147" i="1" a="1"/>
  <c r="J147" i="1" s="1"/>
  <c r="J143" i="1" a="1"/>
  <c r="J143" i="1" s="1"/>
  <c r="J139" i="1" a="1"/>
  <c r="J139" i="1" s="1"/>
  <c r="I226" i="1" a="1"/>
  <c r="I226" i="1" s="1"/>
  <c r="I220" i="1" a="1"/>
  <c r="I220" i="1" s="1"/>
  <c r="I218" i="1" a="1"/>
  <c r="I218" i="1" s="1"/>
  <c r="I221" i="1" a="1"/>
  <c r="I221" i="1" s="1"/>
  <c r="I227" i="1" a="1"/>
  <c r="I227" i="1" s="1"/>
  <c r="I219" i="1" a="1"/>
  <c r="I219" i="1" s="1"/>
  <c r="I228" i="1" a="1"/>
  <c r="I228" i="1" s="1"/>
  <c r="I222" i="1" a="1"/>
  <c r="I222" i="1" s="1"/>
  <c r="I229" i="1" a="1"/>
  <c r="I229" i="1" s="1"/>
  <c r="I230" i="1" a="1"/>
  <c r="I230" i="1" s="1"/>
  <c r="I224" i="1" a="1"/>
  <c r="I224" i="1" s="1"/>
  <c r="I215" i="1" a="1"/>
  <c r="I215" i="1" s="1"/>
  <c r="I223" i="1" a="1"/>
  <c r="I223" i="1" s="1"/>
  <c r="I217" i="1" a="1"/>
  <c r="I217" i="1" s="1"/>
  <c r="I216" i="1" a="1"/>
  <c r="I216" i="1" s="1"/>
  <c r="J214" i="1"/>
  <c r="I225" i="1" a="1"/>
  <c r="I225" i="1" s="1"/>
  <c r="K97" i="1" a="1"/>
  <c r="K97" i="1" s="1"/>
  <c r="K93" i="1" a="1"/>
  <c r="K93" i="1" s="1"/>
  <c r="K89" i="1" a="1"/>
  <c r="K89" i="1" s="1"/>
  <c r="K85" i="1" a="1"/>
  <c r="K85" i="1" s="1"/>
  <c r="L81" i="1"/>
  <c r="K94" i="1" a="1"/>
  <c r="K94" i="1" s="1"/>
  <c r="K90" i="1" a="1"/>
  <c r="K90" i="1" s="1"/>
  <c r="K86" i="1" a="1"/>
  <c r="K86" i="1" s="1"/>
  <c r="K82" i="1" a="1"/>
  <c r="K82" i="1" s="1"/>
  <c r="K95" i="1" a="1"/>
  <c r="K95" i="1" s="1"/>
  <c r="K91" i="1" a="1"/>
  <c r="K91" i="1" s="1"/>
  <c r="K87" i="1" a="1"/>
  <c r="K87" i="1" s="1"/>
  <c r="K83" i="1" a="1"/>
  <c r="K83" i="1" s="1"/>
  <c r="K96" i="1" a="1"/>
  <c r="K96" i="1" s="1"/>
  <c r="K92" i="1" a="1"/>
  <c r="K92" i="1" s="1"/>
  <c r="K88" i="1" a="1"/>
  <c r="K88" i="1" s="1"/>
  <c r="K84" i="1" a="1"/>
  <c r="K84" i="1" s="1"/>
  <c r="J20" i="1" a="1"/>
  <c r="J20" i="1" s="1"/>
  <c r="J16" i="1" a="1"/>
  <c r="J16" i="1" s="1"/>
  <c r="J12" i="1" a="1"/>
  <c r="J12" i="1" s="1"/>
  <c r="J8" i="1" a="1"/>
  <c r="J8" i="1" s="1"/>
  <c r="K5" i="1"/>
  <c r="J21" i="1" a="1"/>
  <c r="J21" i="1" s="1"/>
  <c r="J17" i="1" a="1"/>
  <c r="J17" i="1" s="1"/>
  <c r="J13" i="1" a="1"/>
  <c r="J13" i="1" s="1"/>
  <c r="J9" i="1" a="1"/>
  <c r="J9" i="1" s="1"/>
  <c r="J18" i="1" a="1"/>
  <c r="J18" i="1" s="1"/>
  <c r="J14" i="1" a="1"/>
  <c r="J14" i="1" s="1"/>
  <c r="J10" i="1" a="1"/>
  <c r="J10" i="1" s="1"/>
  <c r="J6" i="1" a="1"/>
  <c r="J6" i="1" s="1"/>
  <c r="J19" i="1" a="1"/>
  <c r="J19" i="1" s="1"/>
  <c r="J15" i="1" a="1"/>
  <c r="J15" i="1" s="1"/>
  <c r="J11" i="1" a="1"/>
  <c r="J11" i="1" s="1"/>
  <c r="J7" i="1" a="1"/>
  <c r="J7" i="1" s="1"/>
  <c r="J134" i="1" a="1"/>
  <c r="J134" i="1" s="1"/>
  <c r="J130" i="1" a="1"/>
  <c r="J130" i="1" s="1"/>
  <c r="J135" i="1" a="1"/>
  <c r="J135" i="1" s="1"/>
  <c r="J131" i="1" a="1"/>
  <c r="J131" i="1" s="1"/>
  <c r="J127" i="1" a="1"/>
  <c r="J127" i="1" s="1"/>
  <c r="J132" i="1" a="1"/>
  <c r="J132" i="1" s="1"/>
  <c r="J128" i="1" a="1"/>
  <c r="J128" i="1" s="1"/>
  <c r="J133" i="1" a="1"/>
  <c r="J133" i="1" s="1"/>
  <c r="J129" i="1" a="1"/>
  <c r="J129" i="1" s="1"/>
  <c r="K119" i="1"/>
  <c r="J123" i="1" a="1"/>
  <c r="J123" i="1" s="1"/>
  <c r="J124" i="1" a="1"/>
  <c r="J124" i="1" s="1"/>
  <c r="J120" i="1" a="1"/>
  <c r="J120" i="1" s="1"/>
  <c r="J125" i="1" a="1"/>
  <c r="J125" i="1" s="1"/>
  <c r="J121" i="1" a="1"/>
  <c r="J121" i="1" s="1"/>
  <c r="J126" i="1" a="1"/>
  <c r="J126" i="1" s="1"/>
  <c r="J122" i="1" a="1"/>
  <c r="J122" i="1" s="1"/>
  <c r="J40" i="1" a="1"/>
  <c r="J40" i="1" s="1"/>
  <c r="J36" i="1" a="1"/>
  <c r="J36" i="1" s="1"/>
  <c r="J32" i="1" a="1"/>
  <c r="J32" i="1" s="1"/>
  <c r="J37" i="1" a="1"/>
  <c r="J37" i="1" s="1"/>
  <c r="J33" i="1" a="1"/>
  <c r="J33" i="1" s="1"/>
  <c r="J38" i="1" a="1"/>
  <c r="J38" i="1" s="1"/>
  <c r="J34" i="1" a="1"/>
  <c r="J34" i="1" s="1"/>
  <c r="J39" i="1" a="1"/>
  <c r="J39" i="1" s="1"/>
  <c r="J35" i="1" a="1"/>
  <c r="J35" i="1" s="1"/>
  <c r="J27" i="1" a="1"/>
  <c r="J27" i="1" s="1"/>
  <c r="J28" i="1" a="1"/>
  <c r="J28" i="1" s="1"/>
  <c r="J26" i="1" a="1"/>
  <c r="J26" i="1" s="1"/>
  <c r="J29" i="1" a="1"/>
  <c r="J29" i="1" s="1"/>
  <c r="K24" i="1"/>
  <c r="J30" i="1" a="1"/>
  <c r="J30" i="1" s="1"/>
  <c r="J31" i="1" a="1"/>
  <c r="J31" i="1" s="1"/>
  <c r="J25" i="1" a="1"/>
  <c r="J25" i="1" s="1"/>
  <c r="I172" i="1" a="1"/>
  <c r="I172" i="1" s="1"/>
  <c r="I168" i="1" a="1"/>
  <c r="I168" i="1" s="1"/>
  <c r="I164" i="1" a="1"/>
  <c r="I164" i="1" s="1"/>
  <c r="I160" i="1" a="1"/>
  <c r="I160" i="1" s="1"/>
  <c r="I173" i="1" a="1"/>
  <c r="I173" i="1" s="1"/>
  <c r="I169" i="1" a="1"/>
  <c r="I169" i="1" s="1"/>
  <c r="I165" i="1" a="1"/>
  <c r="I165" i="1" s="1"/>
  <c r="I161" i="1" a="1"/>
  <c r="I161" i="1" s="1"/>
  <c r="I170" i="1" a="1"/>
  <c r="I170" i="1" s="1"/>
  <c r="I166" i="1" a="1"/>
  <c r="I166" i="1" s="1"/>
  <c r="I162" i="1" a="1"/>
  <c r="I162" i="1" s="1"/>
  <c r="I158" i="1" a="1"/>
  <c r="I158" i="1" s="1"/>
  <c r="I171" i="1" a="1"/>
  <c r="I171" i="1" s="1"/>
  <c r="I167" i="1" a="1"/>
  <c r="I167" i="1" s="1"/>
  <c r="I163" i="1" a="1"/>
  <c r="I163" i="1" s="1"/>
  <c r="I159" i="1" a="1"/>
  <c r="I159" i="1" s="1"/>
  <c r="J157" i="1"/>
  <c r="J116" i="1" a="1"/>
  <c r="J116" i="1" s="1"/>
  <c r="J112" i="1" a="1"/>
  <c r="J112" i="1" s="1"/>
  <c r="J108" i="1" a="1"/>
  <c r="J108" i="1" s="1"/>
  <c r="J113" i="1" a="1"/>
  <c r="J113" i="1" s="1"/>
  <c r="J109" i="1" a="1"/>
  <c r="J109" i="1" s="1"/>
  <c r="J114" i="1" a="1"/>
  <c r="J114" i="1" s="1"/>
  <c r="J110" i="1" a="1"/>
  <c r="J110" i="1" s="1"/>
  <c r="J106" i="1" a="1"/>
  <c r="J106" i="1" s="1"/>
  <c r="J115" i="1" a="1"/>
  <c r="J115" i="1" s="1"/>
  <c r="J111" i="1" a="1"/>
  <c r="J111" i="1" s="1"/>
  <c r="J107" i="1" a="1"/>
  <c r="J107" i="1" s="1"/>
  <c r="J102" i="1" a="1"/>
  <c r="J102" i="1" s="1"/>
  <c r="J103" i="1" a="1"/>
  <c r="J103" i="1" s="1"/>
  <c r="J104" i="1" a="1"/>
  <c r="J104" i="1" s="1"/>
  <c r="K100" i="1"/>
  <c r="J105" i="1" a="1"/>
  <c r="J105" i="1" s="1"/>
  <c r="J101" i="1" a="1"/>
  <c r="J101" i="1" s="1"/>
  <c r="J220" i="1" l="1" a="1"/>
  <c r="J220" i="1" s="1"/>
  <c r="J221" i="1" a="1"/>
  <c r="J221" i="1" s="1"/>
  <c r="J219" i="1" a="1"/>
  <c r="J219" i="1" s="1"/>
  <c r="J227" i="1" a="1"/>
  <c r="J227" i="1" s="1"/>
  <c r="J222" i="1" a="1"/>
  <c r="J222" i="1" s="1"/>
  <c r="J228" i="1" a="1"/>
  <c r="J228" i="1" s="1"/>
  <c r="J216" i="1" a="1"/>
  <c r="J216" i="1" s="1"/>
  <c r="J229" i="1" a="1"/>
  <c r="J229" i="1" s="1"/>
  <c r="J223" i="1" a="1"/>
  <c r="J223" i="1" s="1"/>
  <c r="J230" i="1" a="1"/>
  <c r="J230" i="1" s="1"/>
  <c r="J225" i="1" a="1"/>
  <c r="J225" i="1" s="1"/>
  <c r="J224" i="1" a="1"/>
  <c r="J224" i="1" s="1"/>
  <c r="J226" i="1" a="1"/>
  <c r="J226" i="1" s="1"/>
  <c r="J217" i="1" a="1"/>
  <c r="J217" i="1" s="1"/>
  <c r="K214" i="1"/>
  <c r="J218" i="1" a="1"/>
  <c r="J218" i="1" s="1"/>
  <c r="J215" i="1" a="1"/>
  <c r="J215" i="1" s="1"/>
  <c r="K152" i="1" a="1"/>
  <c r="K152" i="1" s="1"/>
  <c r="K153" i="1" a="1"/>
  <c r="K153" i="1" s="1"/>
  <c r="K154" i="1" a="1"/>
  <c r="K154" i="1" s="1"/>
  <c r="K149" i="1" a="1"/>
  <c r="K149" i="1" s="1"/>
  <c r="K145" i="1" a="1"/>
  <c r="K145" i="1" s="1"/>
  <c r="K141" i="1" a="1"/>
  <c r="K141" i="1" s="1"/>
  <c r="K150" i="1" a="1"/>
  <c r="K150" i="1" s="1"/>
  <c r="K146" i="1" a="1"/>
  <c r="K146" i="1" s="1"/>
  <c r="K142" i="1" a="1"/>
  <c r="K142" i="1" s="1"/>
  <c r="L138" i="1"/>
  <c r="K151" i="1" a="1"/>
  <c r="K151" i="1" s="1"/>
  <c r="K147" i="1" a="1"/>
  <c r="K147" i="1" s="1"/>
  <c r="K143" i="1" a="1"/>
  <c r="K143" i="1" s="1"/>
  <c r="K139" i="1" a="1"/>
  <c r="K139" i="1" s="1"/>
  <c r="K148" i="1" a="1"/>
  <c r="K148" i="1" s="1"/>
  <c r="K144" i="1" a="1"/>
  <c r="K144" i="1" s="1"/>
  <c r="K140" i="1" a="1"/>
  <c r="K140" i="1" s="1"/>
  <c r="K21" i="1" a="1"/>
  <c r="K21" i="1" s="1"/>
  <c r="K17" i="1" a="1"/>
  <c r="K17" i="1" s="1"/>
  <c r="K13" i="1" a="1"/>
  <c r="K13" i="1" s="1"/>
  <c r="K9" i="1" a="1"/>
  <c r="K9" i="1" s="1"/>
  <c r="L5" i="1"/>
  <c r="K18" i="1" a="1"/>
  <c r="K18" i="1" s="1"/>
  <c r="K14" i="1" a="1"/>
  <c r="K14" i="1" s="1"/>
  <c r="K10" i="1" a="1"/>
  <c r="K10" i="1" s="1"/>
  <c r="K6" i="1" a="1"/>
  <c r="K6" i="1" s="1"/>
  <c r="K19" i="1" a="1"/>
  <c r="K19" i="1" s="1"/>
  <c r="K15" i="1" a="1"/>
  <c r="K15" i="1" s="1"/>
  <c r="K11" i="1" a="1"/>
  <c r="K11" i="1" s="1"/>
  <c r="K7" i="1" a="1"/>
  <c r="K7" i="1" s="1"/>
  <c r="K20" i="1" a="1"/>
  <c r="K20" i="1" s="1"/>
  <c r="K16" i="1" a="1"/>
  <c r="K16" i="1" s="1"/>
  <c r="K12" i="1" a="1"/>
  <c r="K12" i="1" s="1"/>
  <c r="K8" i="1" a="1"/>
  <c r="K8" i="1" s="1"/>
  <c r="K56" i="1" a="1"/>
  <c r="K56" i="1" s="1"/>
  <c r="K52" i="1" a="1"/>
  <c r="K52" i="1" s="1"/>
  <c r="K48" i="1" a="1"/>
  <c r="K48" i="1" s="1"/>
  <c r="K44" i="1" a="1"/>
  <c r="K44" i="1" s="1"/>
  <c r="K57" i="1" a="1"/>
  <c r="K57" i="1" s="1"/>
  <c r="K53" i="1" a="1"/>
  <c r="K53" i="1" s="1"/>
  <c r="K49" i="1" a="1"/>
  <c r="K49" i="1" s="1"/>
  <c r="K45" i="1" a="1"/>
  <c r="K45" i="1" s="1"/>
  <c r="K58" i="1" a="1"/>
  <c r="K58" i="1" s="1"/>
  <c r="K54" i="1" a="1"/>
  <c r="K54" i="1" s="1"/>
  <c r="K50" i="1" a="1"/>
  <c r="K50" i="1" s="1"/>
  <c r="K46" i="1" a="1"/>
  <c r="K46" i="1" s="1"/>
  <c r="K59" i="1" a="1"/>
  <c r="K59" i="1" s="1"/>
  <c r="K55" i="1" a="1"/>
  <c r="K55" i="1" s="1"/>
  <c r="K51" i="1" a="1"/>
  <c r="K51" i="1" s="1"/>
  <c r="K47" i="1" a="1"/>
  <c r="K47" i="1" s="1"/>
  <c r="L43" i="1"/>
  <c r="K37" i="1" a="1"/>
  <c r="K37" i="1" s="1"/>
  <c r="K33" i="1" a="1"/>
  <c r="K33" i="1" s="1"/>
  <c r="K38" i="1" a="1"/>
  <c r="K38" i="1" s="1"/>
  <c r="K34" i="1" a="1"/>
  <c r="K34" i="1" s="1"/>
  <c r="K39" i="1" a="1"/>
  <c r="K39" i="1" s="1"/>
  <c r="K35" i="1" a="1"/>
  <c r="K35" i="1" s="1"/>
  <c r="K40" i="1" a="1"/>
  <c r="K40" i="1" s="1"/>
  <c r="K36" i="1" a="1"/>
  <c r="K36" i="1" s="1"/>
  <c r="K32" i="1" a="1"/>
  <c r="K32" i="1" s="1"/>
  <c r="K28" i="1" a="1"/>
  <c r="K28" i="1" s="1"/>
  <c r="K29" i="1" a="1"/>
  <c r="K29" i="1" s="1"/>
  <c r="L24" i="1"/>
  <c r="K30" i="1" a="1"/>
  <c r="K30" i="1" s="1"/>
  <c r="K31" i="1" a="1"/>
  <c r="K31" i="1" s="1"/>
  <c r="K25" i="1" a="1"/>
  <c r="K25" i="1" s="1"/>
  <c r="K27" i="1" a="1"/>
  <c r="K27" i="1" s="1"/>
  <c r="K26" i="1" a="1"/>
  <c r="K26" i="1" s="1"/>
  <c r="J210" i="1" a="1"/>
  <c r="J210" i="1" s="1"/>
  <c r="J207" i="1" a="1"/>
  <c r="J207" i="1" s="1"/>
  <c r="J203" i="1" a="1"/>
  <c r="J203" i="1" s="1"/>
  <c r="J208" i="1" a="1"/>
  <c r="J208" i="1" s="1"/>
  <c r="J209" i="1" a="1"/>
  <c r="J209" i="1" s="1"/>
  <c r="J201" i="1" a="1"/>
  <c r="J201" i="1" s="1"/>
  <c r="J211" i="1" a="1"/>
  <c r="J211" i="1" s="1"/>
  <c r="J205" i="1" a="1"/>
  <c r="J205" i="1" s="1"/>
  <c r="J202" i="1" a="1"/>
  <c r="J202" i="1" s="1"/>
  <c r="J206" i="1" a="1"/>
  <c r="J206" i="1" s="1"/>
  <c r="K195" i="1"/>
  <c r="J196" i="1" a="1"/>
  <c r="J196" i="1" s="1"/>
  <c r="J200" i="1" a="1"/>
  <c r="J200" i="1" s="1"/>
  <c r="J198" i="1" a="1"/>
  <c r="J198" i="1" s="1"/>
  <c r="J204" i="1" a="1"/>
  <c r="J204" i="1" s="1"/>
  <c r="J199" i="1" a="1"/>
  <c r="J199" i="1" s="1"/>
  <c r="J197" i="1" a="1"/>
  <c r="J197" i="1" s="1"/>
  <c r="J77" i="1" a="1"/>
  <c r="J77" i="1" s="1"/>
  <c r="J78" i="1" a="1"/>
  <c r="J78" i="1" s="1"/>
  <c r="J73" i="1" a="1"/>
  <c r="J73" i="1" s="1"/>
  <c r="J69" i="1" a="1"/>
  <c r="J69" i="1" s="1"/>
  <c r="J65" i="1" a="1"/>
  <c r="J65" i="1" s="1"/>
  <c r="K62" i="1"/>
  <c r="J74" i="1" a="1"/>
  <c r="J74" i="1" s="1"/>
  <c r="J70" i="1" a="1"/>
  <c r="J70" i="1" s="1"/>
  <c r="J66" i="1" a="1"/>
  <c r="J66" i="1" s="1"/>
  <c r="J75" i="1" a="1"/>
  <c r="J75" i="1" s="1"/>
  <c r="J71" i="1" a="1"/>
  <c r="J71" i="1" s="1"/>
  <c r="J67" i="1" a="1"/>
  <c r="J67" i="1" s="1"/>
  <c r="J63" i="1" a="1"/>
  <c r="J63" i="1" s="1"/>
  <c r="J76" i="1" a="1"/>
  <c r="J76" i="1" s="1"/>
  <c r="J72" i="1" a="1"/>
  <c r="J72" i="1" s="1"/>
  <c r="J68" i="1" a="1"/>
  <c r="J68" i="1" s="1"/>
  <c r="J64" i="1" a="1"/>
  <c r="J64" i="1" s="1"/>
  <c r="J173" i="1" a="1"/>
  <c r="J173" i="1" s="1"/>
  <c r="J169" i="1" a="1"/>
  <c r="J169" i="1" s="1"/>
  <c r="J165" i="1" a="1"/>
  <c r="J165" i="1" s="1"/>
  <c r="J161" i="1" a="1"/>
  <c r="J161" i="1" s="1"/>
  <c r="J170" i="1" a="1"/>
  <c r="J170" i="1" s="1"/>
  <c r="J166" i="1" a="1"/>
  <c r="J166" i="1" s="1"/>
  <c r="J162" i="1" a="1"/>
  <c r="J162" i="1" s="1"/>
  <c r="J158" i="1" a="1"/>
  <c r="J158" i="1" s="1"/>
  <c r="J171" i="1" a="1"/>
  <c r="J171" i="1" s="1"/>
  <c r="J167" i="1" a="1"/>
  <c r="J167" i="1" s="1"/>
  <c r="J163" i="1" a="1"/>
  <c r="J163" i="1" s="1"/>
  <c r="J159" i="1" a="1"/>
  <c r="J159" i="1" s="1"/>
  <c r="J172" i="1" a="1"/>
  <c r="J172" i="1" s="1"/>
  <c r="J168" i="1" a="1"/>
  <c r="J168" i="1" s="1"/>
  <c r="J164" i="1" a="1"/>
  <c r="J164" i="1" s="1"/>
  <c r="J160" i="1" a="1"/>
  <c r="J160" i="1" s="1"/>
  <c r="K157" i="1"/>
  <c r="M81" i="1"/>
  <c r="L94" i="1" a="1"/>
  <c r="L94" i="1" s="1"/>
  <c r="L90" i="1" a="1"/>
  <c r="L90" i="1" s="1"/>
  <c r="L86" i="1" a="1"/>
  <c r="L86" i="1" s="1"/>
  <c r="L82" i="1" a="1"/>
  <c r="L82" i="1" s="1"/>
  <c r="L95" i="1" a="1"/>
  <c r="L95" i="1" s="1"/>
  <c r="L91" i="1" a="1"/>
  <c r="L91" i="1" s="1"/>
  <c r="L87" i="1" a="1"/>
  <c r="L87" i="1" s="1"/>
  <c r="L83" i="1" a="1"/>
  <c r="L83" i="1" s="1"/>
  <c r="L96" i="1" a="1"/>
  <c r="L96" i="1" s="1"/>
  <c r="L92" i="1" a="1"/>
  <c r="L92" i="1" s="1"/>
  <c r="L88" i="1" a="1"/>
  <c r="L88" i="1" s="1"/>
  <c r="L84" i="1" a="1"/>
  <c r="L84" i="1" s="1"/>
  <c r="L97" i="1" a="1"/>
  <c r="L97" i="1" s="1"/>
  <c r="L93" i="1" a="1"/>
  <c r="L93" i="1" s="1"/>
  <c r="L89" i="1" a="1"/>
  <c r="L89" i="1" s="1"/>
  <c r="L85" i="1" a="1"/>
  <c r="L85" i="1" s="1"/>
  <c r="K113" i="1" a="1"/>
  <c r="K113" i="1" s="1"/>
  <c r="K109" i="1" a="1"/>
  <c r="K109" i="1" s="1"/>
  <c r="K114" i="1" a="1"/>
  <c r="K114" i="1" s="1"/>
  <c r="K110" i="1" a="1"/>
  <c r="K110" i="1" s="1"/>
  <c r="K115" i="1" a="1"/>
  <c r="K115" i="1" s="1"/>
  <c r="K111" i="1" a="1"/>
  <c r="K111" i="1" s="1"/>
  <c r="K107" i="1" a="1"/>
  <c r="K107" i="1" s="1"/>
  <c r="K116" i="1" a="1"/>
  <c r="K116" i="1" s="1"/>
  <c r="K112" i="1" a="1"/>
  <c r="K112" i="1" s="1"/>
  <c r="K108" i="1" a="1"/>
  <c r="K108" i="1" s="1"/>
  <c r="K103" i="1" a="1"/>
  <c r="K103" i="1" s="1"/>
  <c r="K104" i="1" a="1"/>
  <c r="K104" i="1" s="1"/>
  <c r="L100" i="1"/>
  <c r="K106" i="1" a="1"/>
  <c r="K106" i="1" s="1"/>
  <c r="K105" i="1" a="1"/>
  <c r="K105" i="1" s="1"/>
  <c r="K101" i="1" a="1"/>
  <c r="K101" i="1" s="1"/>
  <c r="K102" i="1" a="1"/>
  <c r="K102" i="1" s="1"/>
  <c r="K135" i="1" a="1"/>
  <c r="K135" i="1" s="1"/>
  <c r="K131" i="1" a="1"/>
  <c r="K131" i="1" s="1"/>
  <c r="K127" i="1" a="1"/>
  <c r="K127" i="1" s="1"/>
  <c r="K132" i="1" a="1"/>
  <c r="K132" i="1" s="1"/>
  <c r="K128" i="1" a="1"/>
  <c r="K128" i="1" s="1"/>
  <c r="K133" i="1" a="1"/>
  <c r="K133" i="1" s="1"/>
  <c r="K129" i="1" a="1"/>
  <c r="K129" i="1" s="1"/>
  <c r="K134" i="1" a="1"/>
  <c r="K134" i="1" s="1"/>
  <c r="K130" i="1" a="1"/>
  <c r="K130" i="1" s="1"/>
  <c r="K124" i="1" a="1"/>
  <c r="K124" i="1" s="1"/>
  <c r="K120" i="1" a="1"/>
  <c r="K120" i="1" s="1"/>
  <c r="K125" i="1" a="1"/>
  <c r="K125" i="1" s="1"/>
  <c r="K121" i="1" a="1"/>
  <c r="K121" i="1" s="1"/>
  <c r="K126" i="1" a="1"/>
  <c r="K126" i="1" s="1"/>
  <c r="K122" i="1" a="1"/>
  <c r="K122" i="1" s="1"/>
  <c r="K123" i="1" a="1"/>
  <c r="K123" i="1" s="1"/>
  <c r="L119" i="1"/>
  <c r="K189" i="1" a="1"/>
  <c r="K189" i="1" s="1"/>
  <c r="K185" i="1" a="1"/>
  <c r="K185" i="1" s="1"/>
  <c r="K181" i="1" a="1"/>
  <c r="K181" i="1" s="1"/>
  <c r="K190" i="1" a="1"/>
  <c r="K190" i="1" s="1"/>
  <c r="K186" i="1" a="1"/>
  <c r="K186" i="1" s="1"/>
  <c r="K182" i="1" a="1"/>
  <c r="K182" i="1" s="1"/>
  <c r="K191" i="1" a="1"/>
  <c r="K191" i="1" s="1"/>
  <c r="K187" i="1" a="1"/>
  <c r="K187" i="1" s="1"/>
  <c r="K183" i="1" a="1"/>
  <c r="K183" i="1" s="1"/>
  <c r="K192" i="1" a="1"/>
  <c r="K192" i="1" s="1"/>
  <c r="K188" i="1" a="1"/>
  <c r="K188" i="1" s="1"/>
  <c r="K184" i="1" a="1"/>
  <c r="K184" i="1" s="1"/>
  <c r="K180" i="1" a="1"/>
  <c r="K180" i="1" s="1"/>
  <c r="K177" i="1" a="1"/>
  <c r="K177" i="1" s="1"/>
  <c r="K178" i="1" a="1"/>
  <c r="K178" i="1" s="1"/>
  <c r="K179" i="1" a="1"/>
  <c r="K179" i="1" s="1"/>
  <c r="L176" i="1"/>
  <c r="L18" i="1" l="1" a="1"/>
  <c r="L18" i="1" s="1"/>
  <c r="L14" i="1" a="1"/>
  <c r="L14" i="1" s="1"/>
  <c r="L10" i="1" a="1"/>
  <c r="L10" i="1" s="1"/>
  <c r="L6" i="1" a="1"/>
  <c r="L6" i="1" s="1"/>
  <c r="L19" i="1" a="1"/>
  <c r="L19" i="1" s="1"/>
  <c r="L15" i="1" a="1"/>
  <c r="L15" i="1" s="1"/>
  <c r="L11" i="1" a="1"/>
  <c r="L11" i="1" s="1"/>
  <c r="L7" i="1" a="1"/>
  <c r="L7" i="1" s="1"/>
  <c r="L20" i="1" a="1"/>
  <c r="L20" i="1" s="1"/>
  <c r="L16" i="1" a="1"/>
  <c r="L16" i="1" s="1"/>
  <c r="L12" i="1" a="1"/>
  <c r="L12" i="1" s="1"/>
  <c r="L8" i="1" a="1"/>
  <c r="L8" i="1" s="1"/>
  <c r="L21" i="1" a="1"/>
  <c r="L21" i="1" s="1"/>
  <c r="L17" i="1" a="1"/>
  <c r="L17" i="1" s="1"/>
  <c r="L13" i="1" a="1"/>
  <c r="L13" i="1" s="1"/>
  <c r="L9" i="1" a="1"/>
  <c r="L9" i="1" s="1"/>
  <c r="M5" i="1"/>
  <c r="K221" i="1" a="1"/>
  <c r="K221" i="1" s="1"/>
  <c r="K227" i="1" a="1"/>
  <c r="K227" i="1" s="1"/>
  <c r="K222" i="1" a="1"/>
  <c r="K222" i="1" s="1"/>
  <c r="K228" i="1" a="1"/>
  <c r="K228" i="1" s="1"/>
  <c r="K223" i="1" a="1"/>
  <c r="K223" i="1" s="1"/>
  <c r="K229" i="1" a="1"/>
  <c r="K229" i="1" s="1"/>
  <c r="K217" i="1" a="1"/>
  <c r="K217" i="1" s="1"/>
  <c r="K230" i="1" a="1"/>
  <c r="K230" i="1" s="1"/>
  <c r="K224" i="1" a="1"/>
  <c r="K224" i="1" s="1"/>
  <c r="K225" i="1" a="1"/>
  <c r="K225" i="1" s="1"/>
  <c r="K226" i="1" a="1"/>
  <c r="K226" i="1" s="1"/>
  <c r="L214" i="1"/>
  <c r="K218" i="1" a="1"/>
  <c r="K218" i="1" s="1"/>
  <c r="K216" i="1" a="1"/>
  <c r="K216" i="1" s="1"/>
  <c r="K219" i="1" a="1"/>
  <c r="K219" i="1" s="1"/>
  <c r="K215" i="1" a="1"/>
  <c r="K215" i="1" s="1"/>
  <c r="K220" i="1" a="1"/>
  <c r="K220" i="1" s="1"/>
  <c r="K170" i="1" a="1"/>
  <c r="K170" i="1" s="1"/>
  <c r="K166" i="1" a="1"/>
  <c r="K166" i="1" s="1"/>
  <c r="K162" i="1" a="1"/>
  <c r="K162" i="1" s="1"/>
  <c r="K158" i="1" a="1"/>
  <c r="K158" i="1" s="1"/>
  <c r="K171" i="1" a="1"/>
  <c r="K171" i="1" s="1"/>
  <c r="K167" i="1" a="1"/>
  <c r="K167" i="1" s="1"/>
  <c r="K163" i="1" a="1"/>
  <c r="K163" i="1" s="1"/>
  <c r="K159" i="1" a="1"/>
  <c r="K159" i="1" s="1"/>
  <c r="K172" i="1" a="1"/>
  <c r="K172" i="1" s="1"/>
  <c r="K168" i="1" a="1"/>
  <c r="K168" i="1" s="1"/>
  <c r="K164" i="1" a="1"/>
  <c r="K164" i="1" s="1"/>
  <c r="K160" i="1" a="1"/>
  <c r="K160" i="1" s="1"/>
  <c r="L157" i="1"/>
  <c r="K173" i="1" a="1"/>
  <c r="K173" i="1" s="1"/>
  <c r="K169" i="1" a="1"/>
  <c r="K169" i="1" s="1"/>
  <c r="K165" i="1" a="1"/>
  <c r="K165" i="1" s="1"/>
  <c r="K161" i="1" a="1"/>
  <c r="K161" i="1" s="1"/>
  <c r="L38" i="1" a="1"/>
  <c r="L38" i="1" s="1"/>
  <c r="L34" i="1" a="1"/>
  <c r="L34" i="1" s="1"/>
  <c r="L39" i="1" a="1"/>
  <c r="L39" i="1" s="1"/>
  <c r="L35" i="1" a="1"/>
  <c r="L35" i="1" s="1"/>
  <c r="L40" i="1" a="1"/>
  <c r="L40" i="1" s="1"/>
  <c r="L36" i="1" a="1"/>
  <c r="L36" i="1" s="1"/>
  <c r="L32" i="1" a="1"/>
  <c r="L32" i="1" s="1"/>
  <c r="L37" i="1" a="1"/>
  <c r="L37" i="1" s="1"/>
  <c r="L33" i="1" a="1"/>
  <c r="L33" i="1" s="1"/>
  <c r="L29" i="1" a="1"/>
  <c r="L29" i="1" s="1"/>
  <c r="M24" i="1"/>
  <c r="L30" i="1" a="1"/>
  <c r="L30" i="1" s="1"/>
  <c r="L31" i="1" a="1"/>
  <c r="L31" i="1" s="1"/>
  <c r="L25" i="1" a="1"/>
  <c r="L25" i="1" s="1"/>
  <c r="L26" i="1" a="1"/>
  <c r="L26" i="1" s="1"/>
  <c r="L27" i="1" a="1"/>
  <c r="L27" i="1" s="1"/>
  <c r="L28" i="1" a="1"/>
  <c r="L28" i="1" s="1"/>
  <c r="L114" i="1" a="1"/>
  <c r="L114" i="1" s="1"/>
  <c r="L110" i="1" a="1"/>
  <c r="L110" i="1" s="1"/>
  <c r="L106" i="1" a="1"/>
  <c r="L106" i="1" s="1"/>
  <c r="L115" i="1" a="1"/>
  <c r="L115" i="1" s="1"/>
  <c r="L111" i="1" a="1"/>
  <c r="L111" i="1" s="1"/>
  <c r="L107" i="1" a="1"/>
  <c r="L107" i="1" s="1"/>
  <c r="L116" i="1" a="1"/>
  <c r="L116" i="1" s="1"/>
  <c r="L112" i="1" a="1"/>
  <c r="L112" i="1" s="1"/>
  <c r="L108" i="1" a="1"/>
  <c r="L108" i="1" s="1"/>
  <c r="L113" i="1" a="1"/>
  <c r="L113" i="1" s="1"/>
  <c r="L109" i="1" a="1"/>
  <c r="L109" i="1" s="1"/>
  <c r="L103" i="1" a="1"/>
  <c r="L103" i="1" s="1"/>
  <c r="L104" i="1" a="1"/>
  <c r="L104" i="1" s="1"/>
  <c r="M100" i="1"/>
  <c r="L105" i="1" a="1"/>
  <c r="L105" i="1" s="1"/>
  <c r="L101" i="1" a="1"/>
  <c r="L101" i="1" s="1"/>
  <c r="L102" i="1" a="1"/>
  <c r="L102" i="1" s="1"/>
  <c r="L190" i="1" a="1"/>
  <c r="L190" i="1" s="1"/>
  <c r="L186" i="1" a="1"/>
  <c r="L186" i="1" s="1"/>
  <c r="L182" i="1" a="1"/>
  <c r="L182" i="1" s="1"/>
  <c r="L191" i="1" a="1"/>
  <c r="L191" i="1" s="1"/>
  <c r="L187" i="1" a="1"/>
  <c r="L187" i="1" s="1"/>
  <c r="L183" i="1" a="1"/>
  <c r="L183" i="1" s="1"/>
  <c r="L192" i="1" a="1"/>
  <c r="L192" i="1" s="1"/>
  <c r="L188" i="1" a="1"/>
  <c r="L188" i="1" s="1"/>
  <c r="L184" i="1" a="1"/>
  <c r="L184" i="1" s="1"/>
  <c r="L180" i="1" a="1"/>
  <c r="L180" i="1" s="1"/>
  <c r="M176" i="1"/>
  <c r="L189" i="1" a="1"/>
  <c r="L189" i="1" s="1"/>
  <c r="L185" i="1" a="1"/>
  <c r="L185" i="1" s="1"/>
  <c r="L181" i="1" a="1"/>
  <c r="L181" i="1" s="1"/>
  <c r="L177" i="1" a="1"/>
  <c r="L177" i="1" s="1"/>
  <c r="L178" i="1" a="1"/>
  <c r="L178" i="1" s="1"/>
  <c r="L179" i="1" a="1"/>
  <c r="L179" i="1" s="1"/>
  <c r="K78" i="1" a="1"/>
  <c r="K78" i="1" s="1"/>
  <c r="K77" i="1" a="1"/>
  <c r="K77" i="1" s="1"/>
  <c r="L62" i="1"/>
  <c r="K74" i="1" a="1"/>
  <c r="K74" i="1" s="1"/>
  <c r="K70" i="1" a="1"/>
  <c r="K70" i="1" s="1"/>
  <c r="K66" i="1" a="1"/>
  <c r="K66" i="1" s="1"/>
  <c r="K75" i="1" a="1"/>
  <c r="K75" i="1" s="1"/>
  <c r="K71" i="1" a="1"/>
  <c r="K71" i="1" s="1"/>
  <c r="K67" i="1" a="1"/>
  <c r="K67" i="1" s="1"/>
  <c r="K63" i="1" a="1"/>
  <c r="K63" i="1" s="1"/>
  <c r="K76" i="1" a="1"/>
  <c r="K76" i="1" s="1"/>
  <c r="K72" i="1" a="1"/>
  <c r="K72" i="1" s="1"/>
  <c r="K68" i="1" a="1"/>
  <c r="K68" i="1" s="1"/>
  <c r="K64" i="1" a="1"/>
  <c r="K64" i="1" s="1"/>
  <c r="K73" i="1" a="1"/>
  <c r="K73" i="1" s="1"/>
  <c r="K69" i="1" a="1"/>
  <c r="K69" i="1" s="1"/>
  <c r="K65" i="1" a="1"/>
  <c r="K65" i="1" s="1"/>
  <c r="L57" i="1" a="1"/>
  <c r="L57" i="1" s="1"/>
  <c r="L53" i="1" a="1"/>
  <c r="L53" i="1" s="1"/>
  <c r="L49" i="1" a="1"/>
  <c r="L49" i="1" s="1"/>
  <c r="L45" i="1" a="1"/>
  <c r="L45" i="1" s="1"/>
  <c r="L58" i="1" a="1"/>
  <c r="L58" i="1" s="1"/>
  <c r="L54" i="1" a="1"/>
  <c r="L54" i="1" s="1"/>
  <c r="L50" i="1" a="1"/>
  <c r="L50" i="1" s="1"/>
  <c r="L46" i="1" a="1"/>
  <c r="L46" i="1" s="1"/>
  <c r="L59" i="1" a="1"/>
  <c r="L59" i="1" s="1"/>
  <c r="L55" i="1" a="1"/>
  <c r="L55" i="1" s="1"/>
  <c r="L51" i="1" a="1"/>
  <c r="L51" i="1" s="1"/>
  <c r="L47" i="1" a="1"/>
  <c r="L47" i="1" s="1"/>
  <c r="M43" i="1"/>
  <c r="L56" i="1" a="1"/>
  <c r="L56" i="1" s="1"/>
  <c r="L52" i="1" a="1"/>
  <c r="L52" i="1" s="1"/>
  <c r="L48" i="1" a="1"/>
  <c r="L48" i="1" s="1"/>
  <c r="L44" i="1" a="1"/>
  <c r="L44" i="1" s="1"/>
  <c r="K211" i="1" a="1"/>
  <c r="K211" i="1" s="1"/>
  <c r="K208" i="1" a="1"/>
  <c r="K208" i="1" s="1"/>
  <c r="K204" i="1" a="1"/>
  <c r="K204" i="1" s="1"/>
  <c r="K200" i="1" a="1"/>
  <c r="K200" i="1" s="1"/>
  <c r="K209" i="1" a="1"/>
  <c r="K209" i="1" s="1"/>
  <c r="K205" i="1" a="1"/>
  <c r="K205" i="1" s="1"/>
  <c r="K202" i="1" a="1"/>
  <c r="K202" i="1" s="1"/>
  <c r="K210" i="1" a="1"/>
  <c r="K210" i="1" s="1"/>
  <c r="K206" i="1" a="1"/>
  <c r="K206" i="1" s="1"/>
  <c r="K203" i="1" a="1"/>
  <c r="K203" i="1" s="1"/>
  <c r="K207" i="1" a="1"/>
  <c r="K207" i="1" s="1"/>
  <c r="L195" i="1"/>
  <c r="K196" i="1" a="1"/>
  <c r="K196" i="1" s="1"/>
  <c r="K201" i="1" a="1"/>
  <c r="K201" i="1" s="1"/>
  <c r="K198" i="1" a="1"/>
  <c r="K198" i="1" s="1"/>
  <c r="K197" i="1" a="1"/>
  <c r="K197" i="1" s="1"/>
  <c r="K199" i="1" a="1"/>
  <c r="K199" i="1" s="1"/>
  <c r="L132" i="1" a="1"/>
  <c r="L132" i="1" s="1"/>
  <c r="L128" i="1" a="1"/>
  <c r="L128" i="1" s="1"/>
  <c r="L133" i="1" a="1"/>
  <c r="L133" i="1" s="1"/>
  <c r="L129" i="1" a="1"/>
  <c r="L129" i="1" s="1"/>
  <c r="L134" i="1" a="1"/>
  <c r="L134" i="1" s="1"/>
  <c r="L130" i="1" a="1"/>
  <c r="L130" i="1" s="1"/>
  <c r="L135" i="1" a="1"/>
  <c r="L135" i="1" s="1"/>
  <c r="L131" i="1" a="1"/>
  <c r="L131" i="1" s="1"/>
  <c r="L125" i="1" a="1"/>
  <c r="L125" i="1" s="1"/>
  <c r="L121" i="1" a="1"/>
  <c r="L121" i="1" s="1"/>
  <c r="L127" i="1" a="1"/>
  <c r="L127" i="1" s="1"/>
  <c r="L126" i="1" a="1"/>
  <c r="L126" i="1" s="1"/>
  <c r="L122" i="1" a="1"/>
  <c r="L122" i="1" s="1"/>
  <c r="L123" i="1" a="1"/>
  <c r="L123" i="1" s="1"/>
  <c r="M119" i="1"/>
  <c r="L124" i="1" a="1"/>
  <c r="L124" i="1" s="1"/>
  <c r="L120" i="1" a="1"/>
  <c r="L120" i="1" s="1"/>
  <c r="L153" i="1" a="1"/>
  <c r="L153" i="1" s="1"/>
  <c r="L154" i="1" a="1"/>
  <c r="L154" i="1" s="1"/>
  <c r="L152" i="1" a="1"/>
  <c r="L152" i="1" s="1"/>
  <c r="L150" i="1" a="1"/>
  <c r="L150" i="1" s="1"/>
  <c r="L146" i="1" a="1"/>
  <c r="L146" i="1" s="1"/>
  <c r="L142" i="1" a="1"/>
  <c r="L142" i="1" s="1"/>
  <c r="M138" i="1"/>
  <c r="L151" i="1" a="1"/>
  <c r="L151" i="1" s="1"/>
  <c r="L147" i="1" a="1"/>
  <c r="L147" i="1" s="1"/>
  <c r="L143" i="1" a="1"/>
  <c r="L143" i="1" s="1"/>
  <c r="L139" i="1" a="1"/>
  <c r="L139" i="1" s="1"/>
  <c r="L148" i="1" a="1"/>
  <c r="L148" i="1" s="1"/>
  <c r="L144" i="1" a="1"/>
  <c r="L144" i="1" s="1"/>
  <c r="L140" i="1" a="1"/>
  <c r="L140" i="1" s="1"/>
  <c r="L149" i="1" a="1"/>
  <c r="L149" i="1" s="1"/>
  <c r="L145" i="1" a="1"/>
  <c r="L145" i="1" s="1"/>
  <c r="L141" i="1" a="1"/>
  <c r="L141" i="1" s="1"/>
  <c r="M95" i="1" a="1"/>
  <c r="M95" i="1" s="1"/>
  <c r="M91" i="1" a="1"/>
  <c r="M91" i="1" s="1"/>
  <c r="M87" i="1" a="1"/>
  <c r="M87" i="1" s="1"/>
  <c r="M83" i="1" a="1"/>
  <c r="M83" i="1" s="1"/>
  <c r="M96" i="1" a="1"/>
  <c r="M96" i="1" s="1"/>
  <c r="M92" i="1" a="1"/>
  <c r="M92" i="1" s="1"/>
  <c r="M88" i="1" a="1"/>
  <c r="M88" i="1" s="1"/>
  <c r="M84" i="1" a="1"/>
  <c r="M84" i="1" s="1"/>
  <c r="M97" i="1" a="1"/>
  <c r="M97" i="1" s="1"/>
  <c r="M93" i="1" a="1"/>
  <c r="M93" i="1" s="1"/>
  <c r="M89" i="1" a="1"/>
  <c r="M89" i="1" s="1"/>
  <c r="M85" i="1" a="1"/>
  <c r="M85" i="1" s="1"/>
  <c r="M94" i="1" a="1"/>
  <c r="M94" i="1" s="1"/>
  <c r="M90" i="1" a="1"/>
  <c r="M90" i="1" s="1"/>
  <c r="M86" i="1" a="1"/>
  <c r="M86" i="1" s="1"/>
  <c r="M82" i="1" a="1"/>
  <c r="M82" i="1" s="1"/>
  <c r="N81" i="1"/>
  <c r="M191" i="1" l="1" a="1"/>
  <c r="M191" i="1" s="1"/>
  <c r="M187" i="1" a="1"/>
  <c r="M187" i="1" s="1"/>
  <c r="M183" i="1" a="1"/>
  <c r="M183" i="1" s="1"/>
  <c r="M192" i="1" a="1"/>
  <c r="M192" i="1" s="1"/>
  <c r="M188" i="1" a="1"/>
  <c r="M188" i="1" s="1"/>
  <c r="M184" i="1" a="1"/>
  <c r="M184" i="1" s="1"/>
  <c r="M189" i="1" a="1"/>
  <c r="M189" i="1" s="1"/>
  <c r="M185" i="1" a="1"/>
  <c r="M185" i="1" s="1"/>
  <c r="M181" i="1" a="1"/>
  <c r="M181" i="1" s="1"/>
  <c r="M190" i="1" a="1"/>
  <c r="M190" i="1" s="1"/>
  <c r="M186" i="1" a="1"/>
  <c r="M186" i="1" s="1"/>
  <c r="M180" i="1" a="1"/>
  <c r="M180" i="1" s="1"/>
  <c r="M177" i="1" a="1"/>
  <c r="M177" i="1" s="1"/>
  <c r="M178" i="1" a="1"/>
  <c r="M178" i="1" s="1"/>
  <c r="M179" i="1" a="1"/>
  <c r="M179" i="1" s="1"/>
  <c r="M182" i="1" a="1"/>
  <c r="M182" i="1" s="1"/>
  <c r="N176" i="1"/>
  <c r="L171" i="1" a="1"/>
  <c r="L171" i="1" s="1"/>
  <c r="L167" i="1" a="1"/>
  <c r="L167" i="1" s="1"/>
  <c r="L163" i="1" a="1"/>
  <c r="L163" i="1" s="1"/>
  <c r="L159" i="1" a="1"/>
  <c r="L159" i="1" s="1"/>
  <c r="L172" i="1" a="1"/>
  <c r="L172" i="1" s="1"/>
  <c r="L168" i="1" a="1"/>
  <c r="L168" i="1" s="1"/>
  <c r="L164" i="1" a="1"/>
  <c r="L164" i="1" s="1"/>
  <c r="L160" i="1" a="1"/>
  <c r="L160" i="1" s="1"/>
  <c r="L173" i="1" a="1"/>
  <c r="L173" i="1" s="1"/>
  <c r="L169" i="1" a="1"/>
  <c r="L169" i="1" s="1"/>
  <c r="L165" i="1" a="1"/>
  <c r="L165" i="1" s="1"/>
  <c r="L161" i="1" a="1"/>
  <c r="L161" i="1" s="1"/>
  <c r="M157" i="1"/>
  <c r="L170" i="1" a="1"/>
  <c r="L170" i="1" s="1"/>
  <c r="L166" i="1" a="1"/>
  <c r="L166" i="1" s="1"/>
  <c r="L162" i="1" a="1"/>
  <c r="L162" i="1" s="1"/>
  <c r="L158" i="1" a="1"/>
  <c r="L158" i="1" s="1"/>
  <c r="M39" i="1" a="1"/>
  <c r="M39" i="1" s="1"/>
  <c r="M35" i="1" a="1"/>
  <c r="M35" i="1" s="1"/>
  <c r="M40" i="1" a="1"/>
  <c r="M40" i="1" s="1"/>
  <c r="M36" i="1" a="1"/>
  <c r="M36" i="1" s="1"/>
  <c r="M32" i="1" a="1"/>
  <c r="M32" i="1" s="1"/>
  <c r="M37" i="1" a="1"/>
  <c r="M37" i="1" s="1"/>
  <c r="M33" i="1" a="1"/>
  <c r="M33" i="1" s="1"/>
  <c r="M38" i="1" a="1"/>
  <c r="M38" i="1" s="1"/>
  <c r="M34" i="1" a="1"/>
  <c r="M34" i="1" s="1"/>
  <c r="M30" i="1" a="1"/>
  <c r="M30" i="1" s="1"/>
  <c r="M31" i="1" a="1"/>
  <c r="M31" i="1" s="1"/>
  <c r="M25" i="1" a="1"/>
  <c r="M25" i="1" s="1"/>
  <c r="M26" i="1" a="1"/>
  <c r="M26" i="1" s="1"/>
  <c r="M27" i="1" a="1"/>
  <c r="M27" i="1" s="1"/>
  <c r="M28" i="1" a="1"/>
  <c r="M28" i="1" s="1"/>
  <c r="M29" i="1" a="1"/>
  <c r="M29" i="1" s="1"/>
  <c r="N24" i="1"/>
  <c r="L227" i="1" a="1"/>
  <c r="L227" i="1" s="1"/>
  <c r="L222" i="1" a="1"/>
  <c r="L222" i="1" s="1"/>
  <c r="L228" i="1" a="1"/>
  <c r="L228" i="1" s="1"/>
  <c r="L223" i="1" a="1"/>
  <c r="L223" i="1" s="1"/>
  <c r="L217" i="1" a="1"/>
  <c r="L217" i="1" s="1"/>
  <c r="L229" i="1" a="1"/>
  <c r="L229" i="1" s="1"/>
  <c r="L224" i="1" a="1"/>
  <c r="L224" i="1" s="1"/>
  <c r="L230" i="1" a="1"/>
  <c r="L230" i="1" s="1"/>
  <c r="L218" i="1" a="1"/>
  <c r="L218" i="1" s="1"/>
  <c r="L225" i="1" a="1"/>
  <c r="L225" i="1" s="1"/>
  <c r="L226" i="1" a="1"/>
  <c r="L226" i="1" s="1"/>
  <c r="M214" i="1"/>
  <c r="L216" i="1" a="1"/>
  <c r="L216" i="1" s="1"/>
  <c r="L215" i="1" a="1"/>
  <c r="L215" i="1" s="1"/>
  <c r="L219" i="1" a="1"/>
  <c r="L219" i="1" s="1"/>
  <c r="L221" i="1" a="1"/>
  <c r="L221" i="1" s="1"/>
  <c r="L220" i="1" a="1"/>
  <c r="L220" i="1" s="1"/>
  <c r="M133" i="1" a="1"/>
  <c r="M133" i="1" s="1"/>
  <c r="M129" i="1" a="1"/>
  <c r="M129" i="1" s="1"/>
  <c r="M134" i="1" a="1"/>
  <c r="M134" i="1" s="1"/>
  <c r="M130" i="1" a="1"/>
  <c r="M130" i="1" s="1"/>
  <c r="M135" i="1" a="1"/>
  <c r="M135" i="1" s="1"/>
  <c r="M131" i="1" a="1"/>
  <c r="M131" i="1" s="1"/>
  <c r="M127" i="1" a="1"/>
  <c r="M127" i="1" s="1"/>
  <c r="M132" i="1" a="1"/>
  <c r="M132" i="1" s="1"/>
  <c r="M128" i="1" a="1"/>
  <c r="M128" i="1" s="1"/>
  <c r="M126" i="1" a="1"/>
  <c r="M126" i="1" s="1"/>
  <c r="M122" i="1" a="1"/>
  <c r="M122" i="1" s="1"/>
  <c r="M123" i="1" a="1"/>
  <c r="M123" i="1" s="1"/>
  <c r="M124" i="1" a="1"/>
  <c r="M124" i="1" s="1"/>
  <c r="M120" i="1" a="1"/>
  <c r="M120" i="1" s="1"/>
  <c r="N119" i="1"/>
  <c r="M125" i="1" a="1"/>
  <c r="M125" i="1" s="1"/>
  <c r="M121" i="1" a="1"/>
  <c r="M121" i="1" s="1"/>
  <c r="N96" i="1" a="1"/>
  <c r="N96" i="1" s="1"/>
  <c r="N92" i="1" a="1"/>
  <c r="N92" i="1" s="1"/>
  <c r="N88" i="1" a="1"/>
  <c r="N88" i="1" s="1"/>
  <c r="N84" i="1" a="1"/>
  <c r="N84" i="1" s="1"/>
  <c r="N97" i="1" a="1"/>
  <c r="N97" i="1" s="1"/>
  <c r="N93" i="1" a="1"/>
  <c r="N93" i="1" s="1"/>
  <c r="N89" i="1" a="1"/>
  <c r="N89" i="1" s="1"/>
  <c r="N85" i="1" a="1"/>
  <c r="N85" i="1" s="1"/>
  <c r="N94" i="1" a="1"/>
  <c r="N94" i="1" s="1"/>
  <c r="N90" i="1" a="1"/>
  <c r="N90" i="1" s="1"/>
  <c r="N86" i="1" a="1"/>
  <c r="N86" i="1" s="1"/>
  <c r="N82" i="1" a="1"/>
  <c r="N82" i="1" s="1"/>
  <c r="O81" i="1"/>
  <c r="N95" i="1" a="1"/>
  <c r="N95" i="1" s="1"/>
  <c r="N91" i="1" a="1"/>
  <c r="N91" i="1" s="1"/>
  <c r="N87" i="1" a="1"/>
  <c r="N87" i="1" s="1"/>
  <c r="N83" i="1" a="1"/>
  <c r="N83" i="1" s="1"/>
  <c r="L209" i="1" a="1"/>
  <c r="L209" i="1" s="1"/>
  <c r="L201" i="1" a="1"/>
  <c r="L201" i="1" s="1"/>
  <c r="L210" i="1" a="1"/>
  <c r="L210" i="1" s="1"/>
  <c r="L205" i="1" a="1"/>
  <c r="L205" i="1" s="1"/>
  <c r="L206" i="1" a="1"/>
  <c r="L206" i="1" s="1"/>
  <c r="L203" i="1" a="1"/>
  <c r="L203" i="1" s="1"/>
  <c r="L211" i="1" a="1"/>
  <c r="L211" i="1" s="1"/>
  <c r="L207" i="1" a="1"/>
  <c r="L207" i="1" s="1"/>
  <c r="L204" i="1" a="1"/>
  <c r="L204" i="1" s="1"/>
  <c r="L208" i="1" a="1"/>
  <c r="L208" i="1" s="1"/>
  <c r="L196" i="1" a="1"/>
  <c r="L196" i="1" s="1"/>
  <c r="L197" i="1" a="1"/>
  <c r="L197" i="1" s="1"/>
  <c r="L198" i="1" a="1"/>
  <c r="L198" i="1" s="1"/>
  <c r="L200" i="1" a="1"/>
  <c r="L200" i="1" s="1"/>
  <c r="L199" i="1" a="1"/>
  <c r="L199" i="1" s="1"/>
  <c r="L202" i="1" a="1"/>
  <c r="L202" i="1" s="1"/>
  <c r="M195" i="1"/>
  <c r="M115" i="1" a="1"/>
  <c r="M115" i="1" s="1"/>
  <c r="M111" i="1" a="1"/>
  <c r="M111" i="1" s="1"/>
  <c r="M107" i="1" a="1"/>
  <c r="M107" i="1" s="1"/>
  <c r="M116" i="1" a="1"/>
  <c r="M116" i="1" s="1"/>
  <c r="M112" i="1" a="1"/>
  <c r="M112" i="1" s="1"/>
  <c r="M108" i="1" a="1"/>
  <c r="M108" i="1" s="1"/>
  <c r="M113" i="1" a="1"/>
  <c r="M113" i="1" s="1"/>
  <c r="M109" i="1" a="1"/>
  <c r="M109" i="1" s="1"/>
  <c r="M114" i="1" a="1"/>
  <c r="M114" i="1" s="1"/>
  <c r="M110" i="1" a="1"/>
  <c r="M110" i="1" s="1"/>
  <c r="M104" i="1" a="1"/>
  <c r="M104" i="1" s="1"/>
  <c r="N100" i="1"/>
  <c r="M105" i="1" a="1"/>
  <c r="M105" i="1" s="1"/>
  <c r="M101" i="1" a="1"/>
  <c r="M101" i="1" s="1"/>
  <c r="M106" i="1" a="1"/>
  <c r="M106" i="1" s="1"/>
  <c r="M102" i="1" a="1"/>
  <c r="M102" i="1" s="1"/>
  <c r="M103" i="1" a="1"/>
  <c r="M103" i="1" s="1"/>
  <c r="M58" i="1" a="1"/>
  <c r="M58" i="1" s="1"/>
  <c r="M54" i="1" a="1"/>
  <c r="M54" i="1" s="1"/>
  <c r="M50" i="1" a="1"/>
  <c r="M50" i="1" s="1"/>
  <c r="M46" i="1" a="1"/>
  <c r="M46" i="1" s="1"/>
  <c r="M59" i="1" a="1"/>
  <c r="M59" i="1" s="1"/>
  <c r="M55" i="1" a="1"/>
  <c r="M55" i="1" s="1"/>
  <c r="M51" i="1" a="1"/>
  <c r="M51" i="1" s="1"/>
  <c r="M47" i="1" a="1"/>
  <c r="M47" i="1" s="1"/>
  <c r="M56" i="1" a="1"/>
  <c r="M56" i="1" s="1"/>
  <c r="M52" i="1" a="1"/>
  <c r="M52" i="1" s="1"/>
  <c r="M48" i="1" a="1"/>
  <c r="M48" i="1" s="1"/>
  <c r="M44" i="1" a="1"/>
  <c r="M44" i="1" s="1"/>
  <c r="N43" i="1"/>
  <c r="M57" i="1" a="1"/>
  <c r="M57" i="1" s="1"/>
  <c r="M53" i="1" a="1"/>
  <c r="M53" i="1" s="1"/>
  <c r="M49" i="1" a="1"/>
  <c r="M49" i="1" s="1"/>
  <c r="M45" i="1" a="1"/>
  <c r="M45" i="1" s="1"/>
  <c r="M154" i="1" a="1"/>
  <c r="M154" i="1" s="1"/>
  <c r="M152" i="1" a="1"/>
  <c r="M152" i="1" s="1"/>
  <c r="M153" i="1" a="1"/>
  <c r="M153" i="1" s="1"/>
  <c r="M151" i="1" a="1"/>
  <c r="M151" i="1" s="1"/>
  <c r="M147" i="1" a="1"/>
  <c r="M147" i="1" s="1"/>
  <c r="M143" i="1" a="1"/>
  <c r="M143" i="1" s="1"/>
  <c r="M139" i="1" a="1"/>
  <c r="M139" i="1" s="1"/>
  <c r="N138" i="1"/>
  <c r="M148" i="1" a="1"/>
  <c r="M148" i="1" s="1"/>
  <c r="M144" i="1" a="1"/>
  <c r="M144" i="1" s="1"/>
  <c r="M140" i="1" a="1"/>
  <c r="M140" i="1" s="1"/>
  <c r="M149" i="1" a="1"/>
  <c r="M149" i="1" s="1"/>
  <c r="M145" i="1" a="1"/>
  <c r="M145" i="1" s="1"/>
  <c r="M141" i="1" a="1"/>
  <c r="M141" i="1" s="1"/>
  <c r="M150" i="1" a="1"/>
  <c r="M150" i="1" s="1"/>
  <c r="M146" i="1" a="1"/>
  <c r="M146" i="1" s="1"/>
  <c r="M142" i="1" a="1"/>
  <c r="M142" i="1" s="1"/>
  <c r="L78" i="1" a="1"/>
  <c r="L78" i="1" s="1"/>
  <c r="L75" i="1" a="1"/>
  <c r="L75" i="1" s="1"/>
  <c r="L71" i="1" a="1"/>
  <c r="L71" i="1" s="1"/>
  <c r="L67" i="1" a="1"/>
  <c r="L67" i="1" s="1"/>
  <c r="L63" i="1" a="1"/>
  <c r="L63" i="1" s="1"/>
  <c r="L77" i="1" a="1"/>
  <c r="L77" i="1" s="1"/>
  <c r="L76" i="1" a="1"/>
  <c r="L76" i="1" s="1"/>
  <c r="L72" i="1" a="1"/>
  <c r="L72" i="1" s="1"/>
  <c r="L68" i="1" a="1"/>
  <c r="L68" i="1" s="1"/>
  <c r="L64" i="1" a="1"/>
  <c r="L64" i="1" s="1"/>
  <c r="L73" i="1" a="1"/>
  <c r="L73" i="1" s="1"/>
  <c r="L69" i="1" a="1"/>
  <c r="L69" i="1" s="1"/>
  <c r="L65" i="1" a="1"/>
  <c r="L65" i="1" s="1"/>
  <c r="L74" i="1" a="1"/>
  <c r="L74" i="1" s="1"/>
  <c r="L70" i="1" a="1"/>
  <c r="L70" i="1" s="1"/>
  <c r="L66" i="1" a="1"/>
  <c r="L66" i="1" s="1"/>
  <c r="M62" i="1"/>
  <c r="M19" i="1" a="1"/>
  <c r="M19" i="1" s="1"/>
  <c r="M15" i="1" a="1"/>
  <c r="M15" i="1" s="1"/>
  <c r="M11" i="1" a="1"/>
  <c r="M11" i="1" s="1"/>
  <c r="M7" i="1" a="1"/>
  <c r="M7" i="1" s="1"/>
  <c r="M20" i="1" a="1"/>
  <c r="M20" i="1" s="1"/>
  <c r="M16" i="1" a="1"/>
  <c r="M16" i="1" s="1"/>
  <c r="M12" i="1" a="1"/>
  <c r="M12" i="1" s="1"/>
  <c r="M8" i="1" a="1"/>
  <c r="M8" i="1" s="1"/>
  <c r="M21" i="1" a="1"/>
  <c r="M21" i="1" s="1"/>
  <c r="M17" i="1" a="1"/>
  <c r="M17" i="1" s="1"/>
  <c r="M13" i="1" a="1"/>
  <c r="M13" i="1" s="1"/>
  <c r="M9" i="1" a="1"/>
  <c r="M9" i="1" s="1"/>
  <c r="M18" i="1" a="1"/>
  <c r="M18" i="1" s="1"/>
  <c r="M14" i="1" a="1"/>
  <c r="M14" i="1" s="1"/>
  <c r="M10" i="1" a="1"/>
  <c r="M10" i="1" s="1"/>
  <c r="M6" i="1" a="1"/>
  <c r="M6" i="1" s="1"/>
  <c r="N5" i="1"/>
  <c r="M202" i="1" l="1" a="1"/>
  <c r="M202" i="1" s="1"/>
  <c r="M211" i="1" a="1"/>
  <c r="M211" i="1" s="1"/>
  <c r="M206" i="1" a="1"/>
  <c r="M206" i="1" s="1"/>
  <c r="M207" i="1" a="1"/>
  <c r="M207" i="1" s="1"/>
  <c r="M204" i="1" a="1"/>
  <c r="M204" i="1" s="1"/>
  <c r="M200" i="1" a="1"/>
  <c r="M200" i="1" s="1"/>
  <c r="M208" i="1" a="1"/>
  <c r="M208" i="1" s="1"/>
  <c r="M209" i="1" a="1"/>
  <c r="M209" i="1" s="1"/>
  <c r="M197" i="1" a="1"/>
  <c r="M197" i="1" s="1"/>
  <c r="M210" i="1" a="1"/>
  <c r="M210" i="1" s="1"/>
  <c r="M198" i="1" a="1"/>
  <c r="M198" i="1" s="1"/>
  <c r="M201" i="1" a="1"/>
  <c r="M201" i="1" s="1"/>
  <c r="M199" i="1" a="1"/>
  <c r="M199" i="1" s="1"/>
  <c r="M203" i="1" a="1"/>
  <c r="M203" i="1" s="1"/>
  <c r="N195" i="1"/>
  <c r="M205" i="1" a="1"/>
  <c r="M205" i="1" s="1"/>
  <c r="M196" i="1" a="1"/>
  <c r="M196" i="1" s="1"/>
  <c r="M228" i="1" a="1"/>
  <c r="M228" i="1" s="1"/>
  <c r="M223" i="1" a="1"/>
  <c r="M223" i="1" s="1"/>
  <c r="M229" i="1" a="1"/>
  <c r="M229" i="1" s="1"/>
  <c r="M224" i="1" a="1"/>
  <c r="M224" i="1" s="1"/>
  <c r="M218" i="1" a="1"/>
  <c r="M218" i="1" s="1"/>
  <c r="M230" i="1" a="1"/>
  <c r="M230" i="1" s="1"/>
  <c r="M225" i="1" a="1"/>
  <c r="M225" i="1" s="1"/>
  <c r="M219" i="1" a="1"/>
  <c r="M219" i="1" s="1"/>
  <c r="M226" i="1" a="1"/>
  <c r="M226" i="1" s="1"/>
  <c r="M220" i="1" a="1"/>
  <c r="M220" i="1" s="1"/>
  <c r="M215" i="1" a="1"/>
  <c r="M215" i="1" s="1"/>
  <c r="N214" i="1"/>
  <c r="M216" i="1" a="1"/>
  <c r="M216" i="1" s="1"/>
  <c r="M222" i="1" a="1"/>
  <c r="M222" i="1" s="1"/>
  <c r="M217" i="1" a="1"/>
  <c r="M217" i="1" s="1"/>
  <c r="M221" i="1" a="1"/>
  <c r="M221" i="1" s="1"/>
  <c r="M227" i="1" a="1"/>
  <c r="M227" i="1" s="1"/>
  <c r="M173" i="1" a="1"/>
  <c r="M173" i="1" s="1"/>
  <c r="M172" i="1" a="1"/>
  <c r="M172" i="1" s="1"/>
  <c r="M168" i="1" a="1"/>
  <c r="M168" i="1" s="1"/>
  <c r="M164" i="1" a="1"/>
  <c r="M164" i="1" s="1"/>
  <c r="M160" i="1" a="1"/>
  <c r="M160" i="1" s="1"/>
  <c r="M169" i="1" a="1"/>
  <c r="M169" i="1" s="1"/>
  <c r="M165" i="1" a="1"/>
  <c r="M165" i="1" s="1"/>
  <c r="M161" i="1" a="1"/>
  <c r="M161" i="1" s="1"/>
  <c r="N157" i="1"/>
  <c r="M170" i="1" a="1"/>
  <c r="M170" i="1" s="1"/>
  <c r="M166" i="1" a="1"/>
  <c r="M166" i="1" s="1"/>
  <c r="M162" i="1" a="1"/>
  <c r="M162" i="1" s="1"/>
  <c r="M158" i="1" a="1"/>
  <c r="M158" i="1" s="1"/>
  <c r="M171" i="1" a="1"/>
  <c r="M171" i="1" s="1"/>
  <c r="M167" i="1" a="1"/>
  <c r="M167" i="1" s="1"/>
  <c r="M163" i="1" a="1"/>
  <c r="M163" i="1" s="1"/>
  <c r="M159" i="1" a="1"/>
  <c r="M159" i="1" s="1"/>
  <c r="N59" i="1" a="1"/>
  <c r="N59" i="1" s="1"/>
  <c r="N55" i="1" a="1"/>
  <c r="N55" i="1" s="1"/>
  <c r="N51" i="1" a="1"/>
  <c r="N51" i="1" s="1"/>
  <c r="N47" i="1" a="1"/>
  <c r="N47" i="1" s="1"/>
  <c r="N56" i="1" a="1"/>
  <c r="N56" i="1" s="1"/>
  <c r="N52" i="1" a="1"/>
  <c r="N52" i="1" s="1"/>
  <c r="N48" i="1" a="1"/>
  <c r="N48" i="1" s="1"/>
  <c r="N44" i="1" a="1"/>
  <c r="N44" i="1" s="1"/>
  <c r="O43" i="1"/>
  <c r="N57" i="1" a="1"/>
  <c r="N57" i="1" s="1"/>
  <c r="N53" i="1" a="1"/>
  <c r="N53" i="1" s="1"/>
  <c r="N49" i="1" a="1"/>
  <c r="N49" i="1" s="1"/>
  <c r="N45" i="1" a="1"/>
  <c r="N45" i="1" s="1"/>
  <c r="N58" i="1" a="1"/>
  <c r="N58" i="1" s="1"/>
  <c r="N54" i="1" a="1"/>
  <c r="N54" i="1" s="1"/>
  <c r="N50" i="1" a="1"/>
  <c r="N50" i="1" s="1"/>
  <c r="N46" i="1" a="1"/>
  <c r="N46" i="1" s="1"/>
  <c r="M77" i="1" a="1"/>
  <c r="M77" i="1" s="1"/>
  <c r="M78" i="1" a="1"/>
  <c r="M78" i="1" s="1"/>
  <c r="M76" i="1" a="1"/>
  <c r="M76" i="1" s="1"/>
  <c r="M72" i="1" a="1"/>
  <c r="M72" i="1" s="1"/>
  <c r="M68" i="1" a="1"/>
  <c r="M68" i="1" s="1"/>
  <c r="M64" i="1" a="1"/>
  <c r="M64" i="1" s="1"/>
  <c r="M73" i="1" a="1"/>
  <c r="M73" i="1" s="1"/>
  <c r="M69" i="1" a="1"/>
  <c r="M69" i="1" s="1"/>
  <c r="M65" i="1" a="1"/>
  <c r="M65" i="1" s="1"/>
  <c r="M74" i="1" a="1"/>
  <c r="M74" i="1" s="1"/>
  <c r="M70" i="1" a="1"/>
  <c r="M70" i="1" s="1"/>
  <c r="M66" i="1" a="1"/>
  <c r="M66" i="1" s="1"/>
  <c r="N62" i="1"/>
  <c r="M75" i="1" a="1"/>
  <c r="M75" i="1" s="1"/>
  <c r="M71" i="1" a="1"/>
  <c r="M71" i="1" s="1"/>
  <c r="M67" i="1" a="1"/>
  <c r="M67" i="1" s="1"/>
  <c r="M63" i="1" a="1"/>
  <c r="M63" i="1" s="1"/>
  <c r="N116" i="1" a="1"/>
  <c r="N116" i="1" s="1"/>
  <c r="N112" i="1" a="1"/>
  <c r="N112" i="1" s="1"/>
  <c r="N108" i="1" a="1"/>
  <c r="N108" i="1" s="1"/>
  <c r="N113" i="1" a="1"/>
  <c r="N113" i="1" s="1"/>
  <c r="N109" i="1" a="1"/>
  <c r="N109" i="1" s="1"/>
  <c r="N114" i="1" a="1"/>
  <c r="N114" i="1" s="1"/>
  <c r="N110" i="1" a="1"/>
  <c r="N110" i="1" s="1"/>
  <c r="N106" i="1" a="1"/>
  <c r="N106" i="1" s="1"/>
  <c r="N115" i="1" a="1"/>
  <c r="N115" i="1" s="1"/>
  <c r="N111" i="1" a="1"/>
  <c r="N111" i="1" s="1"/>
  <c r="N107" i="1" a="1"/>
  <c r="N107" i="1" s="1"/>
  <c r="N105" i="1" a="1"/>
  <c r="N105" i="1" s="1"/>
  <c r="N102" i="1" a="1"/>
  <c r="N102" i="1" s="1"/>
  <c r="N103" i="1" a="1"/>
  <c r="N103" i="1" s="1"/>
  <c r="N104" i="1" a="1"/>
  <c r="N104" i="1" s="1"/>
  <c r="N101" i="1" a="1"/>
  <c r="N101" i="1" s="1"/>
  <c r="O100" i="1"/>
  <c r="N134" i="1" a="1"/>
  <c r="N134" i="1" s="1"/>
  <c r="N130" i="1" a="1"/>
  <c r="N130" i="1" s="1"/>
  <c r="N135" i="1" a="1"/>
  <c r="N135" i="1" s="1"/>
  <c r="N131" i="1" a="1"/>
  <c r="N131" i="1" s="1"/>
  <c r="N127" i="1" a="1"/>
  <c r="N127" i="1" s="1"/>
  <c r="N132" i="1" a="1"/>
  <c r="N132" i="1" s="1"/>
  <c r="N128" i="1" a="1"/>
  <c r="N128" i="1" s="1"/>
  <c r="N133" i="1" a="1"/>
  <c r="N133" i="1" s="1"/>
  <c r="N129" i="1" a="1"/>
  <c r="N129" i="1" s="1"/>
  <c r="N123" i="1" a="1"/>
  <c r="N123" i="1" s="1"/>
  <c r="N124" i="1" a="1"/>
  <c r="N124" i="1" s="1"/>
  <c r="N120" i="1" a="1"/>
  <c r="N120" i="1" s="1"/>
  <c r="O119" i="1"/>
  <c r="N125" i="1" a="1"/>
  <c r="N125" i="1" s="1"/>
  <c r="N121" i="1" a="1"/>
  <c r="N121" i="1" s="1"/>
  <c r="N126" i="1" a="1"/>
  <c r="N126" i="1" s="1"/>
  <c r="N122" i="1" a="1"/>
  <c r="N122" i="1" s="1"/>
  <c r="N40" i="1" a="1"/>
  <c r="N40" i="1" s="1"/>
  <c r="N36" i="1" a="1"/>
  <c r="N36" i="1" s="1"/>
  <c r="N32" i="1" a="1"/>
  <c r="N32" i="1" s="1"/>
  <c r="N37" i="1" a="1"/>
  <c r="N37" i="1" s="1"/>
  <c r="N33" i="1" a="1"/>
  <c r="N33" i="1" s="1"/>
  <c r="N38" i="1" a="1"/>
  <c r="N38" i="1" s="1"/>
  <c r="N34" i="1" a="1"/>
  <c r="N34" i="1" s="1"/>
  <c r="N39" i="1" a="1"/>
  <c r="N39" i="1" s="1"/>
  <c r="N35" i="1" a="1"/>
  <c r="N35" i="1" s="1"/>
  <c r="N31" i="1" a="1"/>
  <c r="N31" i="1" s="1"/>
  <c r="N26" i="1" a="1"/>
  <c r="N26" i="1" s="1"/>
  <c r="N27" i="1" a="1"/>
  <c r="N27" i="1" s="1"/>
  <c r="N28" i="1" a="1"/>
  <c r="N28" i="1" s="1"/>
  <c r="N29" i="1" a="1"/>
  <c r="N29" i="1" s="1"/>
  <c r="O24" i="1"/>
  <c r="N30" i="1" a="1"/>
  <c r="N30" i="1" s="1"/>
  <c r="N25" i="1" a="1"/>
  <c r="N25" i="1" s="1"/>
  <c r="O97" i="1" a="1"/>
  <c r="O97" i="1" s="1"/>
  <c r="O93" i="1" a="1"/>
  <c r="O93" i="1" s="1"/>
  <c r="O89" i="1" a="1"/>
  <c r="O89" i="1" s="1"/>
  <c r="O85" i="1" a="1"/>
  <c r="O85" i="1" s="1"/>
  <c r="O94" i="1" a="1"/>
  <c r="O94" i="1" s="1"/>
  <c r="O90" i="1" a="1"/>
  <c r="O90" i="1" s="1"/>
  <c r="O86" i="1" a="1"/>
  <c r="O86" i="1" s="1"/>
  <c r="O82" i="1" a="1"/>
  <c r="O82" i="1" s="1"/>
  <c r="O95" i="1" a="1"/>
  <c r="O95" i="1" s="1"/>
  <c r="O91" i="1" a="1"/>
  <c r="O91" i="1" s="1"/>
  <c r="O87" i="1" a="1"/>
  <c r="O87" i="1" s="1"/>
  <c r="O83" i="1" a="1"/>
  <c r="O83" i="1" s="1"/>
  <c r="P81" i="1"/>
  <c r="O96" i="1" a="1"/>
  <c r="O96" i="1" s="1"/>
  <c r="O92" i="1" a="1"/>
  <c r="O92" i="1" s="1"/>
  <c r="O88" i="1" a="1"/>
  <c r="O88" i="1" s="1"/>
  <c r="O84" i="1" a="1"/>
  <c r="O84" i="1" s="1"/>
  <c r="N20" i="1" a="1"/>
  <c r="N20" i="1" s="1"/>
  <c r="N16" i="1" a="1"/>
  <c r="N16" i="1" s="1"/>
  <c r="N12" i="1" a="1"/>
  <c r="N12" i="1" s="1"/>
  <c r="N8" i="1" a="1"/>
  <c r="N8" i="1" s="1"/>
  <c r="N21" i="1" a="1"/>
  <c r="N21" i="1" s="1"/>
  <c r="N17" i="1" a="1"/>
  <c r="N17" i="1" s="1"/>
  <c r="N13" i="1" a="1"/>
  <c r="N13" i="1" s="1"/>
  <c r="N9" i="1" a="1"/>
  <c r="N9" i="1" s="1"/>
  <c r="N18" i="1" a="1"/>
  <c r="N18" i="1" s="1"/>
  <c r="N14" i="1" a="1"/>
  <c r="N14" i="1" s="1"/>
  <c r="N10" i="1" a="1"/>
  <c r="N10" i="1" s="1"/>
  <c r="N6" i="1" a="1"/>
  <c r="N6" i="1" s="1"/>
  <c r="O5" i="1"/>
  <c r="N19" i="1" a="1"/>
  <c r="N19" i="1" s="1"/>
  <c r="N15" i="1" a="1"/>
  <c r="N15" i="1" s="1"/>
  <c r="N11" i="1" a="1"/>
  <c r="N11" i="1" s="1"/>
  <c r="N7" i="1" a="1"/>
  <c r="N7" i="1" s="1"/>
  <c r="N152" i="1" a="1"/>
  <c r="N152" i="1" s="1"/>
  <c r="N153" i="1" a="1"/>
  <c r="N153" i="1" s="1"/>
  <c r="N154" i="1" a="1"/>
  <c r="N154" i="1" s="1"/>
  <c r="N148" i="1" a="1"/>
  <c r="N148" i="1" s="1"/>
  <c r="N144" i="1" a="1"/>
  <c r="N144" i="1" s="1"/>
  <c r="N140" i="1" a="1"/>
  <c r="N140" i="1" s="1"/>
  <c r="N149" i="1" a="1"/>
  <c r="N149" i="1" s="1"/>
  <c r="N145" i="1" a="1"/>
  <c r="N145" i="1" s="1"/>
  <c r="N141" i="1" a="1"/>
  <c r="N141" i="1" s="1"/>
  <c r="N150" i="1" a="1"/>
  <c r="N150" i="1" s="1"/>
  <c r="N146" i="1" a="1"/>
  <c r="N146" i="1" s="1"/>
  <c r="N142" i="1" a="1"/>
  <c r="N142" i="1" s="1"/>
  <c r="N151" i="1" a="1"/>
  <c r="N151" i="1" s="1"/>
  <c r="N147" i="1" a="1"/>
  <c r="N147" i="1" s="1"/>
  <c r="N143" i="1" a="1"/>
  <c r="N143" i="1" s="1"/>
  <c r="N139" i="1" a="1"/>
  <c r="N139" i="1" s="1"/>
  <c r="O138" i="1"/>
  <c r="N192" i="1" a="1"/>
  <c r="N192" i="1" s="1"/>
  <c r="N188" i="1" a="1"/>
  <c r="N188" i="1" s="1"/>
  <c r="N184" i="1" a="1"/>
  <c r="N184" i="1" s="1"/>
  <c r="N180" i="1" a="1"/>
  <c r="N180" i="1" s="1"/>
  <c r="N189" i="1" a="1"/>
  <c r="N189" i="1" s="1"/>
  <c r="N185" i="1" a="1"/>
  <c r="N185" i="1" s="1"/>
  <c r="O176" i="1"/>
  <c r="N190" i="1" a="1"/>
  <c r="N190" i="1" s="1"/>
  <c r="N186" i="1" a="1"/>
  <c r="N186" i="1" s="1"/>
  <c r="N182" i="1" a="1"/>
  <c r="N182" i="1" s="1"/>
  <c r="N191" i="1" a="1"/>
  <c r="N191" i="1" s="1"/>
  <c r="N187" i="1" a="1"/>
  <c r="N187" i="1" s="1"/>
  <c r="N183" i="1" a="1"/>
  <c r="N183" i="1" s="1"/>
  <c r="N177" i="1" a="1"/>
  <c r="N177" i="1" s="1"/>
  <c r="N181" i="1" a="1"/>
  <c r="N181" i="1" s="1"/>
  <c r="N178" i="1" a="1"/>
  <c r="N178" i="1" s="1"/>
  <c r="N179" i="1" a="1"/>
  <c r="N179" i="1" s="1"/>
  <c r="N210" i="1" l="1" a="1"/>
  <c r="N210" i="1" s="1"/>
  <c r="N203" i="1" a="1"/>
  <c r="N203" i="1" s="1"/>
  <c r="N199" i="1" a="1"/>
  <c r="N199" i="1" s="1"/>
  <c r="N205" i="1" a="1"/>
  <c r="N205" i="1" s="1"/>
  <c r="N211" i="1" a="1"/>
  <c r="N211" i="1" s="1"/>
  <c r="N207" i="1" a="1"/>
  <c r="N207" i="1" s="1"/>
  <c r="N208" i="1" a="1"/>
  <c r="N208" i="1" s="1"/>
  <c r="N201" i="1" a="1"/>
  <c r="N201" i="1" s="1"/>
  <c r="N209" i="1" a="1"/>
  <c r="N209" i="1" s="1"/>
  <c r="N202" i="1" a="1"/>
  <c r="N202" i="1" s="1"/>
  <c r="N206" i="1" a="1"/>
  <c r="N206" i="1" s="1"/>
  <c r="N198" i="1" a="1"/>
  <c r="N198" i="1" s="1"/>
  <c r="N200" i="1" a="1"/>
  <c r="N200" i="1" s="1"/>
  <c r="N196" i="1" a="1"/>
  <c r="N196" i="1" s="1"/>
  <c r="O195" i="1"/>
  <c r="N204" i="1" a="1"/>
  <c r="N204" i="1" s="1"/>
  <c r="N197" i="1" a="1"/>
  <c r="N197" i="1" s="1"/>
  <c r="O21" i="1" a="1"/>
  <c r="O21" i="1" s="1"/>
  <c r="O17" i="1" a="1"/>
  <c r="O17" i="1" s="1"/>
  <c r="O13" i="1" a="1"/>
  <c r="O13" i="1" s="1"/>
  <c r="O9" i="1" a="1"/>
  <c r="O9" i="1" s="1"/>
  <c r="O18" i="1" a="1"/>
  <c r="O18" i="1" s="1"/>
  <c r="O14" i="1" a="1"/>
  <c r="O14" i="1" s="1"/>
  <c r="O10" i="1" a="1"/>
  <c r="O10" i="1" s="1"/>
  <c r="O6" i="1" a="1"/>
  <c r="O6" i="1" s="1"/>
  <c r="O19" i="1" a="1"/>
  <c r="O19" i="1" s="1"/>
  <c r="O15" i="1" a="1"/>
  <c r="O15" i="1" s="1"/>
  <c r="O11" i="1" a="1"/>
  <c r="O11" i="1" s="1"/>
  <c r="O7" i="1" a="1"/>
  <c r="O7" i="1" s="1"/>
  <c r="P5" i="1"/>
  <c r="O20" i="1" a="1"/>
  <c r="O20" i="1" s="1"/>
  <c r="O16" i="1" a="1"/>
  <c r="O16" i="1" s="1"/>
  <c r="O12" i="1" a="1"/>
  <c r="O12" i="1" s="1"/>
  <c r="O8" i="1" a="1"/>
  <c r="O8" i="1" s="1"/>
  <c r="P94" i="1" a="1"/>
  <c r="P94" i="1" s="1"/>
  <c r="P90" i="1" a="1"/>
  <c r="P90" i="1" s="1"/>
  <c r="P86" i="1" a="1"/>
  <c r="P86" i="1" s="1"/>
  <c r="P82" i="1" a="1"/>
  <c r="P82" i="1" s="1"/>
  <c r="P95" i="1" a="1"/>
  <c r="P95" i="1" s="1"/>
  <c r="P91" i="1" a="1"/>
  <c r="P91" i="1" s="1"/>
  <c r="P87" i="1" a="1"/>
  <c r="P87" i="1" s="1"/>
  <c r="P83" i="1" a="1"/>
  <c r="P83" i="1" s="1"/>
  <c r="Q81" i="1"/>
  <c r="P96" i="1" a="1"/>
  <c r="P96" i="1" s="1"/>
  <c r="P92" i="1" a="1"/>
  <c r="P92" i="1" s="1"/>
  <c r="P88" i="1" a="1"/>
  <c r="P88" i="1" s="1"/>
  <c r="P84" i="1" a="1"/>
  <c r="P84" i="1" s="1"/>
  <c r="P97" i="1" a="1"/>
  <c r="P97" i="1" s="1"/>
  <c r="P93" i="1" a="1"/>
  <c r="P93" i="1" s="1"/>
  <c r="P89" i="1" a="1"/>
  <c r="P89" i="1" s="1"/>
  <c r="P85" i="1" a="1"/>
  <c r="P85" i="1" s="1"/>
  <c r="N229" i="1" a="1"/>
  <c r="N229" i="1" s="1"/>
  <c r="N224" i="1" a="1"/>
  <c r="N224" i="1" s="1"/>
  <c r="N230" i="1" a="1"/>
  <c r="N230" i="1" s="1"/>
  <c r="N225" i="1" a="1"/>
  <c r="N225" i="1" s="1"/>
  <c r="N219" i="1" a="1"/>
  <c r="N219" i="1" s="1"/>
  <c r="N226" i="1" a="1"/>
  <c r="N226" i="1" s="1"/>
  <c r="N220" i="1" a="1"/>
  <c r="N220" i="1" s="1"/>
  <c r="N216" i="1" a="1"/>
  <c r="N216" i="1" s="1"/>
  <c r="N221" i="1" a="1"/>
  <c r="N221" i="1" s="1"/>
  <c r="N227" i="1" a="1"/>
  <c r="N227" i="1" s="1"/>
  <c r="O214" i="1"/>
  <c r="N228" i="1" a="1"/>
  <c r="N228" i="1" s="1"/>
  <c r="N223" i="1" a="1"/>
  <c r="N223" i="1" s="1"/>
  <c r="N222" i="1" a="1"/>
  <c r="N222" i="1" s="1"/>
  <c r="N217" i="1" a="1"/>
  <c r="N217" i="1" s="1"/>
  <c r="N218" i="1" a="1"/>
  <c r="N218" i="1" s="1"/>
  <c r="N215" i="1" a="1"/>
  <c r="N215" i="1" s="1"/>
  <c r="O152" i="1" a="1"/>
  <c r="O152" i="1" s="1"/>
  <c r="O153" i="1" a="1"/>
  <c r="O153" i="1" s="1"/>
  <c r="O154" i="1" a="1"/>
  <c r="O154" i="1" s="1"/>
  <c r="O149" i="1" a="1"/>
  <c r="O149" i="1" s="1"/>
  <c r="O145" i="1" a="1"/>
  <c r="O145" i="1" s="1"/>
  <c r="O141" i="1" a="1"/>
  <c r="O141" i="1" s="1"/>
  <c r="O150" i="1" a="1"/>
  <c r="O150" i="1" s="1"/>
  <c r="O146" i="1" a="1"/>
  <c r="O146" i="1" s="1"/>
  <c r="O142" i="1" a="1"/>
  <c r="O142" i="1" s="1"/>
  <c r="O147" i="1" a="1"/>
  <c r="O147" i="1" s="1"/>
  <c r="O143" i="1" a="1"/>
  <c r="O143" i="1" s="1"/>
  <c r="O139" i="1" a="1"/>
  <c r="O139" i="1" s="1"/>
  <c r="O151" i="1" a="1"/>
  <c r="O151" i="1" s="1"/>
  <c r="O148" i="1" a="1"/>
  <c r="O148" i="1" s="1"/>
  <c r="O144" i="1" a="1"/>
  <c r="O144" i="1" s="1"/>
  <c r="O140" i="1" a="1"/>
  <c r="O140" i="1" s="1"/>
  <c r="P138" i="1"/>
  <c r="O135" i="1" a="1"/>
  <c r="O135" i="1" s="1"/>
  <c r="O131" i="1" a="1"/>
  <c r="O131" i="1" s="1"/>
  <c r="O127" i="1" a="1"/>
  <c r="O127" i="1" s="1"/>
  <c r="O132" i="1" a="1"/>
  <c r="O132" i="1" s="1"/>
  <c r="O128" i="1" a="1"/>
  <c r="O128" i="1" s="1"/>
  <c r="O133" i="1" a="1"/>
  <c r="O133" i="1" s="1"/>
  <c r="O129" i="1" a="1"/>
  <c r="O129" i="1" s="1"/>
  <c r="O134" i="1" a="1"/>
  <c r="O134" i="1" s="1"/>
  <c r="O130" i="1" a="1"/>
  <c r="O130" i="1" s="1"/>
  <c r="O124" i="1" a="1"/>
  <c r="O124" i="1" s="1"/>
  <c r="O120" i="1" a="1"/>
  <c r="O120" i="1" s="1"/>
  <c r="O125" i="1" a="1"/>
  <c r="O125" i="1" s="1"/>
  <c r="O121" i="1" a="1"/>
  <c r="O121" i="1" s="1"/>
  <c r="P119" i="1"/>
  <c r="O126" i="1" a="1"/>
  <c r="O126" i="1" s="1"/>
  <c r="O122" i="1" a="1"/>
  <c r="O122" i="1" s="1"/>
  <c r="O123" i="1" a="1"/>
  <c r="O123" i="1" s="1"/>
  <c r="N173" i="1" a="1"/>
  <c r="N173" i="1" s="1"/>
  <c r="N169" i="1" a="1"/>
  <c r="N169" i="1" s="1"/>
  <c r="N165" i="1" a="1"/>
  <c r="N165" i="1" s="1"/>
  <c r="N161" i="1" a="1"/>
  <c r="N161" i="1" s="1"/>
  <c r="N170" i="1" a="1"/>
  <c r="N170" i="1" s="1"/>
  <c r="N166" i="1" a="1"/>
  <c r="N166" i="1" s="1"/>
  <c r="N162" i="1" a="1"/>
  <c r="N162" i="1" s="1"/>
  <c r="N158" i="1" a="1"/>
  <c r="N158" i="1" s="1"/>
  <c r="O157" i="1"/>
  <c r="N171" i="1" a="1"/>
  <c r="N171" i="1" s="1"/>
  <c r="N167" i="1" a="1"/>
  <c r="N167" i="1" s="1"/>
  <c r="N163" i="1" a="1"/>
  <c r="N163" i="1" s="1"/>
  <c r="N159" i="1" a="1"/>
  <c r="N159" i="1" s="1"/>
  <c r="N172" i="1" a="1"/>
  <c r="N172" i="1" s="1"/>
  <c r="N168" i="1" a="1"/>
  <c r="N168" i="1" s="1"/>
  <c r="N164" i="1" a="1"/>
  <c r="N164" i="1" s="1"/>
  <c r="N160" i="1" a="1"/>
  <c r="N160" i="1" s="1"/>
  <c r="O113" i="1" a="1"/>
  <c r="O113" i="1" s="1"/>
  <c r="O109" i="1" a="1"/>
  <c r="O109" i="1" s="1"/>
  <c r="O114" i="1" a="1"/>
  <c r="O114" i="1" s="1"/>
  <c r="O110" i="1" a="1"/>
  <c r="O110" i="1" s="1"/>
  <c r="O115" i="1" a="1"/>
  <c r="O115" i="1" s="1"/>
  <c r="O111" i="1" a="1"/>
  <c r="O111" i="1" s="1"/>
  <c r="O107" i="1" a="1"/>
  <c r="O107" i="1" s="1"/>
  <c r="O116" i="1" a="1"/>
  <c r="O116" i="1" s="1"/>
  <c r="O112" i="1" a="1"/>
  <c r="O112" i="1" s="1"/>
  <c r="O108" i="1" a="1"/>
  <c r="O108" i="1" s="1"/>
  <c r="O102" i="1" a="1"/>
  <c r="O102" i="1" s="1"/>
  <c r="O106" i="1" a="1"/>
  <c r="O106" i="1" s="1"/>
  <c r="O103" i="1" a="1"/>
  <c r="O103" i="1" s="1"/>
  <c r="O101" i="1" a="1"/>
  <c r="O101" i="1" s="1"/>
  <c r="O104" i="1" a="1"/>
  <c r="O104" i="1" s="1"/>
  <c r="P100" i="1"/>
  <c r="O105" i="1" a="1"/>
  <c r="O105" i="1" s="1"/>
  <c r="O189" i="1" a="1"/>
  <c r="O189" i="1" s="1"/>
  <c r="O185" i="1" a="1"/>
  <c r="O185" i="1" s="1"/>
  <c r="O181" i="1" a="1"/>
  <c r="O181" i="1" s="1"/>
  <c r="O190" i="1" a="1"/>
  <c r="O190" i="1" s="1"/>
  <c r="O186" i="1" a="1"/>
  <c r="O186" i="1" s="1"/>
  <c r="O182" i="1" a="1"/>
  <c r="O182" i="1" s="1"/>
  <c r="O191" i="1" a="1"/>
  <c r="O191" i="1" s="1"/>
  <c r="O187" i="1" a="1"/>
  <c r="O187" i="1" s="1"/>
  <c r="O183" i="1" a="1"/>
  <c r="O183" i="1" s="1"/>
  <c r="O192" i="1" a="1"/>
  <c r="O192" i="1" s="1"/>
  <c r="O188" i="1" a="1"/>
  <c r="O188" i="1" s="1"/>
  <c r="O184" i="1" a="1"/>
  <c r="O184" i="1" s="1"/>
  <c r="O177" i="1" a="1"/>
  <c r="O177" i="1" s="1"/>
  <c r="O180" i="1" a="1"/>
  <c r="O180" i="1" s="1"/>
  <c r="O178" i="1" a="1"/>
  <c r="O178" i="1" s="1"/>
  <c r="O179" i="1" a="1"/>
  <c r="O179" i="1" s="1"/>
  <c r="P176" i="1"/>
  <c r="O37" i="1" a="1"/>
  <c r="O37" i="1" s="1"/>
  <c r="O33" i="1" a="1"/>
  <c r="O33" i="1" s="1"/>
  <c r="O38" i="1" a="1"/>
  <c r="O38" i="1" s="1"/>
  <c r="O34" i="1" a="1"/>
  <c r="O34" i="1" s="1"/>
  <c r="O39" i="1" a="1"/>
  <c r="O39" i="1" s="1"/>
  <c r="O35" i="1" a="1"/>
  <c r="O35" i="1" s="1"/>
  <c r="O40" i="1" a="1"/>
  <c r="O40" i="1" s="1"/>
  <c r="O36" i="1" a="1"/>
  <c r="O36" i="1" s="1"/>
  <c r="O32" i="1" a="1"/>
  <c r="O32" i="1" s="1"/>
  <c r="O27" i="1" a="1"/>
  <c r="O27" i="1" s="1"/>
  <c r="O28" i="1" a="1"/>
  <c r="O28" i="1" s="1"/>
  <c r="O29" i="1" a="1"/>
  <c r="O29" i="1" s="1"/>
  <c r="O25" i="1" a="1"/>
  <c r="O25" i="1" s="1"/>
  <c r="P24" i="1"/>
  <c r="O30" i="1" a="1"/>
  <c r="O30" i="1" s="1"/>
  <c r="O31" i="1" a="1"/>
  <c r="O31" i="1" s="1"/>
  <c r="O26" i="1" a="1"/>
  <c r="O26" i="1" s="1"/>
  <c r="O56" i="1" a="1"/>
  <c r="O56" i="1" s="1"/>
  <c r="O52" i="1" a="1"/>
  <c r="O52" i="1" s="1"/>
  <c r="O48" i="1" a="1"/>
  <c r="O48" i="1" s="1"/>
  <c r="O44" i="1" a="1"/>
  <c r="O44" i="1" s="1"/>
  <c r="O57" i="1" a="1"/>
  <c r="O57" i="1" s="1"/>
  <c r="O53" i="1" a="1"/>
  <c r="O53" i="1" s="1"/>
  <c r="O49" i="1" a="1"/>
  <c r="O49" i="1" s="1"/>
  <c r="O45" i="1" a="1"/>
  <c r="O45" i="1" s="1"/>
  <c r="P43" i="1"/>
  <c r="O58" i="1" a="1"/>
  <c r="O58" i="1" s="1"/>
  <c r="O54" i="1" a="1"/>
  <c r="O54" i="1" s="1"/>
  <c r="O50" i="1" a="1"/>
  <c r="O50" i="1" s="1"/>
  <c r="O46" i="1" a="1"/>
  <c r="O46" i="1" s="1"/>
  <c r="O59" i="1" a="1"/>
  <c r="O59" i="1" s="1"/>
  <c r="O55" i="1" a="1"/>
  <c r="O55" i="1" s="1"/>
  <c r="O51" i="1" a="1"/>
  <c r="O51" i="1" s="1"/>
  <c r="O47" i="1" a="1"/>
  <c r="O47" i="1" s="1"/>
  <c r="N77" i="1" a="1"/>
  <c r="N77" i="1" s="1"/>
  <c r="N78" i="1" a="1"/>
  <c r="N78" i="1" s="1"/>
  <c r="N73" i="1" a="1"/>
  <c r="N73" i="1" s="1"/>
  <c r="N69" i="1" a="1"/>
  <c r="N69" i="1" s="1"/>
  <c r="N65" i="1" a="1"/>
  <c r="N65" i="1" s="1"/>
  <c r="N74" i="1" a="1"/>
  <c r="N74" i="1" s="1"/>
  <c r="N70" i="1" a="1"/>
  <c r="N70" i="1" s="1"/>
  <c r="N66" i="1" a="1"/>
  <c r="N66" i="1" s="1"/>
  <c r="N75" i="1" a="1"/>
  <c r="N75" i="1" s="1"/>
  <c r="N71" i="1" a="1"/>
  <c r="N71" i="1" s="1"/>
  <c r="N67" i="1" a="1"/>
  <c r="N67" i="1" s="1"/>
  <c r="N63" i="1" a="1"/>
  <c r="N63" i="1" s="1"/>
  <c r="O62" i="1"/>
  <c r="N76" i="1" a="1"/>
  <c r="N76" i="1" s="1"/>
  <c r="N72" i="1" a="1"/>
  <c r="N72" i="1" s="1"/>
  <c r="N68" i="1" a="1"/>
  <c r="N68" i="1" s="1"/>
  <c r="N64" i="1" a="1"/>
  <c r="N64" i="1" s="1"/>
  <c r="P38" i="1" l="1" a="1"/>
  <c r="P38" i="1" s="1"/>
  <c r="P34" i="1" a="1"/>
  <c r="P34" i="1" s="1"/>
  <c r="P39" i="1" a="1"/>
  <c r="P39" i="1" s="1"/>
  <c r="P35" i="1" a="1"/>
  <c r="P35" i="1" s="1"/>
  <c r="P40" i="1" a="1"/>
  <c r="P40" i="1" s="1"/>
  <c r="P36" i="1" a="1"/>
  <c r="P36" i="1" s="1"/>
  <c r="P32" i="1" a="1"/>
  <c r="P32" i="1" s="1"/>
  <c r="P37" i="1" a="1"/>
  <c r="P37" i="1" s="1"/>
  <c r="P33" i="1" a="1"/>
  <c r="P33" i="1" s="1"/>
  <c r="P27" i="1" a="1"/>
  <c r="P27" i="1" s="1"/>
  <c r="P28" i="1" a="1"/>
  <c r="P28" i="1" s="1"/>
  <c r="P25" i="1" a="1"/>
  <c r="P25" i="1" s="1"/>
  <c r="P29" i="1" a="1"/>
  <c r="P29" i="1" s="1"/>
  <c r="Q24" i="1"/>
  <c r="P30" i="1" a="1"/>
  <c r="P30" i="1" s="1"/>
  <c r="P26" i="1" a="1"/>
  <c r="P26" i="1" s="1"/>
  <c r="P31" i="1" a="1"/>
  <c r="P31" i="1" s="1"/>
  <c r="P114" i="1" a="1"/>
  <c r="P114" i="1" s="1"/>
  <c r="P110" i="1" a="1"/>
  <c r="P110" i="1" s="1"/>
  <c r="P106" i="1" a="1"/>
  <c r="P106" i="1" s="1"/>
  <c r="P115" i="1" a="1"/>
  <c r="P115" i="1" s="1"/>
  <c r="P111" i="1" a="1"/>
  <c r="P111" i="1" s="1"/>
  <c r="P107" i="1" a="1"/>
  <c r="P107" i="1" s="1"/>
  <c r="P116" i="1" a="1"/>
  <c r="P116" i="1" s="1"/>
  <c r="P112" i="1" a="1"/>
  <c r="P112" i="1" s="1"/>
  <c r="P108" i="1" a="1"/>
  <c r="P108" i="1" s="1"/>
  <c r="P113" i="1" a="1"/>
  <c r="P113" i="1" s="1"/>
  <c r="P109" i="1" a="1"/>
  <c r="P109" i="1" s="1"/>
  <c r="P101" i="1" a="1"/>
  <c r="P101" i="1" s="1"/>
  <c r="P103" i="1" a="1"/>
  <c r="P103" i="1" s="1"/>
  <c r="P104" i="1" a="1"/>
  <c r="P104" i="1" s="1"/>
  <c r="Q100" i="1"/>
  <c r="P105" i="1" a="1"/>
  <c r="P105" i="1" s="1"/>
  <c r="P102" i="1" a="1"/>
  <c r="P102" i="1" s="1"/>
  <c r="O173" i="1" a="1"/>
  <c r="O173" i="1" s="1"/>
  <c r="O170" i="1" a="1"/>
  <c r="O170" i="1" s="1"/>
  <c r="O166" i="1" a="1"/>
  <c r="O166" i="1" s="1"/>
  <c r="O162" i="1" a="1"/>
  <c r="O162" i="1" s="1"/>
  <c r="O158" i="1" a="1"/>
  <c r="O158" i="1" s="1"/>
  <c r="P157" i="1"/>
  <c r="O171" i="1" a="1"/>
  <c r="O171" i="1" s="1"/>
  <c r="O167" i="1" a="1"/>
  <c r="O167" i="1" s="1"/>
  <c r="O163" i="1" a="1"/>
  <c r="O163" i="1" s="1"/>
  <c r="O159" i="1" a="1"/>
  <c r="O159" i="1" s="1"/>
  <c r="O172" i="1" a="1"/>
  <c r="O172" i="1" s="1"/>
  <c r="O168" i="1" a="1"/>
  <c r="O168" i="1" s="1"/>
  <c r="O164" i="1" a="1"/>
  <c r="O164" i="1" s="1"/>
  <c r="O160" i="1" a="1"/>
  <c r="O160" i="1" s="1"/>
  <c r="O169" i="1" a="1"/>
  <c r="O169" i="1" s="1"/>
  <c r="O165" i="1" a="1"/>
  <c r="O165" i="1" s="1"/>
  <c r="O161" i="1" a="1"/>
  <c r="O161" i="1" s="1"/>
  <c r="O211" i="1" a="1"/>
  <c r="O211" i="1" s="1"/>
  <c r="O204" i="1" a="1"/>
  <c r="O204" i="1" s="1"/>
  <c r="O200" i="1" a="1"/>
  <c r="O200" i="1" s="1"/>
  <c r="O210" i="1" a="1"/>
  <c r="O210" i="1" s="1"/>
  <c r="O206" i="1" a="1"/>
  <c r="O206" i="1" s="1"/>
  <c r="O208" i="1" a="1"/>
  <c r="O208" i="1" s="1"/>
  <c r="O209" i="1" a="1"/>
  <c r="O209" i="1" s="1"/>
  <c r="O202" i="1" a="1"/>
  <c r="O202" i="1" s="1"/>
  <c r="O203" i="1" a="1"/>
  <c r="O203" i="1" s="1"/>
  <c r="O205" i="1" a="1"/>
  <c r="O205" i="1" s="1"/>
  <c r="O198" i="1" a="1"/>
  <c r="O198" i="1" s="1"/>
  <c r="O201" i="1" a="1"/>
  <c r="O201" i="1" s="1"/>
  <c r="O199" i="1" a="1"/>
  <c r="O199" i="1" s="1"/>
  <c r="O196" i="1" a="1"/>
  <c r="O196" i="1" s="1"/>
  <c r="O207" i="1" a="1"/>
  <c r="O207" i="1" s="1"/>
  <c r="P195" i="1"/>
  <c r="O197" i="1" a="1"/>
  <c r="O197" i="1" s="1"/>
  <c r="O78" i="1" a="1"/>
  <c r="O78" i="1" s="1"/>
  <c r="O77" i="1" a="1"/>
  <c r="O77" i="1" s="1"/>
  <c r="O74" i="1" a="1"/>
  <c r="O74" i="1" s="1"/>
  <c r="O70" i="1" a="1"/>
  <c r="O70" i="1" s="1"/>
  <c r="O66" i="1" a="1"/>
  <c r="O66" i="1" s="1"/>
  <c r="O75" i="1" a="1"/>
  <c r="O75" i="1" s="1"/>
  <c r="O71" i="1" a="1"/>
  <c r="O71" i="1" s="1"/>
  <c r="O67" i="1" a="1"/>
  <c r="O67" i="1" s="1"/>
  <c r="O63" i="1" a="1"/>
  <c r="O63" i="1" s="1"/>
  <c r="P62" i="1"/>
  <c r="O72" i="1" a="1"/>
  <c r="O72" i="1" s="1"/>
  <c r="O68" i="1" a="1"/>
  <c r="O68" i="1" s="1"/>
  <c r="O64" i="1" a="1"/>
  <c r="O64" i="1" s="1"/>
  <c r="O76" i="1" a="1"/>
  <c r="O76" i="1" s="1"/>
  <c r="O73" i="1" a="1"/>
  <c r="O73" i="1" s="1"/>
  <c r="O69" i="1" a="1"/>
  <c r="O69" i="1" s="1"/>
  <c r="O65" i="1" a="1"/>
  <c r="O65" i="1" s="1"/>
  <c r="O230" i="1" a="1"/>
  <c r="O230" i="1" s="1"/>
  <c r="O225" i="1" a="1"/>
  <c r="O225" i="1" s="1"/>
  <c r="O226" i="1" a="1"/>
  <c r="O226" i="1" s="1"/>
  <c r="O216" i="1" a="1"/>
  <c r="O216" i="1" s="1"/>
  <c r="O220" i="1" a="1"/>
  <c r="O220" i="1" s="1"/>
  <c r="O221" i="1" a="1"/>
  <c r="O221" i="1" s="1"/>
  <c r="O217" i="1" a="1"/>
  <c r="O217" i="1" s="1"/>
  <c r="O222" i="1" a="1"/>
  <c r="O222" i="1" s="1"/>
  <c r="O227" i="1" a="1"/>
  <c r="O227" i="1" s="1"/>
  <c r="O228" i="1" a="1"/>
  <c r="O228" i="1" s="1"/>
  <c r="O223" i="1" a="1"/>
  <c r="O223" i="1" s="1"/>
  <c r="O218" i="1" a="1"/>
  <c r="O218" i="1" s="1"/>
  <c r="O219" i="1" a="1"/>
  <c r="O219" i="1" s="1"/>
  <c r="O229" i="1" a="1"/>
  <c r="O229" i="1" s="1"/>
  <c r="O215" i="1" a="1"/>
  <c r="O215" i="1" s="1"/>
  <c r="P214" i="1"/>
  <c r="O224" i="1" a="1"/>
  <c r="O224" i="1" s="1"/>
  <c r="P18" i="1" a="1"/>
  <c r="P18" i="1" s="1"/>
  <c r="P14" i="1" a="1"/>
  <c r="P14" i="1" s="1"/>
  <c r="P10" i="1" a="1"/>
  <c r="P10" i="1" s="1"/>
  <c r="P6" i="1" a="1"/>
  <c r="P6" i="1" s="1"/>
  <c r="P19" i="1" a="1"/>
  <c r="P19" i="1" s="1"/>
  <c r="P15" i="1" a="1"/>
  <c r="P15" i="1" s="1"/>
  <c r="P11" i="1" a="1"/>
  <c r="P11" i="1" s="1"/>
  <c r="P7" i="1" a="1"/>
  <c r="P7" i="1" s="1"/>
  <c r="Q5" i="1"/>
  <c r="P20" i="1" a="1"/>
  <c r="P20" i="1" s="1"/>
  <c r="P16" i="1" a="1"/>
  <c r="P16" i="1" s="1"/>
  <c r="P12" i="1" a="1"/>
  <c r="P12" i="1" s="1"/>
  <c r="P8" i="1" a="1"/>
  <c r="P8" i="1" s="1"/>
  <c r="P21" i="1" a="1"/>
  <c r="P21" i="1" s="1"/>
  <c r="P17" i="1" a="1"/>
  <c r="P17" i="1" s="1"/>
  <c r="P13" i="1" a="1"/>
  <c r="P13" i="1" s="1"/>
  <c r="P9" i="1" a="1"/>
  <c r="P9" i="1" s="1"/>
  <c r="P153" i="1" a="1"/>
  <c r="P153" i="1" s="1"/>
  <c r="P154" i="1" a="1"/>
  <c r="P154" i="1" s="1"/>
  <c r="P152" i="1" a="1"/>
  <c r="P152" i="1" s="1"/>
  <c r="P150" i="1" a="1"/>
  <c r="P150" i="1" s="1"/>
  <c r="P146" i="1" a="1"/>
  <c r="P146" i="1" s="1"/>
  <c r="P142" i="1" a="1"/>
  <c r="P142" i="1" s="1"/>
  <c r="P147" i="1" a="1"/>
  <c r="P147" i="1" s="1"/>
  <c r="P143" i="1" a="1"/>
  <c r="P143" i="1" s="1"/>
  <c r="P139" i="1" a="1"/>
  <c r="P139" i="1" s="1"/>
  <c r="P151" i="1" a="1"/>
  <c r="P151" i="1" s="1"/>
  <c r="P148" i="1" a="1"/>
  <c r="P148" i="1" s="1"/>
  <c r="P144" i="1" a="1"/>
  <c r="P144" i="1" s="1"/>
  <c r="P140" i="1" a="1"/>
  <c r="P140" i="1" s="1"/>
  <c r="Q138" i="1"/>
  <c r="P149" i="1" a="1"/>
  <c r="P149" i="1" s="1"/>
  <c r="P145" i="1" a="1"/>
  <c r="P145" i="1" s="1"/>
  <c r="P141" i="1" a="1"/>
  <c r="P141" i="1" s="1"/>
  <c r="P57" i="1" a="1"/>
  <c r="P57" i="1" s="1"/>
  <c r="P53" i="1" a="1"/>
  <c r="P53" i="1" s="1"/>
  <c r="P49" i="1" a="1"/>
  <c r="P49" i="1" s="1"/>
  <c r="P45" i="1" a="1"/>
  <c r="P45" i="1" s="1"/>
  <c r="Q43" i="1"/>
  <c r="P58" i="1" a="1"/>
  <c r="P58" i="1" s="1"/>
  <c r="P54" i="1" a="1"/>
  <c r="P54" i="1" s="1"/>
  <c r="P50" i="1" a="1"/>
  <c r="P50" i="1" s="1"/>
  <c r="P46" i="1" a="1"/>
  <c r="P46" i="1" s="1"/>
  <c r="P59" i="1" a="1"/>
  <c r="P59" i="1" s="1"/>
  <c r="P55" i="1" a="1"/>
  <c r="P55" i="1" s="1"/>
  <c r="P51" i="1" a="1"/>
  <c r="P51" i="1" s="1"/>
  <c r="P47" i="1" a="1"/>
  <c r="P47" i="1" s="1"/>
  <c r="P56" i="1" a="1"/>
  <c r="P56" i="1" s="1"/>
  <c r="P52" i="1" a="1"/>
  <c r="P52" i="1" s="1"/>
  <c r="P48" i="1" a="1"/>
  <c r="P48" i="1" s="1"/>
  <c r="P44" i="1" a="1"/>
  <c r="P44" i="1" s="1"/>
  <c r="P132" i="1" a="1"/>
  <c r="P132" i="1" s="1"/>
  <c r="P128" i="1" a="1"/>
  <c r="P128" i="1" s="1"/>
  <c r="P133" i="1" a="1"/>
  <c r="P133" i="1" s="1"/>
  <c r="P129" i="1" a="1"/>
  <c r="P129" i="1" s="1"/>
  <c r="P134" i="1" a="1"/>
  <c r="P134" i="1" s="1"/>
  <c r="P130" i="1" a="1"/>
  <c r="P130" i="1" s="1"/>
  <c r="P135" i="1" a="1"/>
  <c r="P135" i="1" s="1"/>
  <c r="P131" i="1" a="1"/>
  <c r="P131" i="1" s="1"/>
  <c r="P127" i="1" a="1"/>
  <c r="P127" i="1" s="1"/>
  <c r="P125" i="1" a="1"/>
  <c r="P125" i="1" s="1"/>
  <c r="P121" i="1" a="1"/>
  <c r="P121" i="1" s="1"/>
  <c r="Q119" i="1"/>
  <c r="P126" i="1" a="1"/>
  <c r="P126" i="1" s="1"/>
  <c r="P122" i="1" a="1"/>
  <c r="P122" i="1" s="1"/>
  <c r="P123" i="1" a="1"/>
  <c r="P123" i="1" s="1"/>
  <c r="P124" i="1" a="1"/>
  <c r="P124" i="1" s="1"/>
  <c r="P120" i="1" a="1"/>
  <c r="P120" i="1" s="1"/>
  <c r="Q95" i="1" a="1"/>
  <c r="Q95" i="1" s="1"/>
  <c r="Q91" i="1" a="1"/>
  <c r="Q91" i="1" s="1"/>
  <c r="Q87" i="1" a="1"/>
  <c r="Q87" i="1" s="1"/>
  <c r="Q83" i="1" a="1"/>
  <c r="Q83" i="1" s="1"/>
  <c r="Q96" i="1" a="1"/>
  <c r="Q96" i="1" s="1"/>
  <c r="Q92" i="1" a="1"/>
  <c r="Q92" i="1" s="1"/>
  <c r="Q88" i="1" a="1"/>
  <c r="Q88" i="1" s="1"/>
  <c r="Q84" i="1" a="1"/>
  <c r="Q84" i="1" s="1"/>
  <c r="R81" i="1"/>
  <c r="Q97" i="1" a="1"/>
  <c r="Q97" i="1" s="1"/>
  <c r="Q93" i="1" a="1"/>
  <c r="Q93" i="1" s="1"/>
  <c r="Q89" i="1" a="1"/>
  <c r="Q89" i="1" s="1"/>
  <c r="Q85" i="1" a="1"/>
  <c r="Q85" i="1" s="1"/>
  <c r="Q94" i="1" a="1"/>
  <c r="Q94" i="1" s="1"/>
  <c r="Q90" i="1" a="1"/>
  <c r="Q90" i="1" s="1"/>
  <c r="Q86" i="1" a="1"/>
  <c r="Q86" i="1" s="1"/>
  <c r="Q82" i="1" a="1"/>
  <c r="Q82" i="1" s="1"/>
  <c r="P190" i="1" a="1"/>
  <c r="P190" i="1" s="1"/>
  <c r="P186" i="1" a="1"/>
  <c r="P186" i="1" s="1"/>
  <c r="P182" i="1" a="1"/>
  <c r="P182" i="1" s="1"/>
  <c r="Q176" i="1"/>
  <c r="P191" i="1" a="1"/>
  <c r="P191" i="1" s="1"/>
  <c r="P187" i="1" a="1"/>
  <c r="P187" i="1" s="1"/>
  <c r="P183" i="1" a="1"/>
  <c r="P183" i="1" s="1"/>
  <c r="P192" i="1" a="1"/>
  <c r="P192" i="1" s="1"/>
  <c r="P188" i="1" a="1"/>
  <c r="P188" i="1" s="1"/>
  <c r="P184" i="1" a="1"/>
  <c r="P184" i="1" s="1"/>
  <c r="P180" i="1" a="1"/>
  <c r="P180" i="1" s="1"/>
  <c r="P189" i="1" a="1"/>
  <c r="P189" i="1" s="1"/>
  <c r="P185" i="1" a="1"/>
  <c r="P185" i="1" s="1"/>
  <c r="P178" i="1" a="1"/>
  <c r="P178" i="1" s="1"/>
  <c r="P181" i="1" a="1"/>
  <c r="P181" i="1" s="1"/>
  <c r="P179" i="1" a="1"/>
  <c r="P179" i="1" s="1"/>
  <c r="P177" i="1" a="1"/>
  <c r="P177" i="1" s="1"/>
  <c r="P173" i="1" l="1" a="1"/>
  <c r="P173" i="1" s="1"/>
  <c r="P171" i="1" a="1"/>
  <c r="P171" i="1" s="1"/>
  <c r="P167" i="1" a="1"/>
  <c r="P167" i="1" s="1"/>
  <c r="P163" i="1" a="1"/>
  <c r="P163" i="1" s="1"/>
  <c r="P159" i="1" a="1"/>
  <c r="P159" i="1" s="1"/>
  <c r="Q157" i="1"/>
  <c r="P172" i="1" a="1"/>
  <c r="P172" i="1" s="1"/>
  <c r="P168" i="1" a="1"/>
  <c r="P168" i="1" s="1"/>
  <c r="P164" i="1" a="1"/>
  <c r="P164" i="1" s="1"/>
  <c r="P160" i="1" a="1"/>
  <c r="P160" i="1" s="1"/>
  <c r="P169" i="1" a="1"/>
  <c r="P169" i="1" s="1"/>
  <c r="P165" i="1" a="1"/>
  <c r="P165" i="1" s="1"/>
  <c r="P161" i="1" a="1"/>
  <c r="P161" i="1" s="1"/>
  <c r="P170" i="1" a="1"/>
  <c r="P170" i="1" s="1"/>
  <c r="P166" i="1" a="1"/>
  <c r="P166" i="1" s="1"/>
  <c r="P162" i="1" a="1"/>
  <c r="P162" i="1" s="1"/>
  <c r="P158" i="1" a="1"/>
  <c r="P158" i="1" s="1"/>
  <c r="Q115" i="1" a="1"/>
  <c r="Q115" i="1" s="1"/>
  <c r="Q111" i="1" a="1"/>
  <c r="Q111" i="1" s="1"/>
  <c r="Q107" i="1" a="1"/>
  <c r="Q107" i="1" s="1"/>
  <c r="Q116" i="1" a="1"/>
  <c r="Q116" i="1" s="1"/>
  <c r="Q112" i="1" a="1"/>
  <c r="Q112" i="1" s="1"/>
  <c r="Q108" i="1" a="1"/>
  <c r="Q108" i="1" s="1"/>
  <c r="Q113" i="1" a="1"/>
  <c r="Q113" i="1" s="1"/>
  <c r="Q109" i="1" a="1"/>
  <c r="Q109" i="1" s="1"/>
  <c r="Q105" i="1" a="1"/>
  <c r="Q105" i="1" s="1"/>
  <c r="Q114" i="1" a="1"/>
  <c r="Q114" i="1" s="1"/>
  <c r="Q110" i="1" a="1"/>
  <c r="Q110" i="1" s="1"/>
  <c r="Q106" i="1" a="1"/>
  <c r="Q106" i="1" s="1"/>
  <c r="Q101" i="1" a="1"/>
  <c r="Q101" i="1" s="1"/>
  <c r="Q103" i="1" a="1"/>
  <c r="Q103" i="1" s="1"/>
  <c r="Q104" i="1" a="1"/>
  <c r="Q104" i="1" s="1"/>
  <c r="R100" i="1"/>
  <c r="Q102" i="1" a="1"/>
  <c r="Q102" i="1" s="1"/>
  <c r="Q191" i="1" a="1"/>
  <c r="Q191" i="1" s="1"/>
  <c r="Q187" i="1" a="1"/>
  <c r="Q187" i="1" s="1"/>
  <c r="Q183" i="1" a="1"/>
  <c r="Q183" i="1" s="1"/>
  <c r="Q192" i="1" a="1"/>
  <c r="Q192" i="1" s="1"/>
  <c r="Q188" i="1" a="1"/>
  <c r="Q188" i="1" s="1"/>
  <c r="Q184" i="1" a="1"/>
  <c r="Q184" i="1" s="1"/>
  <c r="Q189" i="1" a="1"/>
  <c r="Q189" i="1" s="1"/>
  <c r="Q185" i="1" a="1"/>
  <c r="Q185" i="1" s="1"/>
  <c r="Q181" i="1" a="1"/>
  <c r="Q181" i="1" s="1"/>
  <c r="Q190" i="1" a="1"/>
  <c r="Q190" i="1" s="1"/>
  <c r="Q186" i="1" a="1"/>
  <c r="Q186" i="1" s="1"/>
  <c r="Q180" i="1" a="1"/>
  <c r="Q180" i="1" s="1"/>
  <c r="Q179" i="1" a="1"/>
  <c r="Q179" i="1" s="1"/>
  <c r="Q182" i="1" a="1"/>
  <c r="Q182" i="1" s="1"/>
  <c r="R176" i="1"/>
  <c r="Q177" i="1" a="1"/>
  <c r="Q177" i="1" s="1"/>
  <c r="Q178" i="1" a="1"/>
  <c r="Q178" i="1" s="1"/>
  <c r="Q19" i="1" a="1"/>
  <c r="Q19" i="1" s="1"/>
  <c r="Q15" i="1" a="1"/>
  <c r="Q15" i="1" s="1"/>
  <c r="Q11" i="1" a="1"/>
  <c r="Q11" i="1" s="1"/>
  <c r="Q7" i="1" a="1"/>
  <c r="Q7" i="1" s="1"/>
  <c r="R5" i="1"/>
  <c r="Q20" i="1" a="1"/>
  <c r="Q20" i="1" s="1"/>
  <c r="Q16" i="1" a="1"/>
  <c r="Q16" i="1" s="1"/>
  <c r="Q12" i="1" a="1"/>
  <c r="Q12" i="1" s="1"/>
  <c r="Q8" i="1" a="1"/>
  <c r="Q8" i="1" s="1"/>
  <c r="Q21" i="1" a="1"/>
  <c r="Q21" i="1" s="1"/>
  <c r="Q17" i="1" a="1"/>
  <c r="Q17" i="1" s="1"/>
  <c r="Q13" i="1" a="1"/>
  <c r="Q13" i="1" s="1"/>
  <c r="Q9" i="1" a="1"/>
  <c r="Q9" i="1" s="1"/>
  <c r="Q18" i="1" a="1"/>
  <c r="Q18" i="1" s="1"/>
  <c r="Q14" i="1" a="1"/>
  <c r="Q14" i="1" s="1"/>
  <c r="Q10" i="1" a="1"/>
  <c r="Q10" i="1" s="1"/>
  <c r="Q6" i="1" a="1"/>
  <c r="Q6" i="1" s="1"/>
  <c r="P77" i="1" a="1"/>
  <c r="P77" i="1" s="1"/>
  <c r="P78" i="1" a="1"/>
  <c r="P78" i="1" s="1"/>
  <c r="P75" i="1" a="1"/>
  <c r="P75" i="1" s="1"/>
  <c r="P71" i="1" a="1"/>
  <c r="P71" i="1" s="1"/>
  <c r="P67" i="1" a="1"/>
  <c r="P67" i="1" s="1"/>
  <c r="P63" i="1" a="1"/>
  <c r="P63" i="1" s="1"/>
  <c r="P72" i="1" a="1"/>
  <c r="P72" i="1" s="1"/>
  <c r="P68" i="1" a="1"/>
  <c r="P68" i="1" s="1"/>
  <c r="P64" i="1" a="1"/>
  <c r="P64" i="1" s="1"/>
  <c r="Q62" i="1"/>
  <c r="P76" i="1" a="1"/>
  <c r="P76" i="1" s="1"/>
  <c r="P73" i="1" a="1"/>
  <c r="P73" i="1" s="1"/>
  <c r="P69" i="1" a="1"/>
  <c r="P69" i="1" s="1"/>
  <c r="P65" i="1" a="1"/>
  <c r="P65" i="1" s="1"/>
  <c r="P74" i="1" a="1"/>
  <c r="P74" i="1" s="1"/>
  <c r="P70" i="1" a="1"/>
  <c r="P70" i="1" s="1"/>
  <c r="P66" i="1" a="1"/>
  <c r="P66" i="1" s="1"/>
  <c r="Q39" i="1" a="1"/>
  <c r="Q39" i="1" s="1"/>
  <c r="Q35" i="1" a="1"/>
  <c r="Q35" i="1" s="1"/>
  <c r="Q40" i="1" a="1"/>
  <c r="Q40" i="1" s="1"/>
  <c r="Q36" i="1" a="1"/>
  <c r="Q36" i="1" s="1"/>
  <c r="Q32" i="1" a="1"/>
  <c r="Q32" i="1" s="1"/>
  <c r="Q37" i="1" a="1"/>
  <c r="Q37" i="1" s="1"/>
  <c r="Q33" i="1" a="1"/>
  <c r="Q33" i="1" s="1"/>
  <c r="Q38" i="1" a="1"/>
  <c r="Q38" i="1" s="1"/>
  <c r="Q34" i="1" a="1"/>
  <c r="Q34" i="1" s="1"/>
  <c r="Q27" i="1" a="1"/>
  <c r="Q27" i="1" s="1"/>
  <c r="Q25" i="1" a="1"/>
  <c r="Q25" i="1" s="1"/>
  <c r="Q28" i="1" a="1"/>
  <c r="Q28" i="1" s="1"/>
  <c r="Q29" i="1" a="1"/>
  <c r="Q29" i="1" s="1"/>
  <c r="Q26" i="1" a="1"/>
  <c r="Q26" i="1" s="1"/>
  <c r="R24" i="1"/>
  <c r="Q30" i="1" a="1"/>
  <c r="Q30" i="1" s="1"/>
  <c r="Q31" i="1" a="1"/>
  <c r="Q31" i="1" s="1"/>
  <c r="Q133" i="1" a="1"/>
  <c r="Q133" i="1" s="1"/>
  <c r="Q129" i="1" a="1"/>
  <c r="Q129" i="1" s="1"/>
  <c r="Q134" i="1" a="1"/>
  <c r="Q134" i="1" s="1"/>
  <c r="Q130" i="1" a="1"/>
  <c r="Q130" i="1" s="1"/>
  <c r="Q135" i="1" a="1"/>
  <c r="Q135" i="1" s="1"/>
  <c r="Q131" i="1" a="1"/>
  <c r="Q131" i="1" s="1"/>
  <c r="Q127" i="1" a="1"/>
  <c r="Q127" i="1" s="1"/>
  <c r="Q132" i="1" a="1"/>
  <c r="Q132" i="1" s="1"/>
  <c r="Q128" i="1" a="1"/>
  <c r="Q128" i="1" s="1"/>
  <c r="Q126" i="1" a="1"/>
  <c r="Q126" i="1" s="1"/>
  <c r="Q122" i="1" a="1"/>
  <c r="Q122" i="1" s="1"/>
  <c r="R119" i="1"/>
  <c r="Q123" i="1" a="1"/>
  <c r="Q123" i="1" s="1"/>
  <c r="Q124" i="1" a="1"/>
  <c r="Q124" i="1" s="1"/>
  <c r="Q120" i="1" a="1"/>
  <c r="Q120" i="1" s="1"/>
  <c r="Q125" i="1" a="1"/>
  <c r="Q125" i="1" s="1"/>
  <c r="Q121" i="1" a="1"/>
  <c r="Q121" i="1" s="1"/>
  <c r="Q58" i="1" a="1"/>
  <c r="Q58" i="1" s="1"/>
  <c r="Q54" i="1" a="1"/>
  <c r="Q54" i="1" s="1"/>
  <c r="Q50" i="1" a="1"/>
  <c r="Q50" i="1" s="1"/>
  <c r="Q46" i="1" a="1"/>
  <c r="Q46" i="1" s="1"/>
  <c r="R43" i="1"/>
  <c r="Q59" i="1" a="1"/>
  <c r="Q59" i="1" s="1"/>
  <c r="Q55" i="1" a="1"/>
  <c r="Q55" i="1" s="1"/>
  <c r="Q51" i="1" a="1"/>
  <c r="Q51" i="1" s="1"/>
  <c r="Q47" i="1" a="1"/>
  <c r="Q47" i="1" s="1"/>
  <c r="Q56" i="1" a="1"/>
  <c r="Q56" i="1" s="1"/>
  <c r="Q52" i="1" a="1"/>
  <c r="Q52" i="1" s="1"/>
  <c r="Q48" i="1" a="1"/>
  <c r="Q48" i="1" s="1"/>
  <c r="Q44" i="1" a="1"/>
  <c r="Q44" i="1" s="1"/>
  <c r="Q57" i="1" a="1"/>
  <c r="Q57" i="1" s="1"/>
  <c r="Q53" i="1" a="1"/>
  <c r="Q53" i="1" s="1"/>
  <c r="Q49" i="1" a="1"/>
  <c r="Q49" i="1" s="1"/>
  <c r="Q45" i="1" a="1"/>
  <c r="Q45" i="1" s="1"/>
  <c r="Q154" i="1" a="1"/>
  <c r="Q154" i="1" s="1"/>
  <c r="Q152" i="1" a="1"/>
  <c r="Q152" i="1" s="1"/>
  <c r="Q153" i="1" a="1"/>
  <c r="Q153" i="1" s="1"/>
  <c r="Q147" i="1" a="1"/>
  <c r="Q147" i="1" s="1"/>
  <c r="Q143" i="1" a="1"/>
  <c r="Q143" i="1" s="1"/>
  <c r="Q139" i="1" a="1"/>
  <c r="Q139" i="1" s="1"/>
  <c r="Q148" i="1" a="1"/>
  <c r="Q148" i="1" s="1"/>
  <c r="Q144" i="1" a="1"/>
  <c r="Q144" i="1" s="1"/>
  <c r="Q140" i="1" a="1"/>
  <c r="Q140" i="1" s="1"/>
  <c r="Q151" i="1" a="1"/>
  <c r="Q151" i="1" s="1"/>
  <c r="Q149" i="1" a="1"/>
  <c r="Q149" i="1" s="1"/>
  <c r="Q145" i="1" a="1"/>
  <c r="Q145" i="1" s="1"/>
  <c r="Q141" i="1" a="1"/>
  <c r="Q141" i="1" s="1"/>
  <c r="R138" i="1"/>
  <c r="Q150" i="1" a="1"/>
  <c r="Q150" i="1" s="1"/>
  <c r="Q146" i="1" a="1"/>
  <c r="Q146" i="1" s="1"/>
  <c r="Q142" i="1" a="1"/>
  <c r="Q142" i="1" s="1"/>
  <c r="P226" i="1" a="1"/>
  <c r="P226" i="1" s="1"/>
  <c r="P220" i="1" a="1"/>
  <c r="P220" i="1" s="1"/>
  <c r="P217" i="1" a="1"/>
  <c r="P217" i="1" s="1"/>
  <c r="P221" i="1" a="1"/>
  <c r="P221" i="1" s="1"/>
  <c r="P222" i="1" a="1"/>
  <c r="P222" i="1" s="1"/>
  <c r="P218" i="1" a="1"/>
  <c r="P218" i="1" s="1"/>
  <c r="P227" i="1" a="1"/>
  <c r="P227" i="1" s="1"/>
  <c r="P223" i="1" a="1"/>
  <c r="P223" i="1" s="1"/>
  <c r="P228" i="1" a="1"/>
  <c r="P228" i="1" s="1"/>
  <c r="P229" i="1" a="1"/>
  <c r="P229" i="1" s="1"/>
  <c r="P230" i="1" a="1"/>
  <c r="P230" i="1" s="1"/>
  <c r="P216" i="1" a="1"/>
  <c r="P216" i="1" s="1"/>
  <c r="P219" i="1" a="1"/>
  <c r="P219" i="1" s="1"/>
  <c r="P215" i="1" a="1"/>
  <c r="P215" i="1" s="1"/>
  <c r="P225" i="1" a="1"/>
  <c r="P225" i="1" s="1"/>
  <c r="P224" i="1" a="1"/>
  <c r="P224" i="1" s="1"/>
  <c r="Q214" i="1"/>
  <c r="R96" i="1" a="1"/>
  <c r="R96" i="1" s="1"/>
  <c r="R92" i="1" a="1"/>
  <c r="R92" i="1" s="1"/>
  <c r="R88" i="1" a="1"/>
  <c r="R88" i="1" s="1"/>
  <c r="R84" i="1" a="1"/>
  <c r="R84" i="1" s="1"/>
  <c r="S81" i="1"/>
  <c r="R97" i="1" a="1"/>
  <c r="R97" i="1" s="1"/>
  <c r="R93" i="1" a="1"/>
  <c r="R93" i="1" s="1"/>
  <c r="R89" i="1" a="1"/>
  <c r="R89" i="1" s="1"/>
  <c r="R85" i="1" a="1"/>
  <c r="R85" i="1" s="1"/>
  <c r="R94" i="1" a="1"/>
  <c r="R94" i="1" s="1"/>
  <c r="R90" i="1" a="1"/>
  <c r="R90" i="1" s="1"/>
  <c r="R86" i="1" a="1"/>
  <c r="R86" i="1" s="1"/>
  <c r="R82" i="1" a="1"/>
  <c r="R82" i="1" s="1"/>
  <c r="R95" i="1" a="1"/>
  <c r="R95" i="1" s="1"/>
  <c r="R91" i="1" a="1"/>
  <c r="R91" i="1" s="1"/>
  <c r="R87" i="1" a="1"/>
  <c r="R87" i="1" s="1"/>
  <c r="R83" i="1" a="1"/>
  <c r="R83" i="1" s="1"/>
  <c r="P201" i="1" a="1"/>
  <c r="P201" i="1" s="1"/>
  <c r="P211" i="1" a="1"/>
  <c r="P211" i="1" s="1"/>
  <c r="P207" i="1" a="1"/>
  <c r="P207" i="1" s="1"/>
  <c r="P209" i="1" a="1"/>
  <c r="P209" i="1" s="1"/>
  <c r="P203" i="1" a="1"/>
  <c r="P203" i="1" s="1"/>
  <c r="P199" i="1" a="1"/>
  <c r="P199" i="1" s="1"/>
  <c r="P205" i="1" a="1"/>
  <c r="P205" i="1" s="1"/>
  <c r="P204" i="1" a="1"/>
  <c r="P204" i="1" s="1"/>
  <c r="P210" i="1" a="1"/>
  <c r="P210" i="1" s="1"/>
  <c r="P206" i="1" a="1"/>
  <c r="P206" i="1" s="1"/>
  <c r="P198" i="1" a="1"/>
  <c r="P198" i="1" s="1"/>
  <c r="P196" i="1" a="1"/>
  <c r="P196" i="1" s="1"/>
  <c r="P200" i="1" a="1"/>
  <c r="P200" i="1" s="1"/>
  <c r="P197" i="1" a="1"/>
  <c r="P197" i="1" s="1"/>
  <c r="Q195" i="1"/>
  <c r="P208" i="1" a="1"/>
  <c r="P208" i="1" s="1"/>
  <c r="P202" i="1" a="1"/>
  <c r="P202" i="1" s="1"/>
  <c r="R20" i="1" l="1" a="1"/>
  <c r="R20" i="1" s="1"/>
  <c r="R16" i="1" a="1"/>
  <c r="R16" i="1" s="1"/>
  <c r="R12" i="1" a="1"/>
  <c r="R12" i="1" s="1"/>
  <c r="R8" i="1" a="1"/>
  <c r="R8" i="1" s="1"/>
  <c r="S5" i="1"/>
  <c r="R21" i="1" a="1"/>
  <c r="R21" i="1" s="1"/>
  <c r="R17" i="1" a="1"/>
  <c r="R17" i="1" s="1"/>
  <c r="R13" i="1" a="1"/>
  <c r="R13" i="1" s="1"/>
  <c r="R9" i="1" a="1"/>
  <c r="R9" i="1" s="1"/>
  <c r="R18" i="1" a="1"/>
  <c r="R18" i="1" s="1"/>
  <c r="R14" i="1" a="1"/>
  <c r="R14" i="1" s="1"/>
  <c r="R10" i="1" a="1"/>
  <c r="R10" i="1" s="1"/>
  <c r="R6" i="1" a="1"/>
  <c r="R6" i="1" s="1"/>
  <c r="R19" i="1" a="1"/>
  <c r="R19" i="1" s="1"/>
  <c r="R15" i="1" a="1"/>
  <c r="R15" i="1" s="1"/>
  <c r="R11" i="1" a="1"/>
  <c r="R11" i="1" s="1"/>
  <c r="R7" i="1" a="1"/>
  <c r="R7" i="1" s="1"/>
  <c r="S97" i="1" a="1"/>
  <c r="S97" i="1" s="1"/>
  <c r="S93" i="1" a="1"/>
  <c r="S93" i="1" s="1"/>
  <c r="S89" i="1" a="1"/>
  <c r="S89" i="1" s="1"/>
  <c r="S85" i="1" a="1"/>
  <c r="S85" i="1" s="1"/>
  <c r="T81" i="1"/>
  <c r="S94" i="1" a="1"/>
  <c r="S94" i="1" s="1"/>
  <c r="S90" i="1" a="1"/>
  <c r="S90" i="1" s="1"/>
  <c r="S86" i="1" a="1"/>
  <c r="S86" i="1" s="1"/>
  <c r="S82" i="1" a="1"/>
  <c r="S82" i="1" s="1"/>
  <c r="S95" i="1" a="1"/>
  <c r="S95" i="1" s="1"/>
  <c r="S91" i="1" a="1"/>
  <c r="S91" i="1" s="1"/>
  <c r="S87" i="1" a="1"/>
  <c r="S87" i="1" s="1"/>
  <c r="S83" i="1" a="1"/>
  <c r="S83" i="1" s="1"/>
  <c r="S96" i="1" a="1"/>
  <c r="S96" i="1" s="1"/>
  <c r="S92" i="1" a="1"/>
  <c r="S92" i="1" s="1"/>
  <c r="S88" i="1" a="1"/>
  <c r="S88" i="1" s="1"/>
  <c r="S84" i="1" a="1"/>
  <c r="S84" i="1" s="1"/>
  <c r="Q77" i="1" a="1"/>
  <c r="Q77" i="1" s="1"/>
  <c r="Q78" i="1" a="1"/>
  <c r="Q78" i="1" s="1"/>
  <c r="Q72" i="1" a="1"/>
  <c r="Q72" i="1" s="1"/>
  <c r="Q68" i="1" a="1"/>
  <c r="Q68" i="1" s="1"/>
  <c r="Q64" i="1" a="1"/>
  <c r="Q64" i="1" s="1"/>
  <c r="R62" i="1"/>
  <c r="Q76" i="1" a="1"/>
  <c r="Q76" i="1" s="1"/>
  <c r="Q73" i="1" a="1"/>
  <c r="Q73" i="1" s="1"/>
  <c r="Q69" i="1" a="1"/>
  <c r="Q69" i="1" s="1"/>
  <c r="Q65" i="1" a="1"/>
  <c r="Q65" i="1" s="1"/>
  <c r="Q74" i="1" a="1"/>
  <c r="Q74" i="1" s="1"/>
  <c r="Q70" i="1" a="1"/>
  <c r="Q70" i="1" s="1"/>
  <c r="Q66" i="1" a="1"/>
  <c r="Q66" i="1" s="1"/>
  <c r="Q75" i="1" a="1"/>
  <c r="Q75" i="1" s="1"/>
  <c r="Q71" i="1" a="1"/>
  <c r="Q71" i="1" s="1"/>
  <c r="Q67" i="1" a="1"/>
  <c r="Q67" i="1" s="1"/>
  <c r="Q63" i="1" a="1"/>
  <c r="Q63" i="1" s="1"/>
  <c r="Q173" i="1" a="1"/>
  <c r="Q173" i="1" s="1"/>
  <c r="Q172" i="1" a="1"/>
  <c r="Q172" i="1" s="1"/>
  <c r="Q168" i="1" a="1"/>
  <c r="Q168" i="1" s="1"/>
  <c r="Q164" i="1" a="1"/>
  <c r="Q164" i="1" s="1"/>
  <c r="Q160" i="1" a="1"/>
  <c r="Q160" i="1" s="1"/>
  <c r="Q169" i="1" a="1"/>
  <c r="Q169" i="1" s="1"/>
  <c r="Q165" i="1" a="1"/>
  <c r="Q165" i="1" s="1"/>
  <c r="Q161" i="1" a="1"/>
  <c r="Q161" i="1" s="1"/>
  <c r="Q170" i="1" a="1"/>
  <c r="Q170" i="1" s="1"/>
  <c r="Q166" i="1" a="1"/>
  <c r="Q166" i="1" s="1"/>
  <c r="Q162" i="1" a="1"/>
  <c r="Q162" i="1" s="1"/>
  <c r="Q158" i="1" a="1"/>
  <c r="Q158" i="1" s="1"/>
  <c r="Q171" i="1" a="1"/>
  <c r="Q171" i="1" s="1"/>
  <c r="Q167" i="1" a="1"/>
  <c r="Q167" i="1" s="1"/>
  <c r="Q163" i="1" a="1"/>
  <c r="Q163" i="1" s="1"/>
  <c r="Q159" i="1" a="1"/>
  <c r="Q159" i="1" s="1"/>
  <c r="R157" i="1"/>
  <c r="R152" i="1" a="1"/>
  <c r="R152" i="1" s="1"/>
  <c r="R153" i="1" a="1"/>
  <c r="R153" i="1" s="1"/>
  <c r="R154" i="1" a="1"/>
  <c r="R154" i="1" s="1"/>
  <c r="R148" i="1" a="1"/>
  <c r="R148" i="1" s="1"/>
  <c r="R144" i="1" a="1"/>
  <c r="R144" i="1" s="1"/>
  <c r="R140" i="1" a="1"/>
  <c r="R140" i="1" s="1"/>
  <c r="R151" i="1" a="1"/>
  <c r="R151" i="1" s="1"/>
  <c r="R149" i="1" a="1"/>
  <c r="R149" i="1" s="1"/>
  <c r="R145" i="1" a="1"/>
  <c r="R145" i="1" s="1"/>
  <c r="R141" i="1" a="1"/>
  <c r="R141" i="1" s="1"/>
  <c r="S138" i="1"/>
  <c r="R150" i="1" a="1"/>
  <c r="R150" i="1" s="1"/>
  <c r="R146" i="1" a="1"/>
  <c r="R146" i="1" s="1"/>
  <c r="R142" i="1" a="1"/>
  <c r="R142" i="1" s="1"/>
  <c r="R147" i="1" a="1"/>
  <c r="R147" i="1" s="1"/>
  <c r="R143" i="1" a="1"/>
  <c r="R143" i="1" s="1"/>
  <c r="R139" i="1" a="1"/>
  <c r="R139" i="1" s="1"/>
  <c r="R40" i="1" a="1"/>
  <c r="R40" i="1" s="1"/>
  <c r="R36" i="1" a="1"/>
  <c r="R36" i="1" s="1"/>
  <c r="R32" i="1" a="1"/>
  <c r="R32" i="1" s="1"/>
  <c r="R37" i="1" a="1"/>
  <c r="R37" i="1" s="1"/>
  <c r="R33" i="1" a="1"/>
  <c r="R33" i="1" s="1"/>
  <c r="R38" i="1" a="1"/>
  <c r="R38" i="1" s="1"/>
  <c r="R34" i="1" a="1"/>
  <c r="R34" i="1" s="1"/>
  <c r="R39" i="1" a="1"/>
  <c r="R39" i="1" s="1"/>
  <c r="R35" i="1" a="1"/>
  <c r="R35" i="1" s="1"/>
  <c r="R27" i="1" a="1"/>
  <c r="R27" i="1" s="1"/>
  <c r="R28" i="1" a="1"/>
  <c r="R28" i="1" s="1"/>
  <c r="R26" i="1" a="1"/>
  <c r="R26" i="1" s="1"/>
  <c r="R29" i="1" a="1"/>
  <c r="R29" i="1" s="1"/>
  <c r="S24" i="1"/>
  <c r="R30" i="1" a="1"/>
  <c r="R30" i="1" s="1"/>
  <c r="R31" i="1" a="1"/>
  <c r="R31" i="1" s="1"/>
  <c r="R25" i="1" a="1"/>
  <c r="R25" i="1" s="1"/>
  <c r="S43" i="1"/>
  <c r="R59" i="1" a="1"/>
  <c r="R59" i="1" s="1"/>
  <c r="R55" i="1" a="1"/>
  <c r="R55" i="1" s="1"/>
  <c r="R51" i="1" a="1"/>
  <c r="R51" i="1" s="1"/>
  <c r="R47" i="1" a="1"/>
  <c r="R47" i="1" s="1"/>
  <c r="R56" i="1" a="1"/>
  <c r="R56" i="1" s="1"/>
  <c r="R52" i="1" a="1"/>
  <c r="R52" i="1" s="1"/>
  <c r="R48" i="1" a="1"/>
  <c r="R48" i="1" s="1"/>
  <c r="R44" i="1" a="1"/>
  <c r="R44" i="1" s="1"/>
  <c r="R57" i="1" a="1"/>
  <c r="R57" i="1" s="1"/>
  <c r="R53" i="1" a="1"/>
  <c r="R53" i="1" s="1"/>
  <c r="R49" i="1" a="1"/>
  <c r="R49" i="1" s="1"/>
  <c r="R45" i="1" a="1"/>
  <c r="R45" i="1" s="1"/>
  <c r="R58" i="1" a="1"/>
  <c r="R58" i="1" s="1"/>
  <c r="R54" i="1" a="1"/>
  <c r="R54" i="1" s="1"/>
  <c r="R50" i="1" a="1"/>
  <c r="R50" i="1" s="1"/>
  <c r="R46" i="1" a="1"/>
  <c r="R46" i="1" s="1"/>
  <c r="Q202" i="1" a="1"/>
  <c r="Q202" i="1" s="1"/>
  <c r="Q208" i="1" a="1"/>
  <c r="Q208" i="1" s="1"/>
  <c r="Q204" i="1" a="1"/>
  <c r="Q204" i="1" s="1"/>
  <c r="Q200" i="1" a="1"/>
  <c r="Q200" i="1" s="1"/>
  <c r="Q205" i="1" a="1"/>
  <c r="Q205" i="1" s="1"/>
  <c r="Q210" i="1" a="1"/>
  <c r="Q210" i="1" s="1"/>
  <c r="Q206" i="1" a="1"/>
  <c r="Q206" i="1" s="1"/>
  <c r="Q211" i="1" a="1"/>
  <c r="Q211" i="1" s="1"/>
  <c r="Q207" i="1" a="1"/>
  <c r="Q207" i="1" s="1"/>
  <c r="Q209" i="1" a="1"/>
  <c r="Q209" i="1" s="1"/>
  <c r="Q197" i="1" a="1"/>
  <c r="Q197" i="1" s="1"/>
  <c r="Q201" i="1" a="1"/>
  <c r="Q201" i="1" s="1"/>
  <c r="Q199" i="1" a="1"/>
  <c r="Q199" i="1" s="1"/>
  <c r="R195" i="1"/>
  <c r="Q203" i="1" a="1"/>
  <c r="Q203" i="1" s="1"/>
  <c r="Q198" i="1" a="1"/>
  <c r="Q198" i="1" s="1"/>
  <c r="Q196" i="1" a="1"/>
  <c r="Q196" i="1" s="1"/>
  <c r="Q221" i="1" a="1"/>
  <c r="Q221" i="1" s="1"/>
  <c r="Q218" i="1" a="1"/>
  <c r="Q218" i="1" s="1"/>
  <c r="Q222" i="1" a="1"/>
  <c r="Q222" i="1" s="1"/>
  <c r="Q227" i="1" a="1"/>
  <c r="Q227" i="1" s="1"/>
  <c r="Q223" i="1" a="1"/>
  <c r="Q223" i="1" s="1"/>
  <c r="Q219" i="1" a="1"/>
  <c r="Q219" i="1" s="1"/>
  <c r="Q228" i="1" a="1"/>
  <c r="Q228" i="1" s="1"/>
  <c r="Q224" i="1" a="1"/>
  <c r="Q224" i="1" s="1"/>
  <c r="Q229" i="1" a="1"/>
  <c r="Q229" i="1" s="1"/>
  <c r="Q225" i="1" a="1"/>
  <c r="Q225" i="1" s="1"/>
  <c r="Q230" i="1" a="1"/>
  <c r="Q230" i="1" s="1"/>
  <c r="Q216" i="1" a="1"/>
  <c r="Q216" i="1" s="1"/>
  <c r="Q226" i="1" a="1"/>
  <c r="Q226" i="1" s="1"/>
  <c r="Q217" i="1" a="1"/>
  <c r="Q217" i="1" s="1"/>
  <c r="Q215" i="1" a="1"/>
  <c r="Q215" i="1" s="1"/>
  <c r="Q220" i="1" a="1"/>
  <c r="Q220" i="1" s="1"/>
  <c r="R214" i="1"/>
  <c r="R134" i="1" a="1"/>
  <c r="R134" i="1" s="1"/>
  <c r="R130" i="1" a="1"/>
  <c r="R130" i="1" s="1"/>
  <c r="R135" i="1" a="1"/>
  <c r="R135" i="1" s="1"/>
  <c r="R131" i="1" a="1"/>
  <c r="R131" i="1" s="1"/>
  <c r="R127" i="1" a="1"/>
  <c r="R127" i="1" s="1"/>
  <c r="R132" i="1" a="1"/>
  <c r="R132" i="1" s="1"/>
  <c r="R128" i="1" a="1"/>
  <c r="R128" i="1" s="1"/>
  <c r="R133" i="1" a="1"/>
  <c r="R133" i="1" s="1"/>
  <c r="R129" i="1" a="1"/>
  <c r="R129" i="1" s="1"/>
  <c r="S119" i="1"/>
  <c r="R123" i="1" a="1"/>
  <c r="R123" i="1" s="1"/>
  <c r="R124" i="1" a="1"/>
  <c r="R124" i="1" s="1"/>
  <c r="R120" i="1" a="1"/>
  <c r="R120" i="1" s="1"/>
  <c r="R125" i="1" a="1"/>
  <c r="R125" i="1" s="1"/>
  <c r="R121" i="1" a="1"/>
  <c r="R121" i="1" s="1"/>
  <c r="R126" i="1" a="1"/>
  <c r="R126" i="1" s="1"/>
  <c r="R122" i="1" a="1"/>
  <c r="R122" i="1" s="1"/>
  <c r="S176" i="1"/>
  <c r="R192" i="1" a="1"/>
  <c r="R192" i="1" s="1"/>
  <c r="R188" i="1" a="1"/>
  <c r="R188" i="1" s="1"/>
  <c r="R184" i="1" a="1"/>
  <c r="R184" i="1" s="1"/>
  <c r="R180" i="1" a="1"/>
  <c r="R180" i="1" s="1"/>
  <c r="R189" i="1" a="1"/>
  <c r="R189" i="1" s="1"/>
  <c r="R185" i="1" a="1"/>
  <c r="R185" i="1" s="1"/>
  <c r="R190" i="1" a="1"/>
  <c r="R190" i="1" s="1"/>
  <c r="R186" i="1" a="1"/>
  <c r="R186" i="1" s="1"/>
  <c r="R182" i="1" a="1"/>
  <c r="R182" i="1" s="1"/>
  <c r="R191" i="1" a="1"/>
  <c r="R191" i="1" s="1"/>
  <c r="R187" i="1" a="1"/>
  <c r="R187" i="1" s="1"/>
  <c r="R183" i="1" a="1"/>
  <c r="R183" i="1" s="1"/>
  <c r="R181" i="1" a="1"/>
  <c r="R181" i="1" s="1"/>
  <c r="R177" i="1" a="1"/>
  <c r="R177" i="1" s="1"/>
  <c r="R178" i="1" a="1"/>
  <c r="R178" i="1" s="1"/>
  <c r="R179" i="1" a="1"/>
  <c r="R179" i="1" s="1"/>
  <c r="R116" i="1" a="1"/>
  <c r="R116" i="1" s="1"/>
  <c r="R112" i="1" a="1"/>
  <c r="R112" i="1" s="1"/>
  <c r="R108" i="1" a="1"/>
  <c r="R108" i="1" s="1"/>
  <c r="R113" i="1" a="1"/>
  <c r="R113" i="1" s="1"/>
  <c r="R109" i="1" a="1"/>
  <c r="R109" i="1" s="1"/>
  <c r="R114" i="1" a="1"/>
  <c r="R114" i="1" s="1"/>
  <c r="R110" i="1" a="1"/>
  <c r="R110" i="1" s="1"/>
  <c r="R106" i="1" a="1"/>
  <c r="R106" i="1" s="1"/>
  <c r="R115" i="1" a="1"/>
  <c r="R115" i="1" s="1"/>
  <c r="R111" i="1" a="1"/>
  <c r="R111" i="1" s="1"/>
  <c r="R107" i="1" a="1"/>
  <c r="R107" i="1" s="1"/>
  <c r="R103" i="1" a="1"/>
  <c r="R103" i="1" s="1"/>
  <c r="R104" i="1" a="1"/>
  <c r="R104" i="1" s="1"/>
  <c r="R102" i="1" a="1"/>
  <c r="R102" i="1" s="1"/>
  <c r="S100" i="1"/>
  <c r="R105" i="1" a="1"/>
  <c r="R105" i="1" s="1"/>
  <c r="R101" i="1" a="1"/>
  <c r="R101" i="1" s="1"/>
  <c r="S56" i="1" l="1" a="1"/>
  <c r="S56" i="1" s="1"/>
  <c r="S52" i="1" a="1"/>
  <c r="S52" i="1" s="1"/>
  <c r="S48" i="1" a="1"/>
  <c r="S48" i="1" s="1"/>
  <c r="S44" i="1" a="1"/>
  <c r="S44" i="1" s="1"/>
  <c r="S57" i="1" a="1"/>
  <c r="S57" i="1" s="1"/>
  <c r="S53" i="1" a="1"/>
  <c r="S53" i="1" s="1"/>
  <c r="S49" i="1" a="1"/>
  <c r="S49" i="1" s="1"/>
  <c r="S45" i="1" a="1"/>
  <c r="S45" i="1" s="1"/>
  <c r="S58" i="1" a="1"/>
  <c r="S58" i="1" s="1"/>
  <c r="S54" i="1" a="1"/>
  <c r="S54" i="1" s="1"/>
  <c r="S50" i="1" a="1"/>
  <c r="S50" i="1" s="1"/>
  <c r="S46" i="1" a="1"/>
  <c r="S46" i="1" s="1"/>
  <c r="S59" i="1" a="1"/>
  <c r="S59" i="1" s="1"/>
  <c r="S55" i="1" a="1"/>
  <c r="S55" i="1" s="1"/>
  <c r="S51" i="1" a="1"/>
  <c r="S51" i="1" s="1"/>
  <c r="S47" i="1" a="1"/>
  <c r="S47" i="1" s="1"/>
  <c r="T43" i="1"/>
  <c r="S152" i="1" a="1"/>
  <c r="S152" i="1" s="1"/>
  <c r="S153" i="1" a="1"/>
  <c r="S153" i="1" s="1"/>
  <c r="S154" i="1" a="1"/>
  <c r="S154" i="1" s="1"/>
  <c r="S149" i="1" a="1"/>
  <c r="S149" i="1" s="1"/>
  <c r="S145" i="1" a="1"/>
  <c r="S145" i="1" s="1"/>
  <c r="S141" i="1" a="1"/>
  <c r="S141" i="1" s="1"/>
  <c r="S151" i="1" a="1"/>
  <c r="S151" i="1" s="1"/>
  <c r="S150" i="1" a="1"/>
  <c r="S150" i="1" s="1"/>
  <c r="S146" i="1" a="1"/>
  <c r="S146" i="1" s="1"/>
  <c r="S142" i="1" a="1"/>
  <c r="S142" i="1" s="1"/>
  <c r="T138" i="1"/>
  <c r="S147" i="1" a="1"/>
  <c r="S147" i="1" s="1"/>
  <c r="S143" i="1" a="1"/>
  <c r="S143" i="1" s="1"/>
  <c r="S139" i="1" a="1"/>
  <c r="S139" i="1" s="1"/>
  <c r="S148" i="1" a="1"/>
  <c r="S148" i="1" s="1"/>
  <c r="S144" i="1" a="1"/>
  <c r="S144" i="1" s="1"/>
  <c r="S140" i="1" a="1"/>
  <c r="S140" i="1" s="1"/>
  <c r="U81" i="1"/>
  <c r="T94" i="1" a="1"/>
  <c r="T94" i="1" s="1"/>
  <c r="T90" i="1" a="1"/>
  <c r="T90" i="1" s="1"/>
  <c r="T86" i="1" a="1"/>
  <c r="T86" i="1" s="1"/>
  <c r="T82" i="1" a="1"/>
  <c r="T82" i="1" s="1"/>
  <c r="T95" i="1" a="1"/>
  <c r="T95" i="1" s="1"/>
  <c r="T91" i="1" a="1"/>
  <c r="T91" i="1" s="1"/>
  <c r="T87" i="1" a="1"/>
  <c r="T87" i="1" s="1"/>
  <c r="T83" i="1" a="1"/>
  <c r="T83" i="1" s="1"/>
  <c r="T96" i="1" a="1"/>
  <c r="T96" i="1" s="1"/>
  <c r="T92" i="1" a="1"/>
  <c r="T92" i="1" s="1"/>
  <c r="T88" i="1" a="1"/>
  <c r="T88" i="1" s="1"/>
  <c r="T84" i="1" a="1"/>
  <c r="T84" i="1" s="1"/>
  <c r="T97" i="1" a="1"/>
  <c r="T97" i="1" s="1"/>
  <c r="T93" i="1" a="1"/>
  <c r="T93" i="1" s="1"/>
  <c r="T89" i="1" a="1"/>
  <c r="T89" i="1" s="1"/>
  <c r="T85" i="1" a="1"/>
  <c r="T85" i="1" s="1"/>
  <c r="R77" i="1" a="1"/>
  <c r="R77" i="1" s="1"/>
  <c r="R78" i="1" a="1"/>
  <c r="R78" i="1" s="1"/>
  <c r="R73" i="1" a="1"/>
  <c r="R73" i="1" s="1"/>
  <c r="R69" i="1" a="1"/>
  <c r="R69" i="1" s="1"/>
  <c r="R65" i="1" a="1"/>
  <c r="R65" i="1" s="1"/>
  <c r="S62" i="1"/>
  <c r="R76" i="1" a="1"/>
  <c r="R76" i="1" s="1"/>
  <c r="R74" i="1" a="1"/>
  <c r="R74" i="1" s="1"/>
  <c r="R70" i="1" a="1"/>
  <c r="R70" i="1" s="1"/>
  <c r="R66" i="1" a="1"/>
  <c r="R66" i="1" s="1"/>
  <c r="R75" i="1" a="1"/>
  <c r="R75" i="1" s="1"/>
  <c r="R71" i="1" a="1"/>
  <c r="R71" i="1" s="1"/>
  <c r="R67" i="1" a="1"/>
  <c r="R67" i="1" s="1"/>
  <c r="R63" i="1" a="1"/>
  <c r="R63" i="1" s="1"/>
  <c r="R72" i="1" a="1"/>
  <c r="R72" i="1" s="1"/>
  <c r="R68" i="1" a="1"/>
  <c r="R68" i="1" s="1"/>
  <c r="R64" i="1" a="1"/>
  <c r="R64" i="1" s="1"/>
  <c r="R210" i="1" a="1"/>
  <c r="R210" i="1" s="1"/>
  <c r="R203" i="1" a="1"/>
  <c r="R203" i="1" s="1"/>
  <c r="R199" i="1" a="1"/>
  <c r="R199" i="1" s="1"/>
  <c r="R209" i="1" a="1"/>
  <c r="R209" i="1" s="1"/>
  <c r="R205" i="1" a="1"/>
  <c r="R205" i="1" s="1"/>
  <c r="R201" i="1" a="1"/>
  <c r="R201" i="1" s="1"/>
  <c r="R206" i="1" a="1"/>
  <c r="R206" i="1" s="1"/>
  <c r="R211" i="1" a="1"/>
  <c r="R211" i="1" s="1"/>
  <c r="R207" i="1" a="1"/>
  <c r="R207" i="1" s="1"/>
  <c r="R202" i="1" a="1"/>
  <c r="R202" i="1" s="1"/>
  <c r="R208" i="1" a="1"/>
  <c r="R208" i="1" s="1"/>
  <c r="S195" i="1"/>
  <c r="R200" i="1" a="1"/>
  <c r="R200" i="1" s="1"/>
  <c r="R204" i="1" a="1"/>
  <c r="R204" i="1" s="1"/>
  <c r="R196" i="1" a="1"/>
  <c r="R196" i="1" s="1"/>
  <c r="R198" i="1" a="1"/>
  <c r="R198" i="1" s="1"/>
  <c r="R197" i="1" a="1"/>
  <c r="R197" i="1" s="1"/>
  <c r="S21" i="1" a="1"/>
  <c r="S21" i="1" s="1"/>
  <c r="S17" i="1" a="1"/>
  <c r="S17" i="1" s="1"/>
  <c r="S13" i="1" a="1"/>
  <c r="S13" i="1" s="1"/>
  <c r="S9" i="1" a="1"/>
  <c r="S9" i="1" s="1"/>
  <c r="T5" i="1"/>
  <c r="S18" i="1" a="1"/>
  <c r="S18" i="1" s="1"/>
  <c r="S14" i="1" a="1"/>
  <c r="S14" i="1" s="1"/>
  <c r="S10" i="1" a="1"/>
  <c r="S10" i="1" s="1"/>
  <c r="S6" i="1" a="1"/>
  <c r="S6" i="1" s="1"/>
  <c r="S19" i="1" a="1"/>
  <c r="S19" i="1" s="1"/>
  <c r="S15" i="1" a="1"/>
  <c r="S15" i="1" s="1"/>
  <c r="S11" i="1" a="1"/>
  <c r="S11" i="1" s="1"/>
  <c r="S7" i="1" a="1"/>
  <c r="S7" i="1" s="1"/>
  <c r="S20" i="1" a="1"/>
  <c r="S20" i="1" s="1"/>
  <c r="S16" i="1" a="1"/>
  <c r="S16" i="1" s="1"/>
  <c r="S12" i="1" a="1"/>
  <c r="S12" i="1" s="1"/>
  <c r="S8" i="1" a="1"/>
  <c r="S8" i="1" s="1"/>
  <c r="R173" i="1" a="1"/>
  <c r="R173" i="1" s="1"/>
  <c r="R169" i="1" a="1"/>
  <c r="R169" i="1" s="1"/>
  <c r="R165" i="1" a="1"/>
  <c r="R165" i="1" s="1"/>
  <c r="R161" i="1" a="1"/>
  <c r="R161" i="1" s="1"/>
  <c r="R170" i="1" a="1"/>
  <c r="R170" i="1" s="1"/>
  <c r="R166" i="1" a="1"/>
  <c r="R166" i="1" s="1"/>
  <c r="R162" i="1" a="1"/>
  <c r="R162" i="1" s="1"/>
  <c r="R158" i="1" a="1"/>
  <c r="R158" i="1" s="1"/>
  <c r="R171" i="1" a="1"/>
  <c r="R171" i="1" s="1"/>
  <c r="R167" i="1" a="1"/>
  <c r="R167" i="1" s="1"/>
  <c r="R163" i="1" a="1"/>
  <c r="R163" i="1" s="1"/>
  <c r="R159" i="1" a="1"/>
  <c r="R159" i="1" s="1"/>
  <c r="R172" i="1" a="1"/>
  <c r="R172" i="1" s="1"/>
  <c r="R168" i="1" a="1"/>
  <c r="R168" i="1" s="1"/>
  <c r="R164" i="1" a="1"/>
  <c r="R164" i="1" s="1"/>
  <c r="R160" i="1" a="1"/>
  <c r="R160" i="1" s="1"/>
  <c r="S157" i="1"/>
  <c r="S189" i="1" a="1"/>
  <c r="S189" i="1" s="1"/>
  <c r="S185" i="1" a="1"/>
  <c r="S185" i="1" s="1"/>
  <c r="S181" i="1" a="1"/>
  <c r="S181" i="1" s="1"/>
  <c r="S190" i="1" a="1"/>
  <c r="S190" i="1" s="1"/>
  <c r="S186" i="1" a="1"/>
  <c r="S186" i="1" s="1"/>
  <c r="S182" i="1" a="1"/>
  <c r="S182" i="1" s="1"/>
  <c r="S191" i="1" a="1"/>
  <c r="S191" i="1" s="1"/>
  <c r="S187" i="1" a="1"/>
  <c r="S187" i="1" s="1"/>
  <c r="S183" i="1" a="1"/>
  <c r="S183" i="1" s="1"/>
  <c r="S179" i="1" a="1"/>
  <c r="S179" i="1" s="1"/>
  <c r="S192" i="1" a="1"/>
  <c r="S192" i="1" s="1"/>
  <c r="S188" i="1" a="1"/>
  <c r="S188" i="1" s="1"/>
  <c r="S184" i="1" a="1"/>
  <c r="S184" i="1" s="1"/>
  <c r="T176" i="1"/>
  <c r="S177" i="1" a="1"/>
  <c r="S177" i="1" s="1"/>
  <c r="S178" i="1" a="1"/>
  <c r="S178" i="1" s="1"/>
  <c r="S180" i="1" a="1"/>
  <c r="S180" i="1" s="1"/>
  <c r="S135" i="1" a="1"/>
  <c r="S135" i="1" s="1"/>
  <c r="S131" i="1" a="1"/>
  <c r="S131" i="1" s="1"/>
  <c r="S127" i="1" a="1"/>
  <c r="S127" i="1" s="1"/>
  <c r="S132" i="1" a="1"/>
  <c r="S132" i="1" s="1"/>
  <c r="S128" i="1" a="1"/>
  <c r="S128" i="1" s="1"/>
  <c r="S133" i="1" a="1"/>
  <c r="S133" i="1" s="1"/>
  <c r="S129" i="1" a="1"/>
  <c r="S129" i="1" s="1"/>
  <c r="S134" i="1" a="1"/>
  <c r="S134" i="1" s="1"/>
  <c r="S130" i="1" a="1"/>
  <c r="S130" i="1" s="1"/>
  <c r="S124" i="1" a="1"/>
  <c r="S124" i="1" s="1"/>
  <c r="S120" i="1" a="1"/>
  <c r="S120" i="1" s="1"/>
  <c r="S125" i="1" a="1"/>
  <c r="S125" i="1" s="1"/>
  <c r="S121" i="1" a="1"/>
  <c r="S121" i="1" s="1"/>
  <c r="S126" i="1" a="1"/>
  <c r="S126" i="1" s="1"/>
  <c r="S122" i="1" a="1"/>
  <c r="S122" i="1" s="1"/>
  <c r="S123" i="1" a="1"/>
  <c r="S123" i="1" s="1"/>
  <c r="T119" i="1"/>
  <c r="S37" i="1" a="1"/>
  <c r="S37" i="1" s="1"/>
  <c r="S33" i="1" a="1"/>
  <c r="S33" i="1" s="1"/>
  <c r="S38" i="1" a="1"/>
  <c r="S38" i="1" s="1"/>
  <c r="S34" i="1" a="1"/>
  <c r="S34" i="1" s="1"/>
  <c r="S39" i="1" a="1"/>
  <c r="S39" i="1" s="1"/>
  <c r="S35" i="1" a="1"/>
  <c r="S35" i="1" s="1"/>
  <c r="S31" i="1" a="1"/>
  <c r="S31" i="1" s="1"/>
  <c r="S40" i="1" a="1"/>
  <c r="S40" i="1" s="1"/>
  <c r="S36" i="1" a="1"/>
  <c r="S36" i="1" s="1"/>
  <c r="S32" i="1" a="1"/>
  <c r="S32" i="1" s="1"/>
  <c r="S28" i="1" a="1"/>
  <c r="S28" i="1" s="1"/>
  <c r="S29" i="1" a="1"/>
  <c r="S29" i="1" s="1"/>
  <c r="T24" i="1"/>
  <c r="S30" i="1" a="1"/>
  <c r="S30" i="1" s="1"/>
  <c r="S25" i="1" a="1"/>
  <c r="S25" i="1" s="1"/>
  <c r="S27" i="1" a="1"/>
  <c r="S27" i="1" s="1"/>
  <c r="S26" i="1" a="1"/>
  <c r="S26" i="1" s="1"/>
  <c r="S113" i="1" a="1"/>
  <c r="S113" i="1" s="1"/>
  <c r="S109" i="1" a="1"/>
  <c r="S109" i="1" s="1"/>
  <c r="S114" i="1" a="1"/>
  <c r="S114" i="1" s="1"/>
  <c r="S110" i="1" a="1"/>
  <c r="S110" i="1" s="1"/>
  <c r="S115" i="1" a="1"/>
  <c r="S115" i="1" s="1"/>
  <c r="S111" i="1" a="1"/>
  <c r="S111" i="1" s="1"/>
  <c r="S107" i="1" a="1"/>
  <c r="S107" i="1" s="1"/>
  <c r="S116" i="1" a="1"/>
  <c r="S116" i="1" s="1"/>
  <c r="S112" i="1" a="1"/>
  <c r="S112" i="1" s="1"/>
  <c r="S108" i="1" a="1"/>
  <c r="S108" i="1" s="1"/>
  <c r="S103" i="1" a="1"/>
  <c r="S103" i="1" s="1"/>
  <c r="S104" i="1" a="1"/>
  <c r="S104" i="1" s="1"/>
  <c r="S102" i="1" a="1"/>
  <c r="S102" i="1" s="1"/>
  <c r="T100" i="1"/>
  <c r="S105" i="1" a="1"/>
  <c r="S105" i="1" s="1"/>
  <c r="S101" i="1" a="1"/>
  <c r="S101" i="1" s="1"/>
  <c r="S106" i="1" a="1"/>
  <c r="S106" i="1" s="1"/>
  <c r="R222" i="1" a="1"/>
  <c r="R222" i="1" s="1"/>
  <c r="R219" i="1" a="1"/>
  <c r="R219" i="1" s="1"/>
  <c r="R227" i="1" a="1"/>
  <c r="R227" i="1" s="1"/>
  <c r="R223" i="1" a="1"/>
  <c r="R223" i="1" s="1"/>
  <c r="R228" i="1" a="1"/>
  <c r="R228" i="1" s="1"/>
  <c r="R224" i="1" a="1"/>
  <c r="R224" i="1" s="1"/>
  <c r="R216" i="1" a="1"/>
  <c r="R216" i="1" s="1"/>
  <c r="R229" i="1" a="1"/>
  <c r="R229" i="1" s="1"/>
  <c r="R225" i="1" a="1"/>
  <c r="R225" i="1" s="1"/>
  <c r="R230" i="1" a="1"/>
  <c r="R230" i="1" s="1"/>
  <c r="R226" i="1" a="1"/>
  <c r="R226" i="1" s="1"/>
  <c r="R220" i="1" a="1"/>
  <c r="R220" i="1" s="1"/>
  <c r="R217" i="1" a="1"/>
  <c r="R217" i="1" s="1"/>
  <c r="R218" i="1" a="1"/>
  <c r="R218" i="1" s="1"/>
  <c r="R215" i="1" a="1"/>
  <c r="R215" i="1" s="1"/>
  <c r="R221" i="1" a="1"/>
  <c r="R221" i="1" s="1"/>
  <c r="S214" i="1"/>
  <c r="S173" i="1" l="1" a="1"/>
  <c r="S173" i="1" s="1"/>
  <c r="S170" i="1" a="1"/>
  <c r="S170" i="1" s="1"/>
  <c r="S166" i="1" a="1"/>
  <c r="S166" i="1" s="1"/>
  <c r="S162" i="1" a="1"/>
  <c r="S162" i="1" s="1"/>
  <c r="S158" i="1" a="1"/>
  <c r="S158" i="1" s="1"/>
  <c r="S171" i="1" a="1"/>
  <c r="S171" i="1" s="1"/>
  <c r="S167" i="1" a="1"/>
  <c r="S167" i="1" s="1"/>
  <c r="S163" i="1" a="1"/>
  <c r="S163" i="1" s="1"/>
  <c r="S159" i="1" a="1"/>
  <c r="S159" i="1" s="1"/>
  <c r="S172" i="1" a="1"/>
  <c r="S172" i="1" s="1"/>
  <c r="S168" i="1" a="1"/>
  <c r="S168" i="1" s="1"/>
  <c r="S164" i="1" a="1"/>
  <c r="S164" i="1" s="1"/>
  <c r="S160" i="1" a="1"/>
  <c r="S160" i="1" s="1"/>
  <c r="T157" i="1"/>
  <c r="S169" i="1" a="1"/>
  <c r="S169" i="1" s="1"/>
  <c r="S165" i="1" a="1"/>
  <c r="S165" i="1" s="1"/>
  <c r="S161" i="1" a="1"/>
  <c r="S161" i="1" s="1"/>
  <c r="T38" i="1" a="1"/>
  <c r="T38" i="1" s="1"/>
  <c r="T34" i="1" a="1"/>
  <c r="T34" i="1" s="1"/>
  <c r="T39" i="1" a="1"/>
  <c r="T39" i="1" s="1"/>
  <c r="T35" i="1" a="1"/>
  <c r="T35" i="1" s="1"/>
  <c r="T40" i="1" a="1"/>
  <c r="T40" i="1" s="1"/>
  <c r="T36" i="1" a="1"/>
  <c r="T36" i="1" s="1"/>
  <c r="T32" i="1" a="1"/>
  <c r="T32" i="1" s="1"/>
  <c r="T37" i="1" a="1"/>
  <c r="T37" i="1" s="1"/>
  <c r="T33" i="1" a="1"/>
  <c r="T33" i="1" s="1"/>
  <c r="T29" i="1" a="1"/>
  <c r="T29" i="1" s="1"/>
  <c r="U24" i="1"/>
  <c r="T30" i="1" a="1"/>
  <c r="T30" i="1" s="1"/>
  <c r="T31" i="1" a="1"/>
  <c r="T31" i="1" s="1"/>
  <c r="T25" i="1" a="1"/>
  <c r="T25" i="1" s="1"/>
  <c r="T26" i="1" a="1"/>
  <c r="T26" i="1" s="1"/>
  <c r="T27" i="1" a="1"/>
  <c r="T27" i="1" s="1"/>
  <c r="T28" i="1" a="1"/>
  <c r="T28" i="1" s="1"/>
  <c r="T114" i="1" a="1"/>
  <c r="T114" i="1" s="1"/>
  <c r="T110" i="1" a="1"/>
  <c r="T110" i="1" s="1"/>
  <c r="T106" i="1" a="1"/>
  <c r="T106" i="1" s="1"/>
  <c r="T115" i="1" a="1"/>
  <c r="T115" i="1" s="1"/>
  <c r="T111" i="1" a="1"/>
  <c r="T111" i="1" s="1"/>
  <c r="T107" i="1" a="1"/>
  <c r="T107" i="1" s="1"/>
  <c r="T116" i="1" a="1"/>
  <c r="T116" i="1" s="1"/>
  <c r="T112" i="1" a="1"/>
  <c r="T112" i="1" s="1"/>
  <c r="T108" i="1" a="1"/>
  <c r="T108" i="1" s="1"/>
  <c r="T113" i="1" a="1"/>
  <c r="T113" i="1" s="1"/>
  <c r="T109" i="1" a="1"/>
  <c r="T109" i="1" s="1"/>
  <c r="T103" i="1" a="1"/>
  <c r="T103" i="1" s="1"/>
  <c r="T102" i="1" a="1"/>
  <c r="T102" i="1" s="1"/>
  <c r="T104" i="1" a="1"/>
  <c r="T104" i="1" s="1"/>
  <c r="U100" i="1"/>
  <c r="T105" i="1" a="1"/>
  <c r="T105" i="1" s="1"/>
  <c r="T101" i="1" a="1"/>
  <c r="T101" i="1" s="1"/>
  <c r="T190" i="1" a="1"/>
  <c r="T190" i="1" s="1"/>
  <c r="T186" i="1" a="1"/>
  <c r="T186" i="1" s="1"/>
  <c r="T182" i="1" a="1"/>
  <c r="T182" i="1" s="1"/>
  <c r="T191" i="1" a="1"/>
  <c r="T191" i="1" s="1"/>
  <c r="T187" i="1" a="1"/>
  <c r="T187" i="1" s="1"/>
  <c r="T183" i="1" a="1"/>
  <c r="T183" i="1" s="1"/>
  <c r="T192" i="1" a="1"/>
  <c r="T192" i="1" s="1"/>
  <c r="T188" i="1" a="1"/>
  <c r="T188" i="1" s="1"/>
  <c r="T184" i="1" a="1"/>
  <c r="T184" i="1" s="1"/>
  <c r="T180" i="1" a="1"/>
  <c r="T180" i="1" s="1"/>
  <c r="U176" i="1"/>
  <c r="T189" i="1" a="1"/>
  <c r="T189" i="1" s="1"/>
  <c r="T185" i="1" a="1"/>
  <c r="T185" i="1" s="1"/>
  <c r="T177" i="1" a="1"/>
  <c r="T177" i="1" s="1"/>
  <c r="T178" i="1" a="1"/>
  <c r="T178" i="1" s="1"/>
  <c r="T179" i="1" a="1"/>
  <c r="T179" i="1" s="1"/>
  <c r="T181" i="1" a="1"/>
  <c r="T181" i="1" s="1"/>
  <c r="S223" i="1" a="1"/>
  <c r="S223" i="1" s="1"/>
  <c r="S227" i="1" a="1"/>
  <c r="S227" i="1" s="1"/>
  <c r="S216" i="1" a="1"/>
  <c r="S216" i="1" s="1"/>
  <c r="S228" i="1" a="1"/>
  <c r="S228" i="1" s="1"/>
  <c r="S224" i="1" a="1"/>
  <c r="S224" i="1" s="1"/>
  <c r="S229" i="1" a="1"/>
  <c r="S229" i="1" s="1"/>
  <c r="S225" i="1" a="1"/>
  <c r="S225" i="1" s="1"/>
  <c r="S217" i="1" a="1"/>
  <c r="S217" i="1" s="1"/>
  <c r="S230" i="1" a="1"/>
  <c r="S230" i="1" s="1"/>
  <c r="S226" i="1" a="1"/>
  <c r="S226" i="1" s="1"/>
  <c r="S221" i="1" a="1"/>
  <c r="S221" i="1" s="1"/>
  <c r="S218" i="1" a="1"/>
  <c r="S218" i="1" s="1"/>
  <c r="S222" i="1" a="1"/>
  <c r="S222" i="1" s="1"/>
  <c r="S219" i="1" a="1"/>
  <c r="S219" i="1" s="1"/>
  <c r="S215" i="1" a="1"/>
  <c r="S215" i="1" s="1"/>
  <c r="T214" i="1"/>
  <c r="S220" i="1" a="1"/>
  <c r="S220" i="1" s="1"/>
  <c r="T153" i="1" a="1"/>
  <c r="T153" i="1" s="1"/>
  <c r="T154" i="1" a="1"/>
  <c r="T154" i="1" s="1"/>
  <c r="T152" i="1" a="1"/>
  <c r="T152" i="1" s="1"/>
  <c r="T151" i="1" a="1"/>
  <c r="T151" i="1" s="1"/>
  <c r="T150" i="1" a="1"/>
  <c r="T150" i="1" s="1"/>
  <c r="T146" i="1" a="1"/>
  <c r="T146" i="1" s="1"/>
  <c r="T142" i="1" a="1"/>
  <c r="T142" i="1" s="1"/>
  <c r="U138" i="1"/>
  <c r="T147" i="1" a="1"/>
  <c r="T147" i="1" s="1"/>
  <c r="T143" i="1" a="1"/>
  <c r="T143" i="1" s="1"/>
  <c r="T139" i="1" a="1"/>
  <c r="T139" i="1" s="1"/>
  <c r="T148" i="1" a="1"/>
  <c r="T148" i="1" s="1"/>
  <c r="T144" i="1" a="1"/>
  <c r="T144" i="1" s="1"/>
  <c r="T140" i="1" a="1"/>
  <c r="T140" i="1" s="1"/>
  <c r="T149" i="1" a="1"/>
  <c r="T149" i="1" s="1"/>
  <c r="T145" i="1" a="1"/>
  <c r="T145" i="1" s="1"/>
  <c r="T141" i="1" a="1"/>
  <c r="T141" i="1" s="1"/>
  <c r="U95" i="1" a="1"/>
  <c r="U95" i="1" s="1"/>
  <c r="U91" i="1" a="1"/>
  <c r="U91" i="1" s="1"/>
  <c r="U87" i="1" a="1"/>
  <c r="U87" i="1" s="1"/>
  <c r="U83" i="1" a="1"/>
  <c r="U83" i="1" s="1"/>
  <c r="U96" i="1" a="1"/>
  <c r="U96" i="1" s="1"/>
  <c r="U92" i="1" a="1"/>
  <c r="U92" i="1" s="1"/>
  <c r="U88" i="1" a="1"/>
  <c r="U88" i="1" s="1"/>
  <c r="U84" i="1" a="1"/>
  <c r="U84" i="1" s="1"/>
  <c r="U97" i="1" a="1"/>
  <c r="U97" i="1" s="1"/>
  <c r="U93" i="1" a="1"/>
  <c r="U93" i="1" s="1"/>
  <c r="U89" i="1" a="1"/>
  <c r="U89" i="1" s="1"/>
  <c r="U85" i="1" a="1"/>
  <c r="U85" i="1" s="1"/>
  <c r="U94" i="1" a="1"/>
  <c r="U94" i="1" s="1"/>
  <c r="U90" i="1" a="1"/>
  <c r="U90" i="1" s="1"/>
  <c r="U86" i="1" a="1"/>
  <c r="U86" i="1" s="1"/>
  <c r="U82" i="1" a="1"/>
  <c r="U82" i="1" s="1"/>
  <c r="V81" i="1"/>
  <c r="S211" i="1" a="1"/>
  <c r="S211" i="1" s="1"/>
  <c r="S200" i="1" a="1"/>
  <c r="S200" i="1" s="1"/>
  <c r="S204" i="1" a="1"/>
  <c r="S204" i="1" s="1"/>
  <c r="S206" i="1" a="1"/>
  <c r="S206" i="1" s="1"/>
  <c r="S202" i="1" a="1"/>
  <c r="S202" i="1" s="1"/>
  <c r="S210" i="1" a="1"/>
  <c r="S210" i="1" s="1"/>
  <c r="S207" i="1" a="1"/>
  <c r="S207" i="1" s="1"/>
  <c r="S208" i="1" a="1"/>
  <c r="S208" i="1" s="1"/>
  <c r="S203" i="1" a="1"/>
  <c r="S203" i="1" s="1"/>
  <c r="S209" i="1" a="1"/>
  <c r="S209" i="1" s="1"/>
  <c r="T195" i="1"/>
  <c r="S201" i="1" a="1"/>
  <c r="S201" i="1" s="1"/>
  <c r="S199" i="1" a="1"/>
  <c r="S199" i="1" s="1"/>
  <c r="S196" i="1" a="1"/>
  <c r="S196" i="1" s="1"/>
  <c r="S198" i="1" a="1"/>
  <c r="S198" i="1" s="1"/>
  <c r="S197" i="1" a="1"/>
  <c r="S197" i="1" s="1"/>
  <c r="S205" i="1" a="1"/>
  <c r="S205" i="1" s="1"/>
  <c r="T18" i="1" a="1"/>
  <c r="T18" i="1" s="1"/>
  <c r="T14" i="1" a="1"/>
  <c r="T14" i="1" s="1"/>
  <c r="T10" i="1" a="1"/>
  <c r="T10" i="1" s="1"/>
  <c r="T6" i="1" a="1"/>
  <c r="T6" i="1" s="1"/>
  <c r="T19" i="1" a="1"/>
  <c r="T19" i="1" s="1"/>
  <c r="T15" i="1" a="1"/>
  <c r="T15" i="1" s="1"/>
  <c r="T11" i="1" a="1"/>
  <c r="T11" i="1" s="1"/>
  <c r="T7" i="1" a="1"/>
  <c r="T7" i="1" s="1"/>
  <c r="T20" i="1" a="1"/>
  <c r="T20" i="1" s="1"/>
  <c r="T16" i="1" a="1"/>
  <c r="T16" i="1" s="1"/>
  <c r="T12" i="1" a="1"/>
  <c r="T12" i="1" s="1"/>
  <c r="T8" i="1" a="1"/>
  <c r="T8" i="1" s="1"/>
  <c r="T21" i="1" a="1"/>
  <c r="T21" i="1" s="1"/>
  <c r="T17" i="1" a="1"/>
  <c r="T17" i="1" s="1"/>
  <c r="T13" i="1" a="1"/>
  <c r="T13" i="1" s="1"/>
  <c r="T9" i="1" a="1"/>
  <c r="T9" i="1" s="1"/>
  <c r="U5" i="1"/>
  <c r="T132" i="1" a="1"/>
  <c r="T132" i="1" s="1"/>
  <c r="T128" i="1" a="1"/>
  <c r="T128" i="1" s="1"/>
  <c r="T133" i="1" a="1"/>
  <c r="T133" i="1" s="1"/>
  <c r="T129" i="1" a="1"/>
  <c r="T129" i="1" s="1"/>
  <c r="T134" i="1" a="1"/>
  <c r="T134" i="1" s="1"/>
  <c r="T130" i="1" a="1"/>
  <c r="T130" i="1" s="1"/>
  <c r="T135" i="1" a="1"/>
  <c r="T135" i="1" s="1"/>
  <c r="T131" i="1" a="1"/>
  <c r="T131" i="1" s="1"/>
  <c r="T127" i="1" a="1"/>
  <c r="T127" i="1" s="1"/>
  <c r="T125" i="1" a="1"/>
  <c r="T125" i="1" s="1"/>
  <c r="T121" i="1" a="1"/>
  <c r="T121" i="1" s="1"/>
  <c r="T126" i="1" a="1"/>
  <c r="T126" i="1" s="1"/>
  <c r="T122" i="1" a="1"/>
  <c r="T122" i="1" s="1"/>
  <c r="T123" i="1" a="1"/>
  <c r="T123" i="1" s="1"/>
  <c r="U119" i="1"/>
  <c r="T124" i="1" a="1"/>
  <c r="T124" i="1" s="1"/>
  <c r="T120" i="1" a="1"/>
  <c r="T120" i="1" s="1"/>
  <c r="S78" i="1" a="1"/>
  <c r="S78" i="1" s="1"/>
  <c r="S77" i="1" a="1"/>
  <c r="S77" i="1" s="1"/>
  <c r="T62" i="1"/>
  <c r="S76" i="1" a="1"/>
  <c r="S76" i="1" s="1"/>
  <c r="S74" i="1" a="1"/>
  <c r="S74" i="1" s="1"/>
  <c r="S70" i="1" a="1"/>
  <c r="S70" i="1" s="1"/>
  <c r="S66" i="1" a="1"/>
  <c r="S66" i="1" s="1"/>
  <c r="S75" i="1" a="1"/>
  <c r="S75" i="1" s="1"/>
  <c r="S71" i="1" a="1"/>
  <c r="S71" i="1" s="1"/>
  <c r="S67" i="1" a="1"/>
  <c r="S67" i="1" s="1"/>
  <c r="S63" i="1" a="1"/>
  <c r="S63" i="1" s="1"/>
  <c r="S72" i="1" a="1"/>
  <c r="S72" i="1" s="1"/>
  <c r="S68" i="1" a="1"/>
  <c r="S68" i="1" s="1"/>
  <c r="S64" i="1" a="1"/>
  <c r="S64" i="1" s="1"/>
  <c r="S73" i="1" a="1"/>
  <c r="S73" i="1" s="1"/>
  <c r="S69" i="1" a="1"/>
  <c r="S69" i="1" s="1"/>
  <c r="S65" i="1" a="1"/>
  <c r="S65" i="1" s="1"/>
  <c r="T57" i="1" a="1"/>
  <c r="T57" i="1" s="1"/>
  <c r="T53" i="1" a="1"/>
  <c r="T53" i="1" s="1"/>
  <c r="T49" i="1" a="1"/>
  <c r="T49" i="1" s="1"/>
  <c r="T45" i="1" a="1"/>
  <c r="T45" i="1" s="1"/>
  <c r="T58" i="1" a="1"/>
  <c r="T58" i="1" s="1"/>
  <c r="T54" i="1" a="1"/>
  <c r="T54" i="1" s="1"/>
  <c r="T50" i="1" a="1"/>
  <c r="T50" i="1" s="1"/>
  <c r="T46" i="1" a="1"/>
  <c r="T46" i="1" s="1"/>
  <c r="T59" i="1" a="1"/>
  <c r="T59" i="1" s="1"/>
  <c r="T55" i="1" a="1"/>
  <c r="T55" i="1" s="1"/>
  <c r="T51" i="1" a="1"/>
  <c r="T51" i="1" s="1"/>
  <c r="T47" i="1" a="1"/>
  <c r="T47" i="1" s="1"/>
  <c r="U43" i="1"/>
  <c r="T56" i="1" a="1"/>
  <c r="T56" i="1" s="1"/>
  <c r="T52" i="1" a="1"/>
  <c r="T52" i="1" s="1"/>
  <c r="T48" i="1" a="1"/>
  <c r="T48" i="1" s="1"/>
  <c r="T44" i="1" a="1"/>
  <c r="T44" i="1" s="1"/>
  <c r="U58" i="1" l="1" a="1"/>
  <c r="U58" i="1" s="1"/>
  <c r="U54" i="1" a="1"/>
  <c r="U54" i="1" s="1"/>
  <c r="U50" i="1" a="1"/>
  <c r="U50" i="1" s="1"/>
  <c r="U46" i="1" a="1"/>
  <c r="U46" i="1" s="1"/>
  <c r="U59" i="1" a="1"/>
  <c r="U59" i="1" s="1"/>
  <c r="U55" i="1" a="1"/>
  <c r="U55" i="1" s="1"/>
  <c r="U51" i="1" a="1"/>
  <c r="U51" i="1" s="1"/>
  <c r="U47" i="1" a="1"/>
  <c r="U47" i="1" s="1"/>
  <c r="U56" i="1" a="1"/>
  <c r="U56" i="1" s="1"/>
  <c r="U52" i="1" a="1"/>
  <c r="U52" i="1" s="1"/>
  <c r="U48" i="1" a="1"/>
  <c r="U48" i="1" s="1"/>
  <c r="U44" i="1" a="1"/>
  <c r="U44" i="1" s="1"/>
  <c r="V43" i="1"/>
  <c r="U57" i="1" a="1"/>
  <c r="U57" i="1" s="1"/>
  <c r="U53" i="1" a="1"/>
  <c r="U53" i="1" s="1"/>
  <c r="U49" i="1" a="1"/>
  <c r="U49" i="1" s="1"/>
  <c r="U45" i="1" a="1"/>
  <c r="U45" i="1" s="1"/>
  <c r="V96" i="1" a="1"/>
  <c r="V96" i="1" s="1"/>
  <c r="V92" i="1" a="1"/>
  <c r="V92" i="1" s="1"/>
  <c r="V88" i="1" a="1"/>
  <c r="V88" i="1" s="1"/>
  <c r="V84" i="1" a="1"/>
  <c r="V84" i="1" s="1"/>
  <c r="V97" i="1" a="1"/>
  <c r="V97" i="1" s="1"/>
  <c r="V93" i="1" a="1"/>
  <c r="V93" i="1" s="1"/>
  <c r="V89" i="1" a="1"/>
  <c r="V89" i="1" s="1"/>
  <c r="V85" i="1" a="1"/>
  <c r="V85" i="1" s="1"/>
  <c r="V94" i="1" a="1"/>
  <c r="V94" i="1" s="1"/>
  <c r="V90" i="1" a="1"/>
  <c r="V90" i="1" s="1"/>
  <c r="V86" i="1" a="1"/>
  <c r="V86" i="1" s="1"/>
  <c r="V82" i="1" a="1"/>
  <c r="V82" i="1" s="1"/>
  <c r="W81" i="1"/>
  <c r="V95" i="1" a="1"/>
  <c r="V95" i="1" s="1"/>
  <c r="V91" i="1" a="1"/>
  <c r="V91" i="1" s="1"/>
  <c r="V87" i="1" a="1"/>
  <c r="V87" i="1" s="1"/>
  <c r="V83" i="1" a="1"/>
  <c r="V83" i="1" s="1"/>
  <c r="U191" i="1" a="1"/>
  <c r="U191" i="1" s="1"/>
  <c r="U187" i="1" a="1"/>
  <c r="U187" i="1" s="1"/>
  <c r="U183" i="1" a="1"/>
  <c r="U183" i="1" s="1"/>
  <c r="U179" i="1" a="1"/>
  <c r="U179" i="1" s="1"/>
  <c r="U192" i="1" a="1"/>
  <c r="U192" i="1" s="1"/>
  <c r="U188" i="1" a="1"/>
  <c r="U188" i="1" s="1"/>
  <c r="U184" i="1" a="1"/>
  <c r="U184" i="1" s="1"/>
  <c r="U189" i="1" a="1"/>
  <c r="U189" i="1" s="1"/>
  <c r="U185" i="1" a="1"/>
  <c r="U185" i="1" s="1"/>
  <c r="U181" i="1" a="1"/>
  <c r="U181" i="1" s="1"/>
  <c r="U190" i="1" a="1"/>
  <c r="U190" i="1" s="1"/>
  <c r="U186" i="1" a="1"/>
  <c r="U186" i="1" s="1"/>
  <c r="U177" i="1" a="1"/>
  <c r="U177" i="1" s="1"/>
  <c r="V176" i="1"/>
  <c r="U182" i="1" a="1"/>
  <c r="U182" i="1" s="1"/>
  <c r="U178" i="1" a="1"/>
  <c r="U178" i="1" s="1"/>
  <c r="U180" i="1" a="1"/>
  <c r="U180" i="1" s="1"/>
  <c r="T173" i="1" a="1"/>
  <c r="T173" i="1" s="1"/>
  <c r="T171" i="1" a="1"/>
  <c r="T171" i="1" s="1"/>
  <c r="T167" i="1" a="1"/>
  <c r="T167" i="1" s="1"/>
  <c r="T163" i="1" a="1"/>
  <c r="T163" i="1" s="1"/>
  <c r="T159" i="1" a="1"/>
  <c r="T159" i="1" s="1"/>
  <c r="T172" i="1" a="1"/>
  <c r="T172" i="1" s="1"/>
  <c r="T168" i="1" a="1"/>
  <c r="T168" i="1" s="1"/>
  <c r="T164" i="1" a="1"/>
  <c r="T164" i="1" s="1"/>
  <c r="T160" i="1" a="1"/>
  <c r="T160" i="1" s="1"/>
  <c r="T169" i="1" a="1"/>
  <c r="T169" i="1" s="1"/>
  <c r="T165" i="1" a="1"/>
  <c r="T165" i="1" s="1"/>
  <c r="T161" i="1" a="1"/>
  <c r="T161" i="1" s="1"/>
  <c r="U157" i="1"/>
  <c r="T170" i="1" a="1"/>
  <c r="T170" i="1" s="1"/>
  <c r="T166" i="1" a="1"/>
  <c r="T166" i="1" s="1"/>
  <c r="T162" i="1" a="1"/>
  <c r="T162" i="1" s="1"/>
  <c r="T158" i="1" a="1"/>
  <c r="T158" i="1" s="1"/>
  <c r="T77" i="1" a="1"/>
  <c r="T77" i="1" s="1"/>
  <c r="T78" i="1" a="1"/>
  <c r="T78" i="1" s="1"/>
  <c r="T76" i="1" a="1"/>
  <c r="T76" i="1" s="1"/>
  <c r="T75" i="1" a="1"/>
  <c r="T75" i="1" s="1"/>
  <c r="T71" i="1" a="1"/>
  <c r="T71" i="1" s="1"/>
  <c r="T67" i="1" a="1"/>
  <c r="T67" i="1" s="1"/>
  <c r="T63" i="1" a="1"/>
  <c r="T63" i="1" s="1"/>
  <c r="T72" i="1" a="1"/>
  <c r="T72" i="1" s="1"/>
  <c r="T68" i="1" a="1"/>
  <c r="T68" i="1" s="1"/>
  <c r="T64" i="1" a="1"/>
  <c r="T64" i="1" s="1"/>
  <c r="T73" i="1" a="1"/>
  <c r="T73" i="1" s="1"/>
  <c r="T69" i="1" a="1"/>
  <c r="T69" i="1" s="1"/>
  <c r="T65" i="1" a="1"/>
  <c r="T65" i="1" s="1"/>
  <c r="T74" i="1" a="1"/>
  <c r="T74" i="1" s="1"/>
  <c r="T70" i="1" a="1"/>
  <c r="T70" i="1" s="1"/>
  <c r="T66" i="1" a="1"/>
  <c r="T66" i="1" s="1"/>
  <c r="U62" i="1"/>
  <c r="U154" i="1" a="1"/>
  <c r="U154" i="1" s="1"/>
  <c r="U152" i="1" a="1"/>
  <c r="U152" i="1" s="1"/>
  <c r="U153" i="1" a="1"/>
  <c r="U153" i="1" s="1"/>
  <c r="U147" i="1" a="1"/>
  <c r="U147" i="1" s="1"/>
  <c r="U143" i="1" a="1"/>
  <c r="U143" i="1" s="1"/>
  <c r="U139" i="1" a="1"/>
  <c r="U139" i="1" s="1"/>
  <c r="V138" i="1"/>
  <c r="U148" i="1" a="1"/>
  <c r="U148" i="1" s="1"/>
  <c r="U144" i="1" a="1"/>
  <c r="U144" i="1" s="1"/>
  <c r="U140" i="1" a="1"/>
  <c r="U140" i="1" s="1"/>
  <c r="U149" i="1" a="1"/>
  <c r="U149" i="1" s="1"/>
  <c r="U145" i="1" a="1"/>
  <c r="U145" i="1" s="1"/>
  <c r="U141" i="1" a="1"/>
  <c r="U141" i="1" s="1"/>
  <c r="U150" i="1" a="1"/>
  <c r="U150" i="1" s="1"/>
  <c r="U146" i="1" a="1"/>
  <c r="U146" i="1" s="1"/>
  <c r="U142" i="1" a="1"/>
  <c r="U142" i="1" s="1"/>
  <c r="U151" i="1" a="1"/>
  <c r="U151" i="1" s="1"/>
  <c r="U39" i="1" a="1"/>
  <c r="U39" i="1" s="1"/>
  <c r="U35" i="1" a="1"/>
  <c r="U35" i="1" s="1"/>
  <c r="U40" i="1" a="1"/>
  <c r="U40" i="1" s="1"/>
  <c r="U36" i="1" a="1"/>
  <c r="U36" i="1" s="1"/>
  <c r="U32" i="1" a="1"/>
  <c r="U32" i="1" s="1"/>
  <c r="U37" i="1" a="1"/>
  <c r="U37" i="1" s="1"/>
  <c r="U33" i="1" a="1"/>
  <c r="U33" i="1" s="1"/>
  <c r="U38" i="1" a="1"/>
  <c r="U38" i="1" s="1"/>
  <c r="U34" i="1" a="1"/>
  <c r="U34" i="1" s="1"/>
  <c r="U30" i="1" a="1"/>
  <c r="U30" i="1" s="1"/>
  <c r="U25" i="1" a="1"/>
  <c r="U25" i="1" s="1"/>
  <c r="U31" i="1" a="1"/>
  <c r="U31" i="1" s="1"/>
  <c r="U26" i="1" a="1"/>
  <c r="U26" i="1" s="1"/>
  <c r="U27" i="1" a="1"/>
  <c r="U27" i="1" s="1"/>
  <c r="U28" i="1" a="1"/>
  <c r="U28" i="1" s="1"/>
  <c r="U29" i="1" a="1"/>
  <c r="U29" i="1" s="1"/>
  <c r="V24" i="1"/>
  <c r="T211" i="1" a="1"/>
  <c r="T211" i="1" s="1"/>
  <c r="T204" i="1" a="1"/>
  <c r="T204" i="1" s="1"/>
  <c r="T201" i="1" a="1"/>
  <c r="T201" i="1" s="1"/>
  <c r="T205" i="1" a="1"/>
  <c r="T205" i="1" s="1"/>
  <c r="T210" i="1" a="1"/>
  <c r="T210" i="1" s="1"/>
  <c r="T207" i="1" a="1"/>
  <c r="T207" i="1" s="1"/>
  <c r="T203" i="1" a="1"/>
  <c r="T203" i="1" s="1"/>
  <c r="T199" i="1" a="1"/>
  <c r="T199" i="1" s="1"/>
  <c r="T208" i="1" a="1"/>
  <c r="T208" i="1" s="1"/>
  <c r="T209" i="1" a="1"/>
  <c r="T209" i="1" s="1"/>
  <c r="T206" i="1" a="1"/>
  <c r="T206" i="1" s="1"/>
  <c r="T200" i="1" a="1"/>
  <c r="T200" i="1" s="1"/>
  <c r="T196" i="1" a="1"/>
  <c r="T196" i="1" s="1"/>
  <c r="T197" i="1" a="1"/>
  <c r="T197" i="1" s="1"/>
  <c r="T198" i="1" a="1"/>
  <c r="T198" i="1" s="1"/>
  <c r="T202" i="1" a="1"/>
  <c r="T202" i="1" s="1"/>
  <c r="U195" i="1"/>
  <c r="U133" i="1" a="1"/>
  <c r="U133" i="1" s="1"/>
  <c r="U129" i="1" a="1"/>
  <c r="U129" i="1" s="1"/>
  <c r="U134" i="1" a="1"/>
  <c r="U134" i="1" s="1"/>
  <c r="U130" i="1" a="1"/>
  <c r="U130" i="1" s="1"/>
  <c r="U135" i="1" a="1"/>
  <c r="U135" i="1" s="1"/>
  <c r="U131" i="1" a="1"/>
  <c r="U131" i="1" s="1"/>
  <c r="U127" i="1" a="1"/>
  <c r="U127" i="1" s="1"/>
  <c r="U132" i="1" a="1"/>
  <c r="U132" i="1" s="1"/>
  <c r="U128" i="1" a="1"/>
  <c r="U128" i="1" s="1"/>
  <c r="U126" i="1" a="1"/>
  <c r="U126" i="1" s="1"/>
  <c r="U122" i="1" a="1"/>
  <c r="U122" i="1" s="1"/>
  <c r="U123" i="1" a="1"/>
  <c r="U123" i="1" s="1"/>
  <c r="U124" i="1" a="1"/>
  <c r="U124" i="1" s="1"/>
  <c r="U120" i="1" a="1"/>
  <c r="U120" i="1" s="1"/>
  <c r="V119" i="1"/>
  <c r="U125" i="1" a="1"/>
  <c r="U125" i="1" s="1"/>
  <c r="U121" i="1" a="1"/>
  <c r="U121" i="1" s="1"/>
  <c r="T227" i="1" a="1"/>
  <c r="T227" i="1" s="1"/>
  <c r="T224" i="1" a="1"/>
  <c r="T224" i="1" s="1"/>
  <c r="T228" i="1" a="1"/>
  <c r="T228" i="1" s="1"/>
  <c r="T217" i="1" a="1"/>
  <c r="T217" i="1" s="1"/>
  <c r="T229" i="1" a="1"/>
  <c r="T229" i="1" s="1"/>
  <c r="T225" i="1" a="1"/>
  <c r="T225" i="1" s="1"/>
  <c r="T230" i="1" a="1"/>
  <c r="T230" i="1" s="1"/>
  <c r="T226" i="1" a="1"/>
  <c r="T226" i="1" s="1"/>
  <c r="T220" i="1" a="1"/>
  <c r="T220" i="1" s="1"/>
  <c r="T218" i="1" a="1"/>
  <c r="T218" i="1" s="1"/>
  <c r="T222" i="1" a="1"/>
  <c r="T222" i="1" s="1"/>
  <c r="T219" i="1" a="1"/>
  <c r="T219" i="1" s="1"/>
  <c r="T215" i="1" a="1"/>
  <c r="T215" i="1" s="1"/>
  <c r="T221" i="1" a="1"/>
  <c r="T221" i="1" s="1"/>
  <c r="U214" i="1"/>
  <c r="T223" i="1" a="1"/>
  <c r="T223" i="1" s="1"/>
  <c r="T216" i="1" a="1"/>
  <c r="T216" i="1" s="1"/>
  <c r="U19" i="1" a="1"/>
  <c r="U19" i="1" s="1"/>
  <c r="U15" i="1" a="1"/>
  <c r="U15" i="1" s="1"/>
  <c r="U11" i="1" a="1"/>
  <c r="U11" i="1" s="1"/>
  <c r="U7" i="1" a="1"/>
  <c r="U7" i="1" s="1"/>
  <c r="U20" i="1" a="1"/>
  <c r="U20" i="1" s="1"/>
  <c r="U16" i="1" a="1"/>
  <c r="U16" i="1" s="1"/>
  <c r="U12" i="1" a="1"/>
  <c r="U12" i="1" s="1"/>
  <c r="U8" i="1" a="1"/>
  <c r="U8" i="1" s="1"/>
  <c r="V5" i="1"/>
  <c r="U21" i="1" a="1"/>
  <c r="U21" i="1" s="1"/>
  <c r="U17" i="1" a="1"/>
  <c r="U17" i="1" s="1"/>
  <c r="U13" i="1" a="1"/>
  <c r="U13" i="1" s="1"/>
  <c r="U9" i="1" a="1"/>
  <c r="U9" i="1" s="1"/>
  <c r="U6" i="1" a="1"/>
  <c r="U6" i="1" s="1"/>
  <c r="U18" i="1" a="1"/>
  <c r="U18" i="1" s="1"/>
  <c r="U14" i="1" a="1"/>
  <c r="U14" i="1" s="1"/>
  <c r="U10" i="1" a="1"/>
  <c r="U10" i="1" s="1"/>
  <c r="U115" i="1" a="1"/>
  <c r="U115" i="1" s="1"/>
  <c r="U111" i="1" a="1"/>
  <c r="U111" i="1" s="1"/>
  <c r="U107" i="1" a="1"/>
  <c r="U107" i="1" s="1"/>
  <c r="U116" i="1" a="1"/>
  <c r="U116" i="1" s="1"/>
  <c r="U112" i="1" a="1"/>
  <c r="U112" i="1" s="1"/>
  <c r="U108" i="1" a="1"/>
  <c r="U108" i="1" s="1"/>
  <c r="U113" i="1" a="1"/>
  <c r="U113" i="1" s="1"/>
  <c r="U109" i="1" a="1"/>
  <c r="U109" i="1" s="1"/>
  <c r="U105" i="1" a="1"/>
  <c r="U105" i="1" s="1"/>
  <c r="U114" i="1" a="1"/>
  <c r="U114" i="1" s="1"/>
  <c r="U110" i="1" a="1"/>
  <c r="U110" i="1" s="1"/>
  <c r="U104" i="1" a="1"/>
  <c r="U104" i="1" s="1"/>
  <c r="V100" i="1"/>
  <c r="U101" i="1" a="1"/>
  <c r="U101" i="1" s="1"/>
  <c r="U106" i="1" a="1"/>
  <c r="U106" i="1" s="1"/>
  <c r="U103" i="1" a="1"/>
  <c r="U103" i="1" s="1"/>
  <c r="U102" i="1" a="1"/>
  <c r="U102" i="1" s="1"/>
  <c r="V192" i="1" l="1" a="1"/>
  <c r="V192" i="1" s="1"/>
  <c r="V188" i="1" a="1"/>
  <c r="V188" i="1" s="1"/>
  <c r="V184" i="1" a="1"/>
  <c r="V184" i="1" s="1"/>
  <c r="V180" i="1" a="1"/>
  <c r="V180" i="1" s="1"/>
  <c r="V189" i="1" a="1"/>
  <c r="V189" i="1" s="1"/>
  <c r="V185" i="1" a="1"/>
  <c r="V185" i="1" s="1"/>
  <c r="W176" i="1"/>
  <c r="V190" i="1" a="1"/>
  <c r="V190" i="1" s="1"/>
  <c r="V186" i="1" a="1"/>
  <c r="V186" i="1" s="1"/>
  <c r="V182" i="1" a="1"/>
  <c r="V182" i="1" s="1"/>
  <c r="V191" i="1" a="1"/>
  <c r="V191" i="1" s="1"/>
  <c r="V187" i="1" a="1"/>
  <c r="V187" i="1" s="1"/>
  <c r="V183" i="1" a="1"/>
  <c r="V183" i="1" s="1"/>
  <c r="V177" i="1" a="1"/>
  <c r="V177" i="1" s="1"/>
  <c r="V178" i="1" a="1"/>
  <c r="V178" i="1" s="1"/>
  <c r="V179" i="1" a="1"/>
  <c r="V179" i="1" s="1"/>
  <c r="V181" i="1" a="1"/>
  <c r="V181" i="1" s="1"/>
  <c r="V134" i="1" a="1"/>
  <c r="V134" i="1" s="1"/>
  <c r="V130" i="1" a="1"/>
  <c r="V130" i="1" s="1"/>
  <c r="V135" i="1" a="1"/>
  <c r="V135" i="1" s="1"/>
  <c r="V131" i="1" a="1"/>
  <c r="V131" i="1" s="1"/>
  <c r="V127" i="1" a="1"/>
  <c r="V127" i="1" s="1"/>
  <c r="V132" i="1" a="1"/>
  <c r="V132" i="1" s="1"/>
  <c r="V128" i="1" a="1"/>
  <c r="V128" i="1" s="1"/>
  <c r="V133" i="1" a="1"/>
  <c r="V133" i="1" s="1"/>
  <c r="V129" i="1" a="1"/>
  <c r="V129" i="1" s="1"/>
  <c r="V123" i="1" a="1"/>
  <c r="V123" i="1" s="1"/>
  <c r="V124" i="1" a="1"/>
  <c r="V124" i="1" s="1"/>
  <c r="V120" i="1" a="1"/>
  <c r="V120" i="1" s="1"/>
  <c r="W119" i="1"/>
  <c r="V125" i="1" a="1"/>
  <c r="V125" i="1" s="1"/>
  <c r="V121" i="1" a="1"/>
  <c r="V121" i="1" s="1"/>
  <c r="V126" i="1" a="1"/>
  <c r="V126" i="1" s="1"/>
  <c r="V122" i="1" a="1"/>
  <c r="V122" i="1" s="1"/>
  <c r="V40" i="1" a="1"/>
  <c r="V40" i="1" s="1"/>
  <c r="V36" i="1" a="1"/>
  <c r="V36" i="1" s="1"/>
  <c r="V32" i="1" a="1"/>
  <c r="V32" i="1" s="1"/>
  <c r="V37" i="1" a="1"/>
  <c r="V37" i="1" s="1"/>
  <c r="V33" i="1" a="1"/>
  <c r="V33" i="1" s="1"/>
  <c r="V38" i="1" a="1"/>
  <c r="V38" i="1" s="1"/>
  <c r="V34" i="1" a="1"/>
  <c r="V34" i="1" s="1"/>
  <c r="V39" i="1" a="1"/>
  <c r="V39" i="1" s="1"/>
  <c r="V35" i="1" a="1"/>
  <c r="V35" i="1" s="1"/>
  <c r="V31" i="1" a="1"/>
  <c r="V31" i="1" s="1"/>
  <c r="V26" i="1" a="1"/>
  <c r="V26" i="1" s="1"/>
  <c r="V27" i="1" a="1"/>
  <c r="V27" i="1" s="1"/>
  <c r="V28" i="1" a="1"/>
  <c r="V28" i="1" s="1"/>
  <c r="V29" i="1" a="1"/>
  <c r="V29" i="1" s="1"/>
  <c r="W24" i="1"/>
  <c r="V30" i="1" a="1"/>
  <c r="V30" i="1" s="1"/>
  <c r="V25" i="1" a="1"/>
  <c r="V25" i="1" s="1"/>
  <c r="U228" i="1" a="1"/>
  <c r="U228" i="1" s="1"/>
  <c r="U225" i="1" a="1"/>
  <c r="U225" i="1" s="1"/>
  <c r="U229" i="1" a="1"/>
  <c r="U229" i="1" s="1"/>
  <c r="U218" i="1" a="1"/>
  <c r="U218" i="1" s="1"/>
  <c r="U230" i="1" a="1"/>
  <c r="U230" i="1" s="1"/>
  <c r="U226" i="1" a="1"/>
  <c r="U226" i="1" s="1"/>
  <c r="U220" i="1" a="1"/>
  <c r="U220" i="1" s="1"/>
  <c r="U221" i="1" a="1"/>
  <c r="U221" i="1" s="1"/>
  <c r="U219" i="1" a="1"/>
  <c r="U219" i="1" s="1"/>
  <c r="U223" i="1" a="1"/>
  <c r="U223" i="1" s="1"/>
  <c r="U222" i="1" a="1"/>
  <c r="U222" i="1" s="1"/>
  <c r="V214" i="1"/>
  <c r="U227" i="1" a="1"/>
  <c r="U227" i="1" s="1"/>
  <c r="U224" i="1" a="1"/>
  <c r="U224" i="1" s="1"/>
  <c r="U216" i="1" a="1"/>
  <c r="U216" i="1" s="1"/>
  <c r="U215" i="1" a="1"/>
  <c r="U215" i="1" s="1"/>
  <c r="U217" i="1" a="1"/>
  <c r="U217" i="1" s="1"/>
  <c r="U77" i="1" a="1"/>
  <c r="U77" i="1" s="1"/>
  <c r="U78" i="1" a="1"/>
  <c r="U78" i="1" s="1"/>
  <c r="U72" i="1" a="1"/>
  <c r="U72" i="1" s="1"/>
  <c r="U68" i="1" a="1"/>
  <c r="U68" i="1" s="1"/>
  <c r="U64" i="1" a="1"/>
  <c r="U64" i="1" s="1"/>
  <c r="U73" i="1" a="1"/>
  <c r="U73" i="1" s="1"/>
  <c r="U69" i="1" a="1"/>
  <c r="U69" i="1" s="1"/>
  <c r="U65" i="1" a="1"/>
  <c r="U65" i="1" s="1"/>
  <c r="U74" i="1" a="1"/>
  <c r="U74" i="1" s="1"/>
  <c r="U70" i="1" a="1"/>
  <c r="U70" i="1" s="1"/>
  <c r="U66" i="1" a="1"/>
  <c r="U66" i="1" s="1"/>
  <c r="V62" i="1"/>
  <c r="U76" i="1" a="1"/>
  <c r="U76" i="1" s="1"/>
  <c r="U75" i="1" a="1"/>
  <c r="U75" i="1" s="1"/>
  <c r="U71" i="1" a="1"/>
  <c r="U71" i="1" s="1"/>
  <c r="U67" i="1" a="1"/>
  <c r="U67" i="1" s="1"/>
  <c r="U63" i="1" a="1"/>
  <c r="U63" i="1" s="1"/>
  <c r="V59" i="1" a="1"/>
  <c r="V59" i="1" s="1"/>
  <c r="V55" i="1" a="1"/>
  <c r="V55" i="1" s="1"/>
  <c r="V51" i="1" a="1"/>
  <c r="V51" i="1" s="1"/>
  <c r="V47" i="1" a="1"/>
  <c r="V47" i="1" s="1"/>
  <c r="V56" i="1" a="1"/>
  <c r="V56" i="1" s="1"/>
  <c r="V52" i="1" a="1"/>
  <c r="V52" i="1" s="1"/>
  <c r="V48" i="1" a="1"/>
  <c r="V48" i="1" s="1"/>
  <c r="V44" i="1" a="1"/>
  <c r="V44" i="1" s="1"/>
  <c r="W43" i="1"/>
  <c r="V57" i="1" a="1"/>
  <c r="V57" i="1" s="1"/>
  <c r="V53" i="1" a="1"/>
  <c r="V53" i="1" s="1"/>
  <c r="V49" i="1" a="1"/>
  <c r="V49" i="1" s="1"/>
  <c r="V45" i="1" a="1"/>
  <c r="V45" i="1" s="1"/>
  <c r="V58" i="1" a="1"/>
  <c r="V58" i="1" s="1"/>
  <c r="V54" i="1" a="1"/>
  <c r="V54" i="1" s="1"/>
  <c r="V50" i="1" a="1"/>
  <c r="V50" i="1" s="1"/>
  <c r="V46" i="1" a="1"/>
  <c r="V46" i="1" s="1"/>
  <c r="V152" i="1" a="1"/>
  <c r="V152" i="1" s="1"/>
  <c r="V153" i="1" a="1"/>
  <c r="V153" i="1" s="1"/>
  <c r="V154" i="1" a="1"/>
  <c r="V154" i="1" s="1"/>
  <c r="V148" i="1" a="1"/>
  <c r="V148" i="1" s="1"/>
  <c r="V144" i="1" a="1"/>
  <c r="V144" i="1" s="1"/>
  <c r="V140" i="1" a="1"/>
  <c r="V140" i="1" s="1"/>
  <c r="V149" i="1" a="1"/>
  <c r="V149" i="1" s="1"/>
  <c r="V145" i="1" a="1"/>
  <c r="V145" i="1" s="1"/>
  <c r="V141" i="1" a="1"/>
  <c r="V141" i="1" s="1"/>
  <c r="V150" i="1" a="1"/>
  <c r="V150" i="1" s="1"/>
  <c r="V146" i="1" a="1"/>
  <c r="V146" i="1" s="1"/>
  <c r="V142" i="1" a="1"/>
  <c r="V142" i="1" s="1"/>
  <c r="V151" i="1" a="1"/>
  <c r="V151" i="1" s="1"/>
  <c r="V147" i="1" a="1"/>
  <c r="V147" i="1" s="1"/>
  <c r="V143" i="1" a="1"/>
  <c r="V143" i="1" s="1"/>
  <c r="V139" i="1" a="1"/>
  <c r="V139" i="1" s="1"/>
  <c r="W138" i="1"/>
  <c r="V116" i="1" a="1"/>
  <c r="V116" i="1" s="1"/>
  <c r="V112" i="1" a="1"/>
  <c r="V112" i="1" s="1"/>
  <c r="V108" i="1" a="1"/>
  <c r="V108" i="1" s="1"/>
  <c r="V113" i="1" a="1"/>
  <c r="V113" i="1" s="1"/>
  <c r="V109" i="1" a="1"/>
  <c r="V109" i="1" s="1"/>
  <c r="V114" i="1" a="1"/>
  <c r="V114" i="1" s="1"/>
  <c r="V110" i="1" a="1"/>
  <c r="V110" i="1" s="1"/>
  <c r="V106" i="1" a="1"/>
  <c r="V106" i="1" s="1"/>
  <c r="V115" i="1" a="1"/>
  <c r="V115" i="1" s="1"/>
  <c r="V111" i="1" a="1"/>
  <c r="V111" i="1" s="1"/>
  <c r="V107" i="1" a="1"/>
  <c r="V107" i="1" s="1"/>
  <c r="V105" i="1" a="1"/>
  <c r="V105" i="1" s="1"/>
  <c r="V103" i="1" a="1"/>
  <c r="V103" i="1" s="1"/>
  <c r="V102" i="1" a="1"/>
  <c r="V102" i="1" s="1"/>
  <c r="V104" i="1" a="1"/>
  <c r="V104" i="1" s="1"/>
  <c r="V101" i="1" a="1"/>
  <c r="V101" i="1" s="1"/>
  <c r="W100" i="1"/>
  <c r="V20" i="1" a="1"/>
  <c r="V20" i="1" s="1"/>
  <c r="V16" i="1" a="1"/>
  <c r="V16" i="1" s="1"/>
  <c r="V12" i="1" a="1"/>
  <c r="V12" i="1" s="1"/>
  <c r="V8" i="1" a="1"/>
  <c r="V8" i="1" s="1"/>
  <c r="V21" i="1" a="1"/>
  <c r="V21" i="1" s="1"/>
  <c r="V17" i="1" a="1"/>
  <c r="V17" i="1" s="1"/>
  <c r="V13" i="1" a="1"/>
  <c r="V13" i="1" s="1"/>
  <c r="V9" i="1" a="1"/>
  <c r="V9" i="1" s="1"/>
  <c r="V18" i="1" a="1"/>
  <c r="V18" i="1" s="1"/>
  <c r="V14" i="1" a="1"/>
  <c r="V14" i="1" s="1"/>
  <c r="V10" i="1" a="1"/>
  <c r="V10" i="1" s="1"/>
  <c r="V6" i="1" a="1"/>
  <c r="V6" i="1" s="1"/>
  <c r="W5" i="1"/>
  <c r="V19" i="1" a="1"/>
  <c r="V19" i="1" s="1"/>
  <c r="V15" i="1" a="1"/>
  <c r="V15" i="1" s="1"/>
  <c r="V11" i="1" a="1"/>
  <c r="V11" i="1" s="1"/>
  <c r="V7" i="1" a="1"/>
  <c r="V7" i="1" s="1"/>
  <c r="U205" i="1" a="1"/>
  <c r="U205" i="1" s="1"/>
  <c r="U202" i="1" a="1"/>
  <c r="U202" i="1" s="1"/>
  <c r="U206" i="1" a="1"/>
  <c r="U206" i="1" s="1"/>
  <c r="U210" i="1" a="1"/>
  <c r="U210" i="1" s="1"/>
  <c r="U211" i="1" a="1"/>
  <c r="U211" i="1" s="1"/>
  <c r="U208" i="1" a="1"/>
  <c r="U208" i="1" s="1"/>
  <c r="U200" i="1" a="1"/>
  <c r="U200" i="1" s="1"/>
  <c r="U209" i="1" a="1"/>
  <c r="U209" i="1" s="1"/>
  <c r="U204" i="1" a="1"/>
  <c r="U204" i="1" s="1"/>
  <c r="U201" i="1" a="1"/>
  <c r="U201" i="1" s="1"/>
  <c r="U199" i="1" a="1"/>
  <c r="U199" i="1" s="1"/>
  <c r="U197" i="1" a="1"/>
  <c r="U197" i="1" s="1"/>
  <c r="U207" i="1" a="1"/>
  <c r="U207" i="1" s="1"/>
  <c r="U198" i="1" a="1"/>
  <c r="U198" i="1" s="1"/>
  <c r="U203" i="1" a="1"/>
  <c r="U203" i="1" s="1"/>
  <c r="V195" i="1"/>
  <c r="U196" i="1" a="1"/>
  <c r="U196" i="1" s="1"/>
  <c r="U173" i="1" a="1"/>
  <c r="U173" i="1" s="1"/>
  <c r="U172" i="1" a="1"/>
  <c r="U172" i="1" s="1"/>
  <c r="U168" i="1" a="1"/>
  <c r="U168" i="1" s="1"/>
  <c r="U164" i="1" a="1"/>
  <c r="U164" i="1" s="1"/>
  <c r="U160" i="1" a="1"/>
  <c r="U160" i="1" s="1"/>
  <c r="U169" i="1" a="1"/>
  <c r="U169" i="1" s="1"/>
  <c r="U165" i="1" a="1"/>
  <c r="U165" i="1" s="1"/>
  <c r="U161" i="1" a="1"/>
  <c r="U161" i="1" s="1"/>
  <c r="V157" i="1"/>
  <c r="U170" i="1" a="1"/>
  <c r="U170" i="1" s="1"/>
  <c r="U166" i="1" a="1"/>
  <c r="U166" i="1" s="1"/>
  <c r="U162" i="1" a="1"/>
  <c r="U162" i="1" s="1"/>
  <c r="U158" i="1" a="1"/>
  <c r="U158" i="1" s="1"/>
  <c r="U171" i="1" a="1"/>
  <c r="U171" i="1" s="1"/>
  <c r="U167" i="1" a="1"/>
  <c r="U167" i="1" s="1"/>
  <c r="U163" i="1" a="1"/>
  <c r="U163" i="1" s="1"/>
  <c r="U159" i="1" a="1"/>
  <c r="U159" i="1" s="1"/>
  <c r="W97" i="1" a="1"/>
  <c r="W97" i="1" s="1"/>
  <c r="W93" i="1" a="1"/>
  <c r="W93" i="1" s="1"/>
  <c r="W89" i="1" a="1"/>
  <c r="W89" i="1" s="1"/>
  <c r="W85" i="1" a="1"/>
  <c r="W85" i="1" s="1"/>
  <c r="W94" i="1" a="1"/>
  <c r="W94" i="1" s="1"/>
  <c r="W90" i="1" a="1"/>
  <c r="W90" i="1" s="1"/>
  <c r="W86" i="1" a="1"/>
  <c r="W86" i="1" s="1"/>
  <c r="W82" i="1" a="1"/>
  <c r="W82" i="1" s="1"/>
  <c r="W95" i="1" a="1"/>
  <c r="W95" i="1" s="1"/>
  <c r="W91" i="1" a="1"/>
  <c r="W91" i="1" s="1"/>
  <c r="W87" i="1" a="1"/>
  <c r="W87" i="1" s="1"/>
  <c r="W83" i="1" a="1"/>
  <c r="W83" i="1" s="1"/>
  <c r="X81" i="1"/>
  <c r="W96" i="1" a="1"/>
  <c r="W96" i="1" s="1"/>
  <c r="W92" i="1" a="1"/>
  <c r="W92" i="1" s="1"/>
  <c r="W88" i="1" a="1"/>
  <c r="W88" i="1" s="1"/>
  <c r="W84" i="1" a="1"/>
  <c r="W84" i="1" s="1"/>
  <c r="X94" i="1" l="1" a="1"/>
  <c r="X94" i="1" s="1"/>
  <c r="X90" i="1" a="1"/>
  <c r="X90" i="1" s="1"/>
  <c r="X86" i="1" a="1"/>
  <c r="X86" i="1" s="1"/>
  <c r="X82" i="1" a="1"/>
  <c r="X82" i="1" s="1"/>
  <c r="X95" i="1" a="1"/>
  <c r="X95" i="1" s="1"/>
  <c r="X91" i="1" a="1"/>
  <c r="X91" i="1" s="1"/>
  <c r="X87" i="1" a="1"/>
  <c r="X87" i="1" s="1"/>
  <c r="X83" i="1" a="1"/>
  <c r="X83" i="1" s="1"/>
  <c r="Y81" i="1"/>
  <c r="X96" i="1" a="1"/>
  <c r="X96" i="1" s="1"/>
  <c r="X92" i="1" a="1"/>
  <c r="X92" i="1" s="1"/>
  <c r="X88" i="1" a="1"/>
  <c r="X88" i="1" s="1"/>
  <c r="X84" i="1" a="1"/>
  <c r="X84" i="1" s="1"/>
  <c r="X97" i="1" a="1"/>
  <c r="X97" i="1" s="1"/>
  <c r="X93" i="1" a="1"/>
  <c r="X93" i="1" s="1"/>
  <c r="X89" i="1" a="1"/>
  <c r="X89" i="1" s="1"/>
  <c r="X85" i="1" a="1"/>
  <c r="X85" i="1" s="1"/>
  <c r="W152" i="1" a="1"/>
  <c r="W152" i="1" s="1"/>
  <c r="W153" i="1" a="1"/>
  <c r="W153" i="1" s="1"/>
  <c r="W154" i="1" a="1"/>
  <c r="W154" i="1" s="1"/>
  <c r="W149" i="1" a="1"/>
  <c r="W149" i="1" s="1"/>
  <c r="W145" i="1" a="1"/>
  <c r="W145" i="1" s="1"/>
  <c r="W141" i="1" a="1"/>
  <c r="W141" i="1" s="1"/>
  <c r="W150" i="1" a="1"/>
  <c r="W150" i="1" s="1"/>
  <c r="W146" i="1" a="1"/>
  <c r="W146" i="1" s="1"/>
  <c r="W142" i="1" a="1"/>
  <c r="W142" i="1" s="1"/>
  <c r="W147" i="1" a="1"/>
  <c r="W147" i="1" s="1"/>
  <c r="W143" i="1" a="1"/>
  <c r="W143" i="1" s="1"/>
  <c r="W139" i="1" a="1"/>
  <c r="W139" i="1" s="1"/>
  <c r="W151" i="1" a="1"/>
  <c r="W151" i="1" s="1"/>
  <c r="W148" i="1" a="1"/>
  <c r="W148" i="1" s="1"/>
  <c r="W144" i="1" a="1"/>
  <c r="W144" i="1" s="1"/>
  <c r="W140" i="1" a="1"/>
  <c r="W140" i="1" s="1"/>
  <c r="X138" i="1"/>
  <c r="V229" i="1" a="1"/>
  <c r="V229" i="1" s="1"/>
  <c r="V226" i="1" a="1"/>
  <c r="V226" i="1" s="1"/>
  <c r="V230" i="1" a="1"/>
  <c r="V230" i="1" s="1"/>
  <c r="V220" i="1" a="1"/>
  <c r="V220" i="1" s="1"/>
  <c r="V219" i="1" a="1"/>
  <c r="V219" i="1" s="1"/>
  <c r="V221" i="1" a="1"/>
  <c r="V221" i="1" s="1"/>
  <c r="V222" i="1" a="1"/>
  <c r="V222" i="1" s="1"/>
  <c r="V216" i="1" a="1"/>
  <c r="V216" i="1" s="1"/>
  <c r="V227" i="1" a="1"/>
  <c r="V227" i="1" s="1"/>
  <c r="V224" i="1" a="1"/>
  <c r="V224" i="1" s="1"/>
  <c r="V228" i="1" a="1"/>
  <c r="V228" i="1" s="1"/>
  <c r="W214" i="1"/>
  <c r="V225" i="1" a="1"/>
  <c r="V225" i="1" s="1"/>
  <c r="V223" i="1" a="1"/>
  <c r="V223" i="1" s="1"/>
  <c r="V217" i="1" a="1"/>
  <c r="V217" i="1" s="1"/>
  <c r="V215" i="1" a="1"/>
  <c r="V215" i="1" s="1"/>
  <c r="V218" i="1" a="1"/>
  <c r="V218" i="1" s="1"/>
  <c r="W189" i="1" a="1"/>
  <c r="W189" i="1" s="1"/>
  <c r="W185" i="1" a="1"/>
  <c r="W185" i="1" s="1"/>
  <c r="W181" i="1" a="1"/>
  <c r="W181" i="1" s="1"/>
  <c r="W190" i="1" a="1"/>
  <c r="W190" i="1" s="1"/>
  <c r="W186" i="1" a="1"/>
  <c r="W186" i="1" s="1"/>
  <c r="W182" i="1" a="1"/>
  <c r="W182" i="1" s="1"/>
  <c r="W191" i="1" a="1"/>
  <c r="W191" i="1" s="1"/>
  <c r="W187" i="1" a="1"/>
  <c r="W187" i="1" s="1"/>
  <c r="W183" i="1" a="1"/>
  <c r="W183" i="1" s="1"/>
  <c r="W179" i="1" a="1"/>
  <c r="W179" i="1" s="1"/>
  <c r="W192" i="1" a="1"/>
  <c r="W192" i="1" s="1"/>
  <c r="W188" i="1" a="1"/>
  <c r="W188" i="1" s="1"/>
  <c r="W184" i="1" a="1"/>
  <c r="W184" i="1" s="1"/>
  <c r="W177" i="1" a="1"/>
  <c r="W177" i="1" s="1"/>
  <c r="W178" i="1" a="1"/>
  <c r="W178" i="1" s="1"/>
  <c r="X176" i="1"/>
  <c r="W180" i="1" a="1"/>
  <c r="W180" i="1" s="1"/>
  <c r="W56" i="1" a="1"/>
  <c r="W56" i="1" s="1"/>
  <c r="W52" i="1" a="1"/>
  <c r="W52" i="1" s="1"/>
  <c r="W48" i="1" a="1"/>
  <c r="W48" i="1" s="1"/>
  <c r="W44" i="1" a="1"/>
  <c r="W44" i="1" s="1"/>
  <c r="W57" i="1" a="1"/>
  <c r="W57" i="1" s="1"/>
  <c r="W53" i="1" a="1"/>
  <c r="W53" i="1" s="1"/>
  <c r="W49" i="1" a="1"/>
  <c r="W49" i="1" s="1"/>
  <c r="W45" i="1" a="1"/>
  <c r="W45" i="1" s="1"/>
  <c r="X43" i="1"/>
  <c r="W58" i="1" a="1"/>
  <c r="W58" i="1" s="1"/>
  <c r="W54" i="1" a="1"/>
  <c r="W54" i="1" s="1"/>
  <c r="W50" i="1" a="1"/>
  <c r="W50" i="1" s="1"/>
  <c r="W46" i="1" a="1"/>
  <c r="W46" i="1" s="1"/>
  <c r="W59" i="1" a="1"/>
  <c r="W59" i="1" s="1"/>
  <c r="W55" i="1" a="1"/>
  <c r="W55" i="1" s="1"/>
  <c r="W51" i="1" a="1"/>
  <c r="W51" i="1" s="1"/>
  <c r="W47" i="1" a="1"/>
  <c r="W47" i="1" s="1"/>
  <c r="W135" i="1" a="1"/>
  <c r="W135" i="1" s="1"/>
  <c r="W131" i="1" a="1"/>
  <c r="W131" i="1" s="1"/>
  <c r="W127" i="1" a="1"/>
  <c r="W127" i="1" s="1"/>
  <c r="W132" i="1" a="1"/>
  <c r="W132" i="1" s="1"/>
  <c r="W128" i="1" a="1"/>
  <c r="W128" i="1" s="1"/>
  <c r="W133" i="1" a="1"/>
  <c r="W133" i="1" s="1"/>
  <c r="W129" i="1" a="1"/>
  <c r="W129" i="1" s="1"/>
  <c r="W134" i="1" a="1"/>
  <c r="W134" i="1" s="1"/>
  <c r="W130" i="1" a="1"/>
  <c r="W130" i="1" s="1"/>
  <c r="W124" i="1" a="1"/>
  <c r="W124" i="1" s="1"/>
  <c r="W120" i="1" a="1"/>
  <c r="W120" i="1" s="1"/>
  <c r="W125" i="1" a="1"/>
  <c r="W125" i="1" s="1"/>
  <c r="W121" i="1" a="1"/>
  <c r="W121" i="1" s="1"/>
  <c r="X119" i="1"/>
  <c r="W126" i="1" a="1"/>
  <c r="W126" i="1" s="1"/>
  <c r="W122" i="1" a="1"/>
  <c r="W122" i="1" s="1"/>
  <c r="W123" i="1" a="1"/>
  <c r="W123" i="1" s="1"/>
  <c r="W21" i="1" a="1"/>
  <c r="W21" i="1" s="1"/>
  <c r="W17" i="1" a="1"/>
  <c r="W17" i="1" s="1"/>
  <c r="W13" i="1" a="1"/>
  <c r="W13" i="1" s="1"/>
  <c r="W9" i="1" a="1"/>
  <c r="W9" i="1" s="1"/>
  <c r="W18" i="1" a="1"/>
  <c r="W18" i="1" s="1"/>
  <c r="W14" i="1" a="1"/>
  <c r="W14" i="1" s="1"/>
  <c r="W10" i="1" a="1"/>
  <c r="W10" i="1" s="1"/>
  <c r="W6" i="1" a="1"/>
  <c r="W6" i="1" s="1"/>
  <c r="W19" i="1" a="1"/>
  <c r="W19" i="1" s="1"/>
  <c r="W15" i="1" a="1"/>
  <c r="W15" i="1" s="1"/>
  <c r="W11" i="1" a="1"/>
  <c r="W11" i="1" s="1"/>
  <c r="W7" i="1" a="1"/>
  <c r="W7" i="1" s="1"/>
  <c r="X5" i="1"/>
  <c r="W20" i="1" a="1"/>
  <c r="W20" i="1" s="1"/>
  <c r="W16" i="1" a="1"/>
  <c r="W16" i="1" s="1"/>
  <c r="W12" i="1" a="1"/>
  <c r="W12" i="1" s="1"/>
  <c r="W8" i="1" a="1"/>
  <c r="W8" i="1" s="1"/>
  <c r="V77" i="1" a="1"/>
  <c r="V77" i="1" s="1"/>
  <c r="V78" i="1" a="1"/>
  <c r="V78" i="1" s="1"/>
  <c r="V73" i="1" a="1"/>
  <c r="V73" i="1" s="1"/>
  <c r="V69" i="1" a="1"/>
  <c r="V69" i="1" s="1"/>
  <c r="V65" i="1" a="1"/>
  <c r="V65" i="1" s="1"/>
  <c r="V74" i="1" a="1"/>
  <c r="V74" i="1" s="1"/>
  <c r="V70" i="1" a="1"/>
  <c r="V70" i="1" s="1"/>
  <c r="V66" i="1" a="1"/>
  <c r="V66" i="1" s="1"/>
  <c r="V75" i="1" a="1"/>
  <c r="V75" i="1" s="1"/>
  <c r="V71" i="1" a="1"/>
  <c r="V71" i="1" s="1"/>
  <c r="V67" i="1" a="1"/>
  <c r="V67" i="1" s="1"/>
  <c r="V63" i="1" a="1"/>
  <c r="V63" i="1" s="1"/>
  <c r="W62" i="1"/>
  <c r="V76" i="1" a="1"/>
  <c r="V76" i="1" s="1"/>
  <c r="V72" i="1" a="1"/>
  <c r="V72" i="1" s="1"/>
  <c r="V68" i="1" a="1"/>
  <c r="V68" i="1" s="1"/>
  <c r="V64" i="1" a="1"/>
  <c r="V64" i="1" s="1"/>
  <c r="W113" i="1" a="1"/>
  <c r="W113" i="1" s="1"/>
  <c r="W109" i="1" a="1"/>
  <c r="W109" i="1" s="1"/>
  <c r="W114" i="1" a="1"/>
  <c r="W114" i="1" s="1"/>
  <c r="W110" i="1" a="1"/>
  <c r="W110" i="1" s="1"/>
  <c r="W115" i="1" a="1"/>
  <c r="W115" i="1" s="1"/>
  <c r="W111" i="1" a="1"/>
  <c r="W111" i="1" s="1"/>
  <c r="W107" i="1" a="1"/>
  <c r="W107" i="1" s="1"/>
  <c r="W116" i="1" a="1"/>
  <c r="W116" i="1" s="1"/>
  <c r="W112" i="1" a="1"/>
  <c r="W112" i="1" s="1"/>
  <c r="W108" i="1" a="1"/>
  <c r="W108" i="1" s="1"/>
  <c r="W105" i="1" a="1"/>
  <c r="W105" i="1" s="1"/>
  <c r="W106" i="1" a="1"/>
  <c r="W106" i="1" s="1"/>
  <c r="W103" i="1" a="1"/>
  <c r="W103" i="1" s="1"/>
  <c r="W102" i="1" a="1"/>
  <c r="W102" i="1" s="1"/>
  <c r="W101" i="1" a="1"/>
  <c r="W101" i="1" s="1"/>
  <c r="W104" i="1" a="1"/>
  <c r="W104" i="1" s="1"/>
  <c r="X100" i="1"/>
  <c r="V173" i="1" a="1"/>
  <c r="V173" i="1" s="1"/>
  <c r="V169" i="1" a="1"/>
  <c r="V169" i="1" s="1"/>
  <c r="V165" i="1" a="1"/>
  <c r="V165" i="1" s="1"/>
  <c r="V161" i="1" a="1"/>
  <c r="V161" i="1" s="1"/>
  <c r="V170" i="1" a="1"/>
  <c r="V170" i="1" s="1"/>
  <c r="V166" i="1" a="1"/>
  <c r="V166" i="1" s="1"/>
  <c r="V162" i="1" a="1"/>
  <c r="V162" i="1" s="1"/>
  <c r="V158" i="1" a="1"/>
  <c r="V158" i="1" s="1"/>
  <c r="W157" i="1"/>
  <c r="V171" i="1" a="1"/>
  <c r="V171" i="1" s="1"/>
  <c r="V167" i="1" a="1"/>
  <c r="V167" i="1" s="1"/>
  <c r="V163" i="1" a="1"/>
  <c r="V163" i="1" s="1"/>
  <c r="V159" i="1" a="1"/>
  <c r="V159" i="1" s="1"/>
  <c r="V172" i="1" a="1"/>
  <c r="V172" i="1" s="1"/>
  <c r="V168" i="1" a="1"/>
  <c r="V168" i="1" s="1"/>
  <c r="V164" i="1" a="1"/>
  <c r="V164" i="1" s="1"/>
  <c r="V160" i="1" a="1"/>
  <c r="V160" i="1" s="1"/>
  <c r="V210" i="1" a="1"/>
  <c r="V210" i="1" s="1"/>
  <c r="V206" i="1" a="1"/>
  <c r="V206" i="1" s="1"/>
  <c r="V203" i="1" a="1"/>
  <c r="V203" i="1" s="1"/>
  <c r="V199" i="1" a="1"/>
  <c r="V199" i="1" s="1"/>
  <c r="V207" i="1" a="1"/>
  <c r="V207" i="1" s="1"/>
  <c r="V211" i="1" a="1"/>
  <c r="V211" i="1" s="1"/>
  <c r="V209" i="1" a="1"/>
  <c r="V209" i="1" s="1"/>
  <c r="V201" i="1" a="1"/>
  <c r="V201" i="1" s="1"/>
  <c r="V204" i="1" a="1"/>
  <c r="V204" i="1" s="1"/>
  <c r="V202" i="1" a="1"/>
  <c r="V202" i="1" s="1"/>
  <c r="V205" i="1" a="1"/>
  <c r="V205" i="1" s="1"/>
  <c r="V200" i="1" a="1"/>
  <c r="V200" i="1" s="1"/>
  <c r="V198" i="1" a="1"/>
  <c r="V198" i="1" s="1"/>
  <c r="V208" i="1" a="1"/>
  <c r="V208" i="1" s="1"/>
  <c r="V196" i="1" a="1"/>
  <c r="V196" i="1" s="1"/>
  <c r="W195" i="1"/>
  <c r="V197" i="1" a="1"/>
  <c r="V197" i="1" s="1"/>
  <c r="W37" i="1" a="1"/>
  <c r="W37" i="1" s="1"/>
  <c r="W33" i="1" a="1"/>
  <c r="W33" i="1" s="1"/>
  <c r="W38" i="1" a="1"/>
  <c r="W38" i="1" s="1"/>
  <c r="W34" i="1" a="1"/>
  <c r="W34" i="1" s="1"/>
  <c r="W39" i="1" a="1"/>
  <c r="W39" i="1" s="1"/>
  <c r="W35" i="1" a="1"/>
  <c r="W35" i="1" s="1"/>
  <c r="W31" i="1" a="1"/>
  <c r="W31" i="1" s="1"/>
  <c r="W40" i="1" a="1"/>
  <c r="W40" i="1" s="1"/>
  <c r="W36" i="1" a="1"/>
  <c r="W36" i="1" s="1"/>
  <c r="W32" i="1" a="1"/>
  <c r="W32" i="1" s="1"/>
  <c r="W27" i="1" a="1"/>
  <c r="W27" i="1" s="1"/>
  <c r="W28" i="1" a="1"/>
  <c r="W28" i="1" s="1"/>
  <c r="W29" i="1" a="1"/>
  <c r="W29" i="1" s="1"/>
  <c r="W25" i="1" a="1"/>
  <c r="W25" i="1" s="1"/>
  <c r="X24" i="1"/>
  <c r="W30" i="1" a="1"/>
  <c r="W30" i="1" s="1"/>
  <c r="W26" i="1" a="1"/>
  <c r="W26" i="1" s="1"/>
  <c r="W230" i="1" l="1" a="1"/>
  <c r="W230" i="1" s="1"/>
  <c r="W220" i="1" a="1"/>
  <c r="W220" i="1" s="1"/>
  <c r="W221" i="1" a="1"/>
  <c r="W221" i="1" s="1"/>
  <c r="W216" i="1" a="1"/>
  <c r="W216" i="1" s="1"/>
  <c r="W222" i="1" a="1"/>
  <c r="W222" i="1" s="1"/>
  <c r="W223" i="1" a="1"/>
  <c r="W223" i="1" s="1"/>
  <c r="W217" i="1" a="1"/>
  <c r="W217" i="1" s="1"/>
  <c r="W227" i="1" a="1"/>
  <c r="W227" i="1" s="1"/>
  <c r="W228" i="1" a="1"/>
  <c r="W228" i="1" s="1"/>
  <c r="W225" i="1" a="1"/>
  <c r="W225" i="1" s="1"/>
  <c r="W226" i="1" a="1"/>
  <c r="W226" i="1" s="1"/>
  <c r="W229" i="1" a="1"/>
  <c r="W229" i="1" s="1"/>
  <c r="W224" i="1" a="1"/>
  <c r="W224" i="1" s="1"/>
  <c r="W215" i="1" a="1"/>
  <c r="W215" i="1" s="1"/>
  <c r="W218" i="1" a="1"/>
  <c r="W218" i="1" s="1"/>
  <c r="W219" i="1" a="1"/>
  <c r="W219" i="1" s="1"/>
  <c r="X214" i="1"/>
  <c r="X57" i="1" a="1"/>
  <c r="X57" i="1" s="1"/>
  <c r="X53" i="1" a="1"/>
  <c r="X53" i="1" s="1"/>
  <c r="X49" i="1" a="1"/>
  <c r="X49" i="1" s="1"/>
  <c r="X45" i="1" a="1"/>
  <c r="X45" i="1" s="1"/>
  <c r="Y43" i="1"/>
  <c r="X58" i="1" a="1"/>
  <c r="X58" i="1" s="1"/>
  <c r="X54" i="1" a="1"/>
  <c r="X54" i="1" s="1"/>
  <c r="X50" i="1" a="1"/>
  <c r="X50" i="1" s="1"/>
  <c r="X46" i="1" a="1"/>
  <c r="X46" i="1" s="1"/>
  <c r="X59" i="1" a="1"/>
  <c r="X59" i="1" s="1"/>
  <c r="X55" i="1" a="1"/>
  <c r="X55" i="1" s="1"/>
  <c r="X51" i="1" a="1"/>
  <c r="X51" i="1" s="1"/>
  <c r="X47" i="1" a="1"/>
  <c r="X47" i="1" s="1"/>
  <c r="X56" i="1" a="1"/>
  <c r="X56" i="1" s="1"/>
  <c r="X52" i="1" a="1"/>
  <c r="X52" i="1" s="1"/>
  <c r="X48" i="1" a="1"/>
  <c r="X48" i="1" s="1"/>
  <c r="X44" i="1" a="1"/>
  <c r="X44" i="1" s="1"/>
  <c r="W78" i="1" a="1"/>
  <c r="W78" i="1" s="1"/>
  <c r="W77" i="1" a="1"/>
  <c r="W77" i="1" s="1"/>
  <c r="W74" i="1" a="1"/>
  <c r="W74" i="1" s="1"/>
  <c r="W70" i="1" a="1"/>
  <c r="W70" i="1" s="1"/>
  <c r="W66" i="1" a="1"/>
  <c r="W66" i="1" s="1"/>
  <c r="W75" i="1" a="1"/>
  <c r="W75" i="1" s="1"/>
  <c r="W71" i="1" a="1"/>
  <c r="W71" i="1" s="1"/>
  <c r="W67" i="1" a="1"/>
  <c r="W67" i="1" s="1"/>
  <c r="W63" i="1" a="1"/>
  <c r="W63" i="1" s="1"/>
  <c r="X62" i="1"/>
  <c r="W76" i="1" a="1"/>
  <c r="W76" i="1" s="1"/>
  <c r="W72" i="1" a="1"/>
  <c r="W72" i="1" s="1"/>
  <c r="W68" i="1" a="1"/>
  <c r="W68" i="1" s="1"/>
  <c r="W64" i="1" a="1"/>
  <c r="W64" i="1" s="1"/>
  <c r="W73" i="1" a="1"/>
  <c r="W73" i="1" s="1"/>
  <c r="W69" i="1" a="1"/>
  <c r="W69" i="1" s="1"/>
  <c r="W65" i="1" a="1"/>
  <c r="W65" i="1" s="1"/>
  <c r="X18" i="1" a="1"/>
  <c r="X18" i="1" s="1"/>
  <c r="X14" i="1" a="1"/>
  <c r="X14" i="1" s="1"/>
  <c r="X10" i="1" a="1"/>
  <c r="X10" i="1" s="1"/>
  <c r="X6" i="1" a="1"/>
  <c r="X6" i="1" s="1"/>
  <c r="X19" i="1" a="1"/>
  <c r="X19" i="1" s="1"/>
  <c r="X15" i="1" a="1"/>
  <c r="X15" i="1" s="1"/>
  <c r="X11" i="1" a="1"/>
  <c r="X11" i="1" s="1"/>
  <c r="X7" i="1" a="1"/>
  <c r="X7" i="1" s="1"/>
  <c r="Y5" i="1"/>
  <c r="X20" i="1" a="1"/>
  <c r="X20" i="1" s="1"/>
  <c r="X16" i="1" a="1"/>
  <c r="X16" i="1" s="1"/>
  <c r="X12" i="1" a="1"/>
  <c r="X12" i="1" s="1"/>
  <c r="X8" i="1" a="1"/>
  <c r="X8" i="1" s="1"/>
  <c r="X21" i="1" a="1"/>
  <c r="X21" i="1" s="1"/>
  <c r="X17" i="1" a="1"/>
  <c r="X17" i="1" s="1"/>
  <c r="X13" i="1" a="1"/>
  <c r="X13" i="1" s="1"/>
  <c r="X9" i="1" a="1"/>
  <c r="X9" i="1" s="1"/>
  <c r="X132" i="1" a="1"/>
  <c r="X132" i="1" s="1"/>
  <c r="X128" i="1" a="1"/>
  <c r="X128" i="1" s="1"/>
  <c r="X133" i="1" a="1"/>
  <c r="X133" i="1" s="1"/>
  <c r="X129" i="1" a="1"/>
  <c r="X129" i="1" s="1"/>
  <c r="X134" i="1" a="1"/>
  <c r="X134" i="1" s="1"/>
  <c r="X130" i="1" a="1"/>
  <c r="X130" i="1" s="1"/>
  <c r="X135" i="1" a="1"/>
  <c r="X135" i="1" s="1"/>
  <c r="X131" i="1" a="1"/>
  <c r="X131" i="1" s="1"/>
  <c r="X127" i="1" a="1"/>
  <c r="X127" i="1" s="1"/>
  <c r="X125" i="1" a="1"/>
  <c r="X125" i="1" s="1"/>
  <c r="X121" i="1" a="1"/>
  <c r="X121" i="1" s="1"/>
  <c r="Y119" i="1"/>
  <c r="X126" i="1" a="1"/>
  <c r="X126" i="1" s="1"/>
  <c r="X122" i="1" a="1"/>
  <c r="X122" i="1" s="1"/>
  <c r="X123" i="1" a="1"/>
  <c r="X123" i="1" s="1"/>
  <c r="X124" i="1" a="1"/>
  <c r="X124" i="1" s="1"/>
  <c r="X120" i="1" a="1"/>
  <c r="X120" i="1" s="1"/>
  <c r="X190" i="1" a="1"/>
  <c r="X190" i="1" s="1"/>
  <c r="X186" i="1" a="1"/>
  <c r="X186" i="1" s="1"/>
  <c r="X182" i="1" a="1"/>
  <c r="X182" i="1" s="1"/>
  <c r="Y176" i="1"/>
  <c r="X191" i="1" a="1"/>
  <c r="X191" i="1" s="1"/>
  <c r="X187" i="1" a="1"/>
  <c r="X187" i="1" s="1"/>
  <c r="X183" i="1" a="1"/>
  <c r="X183" i="1" s="1"/>
  <c r="X192" i="1" a="1"/>
  <c r="X192" i="1" s="1"/>
  <c r="X188" i="1" a="1"/>
  <c r="X188" i="1" s="1"/>
  <c r="X184" i="1" a="1"/>
  <c r="X184" i="1" s="1"/>
  <c r="X180" i="1" a="1"/>
  <c r="X180" i="1" s="1"/>
  <c r="X189" i="1" a="1"/>
  <c r="X189" i="1" s="1"/>
  <c r="X185" i="1" a="1"/>
  <c r="X185" i="1" s="1"/>
  <c r="X178" i="1" a="1"/>
  <c r="X178" i="1" s="1"/>
  <c r="X179" i="1" a="1"/>
  <c r="X179" i="1" s="1"/>
  <c r="X181" i="1" a="1"/>
  <c r="X181" i="1" s="1"/>
  <c r="X177" i="1" a="1"/>
  <c r="X177" i="1" s="1"/>
  <c r="X38" i="1" a="1"/>
  <c r="X38" i="1" s="1"/>
  <c r="X34" i="1" a="1"/>
  <c r="X34" i="1" s="1"/>
  <c r="X39" i="1" a="1"/>
  <c r="X39" i="1" s="1"/>
  <c r="X35" i="1" a="1"/>
  <c r="X35" i="1" s="1"/>
  <c r="X40" i="1" a="1"/>
  <c r="X40" i="1" s="1"/>
  <c r="X36" i="1" a="1"/>
  <c r="X36" i="1" s="1"/>
  <c r="X32" i="1" a="1"/>
  <c r="X32" i="1" s="1"/>
  <c r="X37" i="1" a="1"/>
  <c r="X37" i="1" s="1"/>
  <c r="X33" i="1" a="1"/>
  <c r="X33" i="1" s="1"/>
  <c r="X31" i="1" a="1"/>
  <c r="X31" i="1" s="1"/>
  <c r="X27" i="1" a="1"/>
  <c r="X27" i="1" s="1"/>
  <c r="X28" i="1" a="1"/>
  <c r="X28" i="1" s="1"/>
  <c r="X25" i="1" a="1"/>
  <c r="X25" i="1" s="1"/>
  <c r="X29" i="1" a="1"/>
  <c r="X29" i="1" s="1"/>
  <c r="Y24" i="1"/>
  <c r="X30" i="1" a="1"/>
  <c r="X30" i="1" s="1"/>
  <c r="X26" i="1" a="1"/>
  <c r="X26" i="1" s="1"/>
  <c r="W211" i="1" a="1"/>
  <c r="W211" i="1" s="1"/>
  <c r="W207" i="1" a="1"/>
  <c r="W207" i="1" s="1"/>
  <c r="W200" i="1" a="1"/>
  <c r="W200" i="1" s="1"/>
  <c r="W210" i="1" a="1"/>
  <c r="W210" i="1" s="1"/>
  <c r="W208" i="1" a="1"/>
  <c r="W208" i="1" s="1"/>
  <c r="W204" i="1" a="1"/>
  <c r="W204" i="1" s="1"/>
  <c r="W202" i="1" a="1"/>
  <c r="W202" i="1" s="1"/>
  <c r="W205" i="1" a="1"/>
  <c r="W205" i="1" s="1"/>
  <c r="W203" i="1" a="1"/>
  <c r="W203" i="1" s="1"/>
  <c r="W206" i="1" a="1"/>
  <c r="W206" i="1" s="1"/>
  <c r="W198" i="1" a="1"/>
  <c r="W198" i="1" s="1"/>
  <c r="W196" i="1" a="1"/>
  <c r="W196" i="1" s="1"/>
  <c r="X195" i="1"/>
  <c r="W197" i="1" a="1"/>
  <c r="W197" i="1" s="1"/>
  <c r="W209" i="1" a="1"/>
  <c r="W209" i="1" s="1"/>
  <c r="W201" i="1" a="1"/>
  <c r="W201" i="1" s="1"/>
  <c r="W199" i="1" a="1"/>
  <c r="W199" i="1" s="1"/>
  <c r="W173" i="1" a="1"/>
  <c r="W173" i="1" s="1"/>
  <c r="W170" i="1" a="1"/>
  <c r="W170" i="1" s="1"/>
  <c r="W166" i="1" a="1"/>
  <c r="W166" i="1" s="1"/>
  <c r="W162" i="1" a="1"/>
  <c r="W162" i="1" s="1"/>
  <c r="W158" i="1" a="1"/>
  <c r="W158" i="1" s="1"/>
  <c r="X157" i="1"/>
  <c r="W171" i="1" a="1"/>
  <c r="W171" i="1" s="1"/>
  <c r="W167" i="1" a="1"/>
  <c r="W167" i="1" s="1"/>
  <c r="W163" i="1" a="1"/>
  <c r="W163" i="1" s="1"/>
  <c r="W159" i="1" a="1"/>
  <c r="W159" i="1" s="1"/>
  <c r="W172" i="1" a="1"/>
  <c r="W172" i="1" s="1"/>
  <c r="W168" i="1" a="1"/>
  <c r="W168" i="1" s="1"/>
  <c r="W164" i="1" a="1"/>
  <c r="W164" i="1" s="1"/>
  <c r="W160" i="1" a="1"/>
  <c r="W160" i="1" s="1"/>
  <c r="W169" i="1" a="1"/>
  <c r="W169" i="1" s="1"/>
  <c r="W165" i="1" a="1"/>
  <c r="W165" i="1" s="1"/>
  <c r="W161" i="1" a="1"/>
  <c r="W161" i="1" s="1"/>
  <c r="X153" i="1" a="1"/>
  <c r="X153" i="1" s="1"/>
  <c r="X154" i="1" a="1"/>
  <c r="X154" i="1" s="1"/>
  <c r="X152" i="1" a="1"/>
  <c r="X152" i="1" s="1"/>
  <c r="X150" i="1" a="1"/>
  <c r="X150" i="1" s="1"/>
  <c r="X146" i="1" a="1"/>
  <c r="X146" i="1" s="1"/>
  <c r="X142" i="1" a="1"/>
  <c r="X142" i="1" s="1"/>
  <c r="X147" i="1" a="1"/>
  <c r="X147" i="1" s="1"/>
  <c r="X143" i="1" a="1"/>
  <c r="X143" i="1" s="1"/>
  <c r="X139" i="1" a="1"/>
  <c r="X139" i="1" s="1"/>
  <c r="X151" i="1" a="1"/>
  <c r="X151" i="1" s="1"/>
  <c r="X148" i="1" a="1"/>
  <c r="X148" i="1" s="1"/>
  <c r="X144" i="1" a="1"/>
  <c r="X144" i="1" s="1"/>
  <c r="X140" i="1" a="1"/>
  <c r="X140" i="1" s="1"/>
  <c r="Y138" i="1"/>
  <c r="X149" i="1" a="1"/>
  <c r="X149" i="1" s="1"/>
  <c r="X145" i="1" a="1"/>
  <c r="X145" i="1" s="1"/>
  <c r="X141" i="1" a="1"/>
  <c r="X141" i="1" s="1"/>
  <c r="X114" i="1" a="1"/>
  <c r="X114" i="1" s="1"/>
  <c r="X110" i="1" a="1"/>
  <c r="X110" i="1" s="1"/>
  <c r="X106" i="1" a="1"/>
  <c r="X106" i="1" s="1"/>
  <c r="X115" i="1" a="1"/>
  <c r="X115" i="1" s="1"/>
  <c r="X111" i="1" a="1"/>
  <c r="X111" i="1" s="1"/>
  <c r="X107" i="1" a="1"/>
  <c r="X107" i="1" s="1"/>
  <c r="X116" i="1" a="1"/>
  <c r="X116" i="1" s="1"/>
  <c r="X112" i="1" a="1"/>
  <c r="X112" i="1" s="1"/>
  <c r="X108" i="1" a="1"/>
  <c r="X108" i="1" s="1"/>
  <c r="X113" i="1" a="1"/>
  <c r="X113" i="1" s="1"/>
  <c r="X109" i="1" a="1"/>
  <c r="X109" i="1" s="1"/>
  <c r="X105" i="1" a="1"/>
  <c r="X105" i="1" s="1"/>
  <c r="X102" i="1" a="1"/>
  <c r="X102" i="1" s="1"/>
  <c r="X101" i="1" a="1"/>
  <c r="X101" i="1" s="1"/>
  <c r="X103" i="1" a="1"/>
  <c r="X103" i="1" s="1"/>
  <c r="X104" i="1" a="1"/>
  <c r="X104" i="1" s="1"/>
  <c r="Y100" i="1"/>
  <c r="Y95" i="1" a="1"/>
  <c r="Y95" i="1" s="1"/>
  <c r="Y91" i="1" a="1"/>
  <c r="Y91" i="1" s="1"/>
  <c r="Y87" i="1" a="1"/>
  <c r="Y87" i="1" s="1"/>
  <c r="Y83" i="1" a="1"/>
  <c r="Y83" i="1" s="1"/>
  <c r="Y96" i="1" a="1"/>
  <c r="Y96" i="1" s="1"/>
  <c r="Y92" i="1" a="1"/>
  <c r="Y92" i="1" s="1"/>
  <c r="Y88" i="1" a="1"/>
  <c r="Y88" i="1" s="1"/>
  <c r="Y84" i="1" a="1"/>
  <c r="Y84" i="1" s="1"/>
  <c r="Z81" i="1"/>
  <c r="Y97" i="1" a="1"/>
  <c r="Y97" i="1" s="1"/>
  <c r="Y93" i="1" a="1"/>
  <c r="Y93" i="1" s="1"/>
  <c r="Y89" i="1" a="1"/>
  <c r="Y89" i="1" s="1"/>
  <c r="Y85" i="1" a="1"/>
  <c r="Y85" i="1" s="1"/>
  <c r="Y94" i="1" a="1"/>
  <c r="Y94" i="1" s="1"/>
  <c r="Y90" i="1" a="1"/>
  <c r="Y90" i="1" s="1"/>
  <c r="Y86" i="1" a="1"/>
  <c r="Y86" i="1" s="1"/>
  <c r="Y82" i="1" a="1"/>
  <c r="Y82" i="1" s="1"/>
  <c r="Y154" i="1" l="1" a="1"/>
  <c r="Y154" i="1" s="1"/>
  <c r="Y152" i="1" a="1"/>
  <c r="Y152" i="1" s="1"/>
  <c r="Y153" i="1" a="1"/>
  <c r="Y153" i="1" s="1"/>
  <c r="Y147" i="1" a="1"/>
  <c r="Y147" i="1" s="1"/>
  <c r="Y143" i="1" a="1"/>
  <c r="Y143" i="1" s="1"/>
  <c r="Y139" i="1" a="1"/>
  <c r="Y139" i="1" s="1"/>
  <c r="Y148" i="1" a="1"/>
  <c r="Y148" i="1" s="1"/>
  <c r="Y144" i="1" a="1"/>
  <c r="Y144" i="1" s="1"/>
  <c r="Y140" i="1" a="1"/>
  <c r="Y140" i="1" s="1"/>
  <c r="Y151" i="1" a="1"/>
  <c r="Y151" i="1" s="1"/>
  <c r="Y149" i="1" a="1"/>
  <c r="Y149" i="1" s="1"/>
  <c r="Y145" i="1" a="1"/>
  <c r="Y145" i="1" s="1"/>
  <c r="Y141" i="1" a="1"/>
  <c r="Y141" i="1" s="1"/>
  <c r="Z138" i="1"/>
  <c r="Y150" i="1" a="1"/>
  <c r="Y150" i="1" s="1"/>
  <c r="Y146" i="1" a="1"/>
  <c r="Y146" i="1" s="1"/>
  <c r="Y142" i="1" a="1"/>
  <c r="Y142" i="1" s="1"/>
  <c r="X173" i="1" a="1"/>
  <c r="X173" i="1" s="1"/>
  <c r="X171" i="1" a="1"/>
  <c r="X171" i="1" s="1"/>
  <c r="X167" i="1" a="1"/>
  <c r="X167" i="1" s="1"/>
  <c r="X163" i="1" a="1"/>
  <c r="X163" i="1" s="1"/>
  <c r="X159" i="1" a="1"/>
  <c r="X159" i="1" s="1"/>
  <c r="Y157" i="1"/>
  <c r="X172" i="1" a="1"/>
  <c r="X172" i="1" s="1"/>
  <c r="X168" i="1" a="1"/>
  <c r="X168" i="1" s="1"/>
  <c r="X164" i="1" a="1"/>
  <c r="X164" i="1" s="1"/>
  <c r="X160" i="1" a="1"/>
  <c r="X160" i="1" s="1"/>
  <c r="X169" i="1" a="1"/>
  <c r="X169" i="1" s="1"/>
  <c r="X165" i="1" a="1"/>
  <c r="X165" i="1" s="1"/>
  <c r="X161" i="1" a="1"/>
  <c r="X161" i="1" s="1"/>
  <c r="X170" i="1" a="1"/>
  <c r="X170" i="1" s="1"/>
  <c r="X166" i="1" a="1"/>
  <c r="X166" i="1" s="1"/>
  <c r="X162" i="1" a="1"/>
  <c r="X162" i="1" s="1"/>
  <c r="X158" i="1" a="1"/>
  <c r="X158" i="1" s="1"/>
  <c r="Y58" i="1" a="1"/>
  <c r="Y58" i="1" s="1"/>
  <c r="Y54" i="1" a="1"/>
  <c r="Y54" i="1" s="1"/>
  <c r="Y50" i="1" a="1"/>
  <c r="Y50" i="1" s="1"/>
  <c r="Y46" i="1" a="1"/>
  <c r="Y46" i="1" s="1"/>
  <c r="Z43" i="1"/>
  <c r="Y59" i="1" a="1"/>
  <c r="Y59" i="1" s="1"/>
  <c r="Y55" i="1" a="1"/>
  <c r="Y55" i="1" s="1"/>
  <c r="Y51" i="1" a="1"/>
  <c r="Y51" i="1" s="1"/>
  <c r="Y47" i="1" a="1"/>
  <c r="Y47" i="1" s="1"/>
  <c r="Y56" i="1" a="1"/>
  <c r="Y56" i="1" s="1"/>
  <c r="Y52" i="1" a="1"/>
  <c r="Y52" i="1" s="1"/>
  <c r="Y48" i="1" a="1"/>
  <c r="Y48" i="1" s="1"/>
  <c r="Y44" i="1" a="1"/>
  <c r="Y44" i="1" s="1"/>
  <c r="Y57" i="1" a="1"/>
  <c r="Y57" i="1" s="1"/>
  <c r="Y53" i="1" a="1"/>
  <c r="Y53" i="1" s="1"/>
  <c r="Y49" i="1" a="1"/>
  <c r="Y49" i="1" s="1"/>
  <c r="Y45" i="1" a="1"/>
  <c r="Y45" i="1" s="1"/>
  <c r="Y39" i="1" a="1"/>
  <c r="Y39" i="1" s="1"/>
  <c r="Y35" i="1" a="1"/>
  <c r="Y35" i="1" s="1"/>
  <c r="Y40" i="1" a="1"/>
  <c r="Y40" i="1" s="1"/>
  <c r="Y36" i="1" a="1"/>
  <c r="Y36" i="1" s="1"/>
  <c r="Y32" i="1" a="1"/>
  <c r="Y32" i="1" s="1"/>
  <c r="Y37" i="1" a="1"/>
  <c r="Y37" i="1" s="1"/>
  <c r="Y33" i="1" a="1"/>
  <c r="Y33" i="1" s="1"/>
  <c r="Y38" i="1" a="1"/>
  <c r="Y38" i="1" s="1"/>
  <c r="Y34" i="1" a="1"/>
  <c r="Y34" i="1" s="1"/>
  <c r="Y27" i="1" a="1"/>
  <c r="Y27" i="1" s="1"/>
  <c r="Y25" i="1" a="1"/>
  <c r="Y25" i="1" s="1"/>
  <c r="Y28" i="1" a="1"/>
  <c r="Y28" i="1" s="1"/>
  <c r="Y29" i="1" a="1"/>
  <c r="Y29" i="1" s="1"/>
  <c r="Y26" i="1" a="1"/>
  <c r="Y26" i="1" s="1"/>
  <c r="Z24" i="1"/>
  <c r="Y30" i="1" a="1"/>
  <c r="Y30" i="1" s="1"/>
  <c r="Y31" i="1" a="1"/>
  <c r="Y31" i="1" s="1"/>
  <c r="Z96" i="1" a="1"/>
  <c r="Z96" i="1" s="1"/>
  <c r="Z92" i="1" a="1"/>
  <c r="Z92" i="1" s="1"/>
  <c r="Z88" i="1" a="1"/>
  <c r="Z88" i="1" s="1"/>
  <c r="Z84" i="1" a="1"/>
  <c r="Z84" i="1" s="1"/>
  <c r="AA81" i="1"/>
  <c r="Z97" i="1" a="1"/>
  <c r="Z97" i="1" s="1"/>
  <c r="Z93" i="1" a="1"/>
  <c r="Z93" i="1" s="1"/>
  <c r="Z89" i="1" a="1"/>
  <c r="Z89" i="1" s="1"/>
  <c r="Z85" i="1" a="1"/>
  <c r="Z85" i="1" s="1"/>
  <c r="Z94" i="1" a="1"/>
  <c r="Z94" i="1" s="1"/>
  <c r="Z90" i="1" a="1"/>
  <c r="Z90" i="1" s="1"/>
  <c r="Z86" i="1" a="1"/>
  <c r="Z86" i="1" s="1"/>
  <c r="Z82" i="1" a="1"/>
  <c r="Z82" i="1" s="1"/>
  <c r="Z95" i="1" a="1"/>
  <c r="Z95" i="1" s="1"/>
  <c r="Z91" i="1" a="1"/>
  <c r="Z91" i="1" s="1"/>
  <c r="Z87" i="1" a="1"/>
  <c r="Z87" i="1" s="1"/>
  <c r="Z83" i="1" a="1"/>
  <c r="Z83" i="1" s="1"/>
  <c r="X211" i="1" a="1"/>
  <c r="X211" i="1" s="1"/>
  <c r="X208" i="1" a="1"/>
  <c r="X208" i="1" s="1"/>
  <c r="X201" i="1" a="1"/>
  <c r="X201" i="1" s="1"/>
  <c r="X209" i="1" a="1"/>
  <c r="X209" i="1" s="1"/>
  <c r="X204" i="1" a="1"/>
  <c r="X204" i="1" s="1"/>
  <c r="X205" i="1" a="1"/>
  <c r="X205" i="1" s="1"/>
  <c r="X203" i="1" a="1"/>
  <c r="X203" i="1" s="1"/>
  <c r="X199" i="1" a="1"/>
  <c r="X199" i="1" s="1"/>
  <c r="X206" i="1" a="1"/>
  <c r="X206" i="1" s="1"/>
  <c r="X210" i="1" a="1"/>
  <c r="X210" i="1" s="1"/>
  <c r="X207" i="1" a="1"/>
  <c r="X207" i="1" s="1"/>
  <c r="X198" i="1" a="1"/>
  <c r="X198" i="1" s="1"/>
  <c r="X196" i="1" a="1"/>
  <c r="X196" i="1" s="1"/>
  <c r="X197" i="1" a="1"/>
  <c r="X197" i="1" s="1"/>
  <c r="Y195" i="1"/>
  <c r="X202" i="1" a="1"/>
  <c r="X202" i="1" s="1"/>
  <c r="X200" i="1" a="1"/>
  <c r="X200" i="1" s="1"/>
  <c r="Y19" i="1" a="1"/>
  <c r="Y19" i="1" s="1"/>
  <c r="Y15" i="1" a="1"/>
  <c r="Y15" i="1" s="1"/>
  <c r="Y11" i="1" a="1"/>
  <c r="Y11" i="1" s="1"/>
  <c r="Y7" i="1" a="1"/>
  <c r="Y7" i="1" s="1"/>
  <c r="Z5" i="1"/>
  <c r="Y20" i="1" a="1"/>
  <c r="Y20" i="1" s="1"/>
  <c r="Y16" i="1" a="1"/>
  <c r="Y16" i="1" s="1"/>
  <c r="Y12" i="1" a="1"/>
  <c r="Y12" i="1" s="1"/>
  <c r="Y8" i="1" a="1"/>
  <c r="Y8" i="1" s="1"/>
  <c r="Y21" i="1" a="1"/>
  <c r="Y21" i="1" s="1"/>
  <c r="Y17" i="1" a="1"/>
  <c r="Y17" i="1" s="1"/>
  <c r="Y13" i="1" a="1"/>
  <c r="Y13" i="1" s="1"/>
  <c r="Y9" i="1" a="1"/>
  <c r="Y9" i="1" s="1"/>
  <c r="Y18" i="1" a="1"/>
  <c r="Y18" i="1" s="1"/>
  <c r="Y14" i="1" a="1"/>
  <c r="Y14" i="1" s="1"/>
  <c r="Y10" i="1" a="1"/>
  <c r="Y10" i="1" s="1"/>
  <c r="Y6" i="1" a="1"/>
  <c r="Y6" i="1" s="1"/>
  <c r="X77" i="1" a="1"/>
  <c r="X77" i="1" s="1"/>
  <c r="X78" i="1" a="1"/>
  <c r="X78" i="1" s="1"/>
  <c r="X75" i="1" a="1"/>
  <c r="X75" i="1" s="1"/>
  <c r="X71" i="1" a="1"/>
  <c r="X71" i="1" s="1"/>
  <c r="X67" i="1" a="1"/>
  <c r="X67" i="1" s="1"/>
  <c r="X63" i="1" a="1"/>
  <c r="X63" i="1" s="1"/>
  <c r="X72" i="1" a="1"/>
  <c r="X72" i="1" s="1"/>
  <c r="X68" i="1" a="1"/>
  <c r="X68" i="1" s="1"/>
  <c r="X64" i="1" a="1"/>
  <c r="X64" i="1" s="1"/>
  <c r="Y62" i="1"/>
  <c r="X76" i="1" a="1"/>
  <c r="X76" i="1" s="1"/>
  <c r="X73" i="1" a="1"/>
  <c r="X73" i="1" s="1"/>
  <c r="X69" i="1" a="1"/>
  <c r="X69" i="1" s="1"/>
  <c r="X65" i="1" a="1"/>
  <c r="X65" i="1" s="1"/>
  <c r="X74" i="1" a="1"/>
  <c r="X74" i="1" s="1"/>
  <c r="X70" i="1" a="1"/>
  <c r="X70" i="1" s="1"/>
  <c r="X66" i="1" a="1"/>
  <c r="X66" i="1" s="1"/>
  <c r="Y133" i="1" a="1"/>
  <c r="Y133" i="1" s="1"/>
  <c r="Y129" i="1" a="1"/>
  <c r="Y129" i="1" s="1"/>
  <c r="Y134" i="1" a="1"/>
  <c r="Y134" i="1" s="1"/>
  <c r="Y130" i="1" a="1"/>
  <c r="Y130" i="1" s="1"/>
  <c r="Y135" i="1" a="1"/>
  <c r="Y135" i="1" s="1"/>
  <c r="Y131" i="1" a="1"/>
  <c r="Y131" i="1" s="1"/>
  <c r="Y127" i="1" a="1"/>
  <c r="Y127" i="1" s="1"/>
  <c r="Y132" i="1" a="1"/>
  <c r="Y132" i="1" s="1"/>
  <c r="Y128" i="1" a="1"/>
  <c r="Y128" i="1" s="1"/>
  <c r="Y126" i="1" a="1"/>
  <c r="Y126" i="1" s="1"/>
  <c r="Y122" i="1" a="1"/>
  <c r="Y122" i="1" s="1"/>
  <c r="Z119" i="1"/>
  <c r="Y123" i="1" a="1"/>
  <c r="Y123" i="1" s="1"/>
  <c r="Y124" i="1" a="1"/>
  <c r="Y124" i="1" s="1"/>
  <c r="Y120" i="1" a="1"/>
  <c r="Y120" i="1" s="1"/>
  <c r="Y125" i="1" a="1"/>
  <c r="Y125" i="1" s="1"/>
  <c r="Y121" i="1" a="1"/>
  <c r="Y121" i="1" s="1"/>
  <c r="Y115" i="1" a="1"/>
  <c r="Y115" i="1" s="1"/>
  <c r="Y111" i="1" a="1"/>
  <c r="Y111" i="1" s="1"/>
  <c r="Y107" i="1" a="1"/>
  <c r="Y107" i="1" s="1"/>
  <c r="Y116" i="1" a="1"/>
  <c r="Y116" i="1" s="1"/>
  <c r="Y112" i="1" a="1"/>
  <c r="Y112" i="1" s="1"/>
  <c r="Y108" i="1" a="1"/>
  <c r="Y108" i="1" s="1"/>
  <c r="Y113" i="1" a="1"/>
  <c r="Y113" i="1" s="1"/>
  <c r="Y109" i="1" a="1"/>
  <c r="Y109" i="1" s="1"/>
  <c r="Y105" i="1" a="1"/>
  <c r="Y105" i="1" s="1"/>
  <c r="Y114" i="1" a="1"/>
  <c r="Y114" i="1" s="1"/>
  <c r="Y110" i="1" a="1"/>
  <c r="Y110" i="1" s="1"/>
  <c r="Y101" i="1" a="1"/>
  <c r="Y101" i="1" s="1"/>
  <c r="Y102" i="1" a="1"/>
  <c r="Y102" i="1" s="1"/>
  <c r="Y103" i="1" a="1"/>
  <c r="Y103" i="1" s="1"/>
  <c r="Y106" i="1" a="1"/>
  <c r="Y106" i="1" s="1"/>
  <c r="Y104" i="1" a="1"/>
  <c r="Y104" i="1" s="1"/>
  <c r="Z100" i="1"/>
  <c r="Y191" i="1" a="1"/>
  <c r="Y191" i="1" s="1"/>
  <c r="Y187" i="1" a="1"/>
  <c r="Y187" i="1" s="1"/>
  <c r="Y183" i="1" a="1"/>
  <c r="Y183" i="1" s="1"/>
  <c r="Y179" i="1" a="1"/>
  <c r="Y179" i="1" s="1"/>
  <c r="Y192" i="1" a="1"/>
  <c r="Y192" i="1" s="1"/>
  <c r="Y188" i="1" a="1"/>
  <c r="Y188" i="1" s="1"/>
  <c r="Y184" i="1" a="1"/>
  <c r="Y184" i="1" s="1"/>
  <c r="Y189" i="1" a="1"/>
  <c r="Y189" i="1" s="1"/>
  <c r="Y185" i="1" a="1"/>
  <c r="Y185" i="1" s="1"/>
  <c r="Y181" i="1" a="1"/>
  <c r="Y181" i="1" s="1"/>
  <c r="Y190" i="1" a="1"/>
  <c r="Y190" i="1" s="1"/>
  <c r="Y186" i="1" a="1"/>
  <c r="Y186" i="1" s="1"/>
  <c r="Y182" i="1" a="1"/>
  <c r="Y182" i="1" s="1"/>
  <c r="Z176" i="1"/>
  <c r="Y180" i="1" a="1"/>
  <c r="Y180" i="1" s="1"/>
  <c r="Y177" i="1" a="1"/>
  <c r="Y177" i="1" s="1"/>
  <c r="Y178" i="1" a="1"/>
  <c r="Y178" i="1" s="1"/>
  <c r="X221" i="1" a="1"/>
  <c r="X221" i="1" s="1"/>
  <c r="X222" i="1" a="1"/>
  <c r="X222" i="1" s="1"/>
  <c r="X217" i="1" a="1"/>
  <c r="X217" i="1" s="1"/>
  <c r="X223" i="1" a="1"/>
  <c r="X223" i="1" s="1"/>
  <c r="X224" i="1" a="1"/>
  <c r="X224" i="1" s="1"/>
  <c r="X218" i="1" a="1"/>
  <c r="X218" i="1" s="1"/>
  <c r="X227" i="1" a="1"/>
  <c r="X227" i="1" s="1"/>
  <c r="X228" i="1" a="1"/>
  <c r="X228" i="1" s="1"/>
  <c r="X225" i="1" a="1"/>
  <c r="X225" i="1" s="1"/>
  <c r="X229" i="1" a="1"/>
  <c r="X229" i="1" s="1"/>
  <c r="X226" i="1" a="1"/>
  <c r="X226" i="1" s="1"/>
  <c r="X220" i="1" a="1"/>
  <c r="X220" i="1" s="1"/>
  <c r="X230" i="1" a="1"/>
  <c r="X230" i="1" s="1"/>
  <c r="X215" i="1" a="1"/>
  <c r="X215" i="1" s="1"/>
  <c r="X216" i="1" a="1"/>
  <c r="X216" i="1" s="1"/>
  <c r="X219" i="1" a="1"/>
  <c r="X219" i="1" s="1"/>
  <c r="Y214" i="1"/>
  <c r="AA176" i="1" l="1"/>
  <c r="Z192" i="1" a="1"/>
  <c r="Z192" i="1" s="1"/>
  <c r="Z188" i="1" a="1"/>
  <c r="Z188" i="1" s="1"/>
  <c r="Z184" i="1" a="1"/>
  <c r="Z184" i="1" s="1"/>
  <c r="Z180" i="1" a="1"/>
  <c r="Z180" i="1" s="1"/>
  <c r="Z189" i="1" a="1"/>
  <c r="Z189" i="1" s="1"/>
  <c r="Z185" i="1" a="1"/>
  <c r="Z185" i="1" s="1"/>
  <c r="Z190" i="1" a="1"/>
  <c r="Z190" i="1" s="1"/>
  <c r="Z186" i="1" a="1"/>
  <c r="Z186" i="1" s="1"/>
  <c r="Z182" i="1" a="1"/>
  <c r="Z182" i="1" s="1"/>
  <c r="Z191" i="1" a="1"/>
  <c r="Z191" i="1" s="1"/>
  <c r="Z187" i="1" a="1"/>
  <c r="Z187" i="1" s="1"/>
  <c r="Z183" i="1" a="1"/>
  <c r="Z183" i="1" s="1"/>
  <c r="Z179" i="1" a="1"/>
  <c r="Z179" i="1" s="1"/>
  <c r="Z181" i="1" a="1"/>
  <c r="Z181" i="1" s="1"/>
  <c r="Z177" i="1" a="1"/>
  <c r="Z177" i="1" s="1"/>
  <c r="Z178" i="1" a="1"/>
  <c r="Z178" i="1" s="1"/>
  <c r="AA43" i="1"/>
  <c r="Z59" i="1" a="1"/>
  <c r="Z59" i="1" s="1"/>
  <c r="Z55" i="1" a="1"/>
  <c r="Z55" i="1" s="1"/>
  <c r="Z51" i="1" a="1"/>
  <c r="Z51" i="1" s="1"/>
  <c r="Z47" i="1" a="1"/>
  <c r="Z47" i="1" s="1"/>
  <c r="Z56" i="1" a="1"/>
  <c r="Z56" i="1" s="1"/>
  <c r="Z52" i="1" a="1"/>
  <c r="Z52" i="1" s="1"/>
  <c r="Z48" i="1" a="1"/>
  <c r="Z48" i="1" s="1"/>
  <c r="Z44" i="1" a="1"/>
  <c r="Z44" i="1" s="1"/>
  <c r="Z57" i="1" a="1"/>
  <c r="Z57" i="1" s="1"/>
  <c r="Z53" i="1" a="1"/>
  <c r="Z53" i="1" s="1"/>
  <c r="Z49" i="1" a="1"/>
  <c r="Z49" i="1" s="1"/>
  <c r="Z45" i="1" a="1"/>
  <c r="Z45" i="1" s="1"/>
  <c r="Z58" i="1" a="1"/>
  <c r="Z58" i="1" s="1"/>
  <c r="Z54" i="1" a="1"/>
  <c r="Z54" i="1" s="1"/>
  <c r="Z50" i="1" a="1"/>
  <c r="Z50" i="1" s="1"/>
  <c r="Z46" i="1" a="1"/>
  <c r="Z46" i="1" s="1"/>
  <c r="Y173" i="1" a="1"/>
  <c r="Y173" i="1" s="1"/>
  <c r="Y172" i="1" a="1"/>
  <c r="Y172" i="1" s="1"/>
  <c r="Y168" i="1" a="1"/>
  <c r="Y168" i="1" s="1"/>
  <c r="Y164" i="1" a="1"/>
  <c r="Y164" i="1" s="1"/>
  <c r="Y160" i="1" a="1"/>
  <c r="Y160" i="1" s="1"/>
  <c r="Y169" i="1" a="1"/>
  <c r="Y169" i="1" s="1"/>
  <c r="Y165" i="1" a="1"/>
  <c r="Y165" i="1" s="1"/>
  <c r="Y161" i="1" a="1"/>
  <c r="Y161" i="1" s="1"/>
  <c r="Y170" i="1" a="1"/>
  <c r="Y170" i="1" s="1"/>
  <c r="Y166" i="1" a="1"/>
  <c r="Y166" i="1" s="1"/>
  <c r="Y162" i="1" a="1"/>
  <c r="Y162" i="1" s="1"/>
  <c r="Y158" i="1" a="1"/>
  <c r="Y158" i="1" s="1"/>
  <c r="Y171" i="1" a="1"/>
  <c r="Y171" i="1" s="1"/>
  <c r="Y167" i="1" a="1"/>
  <c r="Y167" i="1" s="1"/>
  <c r="Y163" i="1" a="1"/>
  <c r="Y163" i="1" s="1"/>
  <c r="Y159" i="1" a="1"/>
  <c r="Y159" i="1" s="1"/>
  <c r="Z157" i="1"/>
  <c r="Y222" i="1" a="1"/>
  <c r="Y222" i="1" s="1"/>
  <c r="Y223" i="1" a="1"/>
  <c r="Y223" i="1" s="1"/>
  <c r="Y218" i="1" a="1"/>
  <c r="Y218" i="1" s="1"/>
  <c r="Y224" i="1" a="1"/>
  <c r="Y224" i="1" s="1"/>
  <c r="Y227" i="1" a="1"/>
  <c r="Y227" i="1" s="1"/>
  <c r="Y225" i="1" a="1"/>
  <c r="Y225" i="1" s="1"/>
  <c r="Y219" i="1" a="1"/>
  <c r="Y219" i="1" s="1"/>
  <c r="Y228" i="1" a="1"/>
  <c r="Y228" i="1" s="1"/>
  <c r="Y229" i="1" a="1"/>
  <c r="Y229" i="1" s="1"/>
  <c r="Y226" i="1" a="1"/>
  <c r="Y226" i="1" s="1"/>
  <c r="Y230" i="1" a="1"/>
  <c r="Y230" i="1" s="1"/>
  <c r="Y221" i="1" a="1"/>
  <c r="Y221" i="1" s="1"/>
  <c r="Y220" i="1" a="1"/>
  <c r="Y220" i="1" s="1"/>
  <c r="Y215" i="1" a="1"/>
  <c r="Y215" i="1" s="1"/>
  <c r="Y216" i="1" a="1"/>
  <c r="Y216" i="1" s="1"/>
  <c r="Y217" i="1" a="1"/>
  <c r="Y217" i="1" s="1"/>
  <c r="Z214" i="1"/>
  <c r="Z134" i="1" a="1"/>
  <c r="Z134" i="1" s="1"/>
  <c r="Z130" i="1" a="1"/>
  <c r="Z130" i="1" s="1"/>
  <c r="Z135" i="1" a="1"/>
  <c r="Z135" i="1" s="1"/>
  <c r="Z131" i="1" a="1"/>
  <c r="Z131" i="1" s="1"/>
  <c r="Z127" i="1" a="1"/>
  <c r="Z127" i="1" s="1"/>
  <c r="Z132" i="1" a="1"/>
  <c r="Z132" i="1" s="1"/>
  <c r="Z128" i="1" a="1"/>
  <c r="Z128" i="1" s="1"/>
  <c r="Z133" i="1" a="1"/>
  <c r="Z133" i="1" s="1"/>
  <c r="Z129" i="1" a="1"/>
  <c r="Z129" i="1" s="1"/>
  <c r="AA119" i="1"/>
  <c r="Z123" i="1" a="1"/>
  <c r="Z123" i="1" s="1"/>
  <c r="Z124" i="1" a="1"/>
  <c r="Z124" i="1" s="1"/>
  <c r="Z120" i="1" a="1"/>
  <c r="Z120" i="1" s="1"/>
  <c r="Z125" i="1" a="1"/>
  <c r="Z125" i="1" s="1"/>
  <c r="Z121" i="1" a="1"/>
  <c r="Z121" i="1" s="1"/>
  <c r="Z126" i="1" a="1"/>
  <c r="Z126" i="1" s="1"/>
  <c r="Z122" i="1" a="1"/>
  <c r="Z122" i="1" s="1"/>
  <c r="Y209" i="1" a="1"/>
  <c r="Y209" i="1" s="1"/>
  <c r="Y202" i="1" a="1"/>
  <c r="Y202" i="1" s="1"/>
  <c r="Y211" i="1" a="1"/>
  <c r="Y211" i="1" s="1"/>
  <c r="Y205" i="1" a="1"/>
  <c r="Y205" i="1" s="1"/>
  <c r="Y206" i="1" a="1"/>
  <c r="Y206" i="1" s="1"/>
  <c r="Y200" i="1" a="1"/>
  <c r="Y200" i="1" s="1"/>
  <c r="Y207" i="1" a="1"/>
  <c r="Y207" i="1" s="1"/>
  <c r="Y210" i="1" a="1"/>
  <c r="Y210" i="1" s="1"/>
  <c r="Y208" i="1" a="1"/>
  <c r="Y208" i="1" s="1"/>
  <c r="Y197" i="1" a="1"/>
  <c r="Y197" i="1" s="1"/>
  <c r="Z195" i="1"/>
  <c r="Y203" i="1" a="1"/>
  <c r="Y203" i="1" s="1"/>
  <c r="Y204" i="1" a="1"/>
  <c r="Y204" i="1" s="1"/>
  <c r="Y201" i="1" a="1"/>
  <c r="Y201" i="1" s="1"/>
  <c r="Y199" i="1" a="1"/>
  <c r="Y199" i="1" s="1"/>
  <c r="Y198" i="1" a="1"/>
  <c r="Y198" i="1" s="1"/>
  <c r="Y196" i="1" a="1"/>
  <c r="Y196" i="1" s="1"/>
  <c r="Z20" i="1" a="1"/>
  <c r="Z20" i="1" s="1"/>
  <c r="Z16" i="1" a="1"/>
  <c r="Z16" i="1" s="1"/>
  <c r="Z12" i="1" a="1"/>
  <c r="Z12" i="1" s="1"/>
  <c r="Z8" i="1" a="1"/>
  <c r="Z8" i="1" s="1"/>
  <c r="AA5" i="1"/>
  <c r="Z21" i="1" a="1"/>
  <c r="Z21" i="1" s="1"/>
  <c r="Z17" i="1" a="1"/>
  <c r="Z17" i="1" s="1"/>
  <c r="Z13" i="1" a="1"/>
  <c r="Z13" i="1" s="1"/>
  <c r="Z9" i="1" a="1"/>
  <c r="Z9" i="1" s="1"/>
  <c r="Z18" i="1" a="1"/>
  <c r="Z18" i="1" s="1"/>
  <c r="Z14" i="1" a="1"/>
  <c r="Z14" i="1" s="1"/>
  <c r="Z10" i="1" a="1"/>
  <c r="Z10" i="1" s="1"/>
  <c r="Z6" i="1" a="1"/>
  <c r="Z6" i="1" s="1"/>
  <c r="Z19" i="1" a="1"/>
  <c r="Z19" i="1" s="1"/>
  <c r="Z15" i="1" a="1"/>
  <c r="Z15" i="1" s="1"/>
  <c r="Z11" i="1" a="1"/>
  <c r="Z11" i="1" s="1"/>
  <c r="Z7" i="1" a="1"/>
  <c r="Z7" i="1" s="1"/>
  <c r="Z152" i="1" a="1"/>
  <c r="Z152" i="1" s="1"/>
  <c r="Z153" i="1" a="1"/>
  <c r="Z153" i="1" s="1"/>
  <c r="Z154" i="1" a="1"/>
  <c r="Z154" i="1" s="1"/>
  <c r="Z148" i="1" a="1"/>
  <c r="Z148" i="1" s="1"/>
  <c r="Z144" i="1" a="1"/>
  <c r="Z144" i="1" s="1"/>
  <c r="Z140" i="1" a="1"/>
  <c r="Z140" i="1" s="1"/>
  <c r="Z151" i="1" a="1"/>
  <c r="Z151" i="1" s="1"/>
  <c r="Z149" i="1" a="1"/>
  <c r="Z149" i="1" s="1"/>
  <c r="Z145" i="1" a="1"/>
  <c r="Z145" i="1" s="1"/>
  <c r="Z141" i="1" a="1"/>
  <c r="Z141" i="1" s="1"/>
  <c r="AA138" i="1"/>
  <c r="Z150" i="1" a="1"/>
  <c r="Z150" i="1" s="1"/>
  <c r="Z146" i="1" a="1"/>
  <c r="Z146" i="1" s="1"/>
  <c r="Z142" i="1" a="1"/>
  <c r="Z142" i="1" s="1"/>
  <c r="Z147" i="1" a="1"/>
  <c r="Z147" i="1" s="1"/>
  <c r="Z143" i="1" a="1"/>
  <c r="Z143" i="1" s="1"/>
  <c r="Z139" i="1" a="1"/>
  <c r="Z139" i="1" s="1"/>
  <c r="Z116" i="1" a="1"/>
  <c r="Z116" i="1" s="1"/>
  <c r="Z112" i="1" a="1"/>
  <c r="Z112" i="1" s="1"/>
  <c r="Z108" i="1" a="1"/>
  <c r="Z108" i="1" s="1"/>
  <c r="Z113" i="1" a="1"/>
  <c r="Z113" i="1" s="1"/>
  <c r="Z109" i="1" a="1"/>
  <c r="Z109" i="1" s="1"/>
  <c r="Z114" i="1" a="1"/>
  <c r="Z114" i="1" s="1"/>
  <c r="Z110" i="1" a="1"/>
  <c r="Z110" i="1" s="1"/>
  <c r="Z106" i="1" a="1"/>
  <c r="Z106" i="1" s="1"/>
  <c r="Z115" i="1" a="1"/>
  <c r="Z115" i="1" s="1"/>
  <c r="Z111" i="1" a="1"/>
  <c r="Z111" i="1" s="1"/>
  <c r="Z107" i="1" a="1"/>
  <c r="Z107" i="1" s="1"/>
  <c r="Z102" i="1" a="1"/>
  <c r="Z102" i="1" s="1"/>
  <c r="Z103" i="1" a="1"/>
  <c r="Z103" i="1" s="1"/>
  <c r="Z104" i="1" a="1"/>
  <c r="Z104" i="1" s="1"/>
  <c r="AA100" i="1"/>
  <c r="Z105" i="1" a="1"/>
  <c r="Z105" i="1" s="1"/>
  <c r="Z101" i="1" a="1"/>
  <c r="Z101" i="1" s="1"/>
  <c r="Z40" i="1" a="1"/>
  <c r="Z40" i="1" s="1"/>
  <c r="Z36" i="1" a="1"/>
  <c r="Z36" i="1" s="1"/>
  <c r="Z32" i="1" a="1"/>
  <c r="Z32" i="1" s="1"/>
  <c r="Z37" i="1" a="1"/>
  <c r="Z37" i="1" s="1"/>
  <c r="Z33" i="1" a="1"/>
  <c r="Z33" i="1" s="1"/>
  <c r="Z38" i="1" a="1"/>
  <c r="Z38" i="1" s="1"/>
  <c r="Z34" i="1" a="1"/>
  <c r="Z34" i="1" s="1"/>
  <c r="Z39" i="1" a="1"/>
  <c r="Z39" i="1" s="1"/>
  <c r="Z35" i="1" a="1"/>
  <c r="Z35" i="1" s="1"/>
  <c r="Z31" i="1" a="1"/>
  <c r="Z31" i="1" s="1"/>
  <c r="Z27" i="1" a="1"/>
  <c r="Z27" i="1" s="1"/>
  <c r="Z28" i="1" a="1"/>
  <c r="Z28" i="1" s="1"/>
  <c r="Z26" i="1" a="1"/>
  <c r="Z26" i="1" s="1"/>
  <c r="Z29" i="1" a="1"/>
  <c r="Z29" i="1" s="1"/>
  <c r="AA24" i="1"/>
  <c r="Z30" i="1" a="1"/>
  <c r="Z30" i="1" s="1"/>
  <c r="Z25" i="1" a="1"/>
  <c r="Z25" i="1" s="1"/>
  <c r="Y77" i="1" a="1"/>
  <c r="Y77" i="1" s="1"/>
  <c r="Y78" i="1" a="1"/>
  <c r="Y78" i="1" s="1"/>
  <c r="Y72" i="1" a="1"/>
  <c r="Y72" i="1" s="1"/>
  <c r="Y68" i="1" a="1"/>
  <c r="Y68" i="1" s="1"/>
  <c r="Y64" i="1" a="1"/>
  <c r="Y64" i="1" s="1"/>
  <c r="Z62" i="1"/>
  <c r="Y76" i="1" a="1"/>
  <c r="Y76" i="1" s="1"/>
  <c r="Y73" i="1" a="1"/>
  <c r="Y73" i="1" s="1"/>
  <c r="Y69" i="1" a="1"/>
  <c r="Y69" i="1" s="1"/>
  <c r="Y65" i="1" a="1"/>
  <c r="Y65" i="1" s="1"/>
  <c r="Y74" i="1" a="1"/>
  <c r="Y74" i="1" s="1"/>
  <c r="Y70" i="1" a="1"/>
  <c r="Y70" i="1" s="1"/>
  <c r="Y66" i="1" a="1"/>
  <c r="Y66" i="1" s="1"/>
  <c r="Y75" i="1" a="1"/>
  <c r="Y75" i="1" s="1"/>
  <c r="Y71" i="1" a="1"/>
  <c r="Y71" i="1" s="1"/>
  <c r="Y67" i="1" a="1"/>
  <c r="Y67" i="1" s="1"/>
  <c r="Y63" i="1" a="1"/>
  <c r="Y63" i="1" s="1"/>
  <c r="AA97" i="1" a="1"/>
  <c r="AA97" i="1" s="1"/>
  <c r="AA93" i="1" a="1"/>
  <c r="AA93" i="1" s="1"/>
  <c r="AA89" i="1" a="1"/>
  <c r="AA89" i="1" s="1"/>
  <c r="AA85" i="1" a="1"/>
  <c r="AA85" i="1" s="1"/>
  <c r="AB81" i="1"/>
  <c r="AA94" i="1" a="1"/>
  <c r="AA94" i="1" s="1"/>
  <c r="AA90" i="1" a="1"/>
  <c r="AA90" i="1" s="1"/>
  <c r="AA86" i="1" a="1"/>
  <c r="AA86" i="1" s="1"/>
  <c r="AA82" i="1" a="1"/>
  <c r="AA82" i="1" s="1"/>
  <c r="AA95" i="1" a="1"/>
  <c r="AA95" i="1" s="1"/>
  <c r="AA91" i="1" a="1"/>
  <c r="AA91" i="1" s="1"/>
  <c r="AA87" i="1" a="1"/>
  <c r="AA87" i="1" s="1"/>
  <c r="AA83" i="1" a="1"/>
  <c r="AA83" i="1" s="1"/>
  <c r="AA96" i="1" a="1"/>
  <c r="AA96" i="1" s="1"/>
  <c r="AA92" i="1" a="1"/>
  <c r="AA92" i="1" s="1"/>
  <c r="AA88" i="1" a="1"/>
  <c r="AA88" i="1" s="1"/>
  <c r="AA84" i="1" a="1"/>
  <c r="AA84" i="1" s="1"/>
  <c r="AC81" i="1" l="1"/>
  <c r="AB94" i="1" a="1"/>
  <c r="AB94" i="1" s="1"/>
  <c r="AB90" i="1" a="1"/>
  <c r="AB90" i="1" s="1"/>
  <c r="AB86" i="1" a="1"/>
  <c r="AB86" i="1" s="1"/>
  <c r="AB82" i="1" a="1"/>
  <c r="AB82" i="1" s="1"/>
  <c r="AB95" i="1" a="1"/>
  <c r="AB95" i="1" s="1"/>
  <c r="AB91" i="1" a="1"/>
  <c r="AB91" i="1" s="1"/>
  <c r="AB87" i="1" a="1"/>
  <c r="AB87" i="1" s="1"/>
  <c r="AB83" i="1" a="1"/>
  <c r="AB83" i="1" s="1"/>
  <c r="AB96" i="1" a="1"/>
  <c r="AB96" i="1" s="1"/>
  <c r="AB92" i="1" a="1"/>
  <c r="AB92" i="1" s="1"/>
  <c r="AB88" i="1" a="1"/>
  <c r="AB88" i="1" s="1"/>
  <c r="AB84" i="1" a="1"/>
  <c r="AB84" i="1" s="1"/>
  <c r="AB97" i="1" a="1"/>
  <c r="AB97" i="1" s="1"/>
  <c r="AB93" i="1" a="1"/>
  <c r="AB93" i="1" s="1"/>
  <c r="AB89" i="1" a="1"/>
  <c r="AB89" i="1" s="1"/>
  <c r="AB85" i="1" a="1"/>
  <c r="AB85" i="1" s="1"/>
  <c r="AA113" i="1" a="1"/>
  <c r="AA113" i="1" s="1"/>
  <c r="AA109" i="1" a="1"/>
  <c r="AA109" i="1" s="1"/>
  <c r="AA114" i="1" a="1"/>
  <c r="AA114" i="1" s="1"/>
  <c r="AA110" i="1" a="1"/>
  <c r="AA110" i="1" s="1"/>
  <c r="AA115" i="1" a="1"/>
  <c r="AA115" i="1" s="1"/>
  <c r="AA111" i="1" a="1"/>
  <c r="AA111" i="1" s="1"/>
  <c r="AA107" i="1" a="1"/>
  <c r="AA107" i="1" s="1"/>
  <c r="AA116" i="1" a="1"/>
  <c r="AA116" i="1" s="1"/>
  <c r="AA112" i="1" a="1"/>
  <c r="AA112" i="1" s="1"/>
  <c r="AA108" i="1" a="1"/>
  <c r="AA108" i="1" s="1"/>
  <c r="AA102" i="1" a="1"/>
  <c r="AA102" i="1" s="1"/>
  <c r="AA103" i="1" a="1"/>
  <c r="AA103" i="1" s="1"/>
  <c r="AA104" i="1" a="1"/>
  <c r="AA104" i="1" s="1"/>
  <c r="AB100" i="1"/>
  <c r="AA106" i="1" a="1"/>
  <c r="AA106" i="1" s="1"/>
  <c r="AA101" i="1" a="1"/>
  <c r="AA101" i="1" s="1"/>
  <c r="AA105" i="1" a="1"/>
  <c r="AA105" i="1" s="1"/>
  <c r="AA135" i="1" a="1"/>
  <c r="AA135" i="1" s="1"/>
  <c r="AA131" i="1" a="1"/>
  <c r="AA131" i="1" s="1"/>
  <c r="AA127" i="1" a="1"/>
  <c r="AA127" i="1" s="1"/>
  <c r="AA132" i="1" a="1"/>
  <c r="AA132" i="1" s="1"/>
  <c r="AA128" i="1" a="1"/>
  <c r="AA128" i="1" s="1"/>
  <c r="AA133" i="1" a="1"/>
  <c r="AA133" i="1" s="1"/>
  <c r="AA129" i="1" a="1"/>
  <c r="AA129" i="1" s="1"/>
  <c r="AA134" i="1" a="1"/>
  <c r="AA134" i="1" s="1"/>
  <c r="AA130" i="1" a="1"/>
  <c r="AA130" i="1" s="1"/>
  <c r="AA124" i="1" a="1"/>
  <c r="AA124" i="1" s="1"/>
  <c r="AA120" i="1" a="1"/>
  <c r="AA120" i="1" s="1"/>
  <c r="AA125" i="1" a="1"/>
  <c r="AA125" i="1" s="1"/>
  <c r="AA121" i="1" a="1"/>
  <c r="AA121" i="1" s="1"/>
  <c r="AA126" i="1" a="1"/>
  <c r="AA126" i="1" s="1"/>
  <c r="AA122" i="1" a="1"/>
  <c r="AA122" i="1" s="1"/>
  <c r="AA123" i="1" a="1"/>
  <c r="AA123" i="1" s="1"/>
  <c r="AB119" i="1"/>
  <c r="Z223" i="1" a="1"/>
  <c r="Z223" i="1" s="1"/>
  <c r="Z224" i="1" a="1"/>
  <c r="Z224" i="1" s="1"/>
  <c r="Z219" i="1" a="1"/>
  <c r="Z219" i="1" s="1"/>
  <c r="Z227" i="1" a="1"/>
  <c r="Z227" i="1" s="1"/>
  <c r="Z225" i="1" a="1"/>
  <c r="Z225" i="1" s="1"/>
  <c r="Z228" i="1" a="1"/>
  <c r="Z228" i="1" s="1"/>
  <c r="Z226" i="1" a="1"/>
  <c r="Z226" i="1" s="1"/>
  <c r="Z216" i="1" a="1"/>
  <c r="Z216" i="1" s="1"/>
  <c r="Z229" i="1" a="1"/>
  <c r="Z229" i="1" s="1"/>
  <c r="Z220" i="1" a="1"/>
  <c r="Z220" i="1" s="1"/>
  <c r="Z230" i="1" a="1"/>
  <c r="Z230" i="1" s="1"/>
  <c r="Z222" i="1" a="1"/>
  <c r="Z222" i="1" s="1"/>
  <c r="Z221" i="1" a="1"/>
  <c r="Z221" i="1" s="1"/>
  <c r="Z215" i="1" a="1"/>
  <c r="Z215" i="1" s="1"/>
  <c r="Z217" i="1" a="1"/>
  <c r="Z217" i="1" s="1"/>
  <c r="AA214" i="1"/>
  <c r="Z218" i="1" a="1"/>
  <c r="Z218" i="1" s="1"/>
  <c r="AA21" i="1" a="1"/>
  <c r="AA21" i="1" s="1"/>
  <c r="AA17" i="1" a="1"/>
  <c r="AA17" i="1" s="1"/>
  <c r="AA13" i="1" a="1"/>
  <c r="AA13" i="1" s="1"/>
  <c r="AA9" i="1" a="1"/>
  <c r="AA9" i="1" s="1"/>
  <c r="AB5" i="1"/>
  <c r="AA18" i="1" a="1"/>
  <c r="AA18" i="1" s="1"/>
  <c r="AA14" i="1" a="1"/>
  <c r="AA14" i="1" s="1"/>
  <c r="AA10" i="1" a="1"/>
  <c r="AA10" i="1" s="1"/>
  <c r="AA6" i="1" a="1"/>
  <c r="AA6" i="1" s="1"/>
  <c r="AA19" i="1" a="1"/>
  <c r="AA19" i="1" s="1"/>
  <c r="AA15" i="1" a="1"/>
  <c r="AA15" i="1" s="1"/>
  <c r="AA11" i="1" a="1"/>
  <c r="AA11" i="1" s="1"/>
  <c r="AA7" i="1" a="1"/>
  <c r="AA7" i="1" s="1"/>
  <c r="AA20" i="1" a="1"/>
  <c r="AA20" i="1" s="1"/>
  <c r="AA16" i="1" a="1"/>
  <c r="AA16" i="1" s="1"/>
  <c r="AA12" i="1" a="1"/>
  <c r="AA12" i="1" s="1"/>
  <c r="AA8" i="1" a="1"/>
  <c r="AA8" i="1" s="1"/>
  <c r="Z173" i="1" a="1"/>
  <c r="Z173" i="1" s="1"/>
  <c r="Z169" i="1" a="1"/>
  <c r="Z169" i="1" s="1"/>
  <c r="Z165" i="1" a="1"/>
  <c r="Z165" i="1" s="1"/>
  <c r="Z161" i="1" a="1"/>
  <c r="Z161" i="1" s="1"/>
  <c r="Z170" i="1" a="1"/>
  <c r="Z170" i="1" s="1"/>
  <c r="Z166" i="1" a="1"/>
  <c r="Z166" i="1" s="1"/>
  <c r="Z162" i="1" a="1"/>
  <c r="Z162" i="1" s="1"/>
  <c r="Z158" i="1" a="1"/>
  <c r="Z158" i="1" s="1"/>
  <c r="Z171" i="1" a="1"/>
  <c r="Z171" i="1" s="1"/>
  <c r="Z167" i="1" a="1"/>
  <c r="Z167" i="1" s="1"/>
  <c r="Z163" i="1" a="1"/>
  <c r="Z163" i="1" s="1"/>
  <c r="Z159" i="1" a="1"/>
  <c r="Z159" i="1" s="1"/>
  <c r="Z172" i="1" a="1"/>
  <c r="Z172" i="1" s="1"/>
  <c r="Z168" i="1" a="1"/>
  <c r="Z168" i="1" s="1"/>
  <c r="Z164" i="1" a="1"/>
  <c r="Z164" i="1" s="1"/>
  <c r="Z160" i="1" a="1"/>
  <c r="Z160" i="1" s="1"/>
  <c r="AA157" i="1"/>
  <c r="Z77" i="1" a="1"/>
  <c r="Z77" i="1" s="1"/>
  <c r="Z78" i="1" a="1"/>
  <c r="Z78" i="1" s="1"/>
  <c r="Z76" i="1" a="1"/>
  <c r="Z76" i="1" s="1"/>
  <c r="Z73" i="1" a="1"/>
  <c r="Z73" i="1" s="1"/>
  <c r="Z69" i="1" a="1"/>
  <c r="Z69" i="1" s="1"/>
  <c r="Z65" i="1" a="1"/>
  <c r="Z65" i="1" s="1"/>
  <c r="AA62" i="1"/>
  <c r="Z74" i="1" a="1"/>
  <c r="Z74" i="1" s="1"/>
  <c r="Z70" i="1" a="1"/>
  <c r="Z70" i="1" s="1"/>
  <c r="Z66" i="1" a="1"/>
  <c r="Z66" i="1" s="1"/>
  <c r="Z75" i="1" a="1"/>
  <c r="Z75" i="1" s="1"/>
  <c r="Z71" i="1" a="1"/>
  <c r="Z71" i="1" s="1"/>
  <c r="Z67" i="1" a="1"/>
  <c r="Z67" i="1" s="1"/>
  <c r="Z63" i="1" a="1"/>
  <c r="Z63" i="1" s="1"/>
  <c r="Z72" i="1" a="1"/>
  <c r="Z72" i="1" s="1"/>
  <c r="Z68" i="1" a="1"/>
  <c r="Z68" i="1" s="1"/>
  <c r="Z64" i="1" a="1"/>
  <c r="Z64" i="1" s="1"/>
  <c r="AA37" i="1" a="1"/>
  <c r="AA37" i="1" s="1"/>
  <c r="AA33" i="1" a="1"/>
  <c r="AA33" i="1" s="1"/>
  <c r="AA38" i="1" a="1"/>
  <c r="AA38" i="1" s="1"/>
  <c r="AA34" i="1" a="1"/>
  <c r="AA34" i="1" s="1"/>
  <c r="AA39" i="1" a="1"/>
  <c r="AA39" i="1" s="1"/>
  <c r="AA35" i="1" a="1"/>
  <c r="AA35" i="1" s="1"/>
  <c r="AA31" i="1" a="1"/>
  <c r="AA31" i="1" s="1"/>
  <c r="AA40" i="1" a="1"/>
  <c r="AA40" i="1" s="1"/>
  <c r="AA36" i="1" a="1"/>
  <c r="AA36" i="1" s="1"/>
  <c r="AA32" i="1" a="1"/>
  <c r="AA32" i="1" s="1"/>
  <c r="AA28" i="1" a="1"/>
  <c r="AA28" i="1" s="1"/>
  <c r="AA29" i="1" a="1"/>
  <c r="AA29" i="1" s="1"/>
  <c r="AB24" i="1"/>
  <c r="AA30" i="1" a="1"/>
  <c r="AA30" i="1" s="1"/>
  <c r="AA25" i="1" a="1"/>
  <c r="AA25" i="1" s="1"/>
  <c r="AA27" i="1" a="1"/>
  <c r="AA27" i="1" s="1"/>
  <c r="AA26" i="1" a="1"/>
  <c r="AA26" i="1" s="1"/>
  <c r="Z210" i="1" a="1"/>
  <c r="Z210" i="1" s="1"/>
  <c r="Z211" i="1" a="1"/>
  <c r="Z211" i="1" s="1"/>
  <c r="Z204" i="1" a="1"/>
  <c r="Z204" i="1" s="1"/>
  <c r="Z203" i="1" a="1"/>
  <c r="Z203" i="1" s="1"/>
  <c r="Z199" i="1" a="1"/>
  <c r="Z199" i="1" s="1"/>
  <c r="Z206" i="1" a="1"/>
  <c r="Z206" i="1" s="1"/>
  <c r="Z207" i="1" a="1"/>
  <c r="Z207" i="1" s="1"/>
  <c r="Z201" i="1" a="1"/>
  <c r="Z201" i="1" s="1"/>
  <c r="Z208" i="1" a="1"/>
  <c r="Z208" i="1" s="1"/>
  <c r="Z202" i="1" a="1"/>
  <c r="Z202" i="1" s="1"/>
  <c r="Z209" i="1" a="1"/>
  <c r="Z209" i="1" s="1"/>
  <c r="AA195" i="1"/>
  <c r="Z205" i="1" a="1"/>
  <c r="Z205" i="1" s="1"/>
  <c r="Z196" i="1" a="1"/>
  <c r="Z196" i="1" s="1"/>
  <c r="Z200" i="1" a="1"/>
  <c r="Z200" i="1" s="1"/>
  <c r="Z198" i="1" a="1"/>
  <c r="Z198" i="1" s="1"/>
  <c r="Z197" i="1" a="1"/>
  <c r="Z197" i="1" s="1"/>
  <c r="AA152" i="1" a="1"/>
  <c r="AA152" i="1" s="1"/>
  <c r="AA153" i="1" a="1"/>
  <c r="AA153" i="1" s="1"/>
  <c r="AA154" i="1" a="1"/>
  <c r="AA154" i="1" s="1"/>
  <c r="AA149" i="1" a="1"/>
  <c r="AA149" i="1" s="1"/>
  <c r="AA145" i="1" a="1"/>
  <c r="AA145" i="1" s="1"/>
  <c r="AA141" i="1" a="1"/>
  <c r="AA141" i="1" s="1"/>
  <c r="AA151" i="1" a="1"/>
  <c r="AA151" i="1" s="1"/>
  <c r="AA150" i="1" a="1"/>
  <c r="AA150" i="1" s="1"/>
  <c r="AA146" i="1" a="1"/>
  <c r="AA146" i="1" s="1"/>
  <c r="AA142" i="1" a="1"/>
  <c r="AA142" i="1" s="1"/>
  <c r="AB138" i="1"/>
  <c r="AA147" i="1" a="1"/>
  <c r="AA147" i="1" s="1"/>
  <c r="AA143" i="1" a="1"/>
  <c r="AA143" i="1" s="1"/>
  <c r="AA139" i="1" a="1"/>
  <c r="AA139" i="1" s="1"/>
  <c r="AA148" i="1" a="1"/>
  <c r="AA148" i="1" s="1"/>
  <c r="AA144" i="1" a="1"/>
  <c r="AA144" i="1" s="1"/>
  <c r="AA140" i="1" a="1"/>
  <c r="AA140" i="1" s="1"/>
  <c r="AA56" i="1" a="1"/>
  <c r="AA56" i="1" s="1"/>
  <c r="AA52" i="1" a="1"/>
  <c r="AA52" i="1" s="1"/>
  <c r="AA48" i="1" a="1"/>
  <c r="AA48" i="1" s="1"/>
  <c r="AA44" i="1" a="1"/>
  <c r="AA44" i="1" s="1"/>
  <c r="AA57" i="1" a="1"/>
  <c r="AA57" i="1" s="1"/>
  <c r="AA53" i="1" a="1"/>
  <c r="AA53" i="1" s="1"/>
  <c r="AA49" i="1" a="1"/>
  <c r="AA49" i="1" s="1"/>
  <c r="AA45" i="1" a="1"/>
  <c r="AA45" i="1" s="1"/>
  <c r="AA58" i="1" a="1"/>
  <c r="AA58" i="1" s="1"/>
  <c r="AA54" i="1" a="1"/>
  <c r="AA54" i="1" s="1"/>
  <c r="AA50" i="1" a="1"/>
  <c r="AA50" i="1" s="1"/>
  <c r="AA46" i="1" a="1"/>
  <c r="AA46" i="1" s="1"/>
  <c r="AA59" i="1" a="1"/>
  <c r="AA59" i="1" s="1"/>
  <c r="AA55" i="1" a="1"/>
  <c r="AA55" i="1" s="1"/>
  <c r="AA51" i="1" a="1"/>
  <c r="AA51" i="1" s="1"/>
  <c r="AA47" i="1" a="1"/>
  <c r="AA47" i="1" s="1"/>
  <c r="AB43" i="1"/>
  <c r="AA189" i="1" a="1"/>
  <c r="AA189" i="1" s="1"/>
  <c r="AA185" i="1" a="1"/>
  <c r="AA185" i="1" s="1"/>
  <c r="AA181" i="1" a="1"/>
  <c r="AA181" i="1" s="1"/>
  <c r="AA190" i="1" a="1"/>
  <c r="AA190" i="1" s="1"/>
  <c r="AA186" i="1" a="1"/>
  <c r="AA186" i="1" s="1"/>
  <c r="AA182" i="1" a="1"/>
  <c r="AA182" i="1" s="1"/>
  <c r="AA191" i="1" a="1"/>
  <c r="AA191" i="1" s="1"/>
  <c r="AA187" i="1" a="1"/>
  <c r="AA187" i="1" s="1"/>
  <c r="AA183" i="1" a="1"/>
  <c r="AA183" i="1" s="1"/>
  <c r="AA179" i="1" a="1"/>
  <c r="AA179" i="1" s="1"/>
  <c r="AA192" i="1" a="1"/>
  <c r="AA192" i="1" s="1"/>
  <c r="AA188" i="1" a="1"/>
  <c r="AA188" i="1" s="1"/>
  <c r="AA184" i="1" a="1"/>
  <c r="AA184" i="1" s="1"/>
  <c r="AA180" i="1" a="1"/>
  <c r="AA180" i="1" s="1"/>
  <c r="AA177" i="1" a="1"/>
  <c r="AA177" i="1" s="1"/>
  <c r="AA178" i="1" a="1"/>
  <c r="AA178" i="1" s="1"/>
  <c r="AB176" i="1"/>
  <c r="AB114" i="1" l="1" a="1"/>
  <c r="AB114" i="1" s="1"/>
  <c r="AB110" i="1" a="1"/>
  <c r="AB110" i="1" s="1"/>
  <c r="AB106" i="1" a="1"/>
  <c r="AB106" i="1" s="1"/>
  <c r="AB115" i="1" a="1"/>
  <c r="AB115" i="1" s="1"/>
  <c r="AB111" i="1" a="1"/>
  <c r="AB111" i="1" s="1"/>
  <c r="AB107" i="1" a="1"/>
  <c r="AB107" i="1" s="1"/>
  <c r="AB116" i="1" a="1"/>
  <c r="AB116" i="1" s="1"/>
  <c r="AB112" i="1" a="1"/>
  <c r="AB112" i="1" s="1"/>
  <c r="AB108" i="1" a="1"/>
  <c r="AB108" i="1" s="1"/>
  <c r="AB113" i="1" a="1"/>
  <c r="AB113" i="1" s="1"/>
  <c r="AB109" i="1" a="1"/>
  <c r="AB109" i="1" s="1"/>
  <c r="AB103" i="1" a="1"/>
  <c r="AB103" i="1" s="1"/>
  <c r="AB104" i="1" a="1"/>
  <c r="AB104" i="1" s="1"/>
  <c r="AC100" i="1"/>
  <c r="AB101" i="1" a="1"/>
  <c r="AB101" i="1" s="1"/>
  <c r="AB105" i="1" a="1"/>
  <c r="AB105" i="1" s="1"/>
  <c r="AB102" i="1" a="1"/>
  <c r="AB102" i="1" s="1"/>
  <c r="AA78" i="1" a="1"/>
  <c r="AA78" i="1" s="1"/>
  <c r="AA77" i="1" a="1"/>
  <c r="AA77" i="1" s="1"/>
  <c r="AB62" i="1"/>
  <c r="AA74" i="1" a="1"/>
  <c r="AA74" i="1" s="1"/>
  <c r="AA70" i="1" a="1"/>
  <c r="AA70" i="1" s="1"/>
  <c r="AA66" i="1" a="1"/>
  <c r="AA66" i="1" s="1"/>
  <c r="AA76" i="1" a="1"/>
  <c r="AA76" i="1" s="1"/>
  <c r="AA75" i="1" a="1"/>
  <c r="AA75" i="1" s="1"/>
  <c r="AA71" i="1" a="1"/>
  <c r="AA71" i="1" s="1"/>
  <c r="AA67" i="1" a="1"/>
  <c r="AA67" i="1" s="1"/>
  <c r="AA63" i="1" a="1"/>
  <c r="AA63" i="1" s="1"/>
  <c r="AA72" i="1" a="1"/>
  <c r="AA72" i="1" s="1"/>
  <c r="AA68" i="1" a="1"/>
  <c r="AA68" i="1" s="1"/>
  <c r="AA64" i="1" a="1"/>
  <c r="AA64" i="1" s="1"/>
  <c r="AA73" i="1" a="1"/>
  <c r="AA73" i="1" s="1"/>
  <c r="AA69" i="1" a="1"/>
  <c r="AA69" i="1" s="1"/>
  <c r="AA65" i="1" a="1"/>
  <c r="AA65" i="1" s="1"/>
  <c r="AB190" i="1" a="1"/>
  <c r="AB190" i="1" s="1"/>
  <c r="AB186" i="1" a="1"/>
  <c r="AB186" i="1" s="1"/>
  <c r="AB182" i="1" a="1"/>
  <c r="AB182" i="1" s="1"/>
  <c r="AB191" i="1" a="1"/>
  <c r="AB191" i="1" s="1"/>
  <c r="AB187" i="1" a="1"/>
  <c r="AB187" i="1" s="1"/>
  <c r="AB183" i="1" a="1"/>
  <c r="AB183" i="1" s="1"/>
  <c r="AB192" i="1" a="1"/>
  <c r="AB192" i="1" s="1"/>
  <c r="AB188" i="1" a="1"/>
  <c r="AB188" i="1" s="1"/>
  <c r="AB184" i="1" a="1"/>
  <c r="AB184" i="1" s="1"/>
  <c r="AB180" i="1" a="1"/>
  <c r="AB180" i="1" s="1"/>
  <c r="AC176" i="1"/>
  <c r="AB189" i="1" a="1"/>
  <c r="AB189" i="1" s="1"/>
  <c r="AB185" i="1" a="1"/>
  <c r="AB185" i="1" s="1"/>
  <c r="AB179" i="1" a="1"/>
  <c r="AB179" i="1" s="1"/>
  <c r="AB181" i="1" a="1"/>
  <c r="AB181" i="1" s="1"/>
  <c r="AB177" i="1" a="1"/>
  <c r="AB177" i="1" s="1"/>
  <c r="AB178" i="1" a="1"/>
  <c r="AB178" i="1" s="1"/>
  <c r="AB153" i="1" a="1"/>
  <c r="AB153" i="1" s="1"/>
  <c r="AB154" i="1" a="1"/>
  <c r="AB154" i="1" s="1"/>
  <c r="AB151" i="1" a="1"/>
  <c r="AB151" i="1" s="1"/>
  <c r="AB152" i="1" a="1"/>
  <c r="AB152" i="1" s="1"/>
  <c r="AB150" i="1" a="1"/>
  <c r="AB150" i="1" s="1"/>
  <c r="AB146" i="1" a="1"/>
  <c r="AB146" i="1" s="1"/>
  <c r="AB142" i="1" a="1"/>
  <c r="AB142" i="1" s="1"/>
  <c r="AC138" i="1"/>
  <c r="AB147" i="1" a="1"/>
  <c r="AB147" i="1" s="1"/>
  <c r="AB143" i="1" a="1"/>
  <c r="AB143" i="1" s="1"/>
  <c r="AB139" i="1" a="1"/>
  <c r="AB139" i="1" s="1"/>
  <c r="AB148" i="1" a="1"/>
  <c r="AB148" i="1" s="1"/>
  <c r="AB144" i="1" a="1"/>
  <c r="AB144" i="1" s="1"/>
  <c r="AB140" i="1" a="1"/>
  <c r="AB140" i="1" s="1"/>
  <c r="AB149" i="1" a="1"/>
  <c r="AB149" i="1" s="1"/>
  <c r="AB145" i="1" a="1"/>
  <c r="AB145" i="1" s="1"/>
  <c r="AB141" i="1" a="1"/>
  <c r="AB141" i="1" s="1"/>
  <c r="AA211" i="1" a="1"/>
  <c r="AA211" i="1" s="1"/>
  <c r="AA205" i="1" a="1"/>
  <c r="AA205" i="1" s="1"/>
  <c r="AA200" i="1" a="1"/>
  <c r="AA200" i="1" s="1"/>
  <c r="AA207" i="1" a="1"/>
  <c r="AA207" i="1" s="1"/>
  <c r="AA208" i="1" a="1"/>
  <c r="AA208" i="1" s="1"/>
  <c r="AA202" i="1" a="1"/>
  <c r="AA202" i="1" s="1"/>
  <c r="AA210" i="1" a="1"/>
  <c r="AA210" i="1" s="1"/>
  <c r="AA209" i="1" a="1"/>
  <c r="AA209" i="1" s="1"/>
  <c r="AA203" i="1" a="1"/>
  <c r="AA203" i="1" s="1"/>
  <c r="AA204" i="1" a="1"/>
  <c r="AA204" i="1" s="1"/>
  <c r="AB195" i="1"/>
  <c r="AA196" i="1" a="1"/>
  <c r="AA196" i="1" s="1"/>
  <c r="AA201" i="1" a="1"/>
  <c r="AA201" i="1" s="1"/>
  <c r="AA199" i="1" a="1"/>
  <c r="AA199" i="1" s="1"/>
  <c r="AA198" i="1" a="1"/>
  <c r="AA198" i="1" s="1"/>
  <c r="AA197" i="1" a="1"/>
  <c r="AA197" i="1" s="1"/>
  <c r="AA206" i="1" a="1"/>
  <c r="AA206" i="1" s="1"/>
  <c r="AB38" i="1" a="1"/>
  <c r="AB38" i="1" s="1"/>
  <c r="AB34" i="1" a="1"/>
  <c r="AB34" i="1" s="1"/>
  <c r="AB39" i="1" a="1"/>
  <c r="AB39" i="1" s="1"/>
  <c r="AB35" i="1" a="1"/>
  <c r="AB35" i="1" s="1"/>
  <c r="AB40" i="1" a="1"/>
  <c r="AB40" i="1" s="1"/>
  <c r="AB36" i="1" a="1"/>
  <c r="AB36" i="1" s="1"/>
  <c r="AB32" i="1" a="1"/>
  <c r="AB32" i="1" s="1"/>
  <c r="AB37" i="1" a="1"/>
  <c r="AB37" i="1" s="1"/>
  <c r="AB33" i="1" a="1"/>
  <c r="AB33" i="1" s="1"/>
  <c r="AB29" i="1" a="1"/>
  <c r="AB29" i="1" s="1"/>
  <c r="AC24" i="1"/>
  <c r="AB30" i="1" a="1"/>
  <c r="AB30" i="1" s="1"/>
  <c r="AB25" i="1" a="1"/>
  <c r="AB25" i="1" s="1"/>
  <c r="AB31" i="1" a="1"/>
  <c r="AB31" i="1" s="1"/>
  <c r="AB27" i="1" a="1"/>
  <c r="AB27" i="1" s="1"/>
  <c r="AB26" i="1" a="1"/>
  <c r="AB26" i="1" s="1"/>
  <c r="AB28" i="1" a="1"/>
  <c r="AB28" i="1" s="1"/>
  <c r="AB57" i="1" a="1"/>
  <c r="AB57" i="1" s="1"/>
  <c r="AB53" i="1" a="1"/>
  <c r="AB53" i="1" s="1"/>
  <c r="AB49" i="1" a="1"/>
  <c r="AB49" i="1" s="1"/>
  <c r="AB45" i="1" a="1"/>
  <c r="AB45" i="1" s="1"/>
  <c r="AB58" i="1" a="1"/>
  <c r="AB58" i="1" s="1"/>
  <c r="AB54" i="1" a="1"/>
  <c r="AB54" i="1" s="1"/>
  <c r="AB50" i="1" a="1"/>
  <c r="AB50" i="1" s="1"/>
  <c r="AB46" i="1" a="1"/>
  <c r="AB46" i="1" s="1"/>
  <c r="AB59" i="1" a="1"/>
  <c r="AB59" i="1" s="1"/>
  <c r="AB55" i="1" a="1"/>
  <c r="AB55" i="1" s="1"/>
  <c r="AB51" i="1" a="1"/>
  <c r="AB51" i="1" s="1"/>
  <c r="AB47" i="1" a="1"/>
  <c r="AB47" i="1" s="1"/>
  <c r="AC43" i="1"/>
  <c r="AB56" i="1" a="1"/>
  <c r="AB56" i="1" s="1"/>
  <c r="AB52" i="1" a="1"/>
  <c r="AB52" i="1" s="1"/>
  <c r="AB48" i="1" a="1"/>
  <c r="AB48" i="1" s="1"/>
  <c r="AB44" i="1" a="1"/>
  <c r="AB44" i="1" s="1"/>
  <c r="AA224" i="1" a="1"/>
  <c r="AA224" i="1" s="1"/>
  <c r="AA227" i="1" a="1"/>
  <c r="AA227" i="1" s="1"/>
  <c r="AA225" i="1" a="1"/>
  <c r="AA225" i="1" s="1"/>
  <c r="AA216" i="1" a="1"/>
  <c r="AA216" i="1" s="1"/>
  <c r="AA228" i="1" a="1"/>
  <c r="AA228" i="1" s="1"/>
  <c r="AA226" i="1" a="1"/>
  <c r="AA226" i="1" s="1"/>
  <c r="AA229" i="1" a="1"/>
  <c r="AA229" i="1" s="1"/>
  <c r="AA220" i="1" a="1"/>
  <c r="AA220" i="1" s="1"/>
  <c r="AA217" i="1" a="1"/>
  <c r="AA217" i="1" s="1"/>
  <c r="AA230" i="1" a="1"/>
  <c r="AA230" i="1" s="1"/>
  <c r="AA221" i="1" a="1"/>
  <c r="AA221" i="1" s="1"/>
  <c r="AA223" i="1" a="1"/>
  <c r="AA223" i="1" s="1"/>
  <c r="AA215" i="1" a="1"/>
  <c r="AA215" i="1" s="1"/>
  <c r="AB214" i="1"/>
  <c r="AA218" i="1" a="1"/>
  <c r="AA218" i="1" s="1"/>
  <c r="AA219" i="1" a="1"/>
  <c r="AA219" i="1" s="1"/>
  <c r="AA222" i="1" a="1"/>
  <c r="AA222" i="1" s="1"/>
  <c r="AB132" i="1" a="1"/>
  <c r="AB132" i="1" s="1"/>
  <c r="AB128" i="1" a="1"/>
  <c r="AB128" i="1" s="1"/>
  <c r="AB133" i="1" a="1"/>
  <c r="AB133" i="1" s="1"/>
  <c r="AB129" i="1" a="1"/>
  <c r="AB129" i="1" s="1"/>
  <c r="AB134" i="1" a="1"/>
  <c r="AB134" i="1" s="1"/>
  <c r="AB130" i="1" a="1"/>
  <c r="AB130" i="1" s="1"/>
  <c r="AB135" i="1" a="1"/>
  <c r="AB135" i="1" s="1"/>
  <c r="AB131" i="1" a="1"/>
  <c r="AB131" i="1" s="1"/>
  <c r="AB127" i="1" a="1"/>
  <c r="AB127" i="1" s="1"/>
  <c r="AB125" i="1" a="1"/>
  <c r="AB125" i="1" s="1"/>
  <c r="AB121" i="1" a="1"/>
  <c r="AB121" i="1" s="1"/>
  <c r="AB126" i="1" a="1"/>
  <c r="AB126" i="1" s="1"/>
  <c r="AB122" i="1" a="1"/>
  <c r="AB122" i="1" s="1"/>
  <c r="AB123" i="1" a="1"/>
  <c r="AB123" i="1" s="1"/>
  <c r="AC119" i="1"/>
  <c r="AB124" i="1" a="1"/>
  <c r="AB124" i="1" s="1"/>
  <c r="AB120" i="1" a="1"/>
  <c r="AB120" i="1" s="1"/>
  <c r="AA173" i="1" a="1"/>
  <c r="AA173" i="1" s="1"/>
  <c r="AA170" i="1" a="1"/>
  <c r="AA170" i="1" s="1"/>
  <c r="AA166" i="1" a="1"/>
  <c r="AA166" i="1" s="1"/>
  <c r="AA162" i="1" a="1"/>
  <c r="AA162" i="1" s="1"/>
  <c r="AA158" i="1" a="1"/>
  <c r="AA158" i="1" s="1"/>
  <c r="AA171" i="1" a="1"/>
  <c r="AA171" i="1" s="1"/>
  <c r="AA167" i="1" a="1"/>
  <c r="AA167" i="1" s="1"/>
  <c r="AA163" i="1" a="1"/>
  <c r="AA163" i="1" s="1"/>
  <c r="AA159" i="1" a="1"/>
  <c r="AA159" i="1" s="1"/>
  <c r="AA172" i="1" a="1"/>
  <c r="AA172" i="1" s="1"/>
  <c r="AA168" i="1" a="1"/>
  <c r="AA168" i="1" s="1"/>
  <c r="AA164" i="1" a="1"/>
  <c r="AA164" i="1" s="1"/>
  <c r="AA160" i="1" a="1"/>
  <c r="AA160" i="1" s="1"/>
  <c r="AB157" i="1"/>
  <c r="AA169" i="1" a="1"/>
  <c r="AA169" i="1" s="1"/>
  <c r="AA165" i="1" a="1"/>
  <c r="AA165" i="1" s="1"/>
  <c r="AA161" i="1" a="1"/>
  <c r="AA161" i="1" s="1"/>
  <c r="AB18" i="1" a="1"/>
  <c r="AB18" i="1" s="1"/>
  <c r="AB14" i="1" a="1"/>
  <c r="AB14" i="1" s="1"/>
  <c r="AB10" i="1" a="1"/>
  <c r="AB10" i="1" s="1"/>
  <c r="AB6" i="1" a="1"/>
  <c r="AB6" i="1" s="1"/>
  <c r="AB19" i="1" a="1"/>
  <c r="AB19" i="1" s="1"/>
  <c r="AB15" i="1" a="1"/>
  <c r="AB15" i="1" s="1"/>
  <c r="AB11" i="1" a="1"/>
  <c r="AB11" i="1" s="1"/>
  <c r="AB7" i="1" a="1"/>
  <c r="AB7" i="1" s="1"/>
  <c r="AB20" i="1" a="1"/>
  <c r="AB20" i="1" s="1"/>
  <c r="AB16" i="1" a="1"/>
  <c r="AB16" i="1" s="1"/>
  <c r="AB12" i="1" a="1"/>
  <c r="AB12" i="1" s="1"/>
  <c r="AB8" i="1" a="1"/>
  <c r="AB8" i="1" s="1"/>
  <c r="AB21" i="1" a="1"/>
  <c r="AB21" i="1" s="1"/>
  <c r="AB17" i="1" a="1"/>
  <c r="AB17" i="1" s="1"/>
  <c r="AB13" i="1" a="1"/>
  <c r="AB13" i="1" s="1"/>
  <c r="AB9" i="1" a="1"/>
  <c r="AB9" i="1" s="1"/>
  <c r="AC5" i="1"/>
  <c r="AC95" i="1" a="1"/>
  <c r="AC95" i="1" s="1"/>
  <c r="AC91" i="1" a="1"/>
  <c r="AC91" i="1" s="1"/>
  <c r="AC87" i="1" a="1"/>
  <c r="AC87" i="1" s="1"/>
  <c r="AC83" i="1" a="1"/>
  <c r="AC83" i="1" s="1"/>
  <c r="AC96" i="1" a="1"/>
  <c r="AC96" i="1" s="1"/>
  <c r="AC92" i="1" a="1"/>
  <c r="AC92" i="1" s="1"/>
  <c r="AC88" i="1" a="1"/>
  <c r="AC88" i="1" s="1"/>
  <c r="AC84" i="1" a="1"/>
  <c r="AC84" i="1" s="1"/>
  <c r="AC97" i="1" a="1"/>
  <c r="AC97" i="1" s="1"/>
  <c r="AC93" i="1" a="1"/>
  <c r="AC93" i="1" s="1"/>
  <c r="AC89" i="1" a="1"/>
  <c r="AC89" i="1" s="1"/>
  <c r="AC85" i="1" a="1"/>
  <c r="AC85" i="1" s="1"/>
  <c r="AC94" i="1" a="1"/>
  <c r="AC94" i="1" s="1"/>
  <c r="AC90" i="1" a="1"/>
  <c r="AC90" i="1" s="1"/>
  <c r="AC86" i="1" a="1"/>
  <c r="AC86" i="1" s="1"/>
  <c r="AC82" i="1" a="1"/>
  <c r="AC82" i="1" s="1"/>
  <c r="AD81" i="1"/>
  <c r="AC39" i="1" l="1" a="1"/>
  <c r="AC39" i="1" s="1"/>
  <c r="AC35" i="1" a="1"/>
  <c r="AC35" i="1" s="1"/>
  <c r="AC40" i="1" a="1"/>
  <c r="AC40" i="1" s="1"/>
  <c r="AC36" i="1" a="1"/>
  <c r="AC36" i="1" s="1"/>
  <c r="AC32" i="1" a="1"/>
  <c r="AC32" i="1" s="1"/>
  <c r="AC37" i="1" a="1"/>
  <c r="AC37" i="1" s="1"/>
  <c r="AC33" i="1" a="1"/>
  <c r="AC33" i="1" s="1"/>
  <c r="AC38" i="1" a="1"/>
  <c r="AC38" i="1" s="1"/>
  <c r="AC34" i="1" a="1"/>
  <c r="AC34" i="1" s="1"/>
  <c r="AC30" i="1" a="1"/>
  <c r="AC30" i="1" s="1"/>
  <c r="AC25" i="1" a="1"/>
  <c r="AC25" i="1" s="1"/>
  <c r="AC31" i="1" a="1"/>
  <c r="AC31" i="1" s="1"/>
  <c r="AC27" i="1" a="1"/>
  <c r="AC27" i="1" s="1"/>
  <c r="AC26" i="1" a="1"/>
  <c r="AC26" i="1" s="1"/>
  <c r="AC28" i="1" a="1"/>
  <c r="AC28" i="1" s="1"/>
  <c r="AC29" i="1" a="1"/>
  <c r="AC29" i="1" s="1"/>
  <c r="AD24" i="1"/>
  <c r="AB173" i="1" a="1"/>
  <c r="AB173" i="1" s="1"/>
  <c r="AB171" i="1" a="1"/>
  <c r="AB171" i="1" s="1"/>
  <c r="AB167" i="1" a="1"/>
  <c r="AB167" i="1" s="1"/>
  <c r="AB163" i="1" a="1"/>
  <c r="AB163" i="1" s="1"/>
  <c r="AB159" i="1" a="1"/>
  <c r="AB159" i="1" s="1"/>
  <c r="AB172" i="1" a="1"/>
  <c r="AB172" i="1" s="1"/>
  <c r="AB168" i="1" a="1"/>
  <c r="AB168" i="1" s="1"/>
  <c r="AB164" i="1" a="1"/>
  <c r="AB164" i="1" s="1"/>
  <c r="AB160" i="1" a="1"/>
  <c r="AB160" i="1" s="1"/>
  <c r="AB169" i="1" a="1"/>
  <c r="AB169" i="1" s="1"/>
  <c r="AB165" i="1" a="1"/>
  <c r="AB165" i="1" s="1"/>
  <c r="AB161" i="1" a="1"/>
  <c r="AB161" i="1" s="1"/>
  <c r="AC157" i="1"/>
  <c r="AB170" i="1" a="1"/>
  <c r="AB170" i="1" s="1"/>
  <c r="AB166" i="1" a="1"/>
  <c r="AB166" i="1" s="1"/>
  <c r="AB162" i="1" a="1"/>
  <c r="AB162" i="1" s="1"/>
  <c r="AB158" i="1" a="1"/>
  <c r="AB158" i="1" s="1"/>
  <c r="AC133" i="1" a="1"/>
  <c r="AC133" i="1" s="1"/>
  <c r="AC129" i="1" a="1"/>
  <c r="AC129" i="1" s="1"/>
  <c r="AC134" i="1" a="1"/>
  <c r="AC134" i="1" s="1"/>
  <c r="AC130" i="1" a="1"/>
  <c r="AC130" i="1" s="1"/>
  <c r="AC135" i="1" a="1"/>
  <c r="AC135" i="1" s="1"/>
  <c r="AC131" i="1" a="1"/>
  <c r="AC131" i="1" s="1"/>
  <c r="AC127" i="1" a="1"/>
  <c r="AC127" i="1" s="1"/>
  <c r="AC132" i="1" a="1"/>
  <c r="AC132" i="1" s="1"/>
  <c r="AC128" i="1" a="1"/>
  <c r="AC128" i="1" s="1"/>
  <c r="AC126" i="1" a="1"/>
  <c r="AC126" i="1" s="1"/>
  <c r="AC122" i="1" a="1"/>
  <c r="AC122" i="1" s="1"/>
  <c r="AC123" i="1" a="1"/>
  <c r="AC123" i="1" s="1"/>
  <c r="AC124" i="1" a="1"/>
  <c r="AC124" i="1" s="1"/>
  <c r="AC120" i="1" a="1"/>
  <c r="AC120" i="1" s="1"/>
  <c r="AD119" i="1"/>
  <c r="AC125" i="1" a="1"/>
  <c r="AC125" i="1" s="1"/>
  <c r="AC121" i="1" a="1"/>
  <c r="AC121" i="1" s="1"/>
  <c r="AB211" i="1" a="1"/>
  <c r="AB211" i="1" s="1"/>
  <c r="AB206" i="1" a="1"/>
  <c r="AB206" i="1" s="1"/>
  <c r="AB201" i="1" a="1"/>
  <c r="AB201" i="1" s="1"/>
  <c r="AB210" i="1" a="1"/>
  <c r="AB210" i="1" s="1"/>
  <c r="AB208" i="1" a="1"/>
  <c r="AB208" i="1" s="1"/>
  <c r="AB209" i="1" a="1"/>
  <c r="AB209" i="1" s="1"/>
  <c r="AB203" i="1" a="1"/>
  <c r="AB203" i="1" s="1"/>
  <c r="AB199" i="1" a="1"/>
  <c r="AB199" i="1" s="1"/>
  <c r="AB204" i="1" a="1"/>
  <c r="AB204" i="1" s="1"/>
  <c r="AB205" i="1" a="1"/>
  <c r="AB205" i="1" s="1"/>
  <c r="AB196" i="1" a="1"/>
  <c r="AB196" i="1" s="1"/>
  <c r="AB207" i="1" a="1"/>
  <c r="AB207" i="1" s="1"/>
  <c r="AB202" i="1" a="1"/>
  <c r="AB202" i="1" s="1"/>
  <c r="AB197" i="1" a="1"/>
  <c r="AB197" i="1" s="1"/>
  <c r="AB198" i="1" a="1"/>
  <c r="AB198" i="1" s="1"/>
  <c r="AB200" i="1" a="1"/>
  <c r="AB200" i="1" s="1"/>
  <c r="AC195" i="1"/>
  <c r="AC115" i="1" a="1"/>
  <c r="AC115" i="1" s="1"/>
  <c r="AC111" i="1" a="1"/>
  <c r="AC111" i="1" s="1"/>
  <c r="AC107" i="1" a="1"/>
  <c r="AC107" i="1" s="1"/>
  <c r="AC116" i="1" a="1"/>
  <c r="AC116" i="1" s="1"/>
  <c r="AC112" i="1" a="1"/>
  <c r="AC112" i="1" s="1"/>
  <c r="AC108" i="1" a="1"/>
  <c r="AC108" i="1" s="1"/>
  <c r="AC113" i="1" a="1"/>
  <c r="AC113" i="1" s="1"/>
  <c r="AC109" i="1" a="1"/>
  <c r="AC109" i="1" s="1"/>
  <c r="AC105" i="1" a="1"/>
  <c r="AC105" i="1" s="1"/>
  <c r="AC114" i="1" a="1"/>
  <c r="AC114" i="1" s="1"/>
  <c r="AC110" i="1" a="1"/>
  <c r="AC110" i="1" s="1"/>
  <c r="AC104" i="1" a="1"/>
  <c r="AC104" i="1" s="1"/>
  <c r="AD100" i="1"/>
  <c r="AC101" i="1" a="1"/>
  <c r="AC101" i="1" s="1"/>
  <c r="AC106" i="1" a="1"/>
  <c r="AC106" i="1" s="1"/>
  <c r="AC102" i="1" a="1"/>
  <c r="AC102" i="1" s="1"/>
  <c r="AC103" i="1" a="1"/>
  <c r="AC103" i="1" s="1"/>
  <c r="AB227" i="1" a="1"/>
  <c r="AB227" i="1" s="1"/>
  <c r="AB225" i="1" a="1"/>
  <c r="AB225" i="1" s="1"/>
  <c r="AB228" i="1" a="1"/>
  <c r="AB228" i="1" s="1"/>
  <c r="AB226" i="1" a="1"/>
  <c r="AB226" i="1" s="1"/>
  <c r="AB220" i="1" a="1"/>
  <c r="AB220" i="1" s="1"/>
  <c r="AB217" i="1" a="1"/>
  <c r="AB217" i="1" s="1"/>
  <c r="AB229" i="1" a="1"/>
  <c r="AB229" i="1" s="1"/>
  <c r="AB230" i="1" a="1"/>
  <c r="AB230" i="1" s="1"/>
  <c r="AB221" i="1" a="1"/>
  <c r="AB221" i="1" s="1"/>
  <c r="AB218" i="1" a="1"/>
  <c r="AB218" i="1" s="1"/>
  <c r="AB222" i="1" a="1"/>
  <c r="AB222" i="1" s="1"/>
  <c r="AB224" i="1" a="1"/>
  <c r="AB224" i="1" s="1"/>
  <c r="AB215" i="1" a="1"/>
  <c r="AB215" i="1" s="1"/>
  <c r="AC214" i="1"/>
  <c r="AB216" i="1" a="1"/>
  <c r="AB216" i="1" s="1"/>
  <c r="AB223" i="1" a="1"/>
  <c r="AB223" i="1" s="1"/>
  <c r="AB219" i="1" a="1"/>
  <c r="AB219" i="1" s="1"/>
  <c r="AC191" i="1" a="1"/>
  <c r="AC191" i="1" s="1"/>
  <c r="AC187" i="1" a="1"/>
  <c r="AC187" i="1" s="1"/>
  <c r="AC183" i="1" a="1"/>
  <c r="AC183" i="1" s="1"/>
  <c r="AC179" i="1" a="1"/>
  <c r="AC179" i="1" s="1"/>
  <c r="AC192" i="1" a="1"/>
  <c r="AC192" i="1" s="1"/>
  <c r="AC188" i="1" a="1"/>
  <c r="AC188" i="1" s="1"/>
  <c r="AC184" i="1" a="1"/>
  <c r="AC184" i="1" s="1"/>
  <c r="AC189" i="1" a="1"/>
  <c r="AC189" i="1" s="1"/>
  <c r="AC185" i="1" a="1"/>
  <c r="AC185" i="1" s="1"/>
  <c r="AC181" i="1" a="1"/>
  <c r="AC181" i="1" s="1"/>
  <c r="AC190" i="1" a="1"/>
  <c r="AC190" i="1" s="1"/>
  <c r="AC186" i="1" a="1"/>
  <c r="AC186" i="1" s="1"/>
  <c r="AC182" i="1" a="1"/>
  <c r="AC182" i="1" s="1"/>
  <c r="AC180" i="1" a="1"/>
  <c r="AC180" i="1" s="1"/>
  <c r="AC177" i="1" a="1"/>
  <c r="AC177" i="1" s="1"/>
  <c r="AC178" i="1" a="1"/>
  <c r="AC178" i="1" s="1"/>
  <c r="AD176" i="1"/>
  <c r="AD96" i="1" a="1"/>
  <c r="AD96" i="1" s="1"/>
  <c r="AD92" i="1" a="1"/>
  <c r="AD92" i="1" s="1"/>
  <c r="AD88" i="1" a="1"/>
  <c r="AD88" i="1" s="1"/>
  <c r="AD84" i="1" a="1"/>
  <c r="AD84" i="1" s="1"/>
  <c r="AD97" i="1" a="1"/>
  <c r="AD97" i="1" s="1"/>
  <c r="AD93" i="1" a="1"/>
  <c r="AD93" i="1" s="1"/>
  <c r="AD89" i="1" a="1"/>
  <c r="AD89" i="1" s="1"/>
  <c r="AD85" i="1" a="1"/>
  <c r="AD85" i="1" s="1"/>
  <c r="AD94" i="1" a="1"/>
  <c r="AD94" i="1" s="1"/>
  <c r="AD90" i="1" a="1"/>
  <c r="AD90" i="1" s="1"/>
  <c r="AD86" i="1" a="1"/>
  <c r="AD86" i="1" s="1"/>
  <c r="AD82" i="1" a="1"/>
  <c r="AD82" i="1" s="1"/>
  <c r="AE81" i="1"/>
  <c r="AD95" i="1" a="1"/>
  <c r="AD95" i="1" s="1"/>
  <c r="AD91" i="1" a="1"/>
  <c r="AD91" i="1" s="1"/>
  <c r="AD87" i="1" a="1"/>
  <c r="AD87" i="1" s="1"/>
  <c r="AD83" i="1" a="1"/>
  <c r="AD83" i="1" s="1"/>
  <c r="AB77" i="1" a="1"/>
  <c r="AB77" i="1" s="1"/>
  <c r="AB78" i="1" a="1"/>
  <c r="AB78" i="1" s="1"/>
  <c r="AB76" i="1" a="1"/>
  <c r="AB76" i="1" s="1"/>
  <c r="AB75" i="1" a="1"/>
  <c r="AB75" i="1" s="1"/>
  <c r="AB71" i="1" a="1"/>
  <c r="AB71" i="1" s="1"/>
  <c r="AB67" i="1" a="1"/>
  <c r="AB67" i="1" s="1"/>
  <c r="AB63" i="1" a="1"/>
  <c r="AB63" i="1" s="1"/>
  <c r="AB72" i="1" a="1"/>
  <c r="AB72" i="1" s="1"/>
  <c r="AB68" i="1" a="1"/>
  <c r="AB68" i="1" s="1"/>
  <c r="AB64" i="1" a="1"/>
  <c r="AB64" i="1" s="1"/>
  <c r="AB73" i="1" a="1"/>
  <c r="AB73" i="1" s="1"/>
  <c r="AB69" i="1" a="1"/>
  <c r="AB69" i="1" s="1"/>
  <c r="AB65" i="1" a="1"/>
  <c r="AB65" i="1" s="1"/>
  <c r="AB74" i="1" a="1"/>
  <c r="AB74" i="1" s="1"/>
  <c r="AB70" i="1" a="1"/>
  <c r="AB70" i="1" s="1"/>
  <c r="AB66" i="1" a="1"/>
  <c r="AB66" i="1" s="1"/>
  <c r="AC62" i="1"/>
  <c r="AC19" i="1" a="1"/>
  <c r="AC19" i="1" s="1"/>
  <c r="AC15" i="1" a="1"/>
  <c r="AC15" i="1" s="1"/>
  <c r="AC11" i="1" a="1"/>
  <c r="AC11" i="1" s="1"/>
  <c r="AC7" i="1" a="1"/>
  <c r="AC7" i="1" s="1"/>
  <c r="AC20" i="1" a="1"/>
  <c r="AC20" i="1" s="1"/>
  <c r="AC16" i="1" a="1"/>
  <c r="AC16" i="1" s="1"/>
  <c r="AC12" i="1" a="1"/>
  <c r="AC12" i="1" s="1"/>
  <c r="AC8" i="1" a="1"/>
  <c r="AC8" i="1" s="1"/>
  <c r="AC21" i="1" a="1"/>
  <c r="AC21" i="1" s="1"/>
  <c r="AC17" i="1" a="1"/>
  <c r="AC17" i="1" s="1"/>
  <c r="AC13" i="1" a="1"/>
  <c r="AC13" i="1" s="1"/>
  <c r="AC9" i="1" a="1"/>
  <c r="AC9" i="1" s="1"/>
  <c r="AD5" i="1"/>
  <c r="AC18" i="1" a="1"/>
  <c r="AC18" i="1" s="1"/>
  <c r="AC14" i="1" a="1"/>
  <c r="AC14" i="1" s="1"/>
  <c r="AC10" i="1" a="1"/>
  <c r="AC10" i="1" s="1"/>
  <c r="AC6" i="1" a="1"/>
  <c r="AC6" i="1" s="1"/>
  <c r="AC58" i="1" a="1"/>
  <c r="AC58" i="1" s="1"/>
  <c r="AC54" i="1" a="1"/>
  <c r="AC54" i="1" s="1"/>
  <c r="AC50" i="1" a="1"/>
  <c r="AC50" i="1" s="1"/>
  <c r="AC46" i="1" a="1"/>
  <c r="AC46" i="1" s="1"/>
  <c r="AC59" i="1" a="1"/>
  <c r="AC59" i="1" s="1"/>
  <c r="AC55" i="1" a="1"/>
  <c r="AC55" i="1" s="1"/>
  <c r="AC51" i="1" a="1"/>
  <c r="AC51" i="1" s="1"/>
  <c r="AC47" i="1" a="1"/>
  <c r="AC47" i="1" s="1"/>
  <c r="AC56" i="1" a="1"/>
  <c r="AC56" i="1" s="1"/>
  <c r="AC52" i="1" a="1"/>
  <c r="AC52" i="1" s="1"/>
  <c r="AC48" i="1" a="1"/>
  <c r="AC48" i="1" s="1"/>
  <c r="AC44" i="1" a="1"/>
  <c r="AC44" i="1" s="1"/>
  <c r="AD43" i="1"/>
  <c r="AC57" i="1" a="1"/>
  <c r="AC57" i="1" s="1"/>
  <c r="AC53" i="1" a="1"/>
  <c r="AC53" i="1" s="1"/>
  <c r="AC49" i="1" a="1"/>
  <c r="AC49" i="1" s="1"/>
  <c r="AC45" i="1" a="1"/>
  <c r="AC45" i="1" s="1"/>
  <c r="AC154" i="1" a="1"/>
  <c r="AC154" i="1" s="1"/>
  <c r="AC152" i="1" a="1"/>
  <c r="AC152" i="1" s="1"/>
  <c r="AC153" i="1" a="1"/>
  <c r="AC153" i="1" s="1"/>
  <c r="AC151" i="1" a="1"/>
  <c r="AC151" i="1" s="1"/>
  <c r="AC147" i="1" a="1"/>
  <c r="AC147" i="1" s="1"/>
  <c r="AC143" i="1" a="1"/>
  <c r="AC143" i="1" s="1"/>
  <c r="AC139" i="1" a="1"/>
  <c r="AC139" i="1" s="1"/>
  <c r="AD138" i="1"/>
  <c r="AC148" i="1" a="1"/>
  <c r="AC148" i="1" s="1"/>
  <c r="AC144" i="1" a="1"/>
  <c r="AC144" i="1" s="1"/>
  <c r="AC140" i="1" a="1"/>
  <c r="AC140" i="1" s="1"/>
  <c r="AC149" i="1" a="1"/>
  <c r="AC149" i="1" s="1"/>
  <c r="AC145" i="1" a="1"/>
  <c r="AC145" i="1" s="1"/>
  <c r="AC141" i="1" a="1"/>
  <c r="AC141" i="1" s="1"/>
  <c r="AC150" i="1" a="1"/>
  <c r="AC150" i="1" s="1"/>
  <c r="AC146" i="1" a="1"/>
  <c r="AC146" i="1" s="1"/>
  <c r="AC142" i="1" a="1"/>
  <c r="AC142" i="1" s="1"/>
  <c r="AD59" i="1" l="1" a="1"/>
  <c r="AD59" i="1" s="1"/>
  <c r="AD55" i="1" a="1"/>
  <c r="AD55" i="1" s="1"/>
  <c r="AD51" i="1" a="1"/>
  <c r="AD51" i="1" s="1"/>
  <c r="AD47" i="1" a="1"/>
  <c r="AD47" i="1" s="1"/>
  <c r="AD56" i="1" a="1"/>
  <c r="AD56" i="1" s="1"/>
  <c r="AD52" i="1" a="1"/>
  <c r="AD52" i="1" s="1"/>
  <c r="AD48" i="1" a="1"/>
  <c r="AD48" i="1" s="1"/>
  <c r="AD44" i="1" a="1"/>
  <c r="AD44" i="1" s="1"/>
  <c r="AE43" i="1"/>
  <c r="AD57" i="1" a="1"/>
  <c r="AD57" i="1" s="1"/>
  <c r="AD53" i="1" a="1"/>
  <c r="AD53" i="1" s="1"/>
  <c r="AD49" i="1" a="1"/>
  <c r="AD49" i="1" s="1"/>
  <c r="AD45" i="1" a="1"/>
  <c r="AD45" i="1" s="1"/>
  <c r="AD58" i="1" a="1"/>
  <c r="AD58" i="1" s="1"/>
  <c r="AD54" i="1" a="1"/>
  <c r="AD54" i="1" s="1"/>
  <c r="AD50" i="1" a="1"/>
  <c r="AD50" i="1" s="1"/>
  <c r="AD46" i="1" a="1"/>
  <c r="AD46" i="1" s="1"/>
  <c r="AD192" i="1" a="1"/>
  <c r="AD192" i="1" s="1"/>
  <c r="AD188" i="1" a="1"/>
  <c r="AD188" i="1" s="1"/>
  <c r="AD184" i="1" a="1"/>
  <c r="AD184" i="1" s="1"/>
  <c r="AD180" i="1" a="1"/>
  <c r="AD180" i="1" s="1"/>
  <c r="AD189" i="1" a="1"/>
  <c r="AD189" i="1" s="1"/>
  <c r="AD185" i="1" a="1"/>
  <c r="AD185" i="1" s="1"/>
  <c r="AE176" i="1"/>
  <c r="AD190" i="1" a="1"/>
  <c r="AD190" i="1" s="1"/>
  <c r="AD186" i="1" a="1"/>
  <c r="AD186" i="1" s="1"/>
  <c r="AD182" i="1" a="1"/>
  <c r="AD182" i="1" s="1"/>
  <c r="AD191" i="1" a="1"/>
  <c r="AD191" i="1" s="1"/>
  <c r="AD187" i="1" a="1"/>
  <c r="AD187" i="1" s="1"/>
  <c r="AD183" i="1" a="1"/>
  <c r="AD183" i="1" s="1"/>
  <c r="AD179" i="1" a="1"/>
  <c r="AD179" i="1" s="1"/>
  <c r="AD177" i="1" a="1"/>
  <c r="AD177" i="1" s="1"/>
  <c r="AD181" i="1" a="1"/>
  <c r="AD181" i="1" s="1"/>
  <c r="AD178" i="1" a="1"/>
  <c r="AD178" i="1" s="1"/>
  <c r="AD20" i="1" a="1"/>
  <c r="AD20" i="1" s="1"/>
  <c r="AD16" i="1" a="1"/>
  <c r="AD16" i="1" s="1"/>
  <c r="AD12" i="1" a="1"/>
  <c r="AD12" i="1" s="1"/>
  <c r="AD8" i="1" a="1"/>
  <c r="AD8" i="1" s="1"/>
  <c r="AD21" i="1" a="1"/>
  <c r="AD21" i="1" s="1"/>
  <c r="AD17" i="1" a="1"/>
  <c r="AD17" i="1" s="1"/>
  <c r="AD13" i="1" a="1"/>
  <c r="AD13" i="1" s="1"/>
  <c r="AD9" i="1" a="1"/>
  <c r="AD9" i="1" s="1"/>
  <c r="AD18" i="1" a="1"/>
  <c r="AD18" i="1" s="1"/>
  <c r="AD14" i="1" a="1"/>
  <c r="AD14" i="1" s="1"/>
  <c r="AD10" i="1" a="1"/>
  <c r="AD10" i="1" s="1"/>
  <c r="AD6" i="1" a="1"/>
  <c r="AD6" i="1" s="1"/>
  <c r="AE5" i="1"/>
  <c r="AD19" i="1" a="1"/>
  <c r="AD19" i="1" s="1"/>
  <c r="AD15" i="1" a="1"/>
  <c r="AD15" i="1" s="1"/>
  <c r="AD11" i="1" a="1"/>
  <c r="AD11" i="1" s="1"/>
  <c r="AD7" i="1" a="1"/>
  <c r="AD7" i="1" s="1"/>
  <c r="AC173" i="1" a="1"/>
  <c r="AC173" i="1" s="1"/>
  <c r="AC172" i="1" a="1"/>
  <c r="AC172" i="1" s="1"/>
  <c r="AC168" i="1" a="1"/>
  <c r="AC168" i="1" s="1"/>
  <c r="AC164" i="1" a="1"/>
  <c r="AC164" i="1" s="1"/>
  <c r="AC160" i="1" a="1"/>
  <c r="AC160" i="1" s="1"/>
  <c r="AC169" i="1" a="1"/>
  <c r="AC169" i="1" s="1"/>
  <c r="AC165" i="1" a="1"/>
  <c r="AC165" i="1" s="1"/>
  <c r="AC161" i="1" a="1"/>
  <c r="AC161" i="1" s="1"/>
  <c r="AD157" i="1"/>
  <c r="AC170" i="1" a="1"/>
  <c r="AC170" i="1" s="1"/>
  <c r="AC166" i="1" a="1"/>
  <c r="AC166" i="1" s="1"/>
  <c r="AC162" i="1" a="1"/>
  <c r="AC162" i="1" s="1"/>
  <c r="AC158" i="1" a="1"/>
  <c r="AC158" i="1" s="1"/>
  <c r="AC171" i="1" a="1"/>
  <c r="AC171" i="1" s="1"/>
  <c r="AC167" i="1" a="1"/>
  <c r="AC167" i="1" s="1"/>
  <c r="AC163" i="1" a="1"/>
  <c r="AC163" i="1" s="1"/>
  <c r="AC159" i="1" a="1"/>
  <c r="AC159" i="1" s="1"/>
  <c r="AE97" i="1" a="1"/>
  <c r="AE97" i="1" s="1"/>
  <c r="AE93" i="1" a="1"/>
  <c r="AE93" i="1" s="1"/>
  <c r="AE89" i="1" a="1"/>
  <c r="AE89" i="1" s="1"/>
  <c r="AE85" i="1" a="1"/>
  <c r="AE85" i="1" s="1"/>
  <c r="AE94" i="1" a="1"/>
  <c r="AE94" i="1" s="1"/>
  <c r="AE90" i="1" a="1"/>
  <c r="AE90" i="1" s="1"/>
  <c r="AE86" i="1" a="1"/>
  <c r="AE86" i="1" s="1"/>
  <c r="AE82" i="1" a="1"/>
  <c r="AE82" i="1" s="1"/>
  <c r="AE95" i="1" a="1"/>
  <c r="AE95" i="1" s="1"/>
  <c r="AE91" i="1" a="1"/>
  <c r="AE91" i="1" s="1"/>
  <c r="AE87" i="1" a="1"/>
  <c r="AE87" i="1" s="1"/>
  <c r="AE83" i="1" a="1"/>
  <c r="AE83" i="1" s="1"/>
  <c r="AF81" i="1"/>
  <c r="AE96" i="1" a="1"/>
  <c r="AE96" i="1" s="1"/>
  <c r="AE92" i="1" a="1"/>
  <c r="AE92" i="1" s="1"/>
  <c r="AE88" i="1" a="1"/>
  <c r="AE88" i="1" s="1"/>
  <c r="AE84" i="1" a="1"/>
  <c r="AE84" i="1" s="1"/>
  <c r="AC207" i="1" a="1"/>
  <c r="AC207" i="1" s="1"/>
  <c r="AC202" i="1" a="1"/>
  <c r="AC202" i="1" s="1"/>
  <c r="AC210" i="1" a="1"/>
  <c r="AC210" i="1" s="1"/>
  <c r="AC209" i="1" a="1"/>
  <c r="AC209" i="1" s="1"/>
  <c r="AC200" i="1" a="1"/>
  <c r="AC200" i="1" s="1"/>
  <c r="AC204" i="1" a="1"/>
  <c r="AC204" i="1" s="1"/>
  <c r="AC211" i="1" a="1"/>
  <c r="AC211" i="1" s="1"/>
  <c r="AC205" i="1" a="1"/>
  <c r="AC205" i="1" s="1"/>
  <c r="AC206" i="1" a="1"/>
  <c r="AC206" i="1" s="1"/>
  <c r="AC197" i="1" a="1"/>
  <c r="AC197" i="1" s="1"/>
  <c r="AC203" i="1" a="1"/>
  <c r="AC203" i="1" s="1"/>
  <c r="AC198" i="1" a="1"/>
  <c r="AC198" i="1" s="1"/>
  <c r="AC208" i="1" a="1"/>
  <c r="AC208" i="1" s="1"/>
  <c r="AC201" i="1" a="1"/>
  <c r="AC201" i="1" s="1"/>
  <c r="AC199" i="1" a="1"/>
  <c r="AC199" i="1" s="1"/>
  <c r="AD195" i="1"/>
  <c r="AC196" i="1" a="1"/>
  <c r="AC196" i="1" s="1"/>
  <c r="AD152" i="1" a="1"/>
  <c r="AD152" i="1" s="1"/>
  <c r="AD153" i="1" a="1"/>
  <c r="AD153" i="1" s="1"/>
  <c r="AD154" i="1" a="1"/>
  <c r="AD154" i="1" s="1"/>
  <c r="AD148" i="1" a="1"/>
  <c r="AD148" i="1" s="1"/>
  <c r="AD144" i="1" a="1"/>
  <c r="AD144" i="1" s="1"/>
  <c r="AD140" i="1" a="1"/>
  <c r="AD140" i="1" s="1"/>
  <c r="AD149" i="1" a="1"/>
  <c r="AD149" i="1" s="1"/>
  <c r="AD145" i="1" a="1"/>
  <c r="AD145" i="1" s="1"/>
  <c r="AD141" i="1" a="1"/>
  <c r="AD141" i="1" s="1"/>
  <c r="AD150" i="1" a="1"/>
  <c r="AD150" i="1" s="1"/>
  <c r="AD146" i="1" a="1"/>
  <c r="AD146" i="1" s="1"/>
  <c r="AD142" i="1" a="1"/>
  <c r="AD142" i="1" s="1"/>
  <c r="AD147" i="1" a="1"/>
  <c r="AD147" i="1" s="1"/>
  <c r="AD143" i="1" a="1"/>
  <c r="AD143" i="1" s="1"/>
  <c r="AD139" i="1" a="1"/>
  <c r="AD139" i="1" s="1"/>
  <c r="AD151" i="1" a="1"/>
  <c r="AD151" i="1" s="1"/>
  <c r="AE138" i="1"/>
  <c r="AC228" i="1" a="1"/>
  <c r="AC228" i="1" s="1"/>
  <c r="AC226" i="1" a="1"/>
  <c r="AC226" i="1" s="1"/>
  <c r="AC220" i="1" a="1"/>
  <c r="AC220" i="1" s="1"/>
  <c r="AC229" i="1" a="1"/>
  <c r="AC229" i="1" s="1"/>
  <c r="AC221" i="1" a="1"/>
  <c r="AC221" i="1" s="1"/>
  <c r="AC218" i="1" a="1"/>
  <c r="AC218" i="1" s="1"/>
  <c r="AC230" i="1" a="1"/>
  <c r="AC230" i="1" s="1"/>
  <c r="AC222" i="1" a="1"/>
  <c r="AC222" i="1" s="1"/>
  <c r="AC219" i="1" a="1"/>
  <c r="AC219" i="1" s="1"/>
  <c r="AC223" i="1" a="1"/>
  <c r="AC223" i="1" s="1"/>
  <c r="AC225" i="1" a="1"/>
  <c r="AC225" i="1" s="1"/>
  <c r="AD214" i="1"/>
  <c r="AC224" i="1" a="1"/>
  <c r="AC224" i="1" s="1"/>
  <c r="AC216" i="1" a="1"/>
  <c r="AC216" i="1" s="1"/>
  <c r="AC227" i="1" a="1"/>
  <c r="AC227" i="1" s="1"/>
  <c r="AC217" i="1" a="1"/>
  <c r="AC217" i="1" s="1"/>
  <c r="AC215" i="1" a="1"/>
  <c r="AC215" i="1" s="1"/>
  <c r="AC77" i="1" a="1"/>
  <c r="AC77" i="1" s="1"/>
  <c r="AC78" i="1" a="1"/>
  <c r="AC78" i="1" s="1"/>
  <c r="AC76" i="1" a="1"/>
  <c r="AC76" i="1" s="1"/>
  <c r="AC72" i="1" a="1"/>
  <c r="AC72" i="1" s="1"/>
  <c r="AC68" i="1" a="1"/>
  <c r="AC68" i="1" s="1"/>
  <c r="AC64" i="1" a="1"/>
  <c r="AC64" i="1" s="1"/>
  <c r="AC73" i="1" a="1"/>
  <c r="AC73" i="1" s="1"/>
  <c r="AC69" i="1" a="1"/>
  <c r="AC69" i="1" s="1"/>
  <c r="AC65" i="1" a="1"/>
  <c r="AC65" i="1" s="1"/>
  <c r="AC74" i="1" a="1"/>
  <c r="AC74" i="1" s="1"/>
  <c r="AC70" i="1" a="1"/>
  <c r="AC70" i="1" s="1"/>
  <c r="AC66" i="1" a="1"/>
  <c r="AC66" i="1" s="1"/>
  <c r="AD62" i="1"/>
  <c r="AC75" i="1" a="1"/>
  <c r="AC75" i="1" s="1"/>
  <c r="AC71" i="1" a="1"/>
  <c r="AC71" i="1" s="1"/>
  <c r="AC67" i="1" a="1"/>
  <c r="AC67" i="1" s="1"/>
  <c r="AC63" i="1" a="1"/>
  <c r="AC63" i="1" s="1"/>
  <c r="AD116" i="1" a="1"/>
  <c r="AD116" i="1" s="1"/>
  <c r="AD112" i="1" a="1"/>
  <c r="AD112" i="1" s="1"/>
  <c r="AD108" i="1" a="1"/>
  <c r="AD108" i="1" s="1"/>
  <c r="AD113" i="1" a="1"/>
  <c r="AD113" i="1" s="1"/>
  <c r="AD109" i="1" a="1"/>
  <c r="AD109" i="1" s="1"/>
  <c r="AD114" i="1" a="1"/>
  <c r="AD114" i="1" s="1"/>
  <c r="AD110" i="1" a="1"/>
  <c r="AD110" i="1" s="1"/>
  <c r="AD106" i="1" a="1"/>
  <c r="AD106" i="1" s="1"/>
  <c r="AD115" i="1" a="1"/>
  <c r="AD115" i="1" s="1"/>
  <c r="AD111" i="1" a="1"/>
  <c r="AD111" i="1" s="1"/>
  <c r="AD107" i="1" a="1"/>
  <c r="AD107" i="1" s="1"/>
  <c r="AD105" i="1" a="1"/>
  <c r="AD105" i="1" s="1"/>
  <c r="AD102" i="1" a="1"/>
  <c r="AD102" i="1" s="1"/>
  <c r="AD103" i="1" a="1"/>
  <c r="AD103" i="1" s="1"/>
  <c r="AD104" i="1" a="1"/>
  <c r="AD104" i="1" s="1"/>
  <c r="AD101" i="1" a="1"/>
  <c r="AD101" i="1" s="1"/>
  <c r="AE100" i="1"/>
  <c r="AD134" i="1" a="1"/>
  <c r="AD134" i="1" s="1"/>
  <c r="AD130" i="1" a="1"/>
  <c r="AD130" i="1" s="1"/>
  <c r="AD135" i="1" a="1"/>
  <c r="AD135" i="1" s="1"/>
  <c r="AD131" i="1" a="1"/>
  <c r="AD131" i="1" s="1"/>
  <c r="AD127" i="1" a="1"/>
  <c r="AD127" i="1" s="1"/>
  <c r="AD132" i="1" a="1"/>
  <c r="AD132" i="1" s="1"/>
  <c r="AD128" i="1" a="1"/>
  <c r="AD128" i="1" s="1"/>
  <c r="AD133" i="1" a="1"/>
  <c r="AD133" i="1" s="1"/>
  <c r="AD129" i="1" a="1"/>
  <c r="AD129" i="1" s="1"/>
  <c r="AD123" i="1" a="1"/>
  <c r="AD123" i="1" s="1"/>
  <c r="AD124" i="1" a="1"/>
  <c r="AD124" i="1" s="1"/>
  <c r="AD120" i="1" a="1"/>
  <c r="AD120" i="1" s="1"/>
  <c r="AE119" i="1"/>
  <c r="AD125" i="1" a="1"/>
  <c r="AD125" i="1" s="1"/>
  <c r="AD121" i="1" a="1"/>
  <c r="AD121" i="1" s="1"/>
  <c r="AD126" i="1" a="1"/>
  <c r="AD126" i="1" s="1"/>
  <c r="AD122" i="1" a="1"/>
  <c r="AD122" i="1" s="1"/>
  <c r="AD40" i="1" a="1"/>
  <c r="AD40" i="1" s="1"/>
  <c r="AD36" i="1" a="1"/>
  <c r="AD36" i="1" s="1"/>
  <c r="AD32" i="1" a="1"/>
  <c r="AD32" i="1" s="1"/>
  <c r="AD37" i="1" a="1"/>
  <c r="AD37" i="1" s="1"/>
  <c r="AD33" i="1" a="1"/>
  <c r="AD33" i="1" s="1"/>
  <c r="AD38" i="1" a="1"/>
  <c r="AD38" i="1" s="1"/>
  <c r="AD34" i="1" a="1"/>
  <c r="AD34" i="1" s="1"/>
  <c r="AD39" i="1" a="1"/>
  <c r="AD39" i="1" s="1"/>
  <c r="AD35" i="1" a="1"/>
  <c r="AD35" i="1" s="1"/>
  <c r="AD31" i="1" a="1"/>
  <c r="AD31" i="1" s="1"/>
  <c r="AD26" i="1" a="1"/>
  <c r="AD26" i="1" s="1"/>
  <c r="AD27" i="1" a="1"/>
  <c r="AD27" i="1" s="1"/>
  <c r="AD28" i="1" a="1"/>
  <c r="AD28" i="1" s="1"/>
  <c r="AD29" i="1" a="1"/>
  <c r="AD29" i="1" s="1"/>
  <c r="AE24" i="1"/>
  <c r="AD30" i="1" a="1"/>
  <c r="AD30" i="1" s="1"/>
  <c r="AD25" i="1" a="1"/>
  <c r="AD25" i="1" s="1"/>
  <c r="AE135" i="1" l="1" a="1"/>
  <c r="AE135" i="1" s="1"/>
  <c r="AE131" i="1" a="1"/>
  <c r="AE131" i="1" s="1"/>
  <c r="AE127" i="1" a="1"/>
  <c r="AE127" i="1" s="1"/>
  <c r="AE132" i="1" a="1"/>
  <c r="AE132" i="1" s="1"/>
  <c r="AE128" i="1" a="1"/>
  <c r="AE128" i="1" s="1"/>
  <c r="AE133" i="1" a="1"/>
  <c r="AE133" i="1" s="1"/>
  <c r="AE129" i="1" a="1"/>
  <c r="AE129" i="1" s="1"/>
  <c r="AE134" i="1" a="1"/>
  <c r="AE134" i="1" s="1"/>
  <c r="AE130" i="1" a="1"/>
  <c r="AE130" i="1" s="1"/>
  <c r="AE124" i="1" a="1"/>
  <c r="AE124" i="1" s="1"/>
  <c r="AE120" i="1" a="1"/>
  <c r="AE120" i="1" s="1"/>
  <c r="AE125" i="1" a="1"/>
  <c r="AE125" i="1" s="1"/>
  <c r="AE121" i="1" a="1"/>
  <c r="AE121" i="1" s="1"/>
  <c r="AF119" i="1"/>
  <c r="AE126" i="1" a="1"/>
  <c r="AE126" i="1" s="1"/>
  <c r="AE122" i="1" a="1"/>
  <c r="AE122" i="1" s="1"/>
  <c r="AE123" i="1" a="1"/>
  <c r="AE123" i="1" s="1"/>
  <c r="AE152" i="1" a="1"/>
  <c r="AE152" i="1" s="1"/>
  <c r="AE153" i="1" a="1"/>
  <c r="AE153" i="1" s="1"/>
  <c r="AE154" i="1" a="1"/>
  <c r="AE154" i="1" s="1"/>
  <c r="AE151" i="1" a="1"/>
  <c r="AE151" i="1" s="1"/>
  <c r="AE149" i="1" a="1"/>
  <c r="AE149" i="1" s="1"/>
  <c r="AE145" i="1" a="1"/>
  <c r="AE145" i="1" s="1"/>
  <c r="AE141" i="1" a="1"/>
  <c r="AE141" i="1" s="1"/>
  <c r="AE150" i="1" a="1"/>
  <c r="AE150" i="1" s="1"/>
  <c r="AE146" i="1" a="1"/>
  <c r="AE146" i="1" s="1"/>
  <c r="AE142" i="1" a="1"/>
  <c r="AE142" i="1" s="1"/>
  <c r="AE147" i="1" a="1"/>
  <c r="AE147" i="1" s="1"/>
  <c r="AE143" i="1" a="1"/>
  <c r="AE143" i="1" s="1"/>
  <c r="AE139" i="1" a="1"/>
  <c r="AE139" i="1" s="1"/>
  <c r="AE148" i="1" a="1"/>
  <c r="AE148" i="1" s="1"/>
  <c r="AE144" i="1" a="1"/>
  <c r="AE144" i="1" s="1"/>
  <c r="AE140" i="1" a="1"/>
  <c r="AE140" i="1" s="1"/>
  <c r="AF138" i="1"/>
  <c r="AE21" i="1" a="1"/>
  <c r="AE21" i="1" s="1"/>
  <c r="AE17" i="1" a="1"/>
  <c r="AE17" i="1" s="1"/>
  <c r="AE13" i="1" a="1"/>
  <c r="AE13" i="1" s="1"/>
  <c r="AE9" i="1" a="1"/>
  <c r="AE9" i="1" s="1"/>
  <c r="AE18" i="1" a="1"/>
  <c r="AE18" i="1" s="1"/>
  <c r="AE14" i="1" a="1"/>
  <c r="AE14" i="1" s="1"/>
  <c r="AE10" i="1" a="1"/>
  <c r="AE10" i="1" s="1"/>
  <c r="AE6" i="1" a="1"/>
  <c r="AE6" i="1" s="1"/>
  <c r="AE19" i="1" a="1"/>
  <c r="AE19" i="1" s="1"/>
  <c r="AE15" i="1" a="1"/>
  <c r="AE15" i="1" s="1"/>
  <c r="AE11" i="1" a="1"/>
  <c r="AE11" i="1" s="1"/>
  <c r="AE7" i="1" a="1"/>
  <c r="AE7" i="1" s="1"/>
  <c r="AF5" i="1"/>
  <c r="AE20" i="1" a="1"/>
  <c r="AE20" i="1" s="1"/>
  <c r="AE16" i="1" a="1"/>
  <c r="AE16" i="1" s="1"/>
  <c r="AE12" i="1" a="1"/>
  <c r="AE12" i="1" s="1"/>
  <c r="AE8" i="1" a="1"/>
  <c r="AE8" i="1" s="1"/>
  <c r="AD77" i="1" a="1"/>
  <c r="AD77" i="1" s="1"/>
  <c r="AD78" i="1" a="1"/>
  <c r="AD78" i="1" s="1"/>
  <c r="AD76" i="1" a="1"/>
  <c r="AD76" i="1" s="1"/>
  <c r="AD73" i="1" a="1"/>
  <c r="AD73" i="1" s="1"/>
  <c r="AD69" i="1" a="1"/>
  <c r="AD69" i="1" s="1"/>
  <c r="AD65" i="1" a="1"/>
  <c r="AD65" i="1" s="1"/>
  <c r="AD74" i="1" a="1"/>
  <c r="AD74" i="1" s="1"/>
  <c r="AD70" i="1" a="1"/>
  <c r="AD70" i="1" s="1"/>
  <c r="AD66" i="1" a="1"/>
  <c r="AD66" i="1" s="1"/>
  <c r="AD75" i="1" a="1"/>
  <c r="AD75" i="1" s="1"/>
  <c r="AD71" i="1" a="1"/>
  <c r="AD71" i="1" s="1"/>
  <c r="AD67" i="1" a="1"/>
  <c r="AD67" i="1" s="1"/>
  <c r="AD63" i="1" a="1"/>
  <c r="AD63" i="1" s="1"/>
  <c r="AE62" i="1"/>
  <c r="AD72" i="1" a="1"/>
  <c r="AD72" i="1" s="1"/>
  <c r="AD68" i="1" a="1"/>
  <c r="AD68" i="1" s="1"/>
  <c r="AD64" i="1" a="1"/>
  <c r="AD64" i="1" s="1"/>
  <c r="AD210" i="1" a="1"/>
  <c r="AD210" i="1" s="1"/>
  <c r="AD208" i="1" a="1"/>
  <c r="AD208" i="1" s="1"/>
  <c r="AD203" i="1" a="1"/>
  <c r="AD203" i="1" s="1"/>
  <c r="AD199" i="1" a="1"/>
  <c r="AD199" i="1" s="1"/>
  <c r="AD204" i="1" a="1"/>
  <c r="AD204" i="1" s="1"/>
  <c r="AD201" i="1" a="1"/>
  <c r="AD201" i="1" s="1"/>
  <c r="AD211" i="1" a="1"/>
  <c r="AD211" i="1" s="1"/>
  <c r="AD205" i="1" a="1"/>
  <c r="AD205" i="1" s="1"/>
  <c r="AD206" i="1" a="1"/>
  <c r="AD206" i="1" s="1"/>
  <c r="AD202" i="1" a="1"/>
  <c r="AD202" i="1" s="1"/>
  <c r="AD207" i="1" a="1"/>
  <c r="AD207" i="1" s="1"/>
  <c r="AD198" i="1" a="1"/>
  <c r="AD198" i="1" s="1"/>
  <c r="AD200" i="1" a="1"/>
  <c r="AD200" i="1" s="1"/>
  <c r="AD196" i="1" a="1"/>
  <c r="AD196" i="1" s="1"/>
  <c r="AE195" i="1"/>
  <c r="AD209" i="1" a="1"/>
  <c r="AD209" i="1" s="1"/>
  <c r="AD197" i="1" a="1"/>
  <c r="AD197" i="1" s="1"/>
  <c r="AD173" i="1" a="1"/>
  <c r="AD173" i="1" s="1"/>
  <c r="AD169" i="1" a="1"/>
  <c r="AD169" i="1" s="1"/>
  <c r="AD165" i="1" a="1"/>
  <c r="AD165" i="1" s="1"/>
  <c r="AD161" i="1" a="1"/>
  <c r="AD161" i="1" s="1"/>
  <c r="AD170" i="1" a="1"/>
  <c r="AD170" i="1" s="1"/>
  <c r="AD166" i="1" a="1"/>
  <c r="AD166" i="1" s="1"/>
  <c r="AD162" i="1" a="1"/>
  <c r="AD162" i="1" s="1"/>
  <c r="AD158" i="1" a="1"/>
  <c r="AD158" i="1" s="1"/>
  <c r="AE157" i="1"/>
  <c r="AD171" i="1" a="1"/>
  <c r="AD171" i="1" s="1"/>
  <c r="AD167" i="1" a="1"/>
  <c r="AD167" i="1" s="1"/>
  <c r="AD163" i="1" a="1"/>
  <c r="AD163" i="1" s="1"/>
  <c r="AD159" i="1" a="1"/>
  <c r="AD159" i="1" s="1"/>
  <c r="AD172" i="1" a="1"/>
  <c r="AD172" i="1" s="1"/>
  <c r="AD168" i="1" a="1"/>
  <c r="AD168" i="1" s="1"/>
  <c r="AD164" i="1" a="1"/>
  <c r="AD164" i="1" s="1"/>
  <c r="AD160" i="1" a="1"/>
  <c r="AD160" i="1" s="1"/>
  <c r="AD230" i="1" a="1"/>
  <c r="AD230" i="1" s="1"/>
  <c r="AD229" i="1" a="1"/>
  <c r="AD229" i="1" s="1"/>
  <c r="AD221" i="1" a="1"/>
  <c r="AD221" i="1" s="1"/>
  <c r="AD222" i="1" a="1"/>
  <c r="AD222" i="1" s="1"/>
  <c r="AD219" i="1" a="1"/>
  <c r="AD219" i="1" s="1"/>
  <c r="AD223" i="1" a="1"/>
  <c r="AD223" i="1" s="1"/>
  <c r="AD216" i="1" a="1"/>
  <c r="AD216" i="1" s="1"/>
  <c r="AD224" i="1" a="1"/>
  <c r="AD224" i="1" s="1"/>
  <c r="AD225" i="1" a="1"/>
  <c r="AD225" i="1" s="1"/>
  <c r="AD227" i="1" a="1"/>
  <c r="AD227" i="1" s="1"/>
  <c r="AD226" i="1" a="1"/>
  <c r="AD226" i="1" s="1"/>
  <c r="AE214" i="1"/>
  <c r="AD220" i="1" a="1"/>
  <c r="AD220" i="1" s="1"/>
  <c r="AD217" i="1" a="1"/>
  <c r="AD217" i="1" s="1"/>
  <c r="AD218" i="1" a="1"/>
  <c r="AD218" i="1" s="1"/>
  <c r="AD215" i="1" a="1"/>
  <c r="AD215" i="1" s="1"/>
  <c r="AD228" i="1" a="1"/>
  <c r="AD228" i="1" s="1"/>
  <c r="AE189" i="1" a="1"/>
  <c r="AE189" i="1" s="1"/>
  <c r="AE185" i="1" a="1"/>
  <c r="AE185" i="1" s="1"/>
  <c r="AE181" i="1" a="1"/>
  <c r="AE181" i="1" s="1"/>
  <c r="AE190" i="1" a="1"/>
  <c r="AE190" i="1" s="1"/>
  <c r="AE186" i="1" a="1"/>
  <c r="AE186" i="1" s="1"/>
  <c r="AE182" i="1" a="1"/>
  <c r="AE182" i="1" s="1"/>
  <c r="AE191" i="1" a="1"/>
  <c r="AE191" i="1" s="1"/>
  <c r="AE187" i="1" a="1"/>
  <c r="AE187" i="1" s="1"/>
  <c r="AE183" i="1" a="1"/>
  <c r="AE183" i="1" s="1"/>
  <c r="AE179" i="1" a="1"/>
  <c r="AE179" i="1" s="1"/>
  <c r="AE192" i="1" a="1"/>
  <c r="AE192" i="1" s="1"/>
  <c r="AE188" i="1" a="1"/>
  <c r="AE188" i="1" s="1"/>
  <c r="AE184" i="1" a="1"/>
  <c r="AE184" i="1" s="1"/>
  <c r="AE177" i="1" a="1"/>
  <c r="AE177" i="1" s="1"/>
  <c r="AE180" i="1" a="1"/>
  <c r="AE180" i="1" s="1"/>
  <c r="AE178" i="1" a="1"/>
  <c r="AE178" i="1" s="1"/>
  <c r="AF176" i="1"/>
  <c r="AE37" i="1" a="1"/>
  <c r="AE37" i="1" s="1"/>
  <c r="AE33" i="1" a="1"/>
  <c r="AE33" i="1" s="1"/>
  <c r="AE38" i="1" a="1"/>
  <c r="AE38" i="1" s="1"/>
  <c r="AE34" i="1" a="1"/>
  <c r="AE34" i="1" s="1"/>
  <c r="AE39" i="1" a="1"/>
  <c r="AE39" i="1" s="1"/>
  <c r="AE35" i="1" a="1"/>
  <c r="AE35" i="1" s="1"/>
  <c r="AE31" i="1" a="1"/>
  <c r="AE31" i="1" s="1"/>
  <c r="AE40" i="1" a="1"/>
  <c r="AE40" i="1" s="1"/>
  <c r="AE36" i="1" a="1"/>
  <c r="AE36" i="1" s="1"/>
  <c r="AE32" i="1" a="1"/>
  <c r="AE32" i="1" s="1"/>
  <c r="AE26" i="1" a="1"/>
  <c r="AE26" i="1" s="1"/>
  <c r="AE27" i="1" a="1"/>
  <c r="AE27" i="1" s="1"/>
  <c r="AE28" i="1" a="1"/>
  <c r="AE28" i="1" s="1"/>
  <c r="AE29" i="1" a="1"/>
  <c r="AE29" i="1" s="1"/>
  <c r="AE25" i="1" a="1"/>
  <c r="AE25" i="1" s="1"/>
  <c r="AE30" i="1" a="1"/>
  <c r="AE30" i="1" s="1"/>
  <c r="AE113" i="1" a="1"/>
  <c r="AE113" i="1" s="1"/>
  <c r="AE109" i="1" a="1"/>
  <c r="AE109" i="1" s="1"/>
  <c r="AE114" i="1" a="1"/>
  <c r="AE114" i="1" s="1"/>
  <c r="AE110" i="1" a="1"/>
  <c r="AE110" i="1" s="1"/>
  <c r="AE115" i="1" a="1"/>
  <c r="AE115" i="1" s="1"/>
  <c r="AE111" i="1" a="1"/>
  <c r="AE111" i="1" s="1"/>
  <c r="AE107" i="1" a="1"/>
  <c r="AE107" i="1" s="1"/>
  <c r="AE116" i="1" a="1"/>
  <c r="AE116" i="1" s="1"/>
  <c r="AE112" i="1" a="1"/>
  <c r="AE112" i="1" s="1"/>
  <c r="AE108" i="1" a="1"/>
  <c r="AE108" i="1" s="1"/>
  <c r="AE106" i="1" a="1"/>
  <c r="AE106" i="1" s="1"/>
  <c r="AE105" i="1" a="1"/>
  <c r="AE105" i="1" s="1"/>
  <c r="AE102" i="1" a="1"/>
  <c r="AE102" i="1" s="1"/>
  <c r="AE103" i="1" a="1"/>
  <c r="AE103" i="1" s="1"/>
  <c r="AE101" i="1" a="1"/>
  <c r="AE101" i="1" s="1"/>
  <c r="AE104" i="1" a="1"/>
  <c r="AE104" i="1" s="1"/>
  <c r="AF100" i="1"/>
  <c r="AF94" i="1" a="1"/>
  <c r="AF94" i="1" s="1"/>
  <c r="AF90" i="1" a="1"/>
  <c r="AF90" i="1" s="1"/>
  <c r="AF86" i="1" a="1"/>
  <c r="AF86" i="1" s="1"/>
  <c r="AF82" i="1" a="1"/>
  <c r="AF82" i="1" s="1"/>
  <c r="AF95" i="1" a="1"/>
  <c r="AF95" i="1" s="1"/>
  <c r="AF91" i="1" a="1"/>
  <c r="AF91" i="1" s="1"/>
  <c r="AF87" i="1" a="1"/>
  <c r="AF87" i="1" s="1"/>
  <c r="AF83" i="1" a="1"/>
  <c r="AF83" i="1" s="1"/>
  <c r="AG81" i="1"/>
  <c r="AF96" i="1" a="1"/>
  <c r="AF96" i="1" s="1"/>
  <c r="AF92" i="1" a="1"/>
  <c r="AF92" i="1" s="1"/>
  <c r="AF88" i="1" a="1"/>
  <c r="AF88" i="1" s="1"/>
  <c r="AF84" i="1" a="1"/>
  <c r="AF84" i="1" s="1"/>
  <c r="AF97" i="1" a="1"/>
  <c r="AF97" i="1" s="1"/>
  <c r="AF93" i="1" a="1"/>
  <c r="AF93" i="1" s="1"/>
  <c r="AF89" i="1" a="1"/>
  <c r="AF89" i="1" s="1"/>
  <c r="AF85" i="1" a="1"/>
  <c r="AF85" i="1" s="1"/>
  <c r="AE56" i="1" a="1"/>
  <c r="AE56" i="1" s="1"/>
  <c r="AE52" i="1" a="1"/>
  <c r="AE52" i="1" s="1"/>
  <c r="AE48" i="1" a="1"/>
  <c r="AE48" i="1" s="1"/>
  <c r="AE44" i="1" a="1"/>
  <c r="AE44" i="1" s="1"/>
  <c r="AE57" i="1" a="1"/>
  <c r="AE57" i="1" s="1"/>
  <c r="AE53" i="1" a="1"/>
  <c r="AE53" i="1" s="1"/>
  <c r="AE49" i="1" a="1"/>
  <c r="AE49" i="1" s="1"/>
  <c r="AE45" i="1" a="1"/>
  <c r="AE45" i="1" s="1"/>
  <c r="AF43" i="1"/>
  <c r="AE58" i="1" a="1"/>
  <c r="AE58" i="1" s="1"/>
  <c r="AE54" i="1" a="1"/>
  <c r="AE54" i="1" s="1"/>
  <c r="AE50" i="1" a="1"/>
  <c r="AE50" i="1" s="1"/>
  <c r="AE46" i="1" a="1"/>
  <c r="AE46" i="1" s="1"/>
  <c r="AE59" i="1" a="1"/>
  <c r="AE59" i="1" s="1"/>
  <c r="AE55" i="1" a="1"/>
  <c r="AE55" i="1" s="1"/>
  <c r="AE51" i="1" a="1"/>
  <c r="AE51" i="1" s="1"/>
  <c r="AE47" i="1" a="1"/>
  <c r="AE47" i="1" s="1"/>
  <c r="AF190" i="1" l="1" a="1"/>
  <c r="AF190" i="1" s="1"/>
  <c r="AF186" i="1" a="1"/>
  <c r="AF186" i="1" s="1"/>
  <c r="AF182" i="1" a="1"/>
  <c r="AF182" i="1" s="1"/>
  <c r="AG176" i="1"/>
  <c r="AF191" i="1" a="1"/>
  <c r="AF191" i="1" s="1"/>
  <c r="AF187" i="1" a="1"/>
  <c r="AF187" i="1" s="1"/>
  <c r="AF183" i="1" a="1"/>
  <c r="AF183" i="1" s="1"/>
  <c r="AF192" i="1" a="1"/>
  <c r="AF192" i="1" s="1"/>
  <c r="AF188" i="1" a="1"/>
  <c r="AF188" i="1" s="1"/>
  <c r="AF184" i="1" a="1"/>
  <c r="AF184" i="1" s="1"/>
  <c r="AF180" i="1" a="1"/>
  <c r="AF180" i="1" s="1"/>
  <c r="AF189" i="1" a="1"/>
  <c r="AF189" i="1" s="1"/>
  <c r="AF185" i="1" a="1"/>
  <c r="AF185" i="1" s="1"/>
  <c r="AF179" i="1" a="1"/>
  <c r="AF179" i="1" s="1"/>
  <c r="AF178" i="1" a="1"/>
  <c r="AF178" i="1" s="1"/>
  <c r="AF181" i="1" a="1"/>
  <c r="AF181" i="1" s="1"/>
  <c r="AF177" i="1" a="1"/>
  <c r="AF177" i="1" s="1"/>
  <c r="AF18" i="1" a="1"/>
  <c r="AF18" i="1" s="1"/>
  <c r="AF14" i="1" a="1"/>
  <c r="AF14" i="1" s="1"/>
  <c r="AF10" i="1" a="1"/>
  <c r="AF10" i="1" s="1"/>
  <c r="AF6" i="1" a="1"/>
  <c r="AF6" i="1" s="1"/>
  <c r="AF19" i="1" a="1"/>
  <c r="AF19" i="1" s="1"/>
  <c r="AF15" i="1" a="1"/>
  <c r="AF15" i="1" s="1"/>
  <c r="AF11" i="1" a="1"/>
  <c r="AF11" i="1" s="1"/>
  <c r="AF7" i="1" a="1"/>
  <c r="AF7" i="1" s="1"/>
  <c r="AG5" i="1"/>
  <c r="AF20" i="1" a="1"/>
  <c r="AF20" i="1" s="1"/>
  <c r="AF16" i="1" a="1"/>
  <c r="AF16" i="1" s="1"/>
  <c r="AF12" i="1" a="1"/>
  <c r="AF12" i="1" s="1"/>
  <c r="AF8" i="1" a="1"/>
  <c r="AF8" i="1" s="1"/>
  <c r="AF21" i="1" a="1"/>
  <c r="AF21" i="1" s="1"/>
  <c r="AF17" i="1" a="1"/>
  <c r="AF17" i="1" s="1"/>
  <c r="AF13" i="1" a="1"/>
  <c r="AF13" i="1" s="1"/>
  <c r="AF9" i="1" a="1"/>
  <c r="AF9" i="1" s="1"/>
  <c r="AF132" i="1" a="1"/>
  <c r="AF132" i="1" s="1"/>
  <c r="AF128" i="1" a="1"/>
  <c r="AF128" i="1" s="1"/>
  <c r="AF133" i="1" a="1"/>
  <c r="AF133" i="1" s="1"/>
  <c r="AF129" i="1" a="1"/>
  <c r="AF129" i="1" s="1"/>
  <c r="AF134" i="1" a="1"/>
  <c r="AF134" i="1" s="1"/>
  <c r="AF130" i="1" a="1"/>
  <c r="AF130" i="1" s="1"/>
  <c r="AF135" i="1" a="1"/>
  <c r="AF135" i="1" s="1"/>
  <c r="AF131" i="1" a="1"/>
  <c r="AF131" i="1" s="1"/>
  <c r="AF127" i="1" a="1"/>
  <c r="AF127" i="1" s="1"/>
  <c r="AF125" i="1" a="1"/>
  <c r="AF125" i="1" s="1"/>
  <c r="AF121" i="1" a="1"/>
  <c r="AF121" i="1" s="1"/>
  <c r="AG119" i="1"/>
  <c r="AF126" i="1" a="1"/>
  <c r="AF126" i="1" s="1"/>
  <c r="AF122" i="1" a="1"/>
  <c r="AF122" i="1" s="1"/>
  <c r="AF123" i="1" a="1"/>
  <c r="AF123" i="1" s="1"/>
  <c r="AF124" i="1" a="1"/>
  <c r="AF124" i="1" s="1"/>
  <c r="AF120" i="1" a="1"/>
  <c r="AF120" i="1" s="1"/>
  <c r="AE211" i="1" a="1"/>
  <c r="AE211" i="1" s="1"/>
  <c r="AE209" i="1" a="1"/>
  <c r="AE209" i="1" s="1"/>
  <c r="AE200" i="1" a="1"/>
  <c r="AE200" i="1" s="1"/>
  <c r="AE210" i="1" a="1"/>
  <c r="AE210" i="1" s="1"/>
  <c r="AE205" i="1" a="1"/>
  <c r="AE205" i="1" s="1"/>
  <c r="AE202" i="1" a="1"/>
  <c r="AE202" i="1" s="1"/>
  <c r="AE206" i="1" a="1"/>
  <c r="AE206" i="1" s="1"/>
  <c r="AE207" i="1" a="1"/>
  <c r="AE207" i="1" s="1"/>
  <c r="AE203" i="1" a="1"/>
  <c r="AE203" i="1" s="1"/>
  <c r="AE208" i="1" a="1"/>
  <c r="AE208" i="1" s="1"/>
  <c r="AE198" i="1" a="1"/>
  <c r="AE198" i="1" s="1"/>
  <c r="AE204" i="1" a="1"/>
  <c r="AE204" i="1" s="1"/>
  <c r="AE201" i="1" a="1"/>
  <c r="AE201" i="1" s="1"/>
  <c r="AE199" i="1" a="1"/>
  <c r="AE199" i="1" s="1"/>
  <c r="AE196" i="1" a="1"/>
  <c r="AE196" i="1" s="1"/>
  <c r="AF195" i="1"/>
  <c r="AE197" i="1" a="1"/>
  <c r="AE197" i="1" s="1"/>
  <c r="AE173" i="1" a="1"/>
  <c r="AE173" i="1" s="1"/>
  <c r="AE170" i="1" a="1"/>
  <c r="AE170" i="1" s="1"/>
  <c r="AE166" i="1" a="1"/>
  <c r="AE166" i="1" s="1"/>
  <c r="AE162" i="1" a="1"/>
  <c r="AE162" i="1" s="1"/>
  <c r="AE158" i="1" a="1"/>
  <c r="AE158" i="1" s="1"/>
  <c r="AF157" i="1"/>
  <c r="AE171" i="1" a="1"/>
  <c r="AE171" i="1" s="1"/>
  <c r="AE167" i="1" a="1"/>
  <c r="AE167" i="1" s="1"/>
  <c r="AE163" i="1" a="1"/>
  <c r="AE163" i="1" s="1"/>
  <c r="AE159" i="1" a="1"/>
  <c r="AE159" i="1" s="1"/>
  <c r="AE172" i="1" a="1"/>
  <c r="AE172" i="1" s="1"/>
  <c r="AE168" i="1" a="1"/>
  <c r="AE168" i="1" s="1"/>
  <c r="AE164" i="1" a="1"/>
  <c r="AE164" i="1" s="1"/>
  <c r="AE160" i="1" a="1"/>
  <c r="AE160" i="1" s="1"/>
  <c r="AE169" i="1" a="1"/>
  <c r="AE169" i="1" s="1"/>
  <c r="AE165" i="1" a="1"/>
  <c r="AE165" i="1" s="1"/>
  <c r="AE161" i="1" a="1"/>
  <c r="AE161" i="1" s="1"/>
  <c r="AG95" i="1" a="1"/>
  <c r="AG95" i="1" s="1"/>
  <c r="AG91" i="1" a="1"/>
  <c r="AG91" i="1" s="1"/>
  <c r="AG87" i="1" a="1"/>
  <c r="AG87" i="1" s="1"/>
  <c r="AG83" i="1" a="1"/>
  <c r="AG83" i="1" s="1"/>
  <c r="AG96" i="1" a="1"/>
  <c r="AG96" i="1" s="1"/>
  <c r="AG92" i="1" a="1"/>
  <c r="AG92" i="1" s="1"/>
  <c r="AG88" i="1" a="1"/>
  <c r="AG88" i="1" s="1"/>
  <c r="AG84" i="1" a="1"/>
  <c r="AG84" i="1" s="1"/>
  <c r="AG97" i="1" a="1"/>
  <c r="AG97" i="1" s="1"/>
  <c r="AG93" i="1" a="1"/>
  <c r="AG93" i="1" s="1"/>
  <c r="AG89" i="1" a="1"/>
  <c r="AG89" i="1" s="1"/>
  <c r="AG85" i="1" a="1"/>
  <c r="AG85" i="1" s="1"/>
  <c r="AG94" i="1" a="1"/>
  <c r="AG94" i="1" s="1"/>
  <c r="AG90" i="1" a="1"/>
  <c r="AG90" i="1" s="1"/>
  <c r="AG86" i="1" a="1"/>
  <c r="AG86" i="1" s="1"/>
  <c r="AG82" i="1" a="1"/>
  <c r="AG82" i="1" s="1"/>
  <c r="AE222" i="1" a="1"/>
  <c r="AE222" i="1" s="1"/>
  <c r="AE230" i="1" a="1"/>
  <c r="AE230" i="1" s="1"/>
  <c r="AE223" i="1" a="1"/>
  <c r="AE223" i="1" s="1"/>
  <c r="AE216" i="1" a="1"/>
  <c r="AE216" i="1" s="1"/>
  <c r="AE224" i="1" a="1"/>
  <c r="AE224" i="1" s="1"/>
  <c r="AE217" i="1" a="1"/>
  <c r="AE217" i="1" s="1"/>
  <c r="AE225" i="1" a="1"/>
  <c r="AE225" i="1" s="1"/>
  <c r="AE227" i="1" a="1"/>
  <c r="AE227" i="1" s="1"/>
  <c r="AE226" i="1" a="1"/>
  <c r="AE226" i="1" s="1"/>
  <c r="AE228" i="1" a="1"/>
  <c r="AE228" i="1" s="1"/>
  <c r="AE220" i="1" a="1"/>
  <c r="AE220" i="1" s="1"/>
  <c r="AE218" i="1" a="1"/>
  <c r="AE218" i="1" s="1"/>
  <c r="AE229" i="1" a="1"/>
  <c r="AE229" i="1" s="1"/>
  <c r="AE219" i="1" a="1"/>
  <c r="AE219" i="1" s="1"/>
  <c r="AE215" i="1" a="1"/>
  <c r="AE215" i="1" s="1"/>
  <c r="AE221" i="1" a="1"/>
  <c r="AE221" i="1" s="1"/>
  <c r="AF214" i="1"/>
  <c r="AF153" i="1" a="1"/>
  <c r="AF153" i="1" s="1"/>
  <c r="AF154" i="1" a="1"/>
  <c r="AF154" i="1" s="1"/>
  <c r="AF151" i="1" a="1"/>
  <c r="AF151" i="1" s="1"/>
  <c r="AF152" i="1" a="1"/>
  <c r="AF152" i="1" s="1"/>
  <c r="AF150" i="1" a="1"/>
  <c r="AF150" i="1" s="1"/>
  <c r="AF146" i="1" a="1"/>
  <c r="AF146" i="1" s="1"/>
  <c r="AF142" i="1" a="1"/>
  <c r="AF142" i="1" s="1"/>
  <c r="AF147" i="1" a="1"/>
  <c r="AF147" i="1" s="1"/>
  <c r="AF143" i="1" a="1"/>
  <c r="AF143" i="1" s="1"/>
  <c r="AF139" i="1" a="1"/>
  <c r="AF139" i="1" s="1"/>
  <c r="AF148" i="1" a="1"/>
  <c r="AF148" i="1" s="1"/>
  <c r="AF144" i="1" a="1"/>
  <c r="AF144" i="1" s="1"/>
  <c r="AF140" i="1" a="1"/>
  <c r="AF140" i="1" s="1"/>
  <c r="AG138" i="1"/>
  <c r="AF149" i="1" a="1"/>
  <c r="AF149" i="1" s="1"/>
  <c r="AF145" i="1" a="1"/>
  <c r="AF145" i="1" s="1"/>
  <c r="AF141" i="1" a="1"/>
  <c r="AF141" i="1" s="1"/>
  <c r="AF57" i="1" a="1"/>
  <c r="AF57" i="1" s="1"/>
  <c r="AF53" i="1" a="1"/>
  <c r="AF53" i="1" s="1"/>
  <c r="AF49" i="1" a="1"/>
  <c r="AF49" i="1" s="1"/>
  <c r="AF45" i="1" a="1"/>
  <c r="AF45" i="1" s="1"/>
  <c r="AG43" i="1"/>
  <c r="AF58" i="1" a="1"/>
  <c r="AF58" i="1" s="1"/>
  <c r="AF54" i="1" a="1"/>
  <c r="AF54" i="1" s="1"/>
  <c r="AF50" i="1" a="1"/>
  <c r="AF50" i="1" s="1"/>
  <c r="AF46" i="1" a="1"/>
  <c r="AF46" i="1" s="1"/>
  <c r="AF59" i="1" a="1"/>
  <c r="AF59" i="1" s="1"/>
  <c r="AF55" i="1" a="1"/>
  <c r="AF55" i="1" s="1"/>
  <c r="AF51" i="1" a="1"/>
  <c r="AF51" i="1" s="1"/>
  <c r="AF47" i="1" a="1"/>
  <c r="AF47" i="1" s="1"/>
  <c r="AF56" i="1" a="1"/>
  <c r="AF56" i="1" s="1"/>
  <c r="AF52" i="1" a="1"/>
  <c r="AF52" i="1" s="1"/>
  <c r="AF48" i="1" a="1"/>
  <c r="AF48" i="1" s="1"/>
  <c r="AF44" i="1" a="1"/>
  <c r="AF44" i="1" s="1"/>
  <c r="AF114" i="1" a="1"/>
  <c r="AF114" i="1" s="1"/>
  <c r="AF110" i="1" a="1"/>
  <c r="AF110" i="1" s="1"/>
  <c r="AF106" i="1" a="1"/>
  <c r="AF106" i="1" s="1"/>
  <c r="AF115" i="1" a="1"/>
  <c r="AF115" i="1" s="1"/>
  <c r="AF111" i="1" a="1"/>
  <c r="AF111" i="1" s="1"/>
  <c r="AF107" i="1" a="1"/>
  <c r="AF107" i="1" s="1"/>
  <c r="AF116" i="1" a="1"/>
  <c r="AF116" i="1" s="1"/>
  <c r="AF112" i="1" a="1"/>
  <c r="AF112" i="1" s="1"/>
  <c r="AF108" i="1" a="1"/>
  <c r="AF108" i="1" s="1"/>
  <c r="AF113" i="1" a="1"/>
  <c r="AF113" i="1" s="1"/>
  <c r="AF109" i="1" a="1"/>
  <c r="AF109" i="1" s="1"/>
  <c r="AF105" i="1" a="1"/>
  <c r="AF105" i="1" s="1"/>
  <c r="AF102" i="1" a="1"/>
  <c r="AF102" i="1" s="1"/>
  <c r="AF101" i="1" a="1"/>
  <c r="AF101" i="1" s="1"/>
  <c r="AF103" i="1" a="1"/>
  <c r="AF103" i="1" s="1"/>
  <c r="AF104" i="1" a="1"/>
  <c r="AF104" i="1" s="1"/>
  <c r="AE78" i="1" a="1"/>
  <c r="AE78" i="1" s="1"/>
  <c r="AE77" i="1" a="1"/>
  <c r="AE77" i="1" s="1"/>
  <c r="AE74" i="1" a="1"/>
  <c r="AE74" i="1" s="1"/>
  <c r="AE70" i="1" a="1"/>
  <c r="AE70" i="1" s="1"/>
  <c r="AE66" i="1" a="1"/>
  <c r="AE66" i="1" s="1"/>
  <c r="AE75" i="1" a="1"/>
  <c r="AE75" i="1" s="1"/>
  <c r="AE71" i="1" a="1"/>
  <c r="AE71" i="1" s="1"/>
  <c r="AE67" i="1" a="1"/>
  <c r="AE67" i="1" s="1"/>
  <c r="AE63" i="1" a="1"/>
  <c r="AE63" i="1" s="1"/>
  <c r="AF62" i="1"/>
  <c r="AE72" i="1" a="1"/>
  <c r="AE72" i="1" s="1"/>
  <c r="AE68" i="1" a="1"/>
  <c r="AE68" i="1" s="1"/>
  <c r="AE64" i="1" a="1"/>
  <c r="AE64" i="1" s="1"/>
  <c r="AE76" i="1" a="1"/>
  <c r="AE76" i="1" s="1"/>
  <c r="AE73" i="1" a="1"/>
  <c r="AE73" i="1" s="1"/>
  <c r="AE69" i="1" a="1"/>
  <c r="AE69" i="1" s="1"/>
  <c r="AE65" i="1" a="1"/>
  <c r="AE65" i="1" s="1"/>
  <c r="AF230" i="1" l="1" a="1"/>
  <c r="AF230" i="1" s="1"/>
  <c r="AF223" i="1" a="1"/>
  <c r="AF223" i="1" s="1"/>
  <c r="AF224" i="1" a="1"/>
  <c r="AF224" i="1" s="1"/>
  <c r="AF217" i="1" a="1"/>
  <c r="AF217" i="1" s="1"/>
  <c r="AF225" i="1" a="1"/>
  <c r="AF225" i="1" s="1"/>
  <c r="AF218" i="1" a="1"/>
  <c r="AF218" i="1" s="1"/>
  <c r="AF227" i="1" a="1"/>
  <c r="AF227" i="1" s="1"/>
  <c r="AF226" i="1" a="1"/>
  <c r="AF226" i="1" s="1"/>
  <c r="AF220" i="1" a="1"/>
  <c r="AF220" i="1" s="1"/>
  <c r="AF228" i="1" a="1"/>
  <c r="AF228" i="1" s="1"/>
  <c r="AF229" i="1" a="1"/>
  <c r="AF229" i="1" s="1"/>
  <c r="AF221" i="1" a="1"/>
  <c r="AF221" i="1" s="1"/>
  <c r="AF216" i="1" a="1"/>
  <c r="AF216" i="1" s="1"/>
  <c r="AF219" i="1" a="1"/>
  <c r="AF219" i="1" s="1"/>
  <c r="AF215" i="1" a="1"/>
  <c r="AF215" i="1" s="1"/>
  <c r="AF222" i="1" a="1"/>
  <c r="AF222" i="1" s="1"/>
  <c r="AG214" i="1"/>
  <c r="AG133" i="1" a="1"/>
  <c r="AG133" i="1" s="1"/>
  <c r="AG129" i="1" a="1"/>
  <c r="AG129" i="1" s="1"/>
  <c r="AG134" i="1" a="1"/>
  <c r="AG134" i="1" s="1"/>
  <c r="AG130" i="1" a="1"/>
  <c r="AG130" i="1" s="1"/>
  <c r="AG135" i="1" a="1"/>
  <c r="AG135" i="1" s="1"/>
  <c r="AG131" i="1" a="1"/>
  <c r="AG131" i="1" s="1"/>
  <c r="AG127" i="1" a="1"/>
  <c r="AG127" i="1" s="1"/>
  <c r="AG132" i="1" a="1"/>
  <c r="AG132" i="1" s="1"/>
  <c r="AG128" i="1" a="1"/>
  <c r="AG128" i="1" s="1"/>
  <c r="AG126" i="1" a="1"/>
  <c r="AG126" i="1" s="1"/>
  <c r="AG122" i="1" a="1"/>
  <c r="AG122" i="1" s="1"/>
  <c r="AG123" i="1" a="1"/>
  <c r="AG123" i="1" s="1"/>
  <c r="AG124" i="1" a="1"/>
  <c r="AG124" i="1" s="1"/>
  <c r="AG120" i="1" a="1"/>
  <c r="AG120" i="1" s="1"/>
  <c r="AG125" i="1" a="1"/>
  <c r="AG125" i="1" s="1"/>
  <c r="AG121" i="1" a="1"/>
  <c r="AG121" i="1" s="1"/>
  <c r="AG191" i="1" a="1"/>
  <c r="AG191" i="1" s="1"/>
  <c r="AG187" i="1" a="1"/>
  <c r="AG187" i="1" s="1"/>
  <c r="AG183" i="1" a="1"/>
  <c r="AG183" i="1" s="1"/>
  <c r="AG179" i="1" a="1"/>
  <c r="AG179" i="1" s="1"/>
  <c r="AG192" i="1" a="1"/>
  <c r="AG192" i="1" s="1"/>
  <c r="AG188" i="1" a="1"/>
  <c r="AG188" i="1" s="1"/>
  <c r="AG184" i="1" a="1"/>
  <c r="AG184" i="1" s="1"/>
  <c r="AG189" i="1" a="1"/>
  <c r="AG189" i="1" s="1"/>
  <c r="AG185" i="1" a="1"/>
  <c r="AG185" i="1" s="1"/>
  <c r="AG181" i="1" a="1"/>
  <c r="AG181" i="1" s="1"/>
  <c r="AG190" i="1" a="1"/>
  <c r="AG190" i="1" s="1"/>
  <c r="AG186" i="1" a="1"/>
  <c r="AG186" i="1" s="1"/>
  <c r="AG182" i="1" a="1"/>
  <c r="AG182" i="1" s="1"/>
  <c r="AG180" i="1" a="1"/>
  <c r="AG180" i="1" s="1"/>
  <c r="AG177" i="1" a="1"/>
  <c r="AG177" i="1" s="1"/>
  <c r="AG178" i="1" a="1"/>
  <c r="AG178" i="1" s="1"/>
  <c r="AG58" i="1" a="1"/>
  <c r="AG58" i="1" s="1"/>
  <c r="AG54" i="1" a="1"/>
  <c r="AG54" i="1" s="1"/>
  <c r="AG50" i="1" a="1"/>
  <c r="AG50" i="1" s="1"/>
  <c r="AG46" i="1" a="1"/>
  <c r="AG46" i="1" s="1"/>
  <c r="AG59" i="1" a="1"/>
  <c r="AG59" i="1" s="1"/>
  <c r="AG55" i="1" a="1"/>
  <c r="AG55" i="1" s="1"/>
  <c r="AG51" i="1" a="1"/>
  <c r="AG51" i="1" s="1"/>
  <c r="AG47" i="1" a="1"/>
  <c r="AG47" i="1" s="1"/>
  <c r="AG56" i="1" a="1"/>
  <c r="AG56" i="1" s="1"/>
  <c r="AG52" i="1" a="1"/>
  <c r="AG52" i="1" s="1"/>
  <c r="AG48" i="1" a="1"/>
  <c r="AG48" i="1" s="1"/>
  <c r="AG44" i="1" a="1"/>
  <c r="AG44" i="1" s="1"/>
  <c r="AG57" i="1" a="1"/>
  <c r="AG57" i="1" s="1"/>
  <c r="AG53" i="1" a="1"/>
  <c r="AG53" i="1" s="1"/>
  <c r="AG49" i="1" a="1"/>
  <c r="AG49" i="1" s="1"/>
  <c r="AG45" i="1" a="1"/>
  <c r="AG45" i="1" s="1"/>
  <c r="AG154" i="1" a="1"/>
  <c r="AG154" i="1" s="1"/>
  <c r="AG152" i="1" a="1"/>
  <c r="AG152" i="1" s="1"/>
  <c r="AG153" i="1" a="1"/>
  <c r="AG153" i="1" s="1"/>
  <c r="AG147" i="1" a="1"/>
  <c r="AG147" i="1" s="1"/>
  <c r="AG143" i="1" a="1"/>
  <c r="AG143" i="1" s="1"/>
  <c r="AG139" i="1" a="1"/>
  <c r="AG139" i="1" s="1"/>
  <c r="AG148" i="1" a="1"/>
  <c r="AG148" i="1" s="1"/>
  <c r="AG144" i="1" a="1"/>
  <c r="AG144" i="1" s="1"/>
  <c r="AG140" i="1" a="1"/>
  <c r="AG140" i="1" s="1"/>
  <c r="AG149" i="1" a="1"/>
  <c r="AG149" i="1" s="1"/>
  <c r="AG145" i="1" a="1"/>
  <c r="AG145" i="1" s="1"/>
  <c r="AG141" i="1" a="1"/>
  <c r="AG141" i="1" s="1"/>
  <c r="AG151" i="1" a="1"/>
  <c r="AG151" i="1" s="1"/>
  <c r="AG150" i="1" a="1"/>
  <c r="AG150" i="1" s="1"/>
  <c r="AG146" i="1" a="1"/>
  <c r="AG146" i="1" s="1"/>
  <c r="AG142" i="1" a="1"/>
  <c r="AG142" i="1" s="1"/>
  <c r="AF211" i="1" a="1"/>
  <c r="AF211" i="1" s="1"/>
  <c r="AF201" i="1" a="1"/>
  <c r="AF201" i="1" s="1"/>
  <c r="AF204" i="1" a="1"/>
  <c r="AF204" i="1" s="1"/>
  <c r="AF206" i="1" a="1"/>
  <c r="AF206" i="1" s="1"/>
  <c r="AF203" i="1" a="1"/>
  <c r="AF203" i="1" s="1"/>
  <c r="AF199" i="1" a="1"/>
  <c r="AF199" i="1" s="1"/>
  <c r="AF207" i="1" a="1"/>
  <c r="AF207" i="1" s="1"/>
  <c r="AF208" i="1" a="1"/>
  <c r="AF208" i="1" s="1"/>
  <c r="AF210" i="1" a="1"/>
  <c r="AF210" i="1" s="1"/>
  <c r="AF209" i="1" a="1"/>
  <c r="AF209" i="1" s="1"/>
  <c r="AF198" i="1" a="1"/>
  <c r="AF198" i="1" s="1"/>
  <c r="AF196" i="1" a="1"/>
  <c r="AF196" i="1" s="1"/>
  <c r="AF202" i="1" a="1"/>
  <c r="AF202" i="1" s="1"/>
  <c r="AF200" i="1" a="1"/>
  <c r="AF200" i="1" s="1"/>
  <c r="AF197" i="1" a="1"/>
  <c r="AF197" i="1" s="1"/>
  <c r="AF205" i="1" a="1"/>
  <c r="AF205" i="1" s="1"/>
  <c r="AF77" i="1" a="1"/>
  <c r="AF77" i="1" s="1"/>
  <c r="AF78" i="1" a="1"/>
  <c r="AF78" i="1" s="1"/>
  <c r="AF75" i="1" a="1"/>
  <c r="AF75" i="1" s="1"/>
  <c r="AF71" i="1" a="1"/>
  <c r="AF71" i="1" s="1"/>
  <c r="AF67" i="1" a="1"/>
  <c r="AF67" i="1" s="1"/>
  <c r="AF63" i="1" a="1"/>
  <c r="AF63" i="1" s="1"/>
  <c r="AF72" i="1" a="1"/>
  <c r="AF72" i="1" s="1"/>
  <c r="AF68" i="1" a="1"/>
  <c r="AF68" i="1" s="1"/>
  <c r="AF64" i="1" a="1"/>
  <c r="AF64" i="1" s="1"/>
  <c r="AF73" i="1" a="1"/>
  <c r="AF73" i="1" s="1"/>
  <c r="AF69" i="1" a="1"/>
  <c r="AF69" i="1" s="1"/>
  <c r="AF65" i="1" a="1"/>
  <c r="AF65" i="1" s="1"/>
  <c r="AF76" i="1" a="1"/>
  <c r="AF76" i="1" s="1"/>
  <c r="AF74" i="1" a="1"/>
  <c r="AF74" i="1" s="1"/>
  <c r="AF70" i="1" a="1"/>
  <c r="AF70" i="1" s="1"/>
  <c r="AF66" i="1" a="1"/>
  <c r="AF66" i="1" s="1"/>
  <c r="AF173" i="1" a="1"/>
  <c r="AF173" i="1" s="1"/>
  <c r="AF171" i="1" a="1"/>
  <c r="AF171" i="1" s="1"/>
  <c r="AF167" i="1" a="1"/>
  <c r="AF167" i="1" s="1"/>
  <c r="AF163" i="1" a="1"/>
  <c r="AF163" i="1" s="1"/>
  <c r="AF159" i="1" a="1"/>
  <c r="AF159" i="1" s="1"/>
  <c r="AF172" i="1" a="1"/>
  <c r="AF172" i="1" s="1"/>
  <c r="AF168" i="1" a="1"/>
  <c r="AF168" i="1" s="1"/>
  <c r="AF164" i="1" a="1"/>
  <c r="AF164" i="1" s="1"/>
  <c r="AF160" i="1" a="1"/>
  <c r="AF160" i="1" s="1"/>
  <c r="AF169" i="1" a="1"/>
  <c r="AF169" i="1" s="1"/>
  <c r="AF165" i="1" a="1"/>
  <c r="AF165" i="1" s="1"/>
  <c r="AF161" i="1" a="1"/>
  <c r="AF161" i="1" s="1"/>
  <c r="AF170" i="1" a="1"/>
  <c r="AF170" i="1" s="1"/>
  <c r="AF166" i="1" a="1"/>
  <c r="AF166" i="1" s="1"/>
  <c r="AF162" i="1" a="1"/>
  <c r="AF162" i="1" s="1"/>
  <c r="AF158" i="1" a="1"/>
  <c r="AF158" i="1" s="1"/>
  <c r="AG19" i="1" a="1"/>
  <c r="AG19" i="1" s="1"/>
  <c r="AG15" i="1" a="1"/>
  <c r="AG15" i="1" s="1"/>
  <c r="AG11" i="1" a="1"/>
  <c r="AG11" i="1" s="1"/>
  <c r="AG7" i="1" a="1"/>
  <c r="AG7" i="1" s="1"/>
  <c r="AG20" i="1" a="1"/>
  <c r="AG20" i="1" s="1"/>
  <c r="AG16" i="1" a="1"/>
  <c r="AG16" i="1" s="1"/>
  <c r="AG12" i="1" a="1"/>
  <c r="AG12" i="1" s="1"/>
  <c r="AG8" i="1" a="1"/>
  <c r="AG8" i="1" s="1"/>
  <c r="AG21" i="1" a="1"/>
  <c r="AG21" i="1" s="1"/>
  <c r="AG17" i="1" a="1"/>
  <c r="AG17" i="1" s="1"/>
  <c r="AG13" i="1" a="1"/>
  <c r="AG13" i="1" s="1"/>
  <c r="AG9" i="1" a="1"/>
  <c r="AG9" i="1" s="1"/>
  <c r="AG18" i="1" a="1"/>
  <c r="AG18" i="1" s="1"/>
  <c r="AG14" i="1" a="1"/>
  <c r="AG14" i="1" s="1"/>
  <c r="AG10" i="1" a="1"/>
  <c r="AG10" i="1" s="1"/>
  <c r="AG6" i="1" a="1"/>
  <c r="AG6" i="1" s="1"/>
  <c r="AG230" i="1" l="1" a="1"/>
  <c r="AG230" i="1" s="1"/>
  <c r="AG224" i="1" a="1"/>
  <c r="AG224" i="1" s="1"/>
  <c r="AG225" i="1" a="1"/>
  <c r="AG225" i="1" s="1"/>
  <c r="AG218" i="1" a="1"/>
  <c r="AG218" i="1" s="1"/>
  <c r="AG227" i="1" a="1"/>
  <c r="AG227" i="1" s="1"/>
  <c r="AG226" i="1" a="1"/>
  <c r="AG226" i="1" s="1"/>
  <c r="AG220" i="1" a="1"/>
  <c r="AG220" i="1" s="1"/>
  <c r="AG219" i="1" a="1"/>
  <c r="AG219" i="1" s="1"/>
  <c r="AG228" i="1" a="1"/>
  <c r="AG228" i="1" s="1"/>
  <c r="AG221" i="1" a="1"/>
  <c r="AG221" i="1" s="1"/>
  <c r="AG229" i="1" a="1"/>
  <c r="AG229" i="1" s="1"/>
  <c r="AG222" i="1" a="1"/>
  <c r="AG222" i="1" s="1"/>
  <c r="AG216" i="1" a="1"/>
  <c r="AG216" i="1" s="1"/>
  <c r="AG217" i="1" a="1"/>
  <c r="AG217" i="1" s="1"/>
  <c r="AG223" i="1" a="1"/>
  <c r="AG223" i="1" s="1"/>
  <c r="AG215" i="1" a="1"/>
  <c r="AG215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<sst xmlns="http://schemas.openxmlformats.org/spreadsheetml/2006/main" count="1271" uniqueCount="52">
  <si>
    <t>36H</t>
  </si>
  <si>
    <t>Année:</t>
  </si>
  <si>
    <t>JANVIER</t>
  </si>
  <si>
    <t>1A</t>
  </si>
  <si>
    <t>1B</t>
  </si>
  <si>
    <t>2A</t>
  </si>
  <si>
    <t>2B</t>
  </si>
  <si>
    <t>3A</t>
  </si>
  <si>
    <t>3B</t>
  </si>
  <si>
    <t>4A</t>
  </si>
  <si>
    <t>4B</t>
  </si>
  <si>
    <t>5A</t>
  </si>
  <si>
    <t>5B</t>
  </si>
  <si>
    <t>6A</t>
  </si>
  <si>
    <t>6B</t>
  </si>
  <si>
    <t>7A</t>
  </si>
  <si>
    <t>7B</t>
  </si>
  <si>
    <t>8A</t>
  </si>
  <si>
    <t>8B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</si>
  <si>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</si>
  <si>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</si>
  <si>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</si>
  <si>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</si>
  <si>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</si>
  <si>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</si>
  <si>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</si>
  <si>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</si>
  <si>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</si>
  <si>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</si>
  <si>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</si>
  <si>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debut</t>
  </si>
  <si>
    <t>M</t>
  </si>
  <si>
    <t>R</t>
  </si>
  <si>
    <t>JS</t>
  </si>
  <si>
    <t>S</t>
  </si>
  <si>
    <t>UNA</t>
  </si>
  <si>
    <t>UNB</t>
  </si>
  <si>
    <t>DEUXA</t>
  </si>
  <si>
    <t>DEUXB</t>
  </si>
  <si>
    <t>TROISA</t>
  </si>
  <si>
    <t>TROISB</t>
  </si>
  <si>
    <t>QUATREA</t>
  </si>
  <si>
    <t>QUATREB</t>
  </si>
  <si>
    <t>CINQA</t>
  </si>
  <si>
    <t>CINQB</t>
  </si>
  <si>
    <t>SIXA</t>
  </si>
  <si>
    <t>SIXB</t>
  </si>
  <si>
    <t>SEPTA</t>
  </si>
  <si>
    <t>SEPTB</t>
  </si>
  <si>
    <t>HUITA</t>
  </si>
  <si>
    <t>HUITB</t>
  </si>
  <si>
    <t>Ligne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</si>
</sst>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;;;"/>
  </numFmts>
  <fonts count="9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00FF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5" fillId="0" borderId="0" xfId="0" applyFont="1"/>
    <xf numFmtId="0" fontId="0" fillId="4" borderId="4" xfId="0" applyFill="1" applyBorder="1" applyAlignment="1">
      <alignment horizontal="center" vertical="center"/>
    </xf>
    <xf numFmtId="0" fontId="4" fillId="0" borderId="5" xfId="0" applyFont="1" applyBorder="1" applyAlignment="1" applyProtection="1">
      <alignment horizontal="center"/>
      <protection hidden="1"/>
    </xf>
    <xf numFmtId="0" fontId="0" fillId="4" borderId="6" xfId="0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0" fillId="4" borderId="7" xfId="0" applyFill="1" applyBorder="1" applyAlignment="1">
      <alignment horizontal="center" vertical="center"/>
    </xf>
    <xf numFmtId="0" fontId="5" fillId="0" borderId="0" xfId="0" applyFont="1" applyAlignment="1">
      <alignment wrapText="1"/>
    </xf>
    <xf numFmtId="0" fontId="0" fillId="5" borderId="7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center"/>
      <protection hidden="1"/>
    </xf>
    <xf numFmtId="0" fontId="5" fillId="6" borderId="0" xfId="0" applyFont="1" applyFill="1"/>
    <xf numFmtId="0" fontId="3" fillId="0" borderId="8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4" fillId="6" borderId="0" xfId="0" applyFont="1" applyFill="1" applyAlignment="1">
      <alignment horizontal="center"/>
    </xf>
    <xf numFmtId="0" fontId="3" fillId="0" borderId="9" xfId="0" applyFont="1" applyBorder="1" applyAlignment="1">
      <alignment horizontal="center"/>
    </xf>
    <xf numFmtId="164" fontId="4" fillId="0" borderId="3" xfId="0" applyNumberFormat="1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0" fillId="4" borderId="11" xfId="0" applyFill="1" applyBorder="1" applyAlignment="1">
      <alignment horizontal="center" vertical="center"/>
    </xf>
    <xf numFmtId="0" fontId="6" fillId="0" borderId="0" xfId="0" applyFont="1"/>
    <xf numFmtId="14" fontId="6" fillId="0" borderId="0" xfId="0" applyNumberFormat="1" applyFont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0" fillId="0" borderId="7" xfId="0" applyBorder="1" applyAlignment="1" applyProtection="1">
      <alignment horizontal="center" vertical="center"/>
      <protection hidden="1"/>
    </xf>
    <xf numFmtId="0" fontId="0" fillId="4" borderId="16" xfId="0" applyFill="1" applyBorder="1" applyAlignment="1">
      <alignment horizontal="center" vertical="center"/>
    </xf>
    <xf numFmtId="165" fontId="5" fillId="0" borderId="0" xfId="0" applyNumberFormat="1" applyFont="1"/>
    <xf numFmtId="14" fontId="1" fillId="0" borderId="0" xfId="0" applyNumberFormat="1" applyFont="1" applyAlignment="1">
      <alignment horizontal="center"/>
    </xf>
  </cellXfs>
  <cellStyles count="1">
    <cellStyle name="Normal" xfId="0" builtinId="0"/>
  </cellStyles>
  <dxfs count="6626"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CCFF66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FFFF0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99FF99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CCFF66"/>
        </patternFill>
      </fill>
    </dxf>
    <dxf>
      <fill>
        <patternFill>
          <bgColor rgb="FFCCFF66"/>
        </patternFill>
      </fill>
    </dxf>
    <dxf>
      <fill>
        <patternFill>
          <bgColor rgb="FF99FF99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CFF66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FF99"/>
        </patternFill>
      </fill>
    </dxf>
    <dxf>
      <fill>
        <patternFill>
          <bgColor rgb="FF00FF99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00FF99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00FF00"/>
        </patternFill>
      </fill>
    </dxf>
    <dxf>
      <fill>
        <patternFill>
          <bgColor rgb="FF99FF99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theme="7" tint="-0.499984740745262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FF66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99FF9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CCFF66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CCFF66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theme="8" tint="0.59996337778862885"/>
        </patternFill>
      </fill>
    </dxf>
    <dxf>
      <fill>
        <patternFill>
          <bgColor rgb="FF99FF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CC000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9FF99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0.59996337778862885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9FF99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CC0000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rgb="FF99FF99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theme="7" tint="-0.499984740745262"/>
        </patternFill>
      </fill>
    </dxf>
    <dxf>
      <fill>
        <patternFill>
          <bgColor rgb="FFCC00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99FF99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FF66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CCFF66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FF0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99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rgb="FF00FF99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00FF99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rgb="FFCCFF66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CCFF66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theme="7" tint="-0.499984740745262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9FF99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99FF99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theme="7" tint="-0.499984740745262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theme="7" tint="0.59996337778862885"/>
        </patternFill>
      </fill>
    </dxf>
    <dxf>
      <fill>
        <patternFill>
          <bgColor rgb="FFCCFF66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FF66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theme="7" tint="-0.499984740745262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9FF99"/>
        </patternFill>
      </fill>
    </dxf>
    <dxf>
      <fill>
        <patternFill>
          <bgColor rgb="FFCCFF66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CC00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00FF99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7" tint="-0.499984740745262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00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theme="7" tint="-0.499984740745262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FF99"/>
        </patternFill>
      </fill>
    </dxf>
    <dxf>
      <fill>
        <patternFill>
          <bgColor rgb="FF99FF99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99FF99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rgb="FFCC0000"/>
        </patternFill>
      </fill>
    </dxf>
    <dxf>
      <fill>
        <patternFill>
          <bgColor rgb="FFCC0000"/>
        </patternFill>
      </fill>
    </dxf>
    <dxf>
      <fill>
        <patternFill>
          <bgColor rgb="FFCC0000"/>
        </patternFill>
      </fill>
    </dxf>
    <dxf>
      <fill>
        <patternFill>
          <bgColor rgb="FF99FF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theme="7" tint="-0.499984740745262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99FF99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theme="7" tint="-0.499984740745262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99FF99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CCFF66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CC0000"/>
        </patternFill>
      </fill>
    </dxf>
    <dxf>
      <fill>
        <patternFill>
          <bgColor rgb="FFCC0000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CFF66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ill>
        <patternFill>
          <fgColor rgb="FFCC3399"/>
          <bgColor rgb="FFFF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ill>
        <patternFill>
          <fgColor rgb="FFCC3399"/>
          <bgColor rgb="FFFF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CCFF66"/>
        </patternFill>
      </fill>
    </dxf>
    <dxf>
      <fill>
        <patternFill>
          <bgColor rgb="FF00FF99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00FF0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fgColor rgb="FFCC3399"/>
          <bgColor rgb="FFFF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fgColor auto="1"/>
          <bgColor rgb="FF00FF99"/>
        </patternFill>
      </fill>
    </dxf>
    <dxf>
      <fill>
        <patternFill>
          <bgColor rgb="FF92D050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rgb="FFCC3399"/>
          <bgColor rgb="FFFF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rgb="FFCC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CC0000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99FF99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fgColor auto="1"/>
          <bgColor rgb="FF00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99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FF66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9FF99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99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9FF99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fgColor rgb="FFCC3399"/>
          <bgColor rgb="FFFF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theme="7" tint="-0.499984740745262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000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CC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rgb="FF99FF99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theme="7" tint="-0.499984740745262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CCFF66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fgColor auto="1"/>
          <bgColor rgb="FF00FF99"/>
        </patternFill>
      </fill>
    </dxf>
    <dxf>
      <fill>
        <patternFill>
          <bgColor rgb="FF99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theme="7" tint="-0.499984740745262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rgb="FF99FF9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00FF00"/>
        </patternFill>
      </fill>
    </dxf>
    <dxf>
      <fill>
        <patternFill>
          <bgColor rgb="FF99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fgColor auto="1"/>
          <bgColor rgb="FF00FF99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fgColor auto="1"/>
          <bgColor rgb="FF00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ill>
        <patternFill>
          <fgColor auto="1"/>
          <bgColor rgb="FF00FF99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theme="8" tint="0.59996337778862885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FF66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CCFF66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fgColor rgb="FFCC3399"/>
          <bgColor rgb="FFFF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FF99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00B0F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CC000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00B0F0"/>
        </patternFill>
      </fill>
    </dxf>
    <dxf>
      <fill>
        <patternFill>
          <fgColor auto="1"/>
          <bgColor rgb="FF00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FF66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99FF99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9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CC0000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FF66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CC000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ill>
        <patternFill>
          <bgColor rgb="FFFF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fgColor rgb="FFCC3399"/>
          <bgColor rgb="FFFF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fgColor auto="1"/>
          <bgColor rgb="FF00FF99"/>
        </patternFill>
      </fill>
    </dxf>
    <dxf>
      <fill>
        <patternFill>
          <bgColor rgb="FFFF00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9FF99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theme="8" tint="0.59996337778862885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fgColor auto="1"/>
          <bgColor rgb="FF00FF99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99FF99"/>
        </patternFill>
      </fill>
    </dxf>
    <dxf>
      <fill>
        <patternFill>
          <bgColor theme="7" tint="0.59996337778862885"/>
        </patternFill>
      </fill>
    </dxf>
    <dxf>
      <fill>
        <patternFill>
          <bgColor rgb="FFCCFF66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rgb="FF99FF99"/>
        </patternFill>
      </fill>
    </dxf>
    <dxf>
      <fill>
        <patternFill>
          <bgColor theme="8" tint="0.59996337778862885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99FF99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fgColor auto="1"/>
          <bgColor rgb="FF00FF99"/>
        </patternFill>
      </fill>
    </dxf>
    <dxf>
      <fill>
        <patternFill>
          <fgColor rgb="FFCC3399"/>
          <bgColor rgb="FFFFFF99"/>
        </patternFill>
      </fill>
    </dxf>
    <dxf>
      <font>
        <color rgb="FF00FF00"/>
      </font>
      <fill>
        <patternFill patternType="solid">
          <bgColor rgb="FFFA870C"/>
        </patternFill>
      </fill>
    </dxf>
    <dxf>
      <fill>
        <patternFill>
          <fgColor auto="1"/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theme="7" tint="-0.49998474074526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CC000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theme="7" tint="0.59996337778862885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99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00FF00"/>
        </patternFill>
      </fill>
    </dxf>
    <dxf>
      <fill>
        <patternFill>
          <bgColor rgb="FFCCFF66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FFFF00"/>
        </patternFill>
      </fill>
    </dxf>
    <dxf>
      <fill>
        <patternFill>
          <bgColor rgb="FFCCFF66"/>
        </patternFill>
      </fill>
    </dxf>
    <dxf>
      <fill>
        <patternFill>
          <bgColor rgb="FF99FF99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00FF99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theme="7" tint="-0.499984740745262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CC000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B0F0"/>
        </patternFill>
      </fill>
    </dxf>
    <dxf>
      <fill>
        <patternFill>
          <bgColor theme="7" tint="-0.499984740745262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00B0F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fgColor rgb="FFCC3399"/>
          <bgColor rgb="FFFF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FF66"/>
        </patternFill>
      </fill>
    </dxf>
    <dxf>
      <fill>
        <patternFill>
          <bgColor rgb="FF00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99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ill>
        <patternFill>
          <bgColor rgb="FFCC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00FF99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rgb="FF99FF99"/>
        </patternFill>
      </fill>
    </dxf>
    <dxf>
      <fill>
        <patternFill>
          <bgColor rgb="FFCC000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FF99"/>
        </patternFill>
      </fill>
    </dxf>
    <dxf>
      <fill>
        <patternFill>
          <fgColor rgb="FFCC3399"/>
          <bgColor rgb="FFFF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D7AFFF"/>
        </patternFill>
      </fill>
    </dxf>
    <dxf>
      <fill>
        <patternFill>
          <bgColor theme="7" tint="-0.499984740745262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0000"/>
        </patternFill>
      </fill>
    </dxf>
    <dxf>
      <fill>
        <patternFill>
          <bgColor theme="8" tint="0.59996337778862885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fgColor auto="1"/>
          <bgColor rgb="FF00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theme="0" tint="-0.24994659260841701"/>
        </patternFill>
      </fill>
    </dxf>
    <dxf>
      <fill>
        <patternFill>
          <bgColor rgb="FFCC00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740832</xdr:colOff>
      <xdr:row>3</xdr:row>
      <xdr:rowOff>179917</xdr:rowOff>
    </xdr:from>
    <xdr:to>
      <xdr:col>22</xdr:col>
      <xdr:colOff>370416</xdr:colOff>
      <xdr:row>11</xdr:row>
      <xdr:rowOff>74084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A9B1134-8E31-2B3A-1B86-7EF869F02F4B}"/>
            </a:ext>
          </a:extLst>
        </xdr:cNvPr>
        <xdr:cNvSpPr txBox="1"/>
      </xdr:nvSpPr>
      <xdr:spPr>
        <a:xfrm>
          <a:off x="12382499" y="973667"/>
          <a:ext cx="6392334" cy="243416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kern="1200"/>
            <a:t>Bonjour,</a:t>
          </a:r>
        </a:p>
        <a:p>
          <a:endParaRPr lang="fr-FR" sz="1100" kern="1200"/>
        </a:p>
        <a:p>
          <a:r>
            <a:rPr lang="fr-FR" sz="1100" kern="1200"/>
            <a:t>Vous renseignez</a:t>
          </a:r>
          <a:r>
            <a:rPr lang="fr-FR" sz="1100" kern="1200" baseline="0"/>
            <a:t> la date de départ en F1 et la fréquence en F2</a:t>
          </a:r>
        </a:p>
        <a:p>
          <a:endParaRPr lang="fr-FR" sz="1100" kern="1200"/>
        </a:p>
        <a:p>
          <a:r>
            <a:rPr lang="fr-FR" sz="1100" kern="1200"/>
            <a:t>En colonne A  des lignes repèreà</a:t>
          </a:r>
          <a:r>
            <a:rPr lang="fr-FR" sz="1100" kern="1200" baseline="0"/>
            <a:t> gauche du premier nom de la liste (B6, B25, B44 et ainsi de suite pour chaque mois. Ces lignes sont masquées avec un format personnalisé ";;;"</a:t>
          </a:r>
        </a:p>
        <a:p>
          <a:endParaRPr lang="fr-FR" sz="1100" kern="1200" baseline="0"/>
        </a:p>
        <a:p>
          <a:r>
            <a:rPr lang="fr-FR" sz="1100" kern="1200" baseline="0"/>
            <a:t>Un formule au dessus de chaque date de chaque mois qui fait une comparaison :</a:t>
          </a:r>
        </a:p>
        <a:p>
          <a:r>
            <a:rPr lang="fr-FR" sz="1100" kern="1200"/>
            <a:t>=SI(ET(MOD(C5-$F$1;$F$2*7)=0;$A6="Ligne 1";$F$1&lt;=C5);"**";"")</a:t>
          </a:r>
        </a:p>
        <a:p>
          <a:endParaRPr lang="fr-FR" sz="1100" kern="1200"/>
        </a:p>
        <a:p>
          <a:r>
            <a:rPr lang="fr-FR" sz="1100" kern="1200"/>
            <a:t>Bons tests.</a:t>
          </a:r>
        </a:p>
        <a:p>
          <a:endParaRPr lang="fr-FR" sz="1100" kern="1200"/>
        </a:p>
        <a:p>
          <a:r>
            <a:rPr lang="fr-FR" sz="1100" kern="1200"/>
            <a:t>AL 22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federaljusticebelgium-my.sharepoint.com/personal/laurie_byloos_just_fgov_be/Documents/Desktop/les%20tests/Test%20BB.xlsx" TargetMode="External"/><Relationship Id="rId1" Type="http://schemas.openxmlformats.org/officeDocument/2006/relationships/externalLinkPath" Target="https://federaljusticebelgium-my.sharepoint.com/personal/laurie_byloos_just_fgov_be/Documents/Desktop/les%20tests/Test%20BB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federaljusticebelgium.sharepoint.com/sites/EPI_Haren_Planning_grp-Laurie1canal/Shared%20Documents/Laurie1/haren1/PLOEG%20PAR%20ANNEE%20b/automatique%20formule%20int&#233;gr&#233;/Blangenois%20G%20Auto.xlsx" TargetMode="External"/><Relationship Id="rId1" Type="http://schemas.openxmlformats.org/officeDocument/2006/relationships/externalLinkPath" Target="https://federaljusticebelgium.sharepoint.com/sites/EPI_Haren_Planning_grp-Laurie1canal/Shared%20Documents/Laurie1/haren1/PLOEG%20PAR%20ANNEE%20b/automatique%20formule%20int&#233;gr&#233;/Blangenois%20G%20Au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36H 2024"/>
      <sheetName val="SEQ 36H"/>
      <sheetName val="38 2024"/>
      <sheetName val="seq 38"/>
    </sheetNames>
    <sheetDataSet>
      <sheetData sheetId="0"/>
      <sheetData sheetId="1"/>
      <sheetData sheetId="2"/>
      <sheetData sheetId="3">
        <row r="2">
          <cell r="A2" t="str">
            <v>M</v>
          </cell>
          <cell r="B2" t="str">
            <v>R</v>
          </cell>
          <cell r="C2" t="str">
            <v>M</v>
          </cell>
          <cell r="D2" t="str">
            <v>M</v>
          </cell>
          <cell r="E2" t="str">
            <v>M</v>
          </cell>
          <cell r="F2" t="str">
            <v>R</v>
          </cell>
          <cell r="G2" t="str">
            <v>JS</v>
          </cell>
          <cell r="H2" t="str">
            <v>S</v>
          </cell>
          <cell r="I2" t="str">
            <v>S</v>
          </cell>
          <cell r="J2" t="str">
            <v>S</v>
          </cell>
          <cell r="K2" t="str">
            <v>R</v>
          </cell>
          <cell r="L2" t="str">
            <v>R</v>
          </cell>
          <cell r="M2" t="str">
            <v>M</v>
          </cell>
          <cell r="N2" t="str">
            <v>M</v>
          </cell>
          <cell r="O2" t="str">
            <v>M</v>
          </cell>
          <cell r="P2" t="str">
            <v>R</v>
          </cell>
          <cell r="Q2" t="str">
            <v>S</v>
          </cell>
          <cell r="R2" t="str">
            <v>S</v>
          </cell>
          <cell r="S2" t="str">
            <v>JS</v>
          </cell>
          <cell r="T2" t="str">
            <v>R</v>
          </cell>
          <cell r="U2" t="str">
            <v>M</v>
          </cell>
          <cell r="V2" t="str">
            <v>M</v>
          </cell>
          <cell r="W2" t="str">
            <v>M</v>
          </cell>
          <cell r="X2" t="str">
            <v>M</v>
          </cell>
          <cell r="Y2" t="str">
            <v>R</v>
          </cell>
          <cell r="Z2" t="str">
            <v>R</v>
          </cell>
          <cell r="AA2">
            <v>38</v>
          </cell>
          <cell r="AB2" t="str">
            <v>S</v>
          </cell>
          <cell r="AC2" t="str">
            <v>JS</v>
          </cell>
          <cell r="AD2" t="str">
            <v>S</v>
          </cell>
          <cell r="AE2" t="str">
            <v>R</v>
          </cell>
          <cell r="AF2" t="str">
            <v>M</v>
          </cell>
          <cell r="AG2" t="str">
            <v>M</v>
          </cell>
          <cell r="AH2" t="str">
            <v>M</v>
          </cell>
          <cell r="AI2" t="str">
            <v>M</v>
          </cell>
          <cell r="AJ2" t="str">
            <v>R</v>
          </cell>
          <cell r="AK2" t="str">
            <v>M</v>
          </cell>
          <cell r="AL2" t="str">
            <v>M</v>
          </cell>
          <cell r="AM2" t="str">
            <v>R</v>
          </cell>
          <cell r="AN2" t="str">
            <v>R</v>
          </cell>
          <cell r="AO2" t="str">
            <v>JS</v>
          </cell>
          <cell r="AP2" t="str">
            <v>S</v>
          </cell>
          <cell r="AQ2" t="str">
            <v>JS</v>
          </cell>
          <cell r="AR2" t="str">
            <v>S</v>
          </cell>
          <cell r="AS2" t="str">
            <v>R</v>
          </cell>
          <cell r="AT2" t="str">
            <v>S</v>
          </cell>
          <cell r="AU2" t="str">
            <v>S</v>
          </cell>
          <cell r="AV2" t="str">
            <v>S</v>
          </cell>
          <cell r="AW2">
            <v>38</v>
          </cell>
          <cell r="AX2" t="str">
            <v>R</v>
          </cell>
          <cell r="AY2" t="str">
            <v>JS</v>
          </cell>
          <cell r="AZ2" t="str">
            <v>S</v>
          </cell>
          <cell r="BA2" t="str">
            <v>R</v>
          </cell>
          <cell r="BB2" t="str">
            <v>R</v>
          </cell>
          <cell r="BC2" t="str">
            <v>M</v>
          </cell>
          <cell r="BD2" t="str">
            <v>M</v>
          </cell>
        </row>
        <row r="3">
          <cell r="A3" t="str">
            <v>S</v>
          </cell>
          <cell r="B3" t="str">
            <v>R</v>
          </cell>
          <cell r="C3" t="str">
            <v>JS</v>
          </cell>
          <cell r="D3" t="str">
            <v>S</v>
          </cell>
          <cell r="E3" t="str">
            <v>S</v>
          </cell>
          <cell r="F3" t="str">
            <v>R</v>
          </cell>
          <cell r="G3" t="str">
            <v>M</v>
          </cell>
          <cell r="H3" t="str">
            <v>M</v>
          </cell>
          <cell r="I3" t="str">
            <v>M</v>
          </cell>
          <cell r="J3" t="str">
            <v>M</v>
          </cell>
          <cell r="K3" t="str">
            <v>R</v>
          </cell>
          <cell r="L3" t="str">
            <v>R</v>
          </cell>
          <cell r="M3" t="str">
            <v>S</v>
          </cell>
          <cell r="N3" t="str">
            <v>S</v>
          </cell>
          <cell r="O3" t="str">
            <v>S</v>
          </cell>
          <cell r="P3" t="str">
            <v>R</v>
          </cell>
          <cell r="Q3" t="str">
            <v>M</v>
          </cell>
          <cell r="R3" t="str">
            <v>M</v>
          </cell>
          <cell r="S3" t="str">
            <v>M</v>
          </cell>
          <cell r="T3" t="str">
            <v>R</v>
          </cell>
          <cell r="U3" t="str">
            <v>JS</v>
          </cell>
          <cell r="V3" t="str">
            <v>S</v>
          </cell>
          <cell r="W3" t="str">
            <v>S</v>
          </cell>
          <cell r="X3" t="str">
            <v>JS</v>
          </cell>
          <cell r="Y3" t="str">
            <v>R</v>
          </cell>
          <cell r="Z3" t="str">
            <v>R</v>
          </cell>
          <cell r="AA3">
            <v>38</v>
          </cell>
          <cell r="AB3" t="str">
            <v>M</v>
          </cell>
          <cell r="AC3" t="str">
            <v>M</v>
          </cell>
          <cell r="AD3" t="str">
            <v>M</v>
          </cell>
          <cell r="AE3" t="str">
            <v>R</v>
          </cell>
          <cell r="AF3" t="str">
            <v>JS</v>
          </cell>
          <cell r="AG3" t="str">
            <v>S</v>
          </cell>
          <cell r="AH3" t="str">
            <v>S</v>
          </cell>
          <cell r="AI3" t="str">
            <v>S</v>
          </cell>
          <cell r="AJ3" t="str">
            <v>R</v>
          </cell>
          <cell r="AK3" t="str">
            <v>JS</v>
          </cell>
          <cell r="AL3" t="str">
            <v>S</v>
          </cell>
          <cell r="AM3" t="str">
            <v>R</v>
          </cell>
          <cell r="AN3" t="str">
            <v>R</v>
          </cell>
          <cell r="AO3" t="str">
            <v>M</v>
          </cell>
          <cell r="AP3" t="str">
            <v>M</v>
          </cell>
          <cell r="AQ3" t="str">
            <v>M</v>
          </cell>
          <cell r="AR3" t="str">
            <v>M</v>
          </cell>
          <cell r="AS3" t="str">
            <v>R</v>
          </cell>
          <cell r="AT3" t="str">
            <v>M</v>
          </cell>
          <cell r="AU3" t="str">
            <v>M</v>
          </cell>
          <cell r="AV3" t="str">
            <v>M</v>
          </cell>
          <cell r="AW3">
            <v>38</v>
          </cell>
          <cell r="AX3" t="str">
            <v>R</v>
          </cell>
          <cell r="AY3" t="str">
            <v>M</v>
          </cell>
          <cell r="AZ3" t="str">
            <v>M</v>
          </cell>
          <cell r="BA3" t="str">
            <v>R</v>
          </cell>
          <cell r="BB3" t="str">
            <v>R</v>
          </cell>
          <cell r="BC3" t="str">
            <v>JS</v>
          </cell>
          <cell r="BD3" t="str">
            <v>S</v>
          </cell>
        </row>
        <row r="4">
          <cell r="A4" t="str">
            <v>S</v>
          </cell>
          <cell r="B4" t="str">
            <v>S</v>
          </cell>
          <cell r="C4" t="str">
            <v>S</v>
          </cell>
          <cell r="D4" t="str">
            <v>R</v>
          </cell>
          <cell r="E4" t="str">
            <v>R</v>
          </cell>
          <cell r="F4" t="str">
            <v>M</v>
          </cell>
          <cell r="G4" t="str">
            <v>M</v>
          </cell>
          <cell r="H4" t="str">
            <v>M</v>
          </cell>
          <cell r="I4" t="str">
            <v>R</v>
          </cell>
          <cell r="J4" t="str">
            <v>S</v>
          </cell>
          <cell r="K4" t="str">
            <v>S</v>
          </cell>
          <cell r="L4" t="str">
            <v>JS</v>
          </cell>
          <cell r="M4" t="str">
            <v>R</v>
          </cell>
          <cell r="N4" t="str">
            <v>M</v>
          </cell>
          <cell r="O4" t="str">
            <v>M</v>
          </cell>
          <cell r="P4" t="str">
            <v>M</v>
          </cell>
          <cell r="Q4" t="str">
            <v>M</v>
          </cell>
          <cell r="R4" t="str">
            <v>R</v>
          </cell>
          <cell r="S4" t="str">
            <v>R</v>
          </cell>
          <cell r="T4">
            <v>38</v>
          </cell>
          <cell r="U4" t="str">
            <v>S</v>
          </cell>
          <cell r="V4" t="str">
            <v>JS</v>
          </cell>
          <cell r="W4" t="str">
            <v>S</v>
          </cell>
          <cell r="X4" t="str">
            <v>R</v>
          </cell>
          <cell r="Y4" t="str">
            <v>M</v>
          </cell>
          <cell r="Z4" t="str">
            <v>M</v>
          </cell>
          <cell r="AA4" t="str">
            <v>M</v>
          </cell>
          <cell r="AB4" t="str">
            <v>M</v>
          </cell>
          <cell r="AC4" t="str">
            <v>R</v>
          </cell>
          <cell r="AD4" t="str">
            <v>M</v>
          </cell>
          <cell r="AE4" t="str">
            <v>M</v>
          </cell>
          <cell r="AF4" t="str">
            <v>R</v>
          </cell>
          <cell r="AG4" t="str">
            <v>R</v>
          </cell>
          <cell r="AH4" t="str">
            <v>JS</v>
          </cell>
          <cell r="AI4" t="str">
            <v>S</v>
          </cell>
          <cell r="AJ4" t="str">
            <v>JS</v>
          </cell>
          <cell r="AK4" t="str">
            <v>S</v>
          </cell>
          <cell r="AL4" t="str">
            <v>R</v>
          </cell>
          <cell r="AM4" t="str">
            <v>S</v>
          </cell>
          <cell r="AN4" t="str">
            <v>S</v>
          </cell>
          <cell r="AO4" t="str">
            <v>S</v>
          </cell>
          <cell r="AP4">
            <v>38</v>
          </cell>
          <cell r="AQ4" t="str">
            <v>R</v>
          </cell>
          <cell r="AR4" t="str">
            <v>JS</v>
          </cell>
          <cell r="AS4" t="str">
            <v>S</v>
          </cell>
          <cell r="AT4" t="str">
            <v>R</v>
          </cell>
          <cell r="AU4" t="str">
            <v>R</v>
          </cell>
          <cell r="AV4" t="str">
            <v>M</v>
          </cell>
          <cell r="AW4" t="str">
            <v>M</v>
          </cell>
          <cell r="AX4" t="str">
            <v>M</v>
          </cell>
          <cell r="AY4" t="str">
            <v>R</v>
          </cell>
          <cell r="AZ4" t="str">
            <v>M</v>
          </cell>
          <cell r="BA4" t="str">
            <v>M</v>
          </cell>
          <cell r="BB4" t="str">
            <v>M</v>
          </cell>
          <cell r="BC4" t="str">
            <v>R</v>
          </cell>
          <cell r="BD4" t="str">
            <v>JS</v>
          </cell>
        </row>
        <row r="5">
          <cell r="A5" t="str">
            <v>M</v>
          </cell>
          <cell r="B5" t="str">
            <v>M</v>
          </cell>
          <cell r="C5" t="str">
            <v>M</v>
          </cell>
          <cell r="D5" t="str">
            <v>R</v>
          </cell>
          <cell r="E5" t="str">
            <v>R</v>
          </cell>
          <cell r="F5" t="str">
            <v>S</v>
          </cell>
          <cell r="G5" t="str">
            <v>S</v>
          </cell>
          <cell r="H5" t="str">
            <v>S</v>
          </cell>
          <cell r="I5" t="str">
            <v>R</v>
          </cell>
          <cell r="J5" t="str">
            <v>M</v>
          </cell>
          <cell r="K5" t="str">
            <v>M</v>
          </cell>
          <cell r="L5" t="str">
            <v>M</v>
          </cell>
          <cell r="M5" t="str">
            <v>R</v>
          </cell>
          <cell r="N5" t="str">
            <v>JS</v>
          </cell>
          <cell r="O5" t="str">
            <v>S</v>
          </cell>
          <cell r="P5" t="str">
            <v>S</v>
          </cell>
          <cell r="Q5" t="str">
            <v>JS</v>
          </cell>
          <cell r="R5" t="str">
            <v>R</v>
          </cell>
          <cell r="S5" t="str">
            <v>R</v>
          </cell>
          <cell r="T5">
            <v>38</v>
          </cell>
          <cell r="U5" t="str">
            <v>M</v>
          </cell>
          <cell r="V5" t="str">
            <v>M</v>
          </cell>
          <cell r="W5" t="str">
            <v>M</v>
          </cell>
          <cell r="X5" t="str">
            <v>R</v>
          </cell>
          <cell r="Y5" t="str">
            <v>JS</v>
          </cell>
          <cell r="Z5" t="str">
            <v>S</v>
          </cell>
          <cell r="AA5" t="str">
            <v>S</v>
          </cell>
          <cell r="AB5" t="str">
            <v>S</v>
          </cell>
          <cell r="AC5" t="str">
            <v>R</v>
          </cell>
          <cell r="AD5" t="str">
            <v>JS</v>
          </cell>
          <cell r="AE5" t="str">
            <v>S</v>
          </cell>
          <cell r="AF5" t="str">
            <v>R</v>
          </cell>
          <cell r="AG5" t="str">
            <v>R</v>
          </cell>
          <cell r="AH5" t="str">
            <v>M</v>
          </cell>
          <cell r="AI5" t="str">
            <v>M</v>
          </cell>
          <cell r="AJ5" t="str">
            <v>M</v>
          </cell>
          <cell r="AK5" t="str">
            <v>M</v>
          </cell>
          <cell r="AL5" t="str">
            <v>R</v>
          </cell>
          <cell r="AM5" t="str">
            <v>M</v>
          </cell>
          <cell r="AN5" t="str">
            <v>M</v>
          </cell>
          <cell r="AO5" t="str">
            <v>M</v>
          </cell>
          <cell r="AP5">
            <v>38</v>
          </cell>
          <cell r="AQ5" t="str">
            <v>R</v>
          </cell>
          <cell r="AR5" t="str">
            <v>M</v>
          </cell>
          <cell r="AS5" t="str">
            <v>M</v>
          </cell>
          <cell r="AT5" t="str">
            <v>R</v>
          </cell>
          <cell r="AU5" t="str">
            <v>R</v>
          </cell>
          <cell r="AV5" t="str">
            <v>JS</v>
          </cell>
          <cell r="AW5" t="str">
            <v>S</v>
          </cell>
          <cell r="AX5" t="str">
            <v>S</v>
          </cell>
          <cell r="AY5" t="str">
            <v>R</v>
          </cell>
          <cell r="AZ5" t="str">
            <v>JS</v>
          </cell>
          <cell r="BA5" t="str">
            <v>S</v>
          </cell>
          <cell r="BB5" t="str">
            <v>S</v>
          </cell>
          <cell r="BC5" t="str">
            <v>R</v>
          </cell>
          <cell r="BD5" t="str">
            <v>M</v>
          </cell>
        </row>
        <row r="6">
          <cell r="A6" t="str">
            <v>M</v>
          </cell>
          <cell r="B6" t="str">
            <v>R</v>
          </cell>
          <cell r="C6" t="str">
            <v>S</v>
          </cell>
          <cell r="D6" t="str">
            <v>S</v>
          </cell>
          <cell r="E6" t="str">
            <v>JS</v>
          </cell>
          <cell r="F6" t="str">
            <v>R</v>
          </cell>
          <cell r="G6" t="str">
            <v>M</v>
          </cell>
          <cell r="H6" t="str">
            <v>M</v>
          </cell>
          <cell r="I6" t="str">
            <v>M</v>
          </cell>
          <cell r="J6" t="str">
            <v>M</v>
          </cell>
          <cell r="K6" t="str">
            <v>R</v>
          </cell>
          <cell r="L6" t="str">
            <v>R</v>
          </cell>
          <cell r="M6">
            <v>38</v>
          </cell>
          <cell r="N6" t="str">
            <v>S</v>
          </cell>
          <cell r="O6" t="str">
            <v>S</v>
          </cell>
          <cell r="P6" t="str">
            <v>S</v>
          </cell>
          <cell r="Q6" t="str">
            <v>R</v>
          </cell>
          <cell r="R6" t="str">
            <v>M</v>
          </cell>
          <cell r="S6" t="str">
            <v>M</v>
          </cell>
          <cell r="T6" t="str">
            <v>M</v>
          </cell>
          <cell r="U6" t="str">
            <v>M</v>
          </cell>
          <cell r="V6" t="str">
            <v>R</v>
          </cell>
          <cell r="W6" t="str">
            <v>M</v>
          </cell>
          <cell r="X6" t="str">
            <v>M</v>
          </cell>
          <cell r="Y6" t="str">
            <v>R</v>
          </cell>
          <cell r="Z6" t="str">
            <v>R</v>
          </cell>
          <cell r="AA6" t="str">
            <v>JS</v>
          </cell>
          <cell r="AB6" t="str">
            <v>S</v>
          </cell>
          <cell r="AC6" t="str">
            <v>JS</v>
          </cell>
          <cell r="AD6" t="str">
            <v>S</v>
          </cell>
          <cell r="AE6" t="str">
            <v>R</v>
          </cell>
          <cell r="AF6" t="str">
            <v>S</v>
          </cell>
          <cell r="AG6" t="str">
            <v>S</v>
          </cell>
          <cell r="AH6" t="str">
            <v>S</v>
          </cell>
          <cell r="AI6">
            <v>38</v>
          </cell>
          <cell r="AJ6" t="str">
            <v>R</v>
          </cell>
          <cell r="AK6" t="str">
            <v>JS</v>
          </cell>
          <cell r="AL6" t="str">
            <v>S</v>
          </cell>
          <cell r="AM6" t="str">
            <v>R</v>
          </cell>
          <cell r="AN6" t="str">
            <v>R</v>
          </cell>
          <cell r="AO6" t="str">
            <v>M</v>
          </cell>
          <cell r="AP6" t="str">
            <v>M</v>
          </cell>
          <cell r="AQ6" t="str">
            <v>M</v>
          </cell>
          <cell r="AR6" t="str">
            <v>R</v>
          </cell>
          <cell r="AS6" t="str">
            <v>M</v>
          </cell>
          <cell r="AT6" t="str">
            <v>M</v>
          </cell>
          <cell r="AU6" t="str">
            <v>M</v>
          </cell>
          <cell r="AV6" t="str">
            <v>R</v>
          </cell>
          <cell r="AW6" t="str">
            <v>JS</v>
          </cell>
          <cell r="AX6" t="str">
            <v>S</v>
          </cell>
          <cell r="AY6" t="str">
            <v>S</v>
          </cell>
          <cell r="AZ6" t="str">
            <v>S</v>
          </cell>
          <cell r="BA6" t="str">
            <v>R</v>
          </cell>
          <cell r="BB6" t="str">
            <v>R</v>
          </cell>
          <cell r="BC6" t="str">
            <v>M</v>
          </cell>
          <cell r="BD6" t="str">
            <v>M</v>
          </cell>
        </row>
        <row r="7">
          <cell r="A7" t="str">
            <v>S</v>
          </cell>
          <cell r="B7" t="str">
            <v>R</v>
          </cell>
          <cell r="C7" t="str">
            <v>M</v>
          </cell>
          <cell r="D7" t="str">
            <v>M</v>
          </cell>
          <cell r="E7" t="str">
            <v>M</v>
          </cell>
          <cell r="F7" t="str">
            <v>R</v>
          </cell>
          <cell r="G7" t="str">
            <v>JS</v>
          </cell>
          <cell r="H7" t="str">
            <v>S</v>
          </cell>
          <cell r="I7" t="str">
            <v>S</v>
          </cell>
          <cell r="J7" t="str">
            <v>JS</v>
          </cell>
          <cell r="K7" t="str">
            <v>R</v>
          </cell>
          <cell r="L7" t="str">
            <v>R</v>
          </cell>
          <cell r="M7">
            <v>38</v>
          </cell>
          <cell r="N7" t="str">
            <v>M</v>
          </cell>
          <cell r="O7" t="str">
            <v>M</v>
          </cell>
          <cell r="P7" t="str">
            <v>M</v>
          </cell>
          <cell r="Q7" t="str">
            <v>R</v>
          </cell>
          <cell r="R7" t="str">
            <v>JS</v>
          </cell>
          <cell r="S7" t="str">
            <v>S</v>
          </cell>
          <cell r="T7" t="str">
            <v>S</v>
          </cell>
          <cell r="U7" t="str">
            <v>S</v>
          </cell>
          <cell r="V7" t="str">
            <v>R</v>
          </cell>
          <cell r="W7" t="str">
            <v>JS</v>
          </cell>
          <cell r="X7" t="str">
            <v>S</v>
          </cell>
          <cell r="Y7" t="str">
            <v>R</v>
          </cell>
          <cell r="Z7" t="str">
            <v>R</v>
          </cell>
          <cell r="AA7" t="str">
            <v>M</v>
          </cell>
          <cell r="AB7" t="str">
            <v>M</v>
          </cell>
          <cell r="AC7" t="str">
            <v>M</v>
          </cell>
          <cell r="AD7" t="str">
            <v>M</v>
          </cell>
          <cell r="AE7" t="str">
            <v>R</v>
          </cell>
          <cell r="AF7" t="str">
            <v>M</v>
          </cell>
          <cell r="AG7" t="str">
            <v>M</v>
          </cell>
          <cell r="AH7" t="str">
            <v>M</v>
          </cell>
          <cell r="AI7">
            <v>38</v>
          </cell>
          <cell r="AJ7" t="str">
            <v>R</v>
          </cell>
          <cell r="AK7" t="str">
            <v>M</v>
          </cell>
          <cell r="AL7" t="str">
            <v>M</v>
          </cell>
          <cell r="AM7" t="str">
            <v>R</v>
          </cell>
          <cell r="AN7" t="str">
            <v>R</v>
          </cell>
          <cell r="AO7" t="str">
            <v>JS</v>
          </cell>
          <cell r="AP7" t="str">
            <v>S</v>
          </cell>
          <cell r="AQ7" t="str">
            <v>S</v>
          </cell>
          <cell r="AR7" t="str">
            <v>R</v>
          </cell>
          <cell r="AS7" t="str">
            <v>JS</v>
          </cell>
          <cell r="AT7" t="str">
            <v>S</v>
          </cell>
          <cell r="AU7" t="str">
            <v>S</v>
          </cell>
          <cell r="AV7" t="str">
            <v>R</v>
          </cell>
          <cell r="AW7" t="str">
            <v>M</v>
          </cell>
          <cell r="AX7" t="str">
            <v>M</v>
          </cell>
          <cell r="AY7" t="str">
            <v>M</v>
          </cell>
          <cell r="AZ7" t="str">
            <v>M</v>
          </cell>
          <cell r="BA7" t="str">
            <v>R</v>
          </cell>
          <cell r="BB7" t="str">
            <v>R</v>
          </cell>
          <cell r="BC7" t="str">
            <v>S</v>
          </cell>
          <cell r="BD7" t="str">
            <v>S</v>
          </cell>
        </row>
        <row r="8">
          <cell r="A8" t="str">
            <v>M</v>
          </cell>
          <cell r="B8" t="str">
            <v>M</v>
          </cell>
          <cell r="C8" t="str">
            <v>M</v>
          </cell>
          <cell r="D8" t="str">
            <v>R</v>
          </cell>
          <cell r="E8" t="str">
            <v>R</v>
          </cell>
          <cell r="F8">
            <v>38</v>
          </cell>
          <cell r="G8" t="str">
            <v>S</v>
          </cell>
          <cell r="H8" t="str">
            <v>JS</v>
          </cell>
          <cell r="I8" t="str">
            <v>S</v>
          </cell>
          <cell r="J8" t="str">
            <v>R</v>
          </cell>
          <cell r="K8" t="str">
            <v>M</v>
          </cell>
          <cell r="L8" t="str">
            <v>M</v>
          </cell>
          <cell r="M8" t="str">
            <v>M</v>
          </cell>
          <cell r="N8" t="str">
            <v>M</v>
          </cell>
          <cell r="O8" t="str">
            <v>R</v>
          </cell>
          <cell r="P8" t="str">
            <v>M</v>
          </cell>
          <cell r="Q8" t="str">
            <v>M</v>
          </cell>
          <cell r="R8" t="str">
            <v>R</v>
          </cell>
          <cell r="S8" t="str">
            <v>R</v>
          </cell>
          <cell r="T8" t="str">
            <v>JS</v>
          </cell>
          <cell r="U8" t="str">
            <v>S</v>
          </cell>
          <cell r="V8" t="str">
            <v>JS</v>
          </cell>
          <cell r="W8" t="str">
            <v>S</v>
          </cell>
          <cell r="X8" t="str">
            <v>R</v>
          </cell>
          <cell r="Y8" t="str">
            <v>S</v>
          </cell>
          <cell r="Z8" t="str">
            <v>S</v>
          </cell>
          <cell r="AA8" t="str">
            <v>S</v>
          </cell>
          <cell r="AB8">
            <v>38</v>
          </cell>
          <cell r="AC8" t="str">
            <v>R</v>
          </cell>
          <cell r="AD8" t="str">
            <v>JS</v>
          </cell>
          <cell r="AE8" t="str">
            <v>S</v>
          </cell>
          <cell r="AF8" t="str">
            <v>R</v>
          </cell>
          <cell r="AG8" t="str">
            <v>R</v>
          </cell>
          <cell r="AH8" t="str">
            <v>M</v>
          </cell>
          <cell r="AI8" t="str">
            <v>M</v>
          </cell>
          <cell r="AJ8" t="str">
            <v>M</v>
          </cell>
          <cell r="AK8" t="str">
            <v>R</v>
          </cell>
          <cell r="AL8" t="str">
            <v>M</v>
          </cell>
          <cell r="AM8" t="str">
            <v>M</v>
          </cell>
          <cell r="AN8" t="str">
            <v>M</v>
          </cell>
          <cell r="AO8" t="str">
            <v>R</v>
          </cell>
          <cell r="AP8" t="str">
            <v>JS</v>
          </cell>
          <cell r="AQ8" t="str">
            <v>S</v>
          </cell>
          <cell r="AR8" t="str">
            <v>S</v>
          </cell>
          <cell r="AS8" t="str">
            <v>S</v>
          </cell>
          <cell r="AT8" t="str">
            <v>R</v>
          </cell>
          <cell r="AU8" t="str">
            <v>R</v>
          </cell>
          <cell r="AV8" t="str">
            <v>M</v>
          </cell>
          <cell r="AW8" t="str">
            <v>M</v>
          </cell>
          <cell r="AX8" t="str">
            <v>M</v>
          </cell>
          <cell r="AY8" t="str">
            <v>R</v>
          </cell>
          <cell r="AZ8" t="str">
            <v>S</v>
          </cell>
          <cell r="BA8" t="str">
            <v>S</v>
          </cell>
          <cell r="BB8" t="str">
            <v>JS</v>
          </cell>
          <cell r="BC8" t="str">
            <v>R</v>
          </cell>
          <cell r="BD8" t="str">
            <v>M</v>
          </cell>
        </row>
        <row r="9">
          <cell r="A9" t="str">
            <v>S</v>
          </cell>
          <cell r="B9" t="str">
            <v>S</v>
          </cell>
          <cell r="C9" t="str">
            <v>JS</v>
          </cell>
          <cell r="D9" t="str">
            <v>R</v>
          </cell>
          <cell r="E9" t="str">
            <v>R</v>
          </cell>
          <cell r="F9">
            <v>38</v>
          </cell>
          <cell r="G9" t="str">
            <v>M</v>
          </cell>
          <cell r="H9" t="str">
            <v>M</v>
          </cell>
          <cell r="I9" t="str">
            <v>M</v>
          </cell>
          <cell r="J9" t="str">
            <v>R</v>
          </cell>
          <cell r="K9" t="str">
            <v>JS</v>
          </cell>
          <cell r="L9" t="str">
            <v>S</v>
          </cell>
          <cell r="M9" t="str">
            <v>S</v>
          </cell>
          <cell r="N9" t="str">
            <v>S</v>
          </cell>
          <cell r="O9" t="str">
            <v>R</v>
          </cell>
          <cell r="P9" t="str">
            <v>JS</v>
          </cell>
          <cell r="Q9" t="str">
            <v>S</v>
          </cell>
          <cell r="R9" t="str">
            <v>R</v>
          </cell>
          <cell r="S9" t="str">
            <v>R</v>
          </cell>
          <cell r="T9" t="str">
            <v>M</v>
          </cell>
          <cell r="U9" t="str">
            <v>M</v>
          </cell>
          <cell r="V9" t="str">
            <v>M</v>
          </cell>
          <cell r="W9" t="str">
            <v>M</v>
          </cell>
          <cell r="X9" t="str">
            <v>R</v>
          </cell>
          <cell r="Y9" t="str">
            <v>M</v>
          </cell>
          <cell r="Z9" t="str">
            <v>M</v>
          </cell>
          <cell r="AA9" t="str">
            <v>M</v>
          </cell>
          <cell r="AB9">
            <v>38</v>
          </cell>
          <cell r="AC9" t="str">
            <v>R</v>
          </cell>
          <cell r="AD9" t="str">
            <v>M</v>
          </cell>
          <cell r="AE9" t="str">
            <v>M</v>
          </cell>
          <cell r="AF9" t="str">
            <v>R</v>
          </cell>
          <cell r="AG9" t="str">
            <v>R</v>
          </cell>
          <cell r="AH9" t="str">
            <v>JS</v>
          </cell>
          <cell r="AI9" t="str">
            <v>S</v>
          </cell>
          <cell r="AJ9" t="str">
            <v>S</v>
          </cell>
          <cell r="AK9" t="str">
            <v>R</v>
          </cell>
          <cell r="AL9" t="str">
            <v>JS</v>
          </cell>
          <cell r="AM9" t="str">
            <v>S</v>
          </cell>
          <cell r="AN9" t="str">
            <v>S</v>
          </cell>
          <cell r="AO9" t="str">
            <v>R</v>
          </cell>
          <cell r="AP9" t="str">
            <v>M</v>
          </cell>
          <cell r="AQ9" t="str">
            <v>M</v>
          </cell>
          <cell r="AR9" t="str">
            <v>M</v>
          </cell>
          <cell r="AS9" t="str">
            <v>M</v>
          </cell>
          <cell r="AT9" t="str">
            <v>R</v>
          </cell>
          <cell r="AU9" t="str">
            <v>R</v>
          </cell>
          <cell r="AV9" t="str">
            <v>S</v>
          </cell>
          <cell r="AW9" t="str">
            <v>S</v>
          </cell>
          <cell r="AX9" t="str">
            <v>S</v>
          </cell>
          <cell r="AY9" t="str">
            <v>R</v>
          </cell>
          <cell r="AZ9" t="str">
            <v>M</v>
          </cell>
          <cell r="BA9" t="str">
            <v>M</v>
          </cell>
          <cell r="BB9" t="str">
            <v>M</v>
          </cell>
          <cell r="BC9" t="str">
            <v>R</v>
          </cell>
          <cell r="BD9" t="str">
            <v>JS</v>
          </cell>
        </row>
        <row r="10">
          <cell r="A10" t="str">
            <v>JS</v>
          </cell>
          <cell r="B10" t="str">
            <v>S</v>
          </cell>
          <cell r="C10" t="str">
            <v>R</v>
          </cell>
          <cell r="D10" t="str">
            <v>M</v>
          </cell>
          <cell r="E10" t="str">
            <v>M</v>
          </cell>
          <cell r="F10" t="str">
            <v>M</v>
          </cell>
          <cell r="G10" t="str">
            <v>M</v>
          </cell>
          <cell r="H10" t="str">
            <v>R</v>
          </cell>
          <cell r="I10" t="str">
            <v>M</v>
          </cell>
          <cell r="J10" t="str">
            <v>M</v>
          </cell>
          <cell r="K10" t="str">
            <v>R</v>
          </cell>
          <cell r="L10" t="str">
            <v>R</v>
          </cell>
          <cell r="M10" t="str">
            <v>JS</v>
          </cell>
          <cell r="N10" t="str">
            <v>S</v>
          </cell>
          <cell r="O10" t="str">
            <v>JS</v>
          </cell>
          <cell r="P10" t="str">
            <v>S</v>
          </cell>
          <cell r="Q10" t="str">
            <v>R</v>
          </cell>
          <cell r="R10" t="str">
            <v>S</v>
          </cell>
          <cell r="S10" t="str">
            <v>S</v>
          </cell>
          <cell r="T10" t="str">
            <v>S</v>
          </cell>
          <cell r="U10">
            <v>38</v>
          </cell>
          <cell r="V10" t="str">
            <v>R</v>
          </cell>
          <cell r="W10" t="str">
            <v>JS</v>
          </cell>
          <cell r="X10" t="str">
            <v>S</v>
          </cell>
          <cell r="Y10" t="str">
            <v>R</v>
          </cell>
          <cell r="Z10" t="str">
            <v>R</v>
          </cell>
          <cell r="AA10" t="str">
            <v>M</v>
          </cell>
          <cell r="AB10" t="str">
            <v>M</v>
          </cell>
          <cell r="AC10" t="str">
            <v>M</v>
          </cell>
          <cell r="AD10" t="str">
            <v>R</v>
          </cell>
          <cell r="AE10" t="str">
            <v>M</v>
          </cell>
          <cell r="AF10" t="str">
            <v>M</v>
          </cell>
          <cell r="AG10" t="str">
            <v>M</v>
          </cell>
          <cell r="AH10" t="str">
            <v>R</v>
          </cell>
          <cell r="AI10" t="str">
            <v>JS</v>
          </cell>
          <cell r="AJ10" t="str">
            <v>S</v>
          </cell>
          <cell r="AK10" t="str">
            <v>S</v>
          </cell>
          <cell r="AL10" t="str">
            <v>S</v>
          </cell>
          <cell r="AM10" t="str">
            <v>R</v>
          </cell>
          <cell r="AN10" t="str">
            <v>R</v>
          </cell>
          <cell r="AO10" t="str">
            <v>M</v>
          </cell>
          <cell r="AP10" t="str">
            <v>M</v>
          </cell>
          <cell r="AQ10" t="str">
            <v>M</v>
          </cell>
          <cell r="AR10" t="str">
            <v>R</v>
          </cell>
          <cell r="AS10" t="str">
            <v>S</v>
          </cell>
          <cell r="AT10" t="str">
            <v>S</v>
          </cell>
          <cell r="AU10" t="str">
            <v>JS</v>
          </cell>
          <cell r="AV10" t="str">
            <v>R</v>
          </cell>
          <cell r="AW10" t="str">
            <v>M</v>
          </cell>
          <cell r="AX10" t="str">
            <v>M</v>
          </cell>
          <cell r="AY10" t="str">
            <v>M</v>
          </cell>
          <cell r="AZ10" t="str">
            <v>M</v>
          </cell>
          <cell r="BA10" t="str">
            <v>R</v>
          </cell>
          <cell r="BB10" t="str">
            <v>R</v>
          </cell>
          <cell r="BC10">
            <v>38</v>
          </cell>
          <cell r="BD10" t="str">
            <v>S</v>
          </cell>
        </row>
        <row r="11">
          <cell r="A11" t="str">
            <v>M</v>
          </cell>
          <cell r="B11" t="str">
            <v>M</v>
          </cell>
          <cell r="C11" t="str">
            <v>R</v>
          </cell>
          <cell r="D11" t="str">
            <v>JS</v>
          </cell>
          <cell r="E11" t="str">
            <v>S</v>
          </cell>
          <cell r="F11" t="str">
            <v>S</v>
          </cell>
          <cell r="G11" t="str">
            <v>S</v>
          </cell>
          <cell r="H11" t="str">
            <v>R</v>
          </cell>
          <cell r="I11" t="str">
            <v>JS</v>
          </cell>
          <cell r="J11" t="str">
            <v>S</v>
          </cell>
          <cell r="K11" t="str">
            <v>R</v>
          </cell>
          <cell r="L11" t="str">
            <v>R</v>
          </cell>
          <cell r="M11" t="str">
            <v>M</v>
          </cell>
          <cell r="N11" t="str">
            <v>M</v>
          </cell>
          <cell r="O11" t="str">
            <v>M</v>
          </cell>
          <cell r="P11" t="str">
            <v>M</v>
          </cell>
          <cell r="Q11" t="str">
            <v>R</v>
          </cell>
          <cell r="R11" t="str">
            <v>M</v>
          </cell>
          <cell r="S11" t="str">
            <v>M</v>
          </cell>
          <cell r="T11" t="str">
            <v>M</v>
          </cell>
          <cell r="U11">
            <v>38</v>
          </cell>
          <cell r="V11" t="str">
            <v>R</v>
          </cell>
          <cell r="W11" t="str">
            <v>M</v>
          </cell>
          <cell r="X11" t="str">
            <v>M</v>
          </cell>
          <cell r="Y11" t="str">
            <v>R</v>
          </cell>
          <cell r="Z11" t="str">
            <v>R</v>
          </cell>
          <cell r="AA11" t="str">
            <v>JS</v>
          </cell>
          <cell r="AB11" t="str">
            <v>S</v>
          </cell>
          <cell r="AC11" t="str">
            <v>S / DL</v>
          </cell>
          <cell r="AD11" t="str">
            <v>R</v>
          </cell>
          <cell r="AE11" t="str">
            <v>JS</v>
          </cell>
          <cell r="AF11" t="str">
            <v>S</v>
          </cell>
          <cell r="AG11" t="str">
            <v>S</v>
          </cell>
          <cell r="AH11" t="str">
            <v>R</v>
          </cell>
          <cell r="AI11" t="str">
            <v>M</v>
          </cell>
          <cell r="AJ11" t="str">
            <v>M</v>
          </cell>
          <cell r="AK11" t="str">
            <v>M</v>
          </cell>
          <cell r="AL11" t="str">
            <v>M</v>
          </cell>
          <cell r="AM11" t="str">
            <v>R</v>
          </cell>
          <cell r="AN11" t="str">
            <v>R</v>
          </cell>
          <cell r="AO11" t="str">
            <v>S</v>
          </cell>
          <cell r="AP11" t="str">
            <v>S</v>
          </cell>
          <cell r="AQ11" t="str">
            <v>S</v>
          </cell>
          <cell r="AR11" t="str">
            <v>R</v>
          </cell>
          <cell r="AS11" t="str">
            <v>M</v>
          </cell>
          <cell r="AT11" t="str">
            <v>M</v>
          </cell>
          <cell r="AU11" t="str">
            <v>M</v>
          </cell>
          <cell r="AV11" t="str">
            <v>R</v>
          </cell>
          <cell r="AW11" t="str">
            <v>JS</v>
          </cell>
          <cell r="AX11" t="str">
            <v>S</v>
          </cell>
          <cell r="AY11" t="str">
            <v>S</v>
          </cell>
          <cell r="AZ11" t="str">
            <v>JS</v>
          </cell>
          <cell r="BA11" t="str">
            <v>R</v>
          </cell>
          <cell r="BB11" t="str">
            <v>R</v>
          </cell>
          <cell r="BC11">
            <v>38</v>
          </cell>
          <cell r="BD11" t="str">
            <v>M</v>
          </cell>
        </row>
        <row r="12">
          <cell r="A12" t="str">
            <v>R</v>
          </cell>
          <cell r="B12" t="str">
            <v>M</v>
          </cell>
          <cell r="C12" t="str">
            <v>M</v>
          </cell>
          <cell r="D12" t="str">
            <v>R</v>
          </cell>
          <cell r="E12" t="str">
            <v>R</v>
          </cell>
          <cell r="F12" t="str">
            <v>JS</v>
          </cell>
          <cell r="G12" t="str">
            <v>S</v>
          </cell>
          <cell r="H12" t="str">
            <v>JS</v>
          </cell>
          <cell r="I12" t="str">
            <v>S</v>
          </cell>
          <cell r="J12" t="str">
            <v>R</v>
          </cell>
          <cell r="K12" t="str">
            <v>S</v>
          </cell>
          <cell r="L12" t="str">
            <v>S</v>
          </cell>
          <cell r="M12" t="str">
            <v>S</v>
          </cell>
          <cell r="N12">
            <v>38</v>
          </cell>
          <cell r="O12" t="str">
            <v>R</v>
          </cell>
          <cell r="P12" t="str">
            <v>JS</v>
          </cell>
          <cell r="Q12" t="str">
            <v>S</v>
          </cell>
          <cell r="R12" t="str">
            <v>R</v>
          </cell>
          <cell r="S12" t="str">
            <v>R</v>
          </cell>
          <cell r="T12" t="str">
            <v>M</v>
          </cell>
          <cell r="U12" t="str">
            <v>M</v>
          </cell>
          <cell r="V12" t="str">
            <v>M</v>
          </cell>
          <cell r="W12" t="str">
            <v>R</v>
          </cell>
          <cell r="X12" t="str">
            <v>M</v>
          </cell>
          <cell r="Y12" t="str">
            <v>M</v>
          </cell>
          <cell r="Z12" t="str">
            <v>M</v>
          </cell>
          <cell r="AA12" t="str">
            <v>R</v>
          </cell>
          <cell r="AB12" t="str">
            <v>JS</v>
          </cell>
          <cell r="AC12" t="str">
            <v>S</v>
          </cell>
          <cell r="AD12" t="str">
            <v>S</v>
          </cell>
          <cell r="AE12" t="str">
            <v>S</v>
          </cell>
          <cell r="AF12" t="str">
            <v>R</v>
          </cell>
          <cell r="AG12" t="str">
            <v>R</v>
          </cell>
          <cell r="AH12" t="str">
            <v>M</v>
          </cell>
          <cell r="AI12" t="str">
            <v>M</v>
          </cell>
          <cell r="AJ12" t="str">
            <v>M</v>
          </cell>
          <cell r="AK12" t="str">
            <v>R</v>
          </cell>
          <cell r="AL12" t="str">
            <v>S</v>
          </cell>
          <cell r="AM12" t="str">
            <v>S</v>
          </cell>
          <cell r="AN12" t="str">
            <v>JS</v>
          </cell>
          <cell r="AO12" t="str">
            <v>R</v>
          </cell>
          <cell r="AP12" t="str">
            <v>M</v>
          </cell>
          <cell r="AQ12" t="str">
            <v>M</v>
          </cell>
          <cell r="AR12" t="str">
            <v>M</v>
          </cell>
          <cell r="AS12" t="str">
            <v>M</v>
          </cell>
          <cell r="AT12" t="str">
            <v>R</v>
          </cell>
          <cell r="AU12" t="str">
            <v>R</v>
          </cell>
          <cell r="AV12">
            <v>38</v>
          </cell>
          <cell r="AW12" t="str">
            <v>S</v>
          </cell>
          <cell r="AX12" t="str">
            <v>JS</v>
          </cell>
          <cell r="AY12" t="str">
            <v>S</v>
          </cell>
          <cell r="AZ12" t="str">
            <v>R</v>
          </cell>
          <cell r="BA12" t="str">
            <v>M</v>
          </cell>
          <cell r="BB12" t="str">
            <v>M</v>
          </cell>
          <cell r="BC12" t="str">
            <v>M</v>
          </cell>
          <cell r="BD12" t="str">
            <v>M</v>
          </cell>
        </row>
        <row r="13">
          <cell r="A13" t="str">
            <v>R</v>
          </cell>
          <cell r="B13" t="str">
            <v>JS</v>
          </cell>
          <cell r="C13" t="str">
            <v>S</v>
          </cell>
          <cell r="D13" t="str">
            <v>R</v>
          </cell>
          <cell r="E13" t="str">
            <v>R</v>
          </cell>
          <cell r="F13" t="str">
            <v>M</v>
          </cell>
          <cell r="G13" t="str">
            <v>M</v>
          </cell>
          <cell r="H13" t="str">
            <v>M</v>
          </cell>
          <cell r="I13" t="str">
            <v>M</v>
          </cell>
          <cell r="J13" t="str">
            <v>R</v>
          </cell>
          <cell r="K13" t="str">
            <v>M</v>
          </cell>
          <cell r="L13" t="str">
            <v>M</v>
          </cell>
          <cell r="M13" t="str">
            <v>M</v>
          </cell>
          <cell r="N13">
            <v>38</v>
          </cell>
          <cell r="O13" t="str">
            <v>R</v>
          </cell>
          <cell r="P13" t="str">
            <v>M</v>
          </cell>
          <cell r="Q13" t="str">
            <v>M</v>
          </cell>
          <cell r="R13" t="str">
            <v>R</v>
          </cell>
          <cell r="S13" t="str">
            <v>R</v>
          </cell>
          <cell r="T13" t="str">
            <v>JS</v>
          </cell>
          <cell r="U13" t="str">
            <v>S</v>
          </cell>
          <cell r="V13" t="str">
            <v>S</v>
          </cell>
          <cell r="W13" t="str">
            <v>R</v>
          </cell>
          <cell r="X13" t="str">
            <v>JS</v>
          </cell>
          <cell r="Y13" t="str">
            <v>S</v>
          </cell>
          <cell r="Z13" t="str">
            <v>S</v>
          </cell>
          <cell r="AA13" t="str">
            <v>R</v>
          </cell>
          <cell r="AB13" t="str">
            <v>M</v>
          </cell>
          <cell r="AC13" t="str">
            <v>M</v>
          </cell>
          <cell r="AD13" t="str">
            <v>M</v>
          </cell>
          <cell r="AE13" t="str">
            <v>M</v>
          </cell>
          <cell r="AF13" t="str">
            <v>R</v>
          </cell>
          <cell r="AG13" t="str">
            <v>R</v>
          </cell>
          <cell r="AH13" t="str">
            <v>S</v>
          </cell>
          <cell r="AI13" t="str">
            <v>S</v>
          </cell>
          <cell r="AJ13" t="str">
            <v>S</v>
          </cell>
          <cell r="AK13" t="str">
            <v>R</v>
          </cell>
          <cell r="AL13" t="str">
            <v>M</v>
          </cell>
          <cell r="AM13" t="str">
            <v>M</v>
          </cell>
          <cell r="AN13" t="str">
            <v>M</v>
          </cell>
          <cell r="AO13" t="str">
            <v>R</v>
          </cell>
          <cell r="AP13" t="str">
            <v>JS</v>
          </cell>
          <cell r="AQ13" t="str">
            <v>S</v>
          </cell>
          <cell r="AR13" t="str">
            <v>S</v>
          </cell>
          <cell r="AS13" t="str">
            <v>JS</v>
          </cell>
          <cell r="AT13" t="str">
            <v>R</v>
          </cell>
          <cell r="AU13" t="str">
            <v>R</v>
          </cell>
          <cell r="AV13">
            <v>38</v>
          </cell>
          <cell r="AW13" t="str">
            <v>M</v>
          </cell>
          <cell r="AX13" t="str">
            <v>M</v>
          </cell>
          <cell r="AY13" t="str">
            <v>M</v>
          </cell>
          <cell r="AZ13" t="str">
            <v>R</v>
          </cell>
          <cell r="BA13" t="str">
            <v>JS</v>
          </cell>
          <cell r="BB13" t="str">
            <v>S</v>
          </cell>
          <cell r="BC13" t="str">
            <v>S</v>
          </cell>
          <cell r="BD13" t="str">
            <v>S</v>
          </cell>
        </row>
        <row r="14">
          <cell r="A14" t="str">
            <v>JS</v>
          </cell>
          <cell r="B14" t="str">
            <v>S</v>
          </cell>
          <cell r="C14" t="str">
            <v>R</v>
          </cell>
          <cell r="D14" t="str">
            <v>S</v>
          </cell>
          <cell r="E14" t="str">
            <v>S</v>
          </cell>
          <cell r="F14" t="str">
            <v>S</v>
          </cell>
          <cell r="G14">
            <v>38</v>
          </cell>
          <cell r="H14" t="str">
            <v>R</v>
          </cell>
          <cell r="I14" t="str">
            <v>JS</v>
          </cell>
          <cell r="J14" t="str">
            <v>S</v>
          </cell>
          <cell r="K14" t="str">
            <v>R</v>
          </cell>
          <cell r="L14" t="str">
            <v>R</v>
          </cell>
          <cell r="M14" t="str">
            <v>M</v>
          </cell>
          <cell r="N14" t="str">
            <v>M</v>
          </cell>
          <cell r="O14" t="str">
            <v>M</v>
          </cell>
          <cell r="P14" t="str">
            <v>R</v>
          </cell>
          <cell r="Q14" t="str">
            <v>M</v>
          </cell>
          <cell r="R14" t="str">
            <v>M</v>
          </cell>
          <cell r="S14" t="str">
            <v>M</v>
          </cell>
          <cell r="T14" t="str">
            <v>R</v>
          </cell>
          <cell r="U14" t="str">
            <v>JS</v>
          </cell>
          <cell r="V14" t="str">
            <v>S</v>
          </cell>
          <cell r="W14" t="str">
            <v>S</v>
          </cell>
          <cell r="X14" t="str">
            <v>S</v>
          </cell>
          <cell r="Y14" t="str">
            <v>R</v>
          </cell>
          <cell r="Z14" t="str">
            <v>R</v>
          </cell>
          <cell r="AA14" t="str">
            <v>M</v>
          </cell>
          <cell r="AB14" t="str">
            <v>M</v>
          </cell>
          <cell r="AC14" t="str">
            <v>M</v>
          </cell>
          <cell r="AD14" t="str">
            <v>R</v>
          </cell>
          <cell r="AE14" t="str">
            <v>S</v>
          </cell>
          <cell r="AF14" t="str">
            <v>S</v>
          </cell>
          <cell r="AG14" t="str">
            <v>JS</v>
          </cell>
          <cell r="AH14" t="str">
            <v>R</v>
          </cell>
          <cell r="AI14" t="str">
            <v>M</v>
          </cell>
          <cell r="AJ14" t="str">
            <v>M</v>
          </cell>
          <cell r="AK14" t="str">
            <v>M</v>
          </cell>
          <cell r="AL14" t="str">
            <v>M</v>
          </cell>
          <cell r="AM14" t="str">
            <v>R</v>
          </cell>
          <cell r="AN14" t="str">
            <v>R</v>
          </cell>
          <cell r="AO14">
            <v>38</v>
          </cell>
          <cell r="AP14" t="str">
            <v>S</v>
          </cell>
          <cell r="AQ14" t="str">
            <v>JS</v>
          </cell>
          <cell r="AR14" t="str">
            <v>S</v>
          </cell>
          <cell r="AS14" t="str">
            <v>R</v>
          </cell>
          <cell r="AT14" t="str">
            <v>M</v>
          </cell>
          <cell r="AU14" t="str">
            <v>M</v>
          </cell>
          <cell r="AV14" t="str">
            <v>M</v>
          </cell>
          <cell r="AW14" t="str">
            <v>M</v>
          </cell>
          <cell r="AX14" t="str">
            <v>R</v>
          </cell>
          <cell r="AY14" t="str">
            <v>M</v>
          </cell>
          <cell r="AZ14" t="str">
            <v>M</v>
          </cell>
          <cell r="BA14" t="str">
            <v>R</v>
          </cell>
          <cell r="BB14" t="str">
            <v>R</v>
          </cell>
          <cell r="BC14" t="str">
            <v>JS</v>
          </cell>
          <cell r="BD14" t="str">
            <v>S</v>
          </cell>
        </row>
        <row r="15">
          <cell r="A15" t="str">
            <v>M</v>
          </cell>
          <cell r="B15" t="str">
            <v>M</v>
          </cell>
          <cell r="C15" t="str">
            <v>R</v>
          </cell>
          <cell r="D15" t="str">
            <v>M</v>
          </cell>
          <cell r="E15" t="str">
            <v>M</v>
          </cell>
          <cell r="F15" t="str">
            <v>M</v>
          </cell>
          <cell r="G15">
            <v>38</v>
          </cell>
          <cell r="H15" t="str">
            <v>R</v>
          </cell>
          <cell r="I15" t="str">
            <v>M</v>
          </cell>
          <cell r="J15" t="str">
            <v>M</v>
          </cell>
          <cell r="K15" t="str">
            <v>R</v>
          </cell>
          <cell r="L15" t="str">
            <v>R</v>
          </cell>
          <cell r="M15" t="str">
            <v>JS</v>
          </cell>
          <cell r="N15" t="str">
            <v>S</v>
          </cell>
          <cell r="O15" t="str">
            <v>S</v>
          </cell>
          <cell r="P15" t="str">
            <v>R</v>
          </cell>
          <cell r="Q15" t="str">
            <v>JS</v>
          </cell>
          <cell r="R15" t="str">
            <v>S</v>
          </cell>
          <cell r="S15" t="str">
            <v>S</v>
          </cell>
          <cell r="T15" t="str">
            <v>R</v>
          </cell>
          <cell r="U15" t="str">
            <v>M</v>
          </cell>
          <cell r="V15" t="str">
            <v>M</v>
          </cell>
          <cell r="W15" t="str">
            <v>M</v>
          </cell>
          <cell r="X15" t="str">
            <v>M</v>
          </cell>
          <cell r="Y15" t="str">
            <v>R</v>
          </cell>
          <cell r="Z15" t="str">
            <v>R</v>
          </cell>
          <cell r="AA15" t="str">
            <v>S</v>
          </cell>
          <cell r="AB15" t="str">
            <v>S</v>
          </cell>
          <cell r="AC15" t="str">
            <v>S</v>
          </cell>
          <cell r="AD15" t="str">
            <v>R</v>
          </cell>
          <cell r="AE15" t="str">
            <v>M</v>
          </cell>
          <cell r="AF15" t="str">
            <v>M</v>
          </cell>
          <cell r="AG15" t="str">
            <v>M</v>
          </cell>
          <cell r="AH15" t="str">
            <v>R</v>
          </cell>
          <cell r="AI15" t="str">
            <v>JS</v>
          </cell>
          <cell r="AJ15" t="str">
            <v>S</v>
          </cell>
          <cell r="AK15" t="str">
            <v>S</v>
          </cell>
          <cell r="AL15" t="str">
            <v>JS</v>
          </cell>
          <cell r="AM15" t="str">
            <v>R</v>
          </cell>
          <cell r="AN15" t="str">
            <v>R</v>
          </cell>
          <cell r="AO15">
            <v>38</v>
          </cell>
          <cell r="AP15" t="str">
            <v>M</v>
          </cell>
          <cell r="AQ15" t="str">
            <v>M</v>
          </cell>
          <cell r="AR15" t="str">
            <v>M</v>
          </cell>
          <cell r="AS15" t="str">
            <v>R</v>
          </cell>
          <cell r="AT15" t="str">
            <v>JS</v>
          </cell>
          <cell r="AU15" t="str">
            <v>S</v>
          </cell>
          <cell r="AV15" t="str">
            <v>S</v>
          </cell>
          <cell r="AW15" t="str">
            <v>S</v>
          </cell>
          <cell r="AX15" t="str">
            <v>R</v>
          </cell>
          <cell r="AY15" t="str">
            <v>JS</v>
          </cell>
          <cell r="AZ15" t="str">
            <v>S</v>
          </cell>
          <cell r="BA15" t="str">
            <v>R</v>
          </cell>
          <cell r="BB15" t="str">
            <v>R</v>
          </cell>
          <cell r="BC15" t="str">
            <v>M</v>
          </cell>
          <cell r="BD15" t="str">
            <v>M</v>
          </cell>
        </row>
        <row r="16">
          <cell r="A16" t="str">
            <v>R</v>
          </cell>
          <cell r="B16" t="str">
            <v>JS</v>
          </cell>
          <cell r="C16" t="str">
            <v>S</v>
          </cell>
          <cell r="D16" t="str">
            <v>R</v>
          </cell>
          <cell r="E16" t="str">
            <v>R</v>
          </cell>
          <cell r="F16" t="str">
            <v>M</v>
          </cell>
          <cell r="G16" t="str">
            <v>M</v>
          </cell>
          <cell r="H16" t="str">
            <v>M</v>
          </cell>
          <cell r="I16" t="str">
            <v>R</v>
          </cell>
          <cell r="J16" t="str">
            <v>M</v>
          </cell>
          <cell r="K16" t="str">
            <v>M</v>
          </cell>
          <cell r="L16" t="str">
            <v>M</v>
          </cell>
          <cell r="M16" t="str">
            <v>R</v>
          </cell>
          <cell r="N16" t="str">
            <v>JS</v>
          </cell>
          <cell r="O16" t="str">
            <v>S</v>
          </cell>
          <cell r="P16" t="str">
            <v>S</v>
          </cell>
          <cell r="Q16" t="str">
            <v>S</v>
          </cell>
          <cell r="R16" t="str">
            <v>R</v>
          </cell>
          <cell r="S16" t="str">
            <v>R</v>
          </cell>
          <cell r="T16" t="str">
            <v>M</v>
          </cell>
          <cell r="U16" t="str">
            <v>M</v>
          </cell>
          <cell r="V16" t="str">
            <v>M</v>
          </cell>
          <cell r="W16" t="str">
            <v>R</v>
          </cell>
          <cell r="X16" t="str">
            <v>S</v>
          </cell>
          <cell r="Y16" t="str">
            <v>S</v>
          </cell>
          <cell r="Z16" t="str">
            <v>JS</v>
          </cell>
          <cell r="AA16" t="str">
            <v>R</v>
          </cell>
          <cell r="AB16" t="str">
            <v>M</v>
          </cell>
          <cell r="AC16" t="str">
            <v>M</v>
          </cell>
          <cell r="AD16" t="str">
            <v>M</v>
          </cell>
          <cell r="AE16" t="str">
            <v>M</v>
          </cell>
          <cell r="AF16" t="str">
            <v>R</v>
          </cell>
          <cell r="AG16" t="str">
            <v>R</v>
          </cell>
          <cell r="AH16">
            <v>38</v>
          </cell>
          <cell r="AI16" t="str">
            <v>S</v>
          </cell>
          <cell r="AJ16" t="str">
            <v>JS</v>
          </cell>
          <cell r="AK16" t="str">
            <v>S</v>
          </cell>
          <cell r="AL16" t="str">
            <v>R</v>
          </cell>
          <cell r="AM16" t="str">
            <v>M</v>
          </cell>
          <cell r="AN16" t="str">
            <v>M</v>
          </cell>
          <cell r="AO16" t="str">
            <v>M</v>
          </cell>
          <cell r="AP16" t="str">
            <v>M</v>
          </cell>
          <cell r="AQ16" t="str">
            <v>R</v>
          </cell>
          <cell r="AR16" t="str">
            <v>M</v>
          </cell>
          <cell r="AS16" t="str">
            <v>M</v>
          </cell>
          <cell r="AT16" t="str">
            <v>R</v>
          </cell>
          <cell r="AU16" t="str">
            <v>R</v>
          </cell>
          <cell r="AV16" t="str">
            <v>JS</v>
          </cell>
          <cell r="AW16" t="str">
            <v>S</v>
          </cell>
          <cell r="AX16" t="str">
            <v>JS</v>
          </cell>
          <cell r="AY16" t="str">
            <v>S</v>
          </cell>
          <cell r="AZ16" t="str">
            <v>R</v>
          </cell>
          <cell r="BA16" t="str">
            <v>S</v>
          </cell>
          <cell r="BB16" t="str">
            <v>S</v>
          </cell>
          <cell r="BC16" t="str">
            <v>S</v>
          </cell>
          <cell r="BD16">
            <v>38</v>
          </cell>
        </row>
        <row r="17">
          <cell r="A17" t="str">
            <v>R</v>
          </cell>
          <cell r="B17" t="str">
            <v>M</v>
          </cell>
          <cell r="C17" t="str">
            <v>M</v>
          </cell>
          <cell r="D17" t="str">
            <v>R</v>
          </cell>
          <cell r="E17" t="str">
            <v>R</v>
          </cell>
          <cell r="F17" t="str">
            <v>JS</v>
          </cell>
          <cell r="G17" t="str">
            <v>S</v>
          </cell>
          <cell r="H17" t="str">
            <v>S</v>
          </cell>
          <cell r="I17" t="str">
            <v>R</v>
          </cell>
          <cell r="J17" t="str">
            <v>JS</v>
          </cell>
          <cell r="K17" t="str">
            <v>S</v>
          </cell>
          <cell r="L17" t="str">
            <v>S</v>
          </cell>
          <cell r="M17" t="str">
            <v>R</v>
          </cell>
          <cell r="N17" t="str">
            <v>M</v>
          </cell>
          <cell r="O17" t="str">
            <v>M</v>
          </cell>
          <cell r="P17" t="str">
            <v>M</v>
          </cell>
          <cell r="Q17" t="str">
            <v>M</v>
          </cell>
          <cell r="R17" t="str">
            <v>R</v>
          </cell>
          <cell r="S17" t="str">
            <v>R</v>
          </cell>
          <cell r="T17" t="str">
            <v>S</v>
          </cell>
          <cell r="U17" t="str">
            <v>S</v>
          </cell>
          <cell r="V17" t="str">
            <v>S</v>
          </cell>
          <cell r="W17" t="str">
            <v>R</v>
          </cell>
          <cell r="X17" t="str">
            <v>M</v>
          </cell>
          <cell r="Y17" t="str">
            <v>M</v>
          </cell>
          <cell r="Z17" t="str">
            <v>M</v>
          </cell>
          <cell r="AA17" t="str">
            <v>R</v>
          </cell>
          <cell r="AB17" t="str">
            <v>JS</v>
          </cell>
          <cell r="AC17" t="str">
            <v>S</v>
          </cell>
          <cell r="AD17" t="str">
            <v>S</v>
          </cell>
          <cell r="AE17" t="str">
            <v>JS</v>
          </cell>
          <cell r="AF17" t="str">
            <v>R</v>
          </cell>
          <cell r="AG17" t="str">
            <v>R</v>
          </cell>
          <cell r="AH17">
            <v>38</v>
          </cell>
          <cell r="AI17" t="str">
            <v>M</v>
          </cell>
          <cell r="AJ17" t="str">
            <v>M</v>
          </cell>
          <cell r="AK17" t="str">
            <v>M</v>
          </cell>
          <cell r="AL17" t="str">
            <v>R</v>
          </cell>
          <cell r="AM17" t="str">
            <v>JS</v>
          </cell>
          <cell r="AN17" t="str">
            <v>S</v>
          </cell>
          <cell r="AO17" t="str">
            <v>S</v>
          </cell>
          <cell r="AP17" t="str">
            <v>S</v>
          </cell>
          <cell r="AQ17" t="str">
            <v>R</v>
          </cell>
          <cell r="AR17" t="str">
            <v>JS</v>
          </cell>
          <cell r="AS17" t="str">
            <v>S</v>
          </cell>
          <cell r="AT17" t="str">
            <v>R</v>
          </cell>
          <cell r="AU17" t="str">
            <v>R</v>
          </cell>
          <cell r="AV17" t="str">
            <v>M</v>
          </cell>
          <cell r="AW17" t="str">
            <v>M</v>
          </cell>
          <cell r="AX17" t="str">
            <v>M</v>
          </cell>
          <cell r="AY17" t="str">
            <v>M</v>
          </cell>
          <cell r="AZ17" t="str">
            <v>R</v>
          </cell>
          <cell r="BA17" t="str">
            <v>M</v>
          </cell>
          <cell r="BB17" t="str">
            <v>M</v>
          </cell>
          <cell r="BC17" t="str">
            <v>M</v>
          </cell>
          <cell r="BD17">
            <v>38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LANGENOIS"/>
      <sheetName val="Blad1"/>
    </sheetNames>
    <sheetDataSet>
      <sheetData sheetId="0"/>
      <sheetData sheetId="1">
        <row r="1">
          <cell r="BH1">
            <v>45658</v>
          </cell>
        </row>
        <row r="2">
          <cell r="A2" t="str">
            <v>J</v>
          </cell>
          <cell r="B2" t="str">
            <v>J</v>
          </cell>
          <cell r="C2" t="str">
            <v>J</v>
          </cell>
          <cell r="D2" t="str">
            <v>R</v>
          </cell>
          <cell r="E2" t="str">
            <v>R</v>
          </cell>
          <cell r="F2" t="str">
            <v>J</v>
          </cell>
          <cell r="G2" t="str">
            <v>J</v>
          </cell>
          <cell r="H2" t="str">
            <v>J</v>
          </cell>
          <cell r="I2" t="str">
            <v>J</v>
          </cell>
          <cell r="J2" t="str">
            <v>36H</v>
          </cell>
          <cell r="K2" t="str">
            <v>R</v>
          </cell>
          <cell r="L2" t="str">
            <v>R</v>
          </cell>
          <cell r="M2" t="str">
            <v>J</v>
          </cell>
          <cell r="N2" t="str">
            <v>J</v>
          </cell>
          <cell r="O2" t="str">
            <v>J</v>
          </cell>
          <cell r="P2" t="str">
            <v>J</v>
          </cell>
          <cell r="Q2" t="str">
            <v>J</v>
          </cell>
          <cell r="R2" t="str">
            <v>R</v>
          </cell>
          <cell r="S2" t="str">
            <v>R</v>
          </cell>
          <cell r="T2" t="str">
            <v>J</v>
          </cell>
          <cell r="U2" t="str">
            <v>J</v>
          </cell>
          <cell r="V2" t="str">
            <v>J</v>
          </cell>
          <cell r="W2" t="str">
            <v>J</v>
          </cell>
          <cell r="X2" t="str">
            <v>36H</v>
          </cell>
          <cell r="Y2" t="str">
            <v>R</v>
          </cell>
          <cell r="Z2" t="str">
            <v>R</v>
          </cell>
          <cell r="AA2" t="str">
            <v>J</v>
          </cell>
          <cell r="AB2" t="str">
            <v>J</v>
          </cell>
          <cell r="AC2" t="str">
            <v>J</v>
          </cell>
          <cell r="AD2" t="str">
            <v>J</v>
          </cell>
          <cell r="AE2" t="str">
            <v>J</v>
          </cell>
          <cell r="AF2" t="str">
            <v>R</v>
          </cell>
          <cell r="AG2" t="str">
            <v>R</v>
          </cell>
          <cell r="AH2" t="str">
            <v>J</v>
          </cell>
          <cell r="AI2" t="str">
            <v>J</v>
          </cell>
          <cell r="AJ2" t="str">
            <v>J</v>
          </cell>
          <cell r="AK2" t="str">
            <v>J</v>
          </cell>
          <cell r="AL2" t="str">
            <v>36H</v>
          </cell>
          <cell r="AM2" t="str">
            <v>R</v>
          </cell>
          <cell r="AN2" t="str">
            <v>R</v>
          </cell>
          <cell r="AO2" t="str">
            <v>J</v>
          </cell>
          <cell r="AP2" t="str">
            <v>J</v>
          </cell>
          <cell r="AQ2" t="str">
            <v>J</v>
          </cell>
          <cell r="AR2" t="str">
            <v>J</v>
          </cell>
          <cell r="AS2" t="str">
            <v>J</v>
          </cell>
          <cell r="AT2" t="str">
            <v>R</v>
          </cell>
          <cell r="AU2" t="str">
            <v>R</v>
          </cell>
          <cell r="AV2" t="str">
            <v>J</v>
          </cell>
          <cell r="AW2" t="str">
            <v>J</v>
          </cell>
          <cell r="AX2" t="str">
            <v>J</v>
          </cell>
          <cell r="AY2" t="str">
            <v>J</v>
          </cell>
          <cell r="AZ2" t="str">
            <v>36H</v>
          </cell>
          <cell r="BA2" t="str">
            <v>R</v>
          </cell>
          <cell r="BB2" t="str">
            <v>R</v>
          </cell>
          <cell r="BC2" t="str">
            <v>J</v>
          </cell>
          <cell r="BD2" t="str">
            <v>J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7FB83B-A519-4123-81E2-486360D523B3}">
  <sheetPr codeName="Feuil1">
    <tabColor theme="5" tint="0.79998168889431442"/>
  </sheetPr>
  <dimension ref="A1:EY231"/>
  <sheetViews>
    <sheetView tabSelected="1" view="pageBreakPreview" zoomScale="60" zoomScaleNormal="60" workbookViewId="0">
      <selection activeCell="F1" sqref="F1:G1"/>
    </sheetView>
  </sheetViews>
  <sheetFormatPr baseColWidth="10" defaultColWidth="11.453125" defaultRowHeight="21" x14ac:dyDescent="0.5"/>
  <cols>
    <col min="1" max="1" width="32.26953125" style="1" customWidth="1"/>
    <col min="2" max="2" width="16" style="1" customWidth="1"/>
    <col min="3" max="33" width="10.7265625" style="1" customWidth="1"/>
    <col min="34" max="34" width="18.453125" style="1" customWidth="1"/>
    <col min="35" max="16384" width="11.453125" style="1"/>
  </cols>
  <sheetData>
    <row r="1" spans="1:34" x14ac:dyDescent="0.5">
      <c r="F1" s="47">
        <v>44809</v>
      </c>
      <c r="G1" s="47"/>
      <c r="U1" s="2"/>
    </row>
    <row r="2" spans="1:34" x14ac:dyDescent="0.5">
      <c r="A2" s="3" t="s">
        <v>0</v>
      </c>
      <c r="B2" s="4" t="s">
        <v>1</v>
      </c>
      <c r="C2" s="5">
        <v>2022</v>
      </c>
      <c r="F2" s="1">
        <v>8</v>
      </c>
    </row>
    <row r="3" spans="1:34" x14ac:dyDescent="0.5">
      <c r="A3" s="6"/>
      <c r="B3" s="4"/>
      <c r="C3" s="7"/>
    </row>
    <row r="4" spans="1:34" ht="25" customHeight="1" thickBot="1" x14ac:dyDescent="0.55000000000000004">
      <c r="C4" s="1" t="str">
        <f>IF(AND(MOD(C5-$F$1,$F$2*7)=0,$A6="Ligne 1",$F$1&lt;=C5),"**","")</f>
        <v/>
      </c>
      <c r="D4" s="1" t="str">
        <f t="shared" ref="D4:AG4" si="0">IF(AND(MOD(D5-$F$1,$F$2*7)=0,$A6="Ligne 1",$F$1&lt;=D5),"**","")</f>
        <v/>
      </c>
      <c r="E4" s="1" t="str">
        <f t="shared" si="0"/>
        <v/>
      </c>
      <c r="F4" s="1" t="str">
        <f t="shared" si="0"/>
        <v/>
      </c>
      <c r="G4" s="1" t="str">
        <f t="shared" si="0"/>
        <v/>
      </c>
      <c r="H4" s="1" t="str">
        <f t="shared" si="0"/>
        <v/>
      </c>
      <c r="I4" s="1" t="str">
        <f t="shared" si="0"/>
        <v/>
      </c>
      <c r="J4" s="1" t="str">
        <f t="shared" si="0"/>
        <v/>
      </c>
      <c r="K4" s="1" t="str">
        <f t="shared" si="0"/>
        <v/>
      </c>
      <c r="L4" s="1" t="str">
        <f t="shared" si="0"/>
        <v/>
      </c>
      <c r="M4" s="1" t="str">
        <f t="shared" si="0"/>
        <v/>
      </c>
      <c r="N4" s="1" t="str">
        <f t="shared" si="0"/>
        <v/>
      </c>
      <c r="O4" s="1" t="str">
        <f t="shared" si="0"/>
        <v/>
      </c>
      <c r="P4" s="1" t="str">
        <f t="shared" si="0"/>
        <v/>
      </c>
      <c r="Q4" s="1" t="str">
        <f t="shared" si="0"/>
        <v/>
      </c>
      <c r="R4" s="1" t="str">
        <f t="shared" si="0"/>
        <v/>
      </c>
      <c r="S4" s="1" t="str">
        <f t="shared" si="0"/>
        <v/>
      </c>
      <c r="T4" s="1" t="str">
        <f t="shared" si="0"/>
        <v/>
      </c>
      <c r="U4" s="1" t="str">
        <f t="shared" si="0"/>
        <v/>
      </c>
      <c r="V4" s="1" t="str">
        <f t="shared" si="0"/>
        <v/>
      </c>
      <c r="W4" s="1" t="str">
        <f t="shared" si="0"/>
        <v/>
      </c>
      <c r="X4" s="1" t="str">
        <f t="shared" si="0"/>
        <v/>
      </c>
      <c r="Y4" s="1" t="str">
        <f t="shared" si="0"/>
        <v/>
      </c>
      <c r="Z4" s="1" t="str">
        <f t="shared" si="0"/>
        <v/>
      </c>
      <c r="AA4" s="1" t="str">
        <f t="shared" si="0"/>
        <v/>
      </c>
      <c r="AB4" s="1" t="str">
        <f t="shared" si="0"/>
        <v/>
      </c>
      <c r="AC4" s="1" t="str">
        <f t="shared" si="0"/>
        <v/>
      </c>
      <c r="AD4" s="1" t="str">
        <f t="shared" si="0"/>
        <v/>
      </c>
      <c r="AE4" s="1" t="str">
        <f t="shared" si="0"/>
        <v/>
      </c>
      <c r="AF4" s="1" t="str">
        <f t="shared" si="0"/>
        <v/>
      </c>
      <c r="AG4" s="1" t="str">
        <f t="shared" si="0"/>
        <v/>
      </c>
    </row>
    <row r="5" spans="1:34" s="4" customFormat="1" ht="25" customHeight="1" thickBot="1" x14ac:dyDescent="0.55000000000000004">
      <c r="B5" s="8" t="s">
        <v>2</v>
      </c>
      <c r="C5" s="9">
        <f>DATE($C$2,1,1)</f>
        <v>44562</v>
      </c>
      <c r="D5" s="9">
        <f>C5+1</f>
        <v>44563</v>
      </c>
      <c r="E5" s="9">
        <f t="shared" ref="E5:AG5" si="1">D5+1</f>
        <v>44564</v>
      </c>
      <c r="F5" s="9">
        <f t="shared" si="1"/>
        <v>44565</v>
      </c>
      <c r="G5" s="9">
        <f t="shared" si="1"/>
        <v>44566</v>
      </c>
      <c r="H5" s="9">
        <f t="shared" si="1"/>
        <v>44567</v>
      </c>
      <c r="I5" s="9">
        <f t="shared" si="1"/>
        <v>44568</v>
      </c>
      <c r="J5" s="9">
        <f t="shared" si="1"/>
        <v>44569</v>
      </c>
      <c r="K5" s="9">
        <f t="shared" si="1"/>
        <v>44570</v>
      </c>
      <c r="L5" s="9">
        <f t="shared" si="1"/>
        <v>44571</v>
      </c>
      <c r="M5" s="9">
        <f t="shared" si="1"/>
        <v>44572</v>
      </c>
      <c r="N5" s="9">
        <f t="shared" si="1"/>
        <v>44573</v>
      </c>
      <c r="O5" s="9">
        <f t="shared" si="1"/>
        <v>44574</v>
      </c>
      <c r="P5" s="9">
        <f t="shared" si="1"/>
        <v>44575</v>
      </c>
      <c r="Q5" s="9">
        <f t="shared" si="1"/>
        <v>44576</v>
      </c>
      <c r="R5" s="9">
        <f t="shared" si="1"/>
        <v>44577</v>
      </c>
      <c r="S5" s="9">
        <f t="shared" si="1"/>
        <v>44578</v>
      </c>
      <c r="T5" s="9">
        <f t="shared" si="1"/>
        <v>44579</v>
      </c>
      <c r="U5" s="9">
        <f t="shared" si="1"/>
        <v>44580</v>
      </c>
      <c r="V5" s="9">
        <f t="shared" si="1"/>
        <v>44581</v>
      </c>
      <c r="W5" s="9">
        <f t="shared" si="1"/>
        <v>44582</v>
      </c>
      <c r="X5" s="9">
        <f t="shared" si="1"/>
        <v>44583</v>
      </c>
      <c r="Y5" s="9">
        <f t="shared" si="1"/>
        <v>44584</v>
      </c>
      <c r="Z5" s="9">
        <f t="shared" si="1"/>
        <v>44585</v>
      </c>
      <c r="AA5" s="9">
        <f t="shared" si="1"/>
        <v>44586</v>
      </c>
      <c r="AB5" s="9">
        <f t="shared" si="1"/>
        <v>44587</v>
      </c>
      <c r="AC5" s="9">
        <f t="shared" si="1"/>
        <v>44588</v>
      </c>
      <c r="AD5" s="9">
        <f t="shared" si="1"/>
        <v>44589</v>
      </c>
      <c r="AE5" s="9">
        <f t="shared" si="1"/>
        <v>44590</v>
      </c>
      <c r="AF5" s="9">
        <f t="shared" si="1"/>
        <v>44591</v>
      </c>
      <c r="AG5" s="9">
        <f t="shared" si="1"/>
        <v>44592</v>
      </c>
      <c r="AH5" s="10" t="s">
        <v>2</v>
      </c>
    </row>
    <row r="6" spans="1:34" s="15" customFormat="1" ht="25" customHeight="1" x14ac:dyDescent="0.5">
      <c r="A6" s="46" t="s">
        <v>51</v>
      </c>
      <c r="B6" s="12" t="s">
        <v>3</v>
      </c>
      <c r="C6" s="13" t="str" cm="1">
        <f t="array" ref="C6">IF(ISNUMBER(C5),INDEX(UNA,,MOD(C5-debut,56)+1),"")</f>
        <v>R</v>
      </c>
      <c r="D6" s="13" t="str" cm="1">
        <f t="array" ref="D6">IF(ISNUMBER(D5),INDEX(UNA,,MOD(D5-debut,56)+1),"")</f>
        <v>R</v>
      </c>
      <c r="E6" s="13" cm="1">
        <f t="array" ref="E6">IF(ISNUMBER(E5),INDEX(UNA,,MOD(E5-debut,56)+1),"")</f>
        <v>36</v>
      </c>
      <c r="F6" s="13" t="str" cm="1">
        <f t="array" ref="F6">IF(ISNUMBER(F5),INDEX(UNA,,MOD(F5-debut,56)+1),"")</f>
        <v>R</v>
      </c>
      <c r="G6" s="13" t="str" cm="1">
        <f t="array" ref="G6">IF(ISNUMBER(G5),INDEX(UNA,,MOD(G5-debut,56)+1),"")</f>
        <v>JS</v>
      </c>
      <c r="H6" s="13" t="str" cm="1">
        <f t="array" ref="H6">IF(ISNUMBER(H5),INDEX(UNA,,MOD(H5-debut,56)+1),"")</f>
        <v>S</v>
      </c>
      <c r="I6" s="13" t="str" cm="1">
        <f t="array" ref="I6">IF(ISNUMBER(I5),INDEX(UNA,,MOD(I5-debut,56)+1),"")</f>
        <v>R</v>
      </c>
      <c r="J6" s="13" t="str" cm="1">
        <f t="array" ref="J6">IF(ISNUMBER(J5),INDEX(UNA,,MOD(J5-debut,56)+1),"")</f>
        <v>M</v>
      </c>
      <c r="K6" s="13" t="str" cm="1">
        <f t="array" ref="K6">IF(ISNUMBER(K5),INDEX(UNA,,MOD(K5-debut,56)+1),"")</f>
        <v>M</v>
      </c>
      <c r="L6" s="13" t="str" cm="1">
        <f t="array" ref="L6">IF(ISNUMBER(L5),INDEX(UNA,,MOD(L5-debut,56)+1),"")</f>
        <v>M</v>
      </c>
      <c r="M6" s="13" t="str" cm="1">
        <f t="array" ref="M6">IF(ISNUMBER(M5),INDEX(UNA,,MOD(M5-debut,56)+1),"")</f>
        <v>M</v>
      </c>
      <c r="N6" s="13" t="str" cm="1">
        <f t="array" ref="N6">IF(ISNUMBER(N5),INDEX(UNA,,MOD(N5-debut,56)+1),"")</f>
        <v>R</v>
      </c>
      <c r="O6" s="13" t="str" cm="1">
        <f t="array" ref="O6">IF(ISNUMBER(O5),INDEX(UNA,,MOD(O5-debut,56)+1),"")</f>
        <v>M</v>
      </c>
      <c r="P6" s="13" t="str" cm="1">
        <f t="array" ref="P6">IF(ISNUMBER(P5),INDEX(UNA,,MOD(P5-debut,56)+1),"")</f>
        <v>M</v>
      </c>
      <c r="Q6" s="13" t="str" cm="1">
        <f t="array" ref="Q6">IF(ISNUMBER(Q5),INDEX(UNA,,MOD(Q5-debut,56)+1),"")</f>
        <v>R</v>
      </c>
      <c r="R6" s="13" t="str" cm="1">
        <f t="array" ref="R6">IF(ISNUMBER(R5),INDEX(UNA,,MOD(R5-debut,56)+1),"")</f>
        <v>R</v>
      </c>
      <c r="S6" s="13" t="str" cm="1">
        <f t="array" ref="S6">IF(ISNUMBER(S5),INDEX(UNA,,MOD(S5-debut,56)+1),"")</f>
        <v>JS</v>
      </c>
      <c r="T6" s="13" t="str" cm="1">
        <f t="array" ref="T6">IF(ISNUMBER(T5),INDEX(UNA,,MOD(T5-debut,56)+1),"")</f>
        <v>S</v>
      </c>
      <c r="U6" s="13" t="str" cm="1">
        <f t="array" ref="U6">IF(ISNUMBER(U5),INDEX(UNA,,MOD(U5-debut,56)+1),"")</f>
        <v>S</v>
      </c>
      <c r="V6" s="13" t="str" cm="1">
        <f t="array" ref="V6">IF(ISNUMBER(V5),INDEX(UNA,,MOD(V5-debut,56)+1),"")</f>
        <v>R</v>
      </c>
      <c r="W6" s="13" cm="1">
        <f t="array" ref="W6">IF(ISNUMBER(W5),INDEX(UNA,,MOD(W5-debut,56)+1),"")</f>
        <v>36</v>
      </c>
      <c r="X6" s="13" t="str" cm="1">
        <f t="array" ref="X6">IF(ISNUMBER(X5),INDEX(UNA,,MOD(X5-debut,56)+1),"")</f>
        <v>S</v>
      </c>
      <c r="Y6" s="13" t="str" cm="1">
        <f t="array" ref="Y6">IF(ISNUMBER(Y5),INDEX(UNA,,MOD(Y5-debut,56)+1),"")</f>
        <v>S</v>
      </c>
      <c r="Z6" s="13" t="str" cm="1">
        <f t="array" ref="Z6">IF(ISNUMBER(Z5),INDEX(UNA,,MOD(Z5-debut,56)+1),"")</f>
        <v>S</v>
      </c>
      <c r="AA6" s="13" cm="1">
        <f t="array" ref="AA6">IF(ISNUMBER(AA5),INDEX(UNA,,MOD(AA5-debut,56)+1),"")</f>
        <v>36</v>
      </c>
      <c r="AB6" s="13" t="str" cm="1">
        <f t="array" ref="AB6">IF(ISNUMBER(AB5),INDEX(UNA,,MOD(AB5-debut,56)+1),"")</f>
        <v>R</v>
      </c>
      <c r="AC6" s="13" t="str" cm="1">
        <f t="array" ref="AC6">IF(ISNUMBER(AC5),INDEX(UNA,,MOD(AC5-debut,56)+1),"")</f>
        <v>JS</v>
      </c>
      <c r="AD6" s="13" t="str" cm="1">
        <f t="array" ref="AD6">IF(ISNUMBER(AD5),INDEX(UNA,,MOD(AD5-debut,56)+1),"")</f>
        <v>S</v>
      </c>
      <c r="AE6" s="13" t="str" cm="1">
        <f t="array" ref="AE6">IF(ISNUMBER(AE5),INDEX(UNA,,MOD(AE5-debut,56)+1),"")</f>
        <v>R</v>
      </c>
      <c r="AF6" s="13" t="str" cm="1">
        <f t="array" ref="AF6">IF(ISNUMBER(AF5),INDEX(UNA,,MOD(AF5-debut,56)+1),"")</f>
        <v>R</v>
      </c>
      <c r="AG6" s="13" t="str" cm="1">
        <f t="array" ref="AG6">IF(ISNUMBER(AG5),INDEX(UNA,,MOD(AG5-debut,56)+1),"")</f>
        <v>M</v>
      </c>
      <c r="AH6" s="14" t="s">
        <v>3</v>
      </c>
    </row>
    <row r="7" spans="1:34" s="15" customFormat="1" ht="25" customHeight="1" x14ac:dyDescent="0.5">
      <c r="A7" s="11"/>
      <c r="B7" s="16" t="s">
        <v>4</v>
      </c>
      <c r="C7" s="13" t="str" cm="1">
        <f t="array" ref="C7">IF(ISNUMBER(C5),INDEX(UNB,,MOD(C5-debut,56)+1),"")</f>
        <v>R</v>
      </c>
      <c r="D7" s="13" t="str" cm="1">
        <f t="array" ref="D7">IF(ISNUMBER(D5),INDEX(UNB,,MOD(D5-debut,56)+1),"")</f>
        <v>R</v>
      </c>
      <c r="E7" s="13" cm="1">
        <f t="array" ref="E7">IF(ISNUMBER(E5),INDEX(UNB,,MOD(E5-debut,56)+1),"")</f>
        <v>36</v>
      </c>
      <c r="F7" s="13" t="str" cm="1">
        <f t="array" ref="F7">IF(ISNUMBER(F5),INDEX(UNB,,MOD(F5-debut,56)+1),"")</f>
        <v>R</v>
      </c>
      <c r="G7" s="13" t="str" cm="1">
        <f t="array" ref="G7">IF(ISNUMBER(G5),INDEX(UNB,,MOD(G5-debut,56)+1),"")</f>
        <v>M</v>
      </c>
      <c r="H7" s="13" t="str" cm="1">
        <f t="array" ref="H7">IF(ISNUMBER(H5),INDEX(UNB,,MOD(H5-debut,56)+1),"")</f>
        <v>M</v>
      </c>
      <c r="I7" s="13" t="str" cm="1">
        <f t="array" ref="I7">IF(ISNUMBER(I5),INDEX(UNB,,MOD(I5-debut,56)+1),"")</f>
        <v>R</v>
      </c>
      <c r="J7" s="13" t="str" cm="1">
        <f t="array" ref="J7">IF(ISNUMBER(J5),INDEX(UNB,,MOD(J5-debut,56)+1),"")</f>
        <v>JS</v>
      </c>
      <c r="K7" s="13" t="str" cm="1">
        <f t="array" ref="K7">IF(ISNUMBER(K5),INDEX(UNB,,MOD(K5-debut,56)+1),"")</f>
        <v>S</v>
      </c>
      <c r="L7" s="13" t="str" cm="1">
        <f t="array" ref="L7">IF(ISNUMBER(L5),INDEX(UNB,,MOD(L5-debut,56)+1),"")</f>
        <v>S</v>
      </c>
      <c r="M7" s="13" t="str" cm="1">
        <f t="array" ref="M7">IF(ISNUMBER(M5),INDEX(UNB,,MOD(M5-debut,56)+1),"")</f>
        <v>S</v>
      </c>
      <c r="N7" s="13" t="str" cm="1">
        <f t="array" ref="N7">IF(ISNUMBER(N5),INDEX(UNB,,MOD(N5-debut,56)+1),"")</f>
        <v>R</v>
      </c>
      <c r="O7" s="13" t="str" cm="1">
        <f t="array" ref="O7">IF(ISNUMBER(O5),INDEX(UNB,,MOD(O5-debut,56)+1),"")</f>
        <v>JS</v>
      </c>
      <c r="P7" s="13" t="str" cm="1">
        <f t="array" ref="P7">IF(ISNUMBER(P5),INDEX(UNB,,MOD(P5-debut,56)+1),"")</f>
        <v>S</v>
      </c>
      <c r="Q7" s="13" t="str" cm="1">
        <f t="array" ref="Q7">IF(ISNUMBER(Q5),INDEX(UNB,,MOD(Q5-debut,56)+1),"")</f>
        <v>R</v>
      </c>
      <c r="R7" s="13" t="str" cm="1">
        <f t="array" ref="R7">IF(ISNUMBER(R5),INDEX(UNB,,MOD(R5-debut,56)+1),"")</f>
        <v>R</v>
      </c>
      <c r="S7" s="13" t="str" cm="1">
        <f t="array" ref="S7">IF(ISNUMBER(S5),INDEX(UNB,,MOD(S5-debut,56)+1),"")</f>
        <v>M</v>
      </c>
      <c r="T7" s="13" t="str" cm="1">
        <f t="array" ref="T7">IF(ISNUMBER(T5),INDEX(UNB,,MOD(T5-debut,56)+1),"")</f>
        <v>M</v>
      </c>
      <c r="U7" s="13" t="str" cm="1">
        <f t="array" ref="U7">IF(ISNUMBER(U5),INDEX(UNB,,MOD(U5-debut,56)+1),"")</f>
        <v>M</v>
      </c>
      <c r="V7" s="13" t="str" cm="1">
        <f t="array" ref="V7">IF(ISNUMBER(V5),INDEX(UNB,,MOD(V5-debut,56)+1),"")</f>
        <v>R</v>
      </c>
      <c r="W7" s="13" cm="1">
        <f t="array" ref="W7">IF(ISNUMBER(W5),INDEX(UNB,,MOD(W5-debut,56)+1),"")</f>
        <v>36</v>
      </c>
      <c r="X7" s="13" t="str" cm="1">
        <f t="array" ref="X7">IF(ISNUMBER(X5),INDEX(UNB,,MOD(X5-debut,56)+1),"")</f>
        <v>M</v>
      </c>
      <c r="Y7" s="13" t="str" cm="1">
        <f t="array" ref="Y7">IF(ISNUMBER(Y5),INDEX(UNB,,MOD(Y5-debut,56)+1),"")</f>
        <v>M</v>
      </c>
      <c r="Z7" s="13" t="str" cm="1">
        <f t="array" ref="Z7">IF(ISNUMBER(Z5),INDEX(UNB,,MOD(Z5-debut,56)+1),"")</f>
        <v>M</v>
      </c>
      <c r="AA7" s="13" cm="1">
        <f t="array" ref="AA7">IF(ISNUMBER(AA5),INDEX(UNB,,MOD(AA5-debut,56)+1),"")</f>
        <v>36</v>
      </c>
      <c r="AB7" s="13" t="str" cm="1">
        <f t="array" ref="AB7">IF(ISNUMBER(AB5),INDEX(UNB,,MOD(AB5-debut,56)+1),"")</f>
        <v>R</v>
      </c>
      <c r="AC7" s="13" t="str" cm="1">
        <f t="array" ref="AC7">IF(ISNUMBER(AC5),INDEX(UNB,,MOD(AC5-debut,56)+1),"")</f>
        <v>M</v>
      </c>
      <c r="AD7" s="13" t="str" cm="1">
        <f t="array" ref="AD7">IF(ISNUMBER(AD5),INDEX(UNB,,MOD(AD5-debut,56)+1),"")</f>
        <v>M</v>
      </c>
      <c r="AE7" s="13" t="str" cm="1">
        <f t="array" ref="AE7">IF(ISNUMBER(AE5),INDEX(UNB,,MOD(AE5-debut,56)+1),"")</f>
        <v>R</v>
      </c>
      <c r="AF7" s="13" t="str" cm="1">
        <f t="array" ref="AF7">IF(ISNUMBER(AF5),INDEX(UNB,,MOD(AF5-debut,56)+1),"")</f>
        <v>R</v>
      </c>
      <c r="AG7" s="13" t="str" cm="1">
        <f t="array" ref="AG7">IF(ISNUMBER(AG5),INDEX(UNB,,MOD(AG5-debut,56)+1),"")</f>
        <v>JS</v>
      </c>
      <c r="AH7" s="16" t="s">
        <v>4</v>
      </c>
    </row>
    <row r="8" spans="1:34" s="15" customFormat="1" ht="25" customHeight="1" x14ac:dyDescent="0.5">
      <c r="A8" s="11"/>
      <c r="B8" s="18" t="s">
        <v>5</v>
      </c>
      <c r="C8" s="13" t="str" cm="1">
        <f t="array" ref="C8">IF(ISNUMBER(C5),INDEX(DEUXA,,MOD(C5-debut,56)+1),"")</f>
        <v>M</v>
      </c>
      <c r="D8" s="13" t="str" cm="1">
        <f t="array" ref="D8">IF(ISNUMBER(D5),INDEX(DEUXA,,MOD(D5-debut,56)+1),"")</f>
        <v>M</v>
      </c>
      <c r="E8" s="13" t="str" cm="1">
        <f t="array" ref="E8">IF(ISNUMBER(E5),INDEX(DEUXA,,MOD(E5-debut,56)+1),"")</f>
        <v>M</v>
      </c>
      <c r="F8" s="13" t="str" cm="1">
        <f t="array" ref="F8">IF(ISNUMBER(F5),INDEX(DEUXA,,MOD(F5-debut,56)+1),"")</f>
        <v>M</v>
      </c>
      <c r="G8" s="13" t="str" cm="1">
        <f t="array" ref="G8">IF(ISNUMBER(G5),INDEX(DEUXA,,MOD(G5-debut,56)+1),"")</f>
        <v>R</v>
      </c>
      <c r="H8" s="13" t="str" cm="1">
        <f t="array" ref="H8">IF(ISNUMBER(H5),INDEX(DEUXA,,MOD(H5-debut,56)+1),"")</f>
        <v>M</v>
      </c>
      <c r="I8" s="13" t="str" cm="1">
        <f t="array" ref="I8">IF(ISNUMBER(I5),INDEX(DEUXA,,MOD(I5-debut,56)+1),"")</f>
        <v>M</v>
      </c>
      <c r="J8" s="13" t="str" cm="1">
        <f t="array" ref="J8">IF(ISNUMBER(J5),INDEX(DEUXA,,MOD(J5-debut,56)+1),"")</f>
        <v>R</v>
      </c>
      <c r="K8" s="13" t="str" cm="1">
        <f t="array" ref="K8">IF(ISNUMBER(K5),INDEX(DEUXA,,MOD(K5-debut,56)+1),"")</f>
        <v>R</v>
      </c>
      <c r="L8" s="13" t="str" cm="1">
        <f t="array" ref="L8">IF(ISNUMBER(L5),INDEX(DEUXA,,MOD(L5-debut,56)+1),"")</f>
        <v>JS</v>
      </c>
      <c r="M8" s="13" t="str" cm="1">
        <f t="array" ref="M8">IF(ISNUMBER(M5),INDEX(DEUXA,,MOD(M5-debut,56)+1),"")</f>
        <v>S</v>
      </c>
      <c r="N8" s="13" t="str" cm="1">
        <f t="array" ref="N8">IF(ISNUMBER(N5),INDEX(DEUXA,,MOD(N5-debut,56)+1),"")</f>
        <v>JS</v>
      </c>
      <c r="O8" s="13" t="str" cm="1">
        <f t="array" ref="O8">IF(ISNUMBER(O5),INDEX(DEUXA,,MOD(O5-debut,56)+1),"")</f>
        <v>R</v>
      </c>
      <c r="P8" s="13" cm="1">
        <f t="array" ref="P8">IF(ISNUMBER(P5),INDEX(DEUXA,,MOD(P5-debut,56)+1),"")</f>
        <v>36</v>
      </c>
      <c r="Q8" s="13" t="str" cm="1">
        <f t="array" ref="Q8">IF(ISNUMBER(Q5),INDEX(DEUXA,,MOD(Q5-debut,56)+1),"")</f>
        <v>S</v>
      </c>
      <c r="R8" s="13" t="str" cm="1">
        <f t="array" ref="R8">IF(ISNUMBER(R5),INDEX(DEUXA,,MOD(R5-debut,56)+1),"")</f>
        <v>S</v>
      </c>
      <c r="S8" s="13" t="str" cm="1">
        <f t="array" ref="S8">IF(ISNUMBER(S5),INDEX(DEUXA,,MOD(S5-debut,56)+1),"")</f>
        <v>S</v>
      </c>
      <c r="T8" s="13" cm="1">
        <f t="array" ref="T8">IF(ISNUMBER(T5),INDEX(DEUXA,,MOD(T5-debut,56)+1),"")</f>
        <v>36</v>
      </c>
      <c r="U8" s="13" t="str" cm="1">
        <f t="array" ref="U8">IF(ISNUMBER(U5),INDEX(DEUXA,,MOD(U5-debut,56)+1),"")</f>
        <v>R</v>
      </c>
      <c r="V8" s="13" t="str" cm="1">
        <f t="array" ref="V8">IF(ISNUMBER(V5),INDEX(DEUXA,,MOD(V5-debut,56)+1),"")</f>
        <v>JS</v>
      </c>
      <c r="W8" s="13" t="str" cm="1">
        <f t="array" ref="W8">IF(ISNUMBER(W5),INDEX(DEUXA,,MOD(W5-debut,56)+1),"")</f>
        <v>S</v>
      </c>
      <c r="X8" s="13" t="str" cm="1">
        <f t="array" ref="X8">IF(ISNUMBER(X5),INDEX(DEUXA,,MOD(X5-debut,56)+1),"")</f>
        <v>R</v>
      </c>
      <c r="Y8" s="13" t="str" cm="1">
        <f t="array" ref="Y8">IF(ISNUMBER(Y5),INDEX(DEUXA,,MOD(Y5-debut,56)+1),"")</f>
        <v>R</v>
      </c>
      <c r="Z8" s="13" t="str" cm="1">
        <f t="array" ref="Z8">IF(ISNUMBER(Z5),INDEX(DEUXA,,MOD(Z5-debut,56)+1),"")</f>
        <v>M</v>
      </c>
      <c r="AA8" s="13" t="str" cm="1">
        <f t="array" ref="AA8">IF(ISNUMBER(AA5),INDEX(DEUXA,,MOD(AA5-debut,56)+1),"")</f>
        <v>M</v>
      </c>
      <c r="AB8" s="13" t="str" cm="1">
        <f t="array" ref="AB8">IF(ISNUMBER(AB5),INDEX(DEUXA,,MOD(AB5-debut,56)+1),"")</f>
        <v>M</v>
      </c>
      <c r="AC8" s="13" t="str" cm="1">
        <f t="array" ref="AC8">IF(ISNUMBER(AC5),INDEX(DEUXA,,MOD(AC5-debut,56)+1),"")</f>
        <v>R</v>
      </c>
      <c r="AD8" s="13" t="str" cm="1">
        <f t="array" ref="AD8">IF(ISNUMBER(AD5),INDEX(DEUXA,,MOD(AD5-debut,56)+1),"")</f>
        <v>M</v>
      </c>
      <c r="AE8" s="13" t="str" cm="1">
        <f t="array" ref="AE8">IF(ISNUMBER(AE5),INDEX(DEUXA,,MOD(AE5-debut,56)+1),"")</f>
        <v>M</v>
      </c>
      <c r="AF8" s="13" t="str" cm="1">
        <f t="array" ref="AF8">IF(ISNUMBER(AF5),INDEX(DEUXA,,MOD(AF5-debut,56)+1),"")</f>
        <v>M</v>
      </c>
      <c r="AG8" s="13" cm="1">
        <f t="array" ref="AG8">IF(ISNUMBER(AG5),INDEX(DEUXA,,MOD(AG5-debut,56)+1),"")</f>
        <v>36</v>
      </c>
      <c r="AH8" s="18" t="s">
        <v>5</v>
      </c>
    </row>
    <row r="9" spans="1:34" s="15" customFormat="1" ht="25" customHeight="1" x14ac:dyDescent="0.5">
      <c r="A9" s="11"/>
      <c r="B9" s="18" t="s">
        <v>6</v>
      </c>
      <c r="C9" s="13" t="str" cm="1">
        <f t="array" ref="C9">IF(ISNUMBER(C5),INDEX(DEUXB,,MOD(C5-debut,56)+1),"")</f>
        <v>JS</v>
      </c>
      <c r="D9" s="13" t="str" cm="1">
        <f t="array" ref="D9">IF(ISNUMBER(D5),INDEX(DEUXB,,MOD(D5-debut,56)+1),"")</f>
        <v>S</v>
      </c>
      <c r="E9" s="13" t="str" cm="1">
        <f t="array" ref="E9">IF(ISNUMBER(E5),INDEX(DEUXB,,MOD(E5-debut,56)+1),"")</f>
        <v>S</v>
      </c>
      <c r="F9" s="13" t="str" cm="1">
        <f t="array" ref="F9">IF(ISNUMBER(F5),INDEX(DEUXB,,MOD(F5-debut,56)+1),"")</f>
        <v>S</v>
      </c>
      <c r="G9" s="13" t="str" cm="1">
        <f t="array" ref="G9">IF(ISNUMBER(G5),INDEX(DEUXB,,MOD(G5-debut,56)+1),"")</f>
        <v>R</v>
      </c>
      <c r="H9" s="13" t="str" cm="1">
        <f t="array" ref="H9">IF(ISNUMBER(H5),INDEX(DEUXB,,MOD(H5-debut,56)+1),"")</f>
        <v>JS</v>
      </c>
      <c r="I9" s="13" t="str" cm="1">
        <f t="array" ref="I9">IF(ISNUMBER(I5),INDEX(DEUXB,,MOD(I5-debut,56)+1),"")</f>
        <v>S</v>
      </c>
      <c r="J9" s="13" t="str" cm="1">
        <f t="array" ref="J9">IF(ISNUMBER(J5),INDEX(DEUXB,,MOD(J5-debut,56)+1),"")</f>
        <v>R</v>
      </c>
      <c r="K9" s="13" t="str" cm="1">
        <f t="array" ref="K9">IF(ISNUMBER(K5),INDEX(DEUXB,,MOD(K5-debut,56)+1),"")</f>
        <v>R</v>
      </c>
      <c r="L9" s="13" t="str" cm="1">
        <f t="array" ref="L9">IF(ISNUMBER(L5),INDEX(DEUXB,,MOD(L5-debut,56)+1),"")</f>
        <v>M</v>
      </c>
      <c r="M9" s="13" t="str" cm="1">
        <f t="array" ref="M9">IF(ISNUMBER(M5),INDEX(DEUXB,,MOD(M5-debut,56)+1),"")</f>
        <v>M</v>
      </c>
      <c r="N9" s="13" t="str" cm="1">
        <f t="array" ref="N9">IF(ISNUMBER(N5),INDEX(DEUXB,,MOD(N5-debut,56)+1),"")</f>
        <v>M</v>
      </c>
      <c r="O9" s="13" t="str" cm="1">
        <f t="array" ref="O9">IF(ISNUMBER(O5),INDEX(DEUXB,,MOD(O5-debut,56)+1),"")</f>
        <v>R</v>
      </c>
      <c r="P9" s="13" cm="1">
        <f t="array" ref="P9">IF(ISNUMBER(P5),INDEX(DEUXB,,MOD(P5-debut,56)+1),"")</f>
        <v>36</v>
      </c>
      <c r="Q9" s="13" t="str" cm="1">
        <f t="array" ref="Q9">IF(ISNUMBER(Q5),INDEX(DEUXB,,MOD(Q5-debut,56)+1),"")</f>
        <v>M</v>
      </c>
      <c r="R9" s="13" t="str" cm="1">
        <f t="array" ref="R9">IF(ISNUMBER(R5),INDEX(DEUXB,,MOD(R5-debut,56)+1),"")</f>
        <v>M</v>
      </c>
      <c r="S9" s="13" t="str" cm="1">
        <f t="array" ref="S9">IF(ISNUMBER(S5),INDEX(DEUXB,,MOD(S5-debut,56)+1),"")</f>
        <v>M</v>
      </c>
      <c r="T9" s="13" cm="1">
        <f t="array" ref="T9">IF(ISNUMBER(T5),INDEX(DEUXB,,MOD(T5-debut,56)+1),"")</f>
        <v>36</v>
      </c>
      <c r="U9" s="13" t="str" cm="1">
        <f t="array" ref="U9">IF(ISNUMBER(U5),INDEX(DEUXB,,MOD(U5-debut,56)+1),"")</f>
        <v>R</v>
      </c>
      <c r="V9" s="13" t="str" cm="1">
        <f t="array" ref="V9">IF(ISNUMBER(V5),INDEX(DEUXB,,MOD(V5-debut,56)+1),"")</f>
        <v>M</v>
      </c>
      <c r="W9" s="13" t="str" cm="1">
        <f t="array" ref="W9">IF(ISNUMBER(W5),INDEX(DEUXB,,MOD(W5-debut,56)+1),"")</f>
        <v>M</v>
      </c>
      <c r="X9" s="13" t="str" cm="1">
        <f t="array" ref="X9">IF(ISNUMBER(X5),INDEX(DEUXB,,MOD(X5-debut,56)+1),"")</f>
        <v>R</v>
      </c>
      <c r="Y9" s="13" t="str" cm="1">
        <f t="array" ref="Y9">IF(ISNUMBER(Y5),INDEX(DEUXB,,MOD(Y5-debut,56)+1),"")</f>
        <v>R</v>
      </c>
      <c r="Z9" s="13" t="str" cm="1">
        <f t="array" ref="Z9">IF(ISNUMBER(Z5),INDEX(DEUXB,,MOD(Z5-debut,56)+1),"")</f>
        <v>JS</v>
      </c>
      <c r="AA9" s="13" t="str" cm="1">
        <f t="array" ref="AA9">IF(ISNUMBER(AA5),INDEX(DEUXB,,MOD(AA5-debut,56)+1),"")</f>
        <v>S</v>
      </c>
      <c r="AB9" s="13" t="str" cm="1">
        <f t="array" ref="AB9">IF(ISNUMBER(AB5),INDEX(DEUXB,,MOD(AB5-debut,56)+1),"")</f>
        <v>S</v>
      </c>
      <c r="AC9" s="13" t="str" cm="1">
        <f t="array" ref="AC9">IF(ISNUMBER(AC5),INDEX(DEUXB,,MOD(AC5-debut,56)+1),"")</f>
        <v>R</v>
      </c>
      <c r="AD9" s="13" t="str" cm="1">
        <f t="array" ref="AD9">IF(ISNUMBER(AD5),INDEX(DEUXB,,MOD(AD5-debut,56)+1),"")</f>
        <v>JS</v>
      </c>
      <c r="AE9" s="13" t="str" cm="1">
        <f t="array" ref="AE9">IF(ISNUMBER(AE5),INDEX(DEUXB,,MOD(AE5-debut,56)+1),"")</f>
        <v>S</v>
      </c>
      <c r="AF9" s="13" t="str" cm="1">
        <f t="array" ref="AF9">IF(ISNUMBER(AF5),INDEX(DEUXB,,MOD(AF5-debut,56)+1),"")</f>
        <v>S</v>
      </c>
      <c r="AG9" s="13" cm="1">
        <f t="array" ref="AG9">IF(ISNUMBER(AG5),INDEX(DEUXB,,MOD(AG5-debut,56)+1),"")</f>
        <v>36</v>
      </c>
      <c r="AH9" s="18" t="s">
        <v>6</v>
      </c>
    </row>
    <row r="10" spans="1:34" s="15" customFormat="1" ht="25" customHeight="1" x14ac:dyDescent="0.5">
      <c r="A10" s="11"/>
      <c r="B10" s="16" t="s">
        <v>7</v>
      </c>
      <c r="C10" s="13" t="str" cm="1">
        <f t="array" ref="C10">IF(ISNUMBER(C5),INDEX(TROISA,,MOD(C5-debut,56)+1),"")</f>
        <v>R</v>
      </c>
      <c r="D10" s="13" t="str" cm="1">
        <f t="array" ref="D10">IF(ISNUMBER(D5),INDEX(TROISA,,MOD(D5-debut,56)+1),"")</f>
        <v>R</v>
      </c>
      <c r="E10" s="13" t="str" cm="1">
        <f t="array" ref="E10">IF(ISNUMBER(E5),INDEX(TROISA,,MOD(E5-debut,56)+1),"")</f>
        <v>JS</v>
      </c>
      <c r="F10" s="13" t="str" cm="1">
        <f t="array" ref="F10">IF(ISNUMBER(F5),INDEX(TROISA,,MOD(F5-debut,56)+1),"")</f>
        <v>S</v>
      </c>
      <c r="G10" s="13" t="str" cm="1">
        <f t="array" ref="G10">IF(ISNUMBER(G5),INDEX(TROISA,,MOD(G5-debut,56)+1),"")</f>
        <v>JS</v>
      </c>
      <c r="H10" s="13" t="str" cm="1">
        <f t="array" ref="H10">IF(ISNUMBER(H5),INDEX(TROISA,,MOD(H5-debut,56)+1),"")</f>
        <v>R</v>
      </c>
      <c r="I10" s="13" cm="1">
        <f t="array" ref="I10">IF(ISNUMBER(I5),INDEX(TROISA,,MOD(I5-debut,56)+1),"")</f>
        <v>36</v>
      </c>
      <c r="J10" s="13" t="str" cm="1">
        <f t="array" ref="J10">IF(ISNUMBER(J5),INDEX(TROISA,,MOD(J5-debut,56)+1),"")</f>
        <v>S</v>
      </c>
      <c r="K10" s="13" t="str" cm="1">
        <f t="array" ref="K10">IF(ISNUMBER(K5),INDEX(TROISA,,MOD(K5-debut,56)+1),"")</f>
        <v>S</v>
      </c>
      <c r="L10" s="13" t="str" cm="1">
        <f t="array" ref="L10">IF(ISNUMBER(L5),INDEX(TROISA,,MOD(L5-debut,56)+1),"")</f>
        <v>S</v>
      </c>
      <c r="M10" s="13" cm="1">
        <f t="array" ref="M10">IF(ISNUMBER(M5),INDEX(TROISA,,MOD(M5-debut,56)+1),"")</f>
        <v>36</v>
      </c>
      <c r="N10" s="13" t="str" cm="1">
        <f t="array" ref="N10">IF(ISNUMBER(N5),INDEX(TROISA,,MOD(N5-debut,56)+1),"")</f>
        <v>R</v>
      </c>
      <c r="O10" s="13" t="str" cm="1">
        <f t="array" ref="O10">IF(ISNUMBER(O5),INDEX(TROISA,,MOD(O5-debut,56)+1),"")</f>
        <v>JS</v>
      </c>
      <c r="P10" s="13" t="str" cm="1">
        <f t="array" ref="P10">IF(ISNUMBER(P5),INDEX(TROISA,,MOD(P5-debut,56)+1),"")</f>
        <v>S</v>
      </c>
      <c r="Q10" s="13" t="str" cm="1">
        <f t="array" ref="Q10">IF(ISNUMBER(Q5),INDEX(TROISA,,MOD(Q5-debut,56)+1),"")</f>
        <v>R</v>
      </c>
      <c r="R10" s="13" t="str" cm="1">
        <f t="array" ref="R10">IF(ISNUMBER(R5),INDEX(TROISA,,MOD(R5-debut,56)+1),"")</f>
        <v>R</v>
      </c>
      <c r="S10" s="13" t="str" cm="1">
        <f t="array" ref="S10">IF(ISNUMBER(S5),INDEX(TROISA,,MOD(S5-debut,56)+1),"")</f>
        <v>M</v>
      </c>
      <c r="T10" s="13" t="str" cm="1">
        <f t="array" ref="T10">IF(ISNUMBER(T5),INDEX(TROISA,,MOD(T5-debut,56)+1),"")</f>
        <v>M</v>
      </c>
      <c r="U10" s="13" t="str" cm="1">
        <f t="array" ref="U10">IF(ISNUMBER(U5),INDEX(TROISA,,MOD(U5-debut,56)+1),"")</f>
        <v>M</v>
      </c>
      <c r="V10" s="13" t="str" cm="1">
        <f t="array" ref="V10">IF(ISNUMBER(V5),INDEX(TROISA,,MOD(V5-debut,56)+1),"")</f>
        <v>R</v>
      </c>
      <c r="W10" s="13" t="str" cm="1">
        <f t="array" ref="W10">IF(ISNUMBER(W5),INDEX(TROISA,,MOD(W5-debut,56)+1),"")</f>
        <v>M</v>
      </c>
      <c r="X10" s="13" t="str" cm="1">
        <f t="array" ref="X10">IF(ISNUMBER(X5),INDEX(TROISA,,MOD(X5-debut,56)+1),"")</f>
        <v>M</v>
      </c>
      <c r="Y10" s="13" t="str" cm="1">
        <f t="array" ref="Y10">IF(ISNUMBER(Y5),INDEX(TROISA,,MOD(Y5-debut,56)+1),"")</f>
        <v>M</v>
      </c>
      <c r="Z10" s="13" cm="1">
        <f t="array" ref="Z10">IF(ISNUMBER(Z5),INDEX(TROISA,,MOD(Z5-debut,56)+1),"")</f>
        <v>36</v>
      </c>
      <c r="AA10" s="13" t="str" cm="1">
        <f t="array" ref="AA10">IF(ISNUMBER(AA5),INDEX(TROISA,,MOD(AA5-debut,56)+1),"")</f>
        <v>JS</v>
      </c>
      <c r="AB10" s="13" t="str" cm="1">
        <f t="array" ref="AB10">IF(ISNUMBER(AB5),INDEX(TROISA,,MOD(AB5-debut,56)+1),"")</f>
        <v>S</v>
      </c>
      <c r="AC10" s="13" t="str" cm="1">
        <f t="array" ref="AC10">IF(ISNUMBER(AC5),INDEX(TROISA,,MOD(AC5-debut,56)+1),"")</f>
        <v>S</v>
      </c>
      <c r="AD10" s="13" t="str" cm="1">
        <f t="array" ref="AD10">IF(ISNUMBER(AD5),INDEX(TROISA,,MOD(AD5-debut,56)+1),"")</f>
        <v>S</v>
      </c>
      <c r="AE10" s="13" t="str" cm="1">
        <f t="array" ref="AE10">IF(ISNUMBER(AE5),INDEX(TROISA,,MOD(AE5-debut,56)+1),"")</f>
        <v>R</v>
      </c>
      <c r="AF10" s="13" t="str" cm="1">
        <f t="array" ref="AF10">IF(ISNUMBER(AF5),INDEX(TROISA,,MOD(AF5-debut,56)+1),"")</f>
        <v>R</v>
      </c>
      <c r="AG10" s="13" t="str" cm="1">
        <f t="array" ref="AG10">IF(ISNUMBER(AG5),INDEX(TROISA,,MOD(AG5-debut,56)+1),"")</f>
        <v>M</v>
      </c>
      <c r="AH10" s="16" t="s">
        <v>7</v>
      </c>
    </row>
    <row r="11" spans="1:34" s="15" customFormat="1" ht="25" customHeight="1" x14ac:dyDescent="0.5">
      <c r="A11" s="11"/>
      <c r="B11" s="16" t="s">
        <v>8</v>
      </c>
      <c r="C11" s="13" t="str" cm="1">
        <f t="array" ref="C11">IF(ISNUMBER(C5),INDEX(TROISB,,MOD(C5-debut,56)+1),"")</f>
        <v>R</v>
      </c>
      <c r="D11" s="13" t="str" cm="1">
        <f t="array" ref="D11">IF(ISNUMBER(D5),INDEX(TROISB,,MOD(D5-debut,56)+1),"")</f>
        <v>R</v>
      </c>
      <c r="E11" s="13" t="str" cm="1">
        <f t="array" ref="E11">IF(ISNUMBER(E5),INDEX(TROISB,,MOD(E5-debut,56)+1),"")</f>
        <v>M</v>
      </c>
      <c r="F11" s="13" t="str" cm="1">
        <f t="array" ref="F11">IF(ISNUMBER(F5),INDEX(TROISB,,MOD(F5-debut,56)+1),"")</f>
        <v>M</v>
      </c>
      <c r="G11" s="13" t="str" cm="1">
        <f t="array" ref="G11">IF(ISNUMBER(G5),INDEX(TROISB,,MOD(G5-debut,56)+1),"")</f>
        <v>M</v>
      </c>
      <c r="H11" s="13" t="str" cm="1">
        <f t="array" ref="H11">IF(ISNUMBER(H5),INDEX(TROISB,,MOD(H5-debut,56)+1),"")</f>
        <v>R</v>
      </c>
      <c r="I11" s="13" cm="1">
        <f t="array" ref="I11">IF(ISNUMBER(I5),INDEX(TROISB,,MOD(I5-debut,56)+1),"")</f>
        <v>36</v>
      </c>
      <c r="J11" s="13" t="str" cm="1">
        <f t="array" ref="J11">IF(ISNUMBER(J5),INDEX(TROISB,,MOD(J5-debut,56)+1),"")</f>
        <v>M</v>
      </c>
      <c r="K11" s="13" t="str" cm="1">
        <f t="array" ref="K11">IF(ISNUMBER(K5),INDEX(TROISB,,MOD(K5-debut,56)+1),"")</f>
        <v>M</v>
      </c>
      <c r="L11" s="13" t="str" cm="1">
        <f t="array" ref="L11">IF(ISNUMBER(L5),INDEX(TROISB,,MOD(L5-debut,56)+1),"")</f>
        <v>M</v>
      </c>
      <c r="M11" s="13" cm="1">
        <f t="array" ref="M11">IF(ISNUMBER(M5),INDEX(TROISB,,MOD(M5-debut,56)+1),"")</f>
        <v>36</v>
      </c>
      <c r="N11" s="13" t="str" cm="1">
        <f t="array" ref="N11">IF(ISNUMBER(N5),INDEX(TROISB,,MOD(N5-debut,56)+1),"")</f>
        <v>R</v>
      </c>
      <c r="O11" s="13" t="str" cm="1">
        <f t="array" ref="O11">IF(ISNUMBER(O5),INDEX(TROISB,,MOD(O5-debut,56)+1),"")</f>
        <v>M</v>
      </c>
      <c r="P11" s="13" t="str" cm="1">
        <f t="array" ref="P11">IF(ISNUMBER(P5),INDEX(TROISB,,MOD(P5-debut,56)+1),"")</f>
        <v>M</v>
      </c>
      <c r="Q11" s="13" t="str" cm="1">
        <f t="array" ref="Q11">IF(ISNUMBER(Q5),INDEX(TROISB,,MOD(Q5-debut,56)+1),"")</f>
        <v>R</v>
      </c>
      <c r="R11" s="13" t="str" cm="1">
        <f t="array" ref="R11">IF(ISNUMBER(R5),INDEX(TROISB,,MOD(R5-debut,56)+1),"")</f>
        <v>R</v>
      </c>
      <c r="S11" s="13" t="str" cm="1">
        <f t="array" ref="S11">IF(ISNUMBER(S5),INDEX(TROISB,,MOD(S5-debut,56)+1),"")</f>
        <v>JS</v>
      </c>
      <c r="T11" s="13" t="str" cm="1">
        <f t="array" ref="T11">IF(ISNUMBER(T5),INDEX(TROISB,,MOD(T5-debut,56)+1),"")</f>
        <v>S</v>
      </c>
      <c r="U11" s="13" t="str" cm="1">
        <f t="array" ref="U11">IF(ISNUMBER(U5),INDEX(TROISB,,MOD(U5-debut,56)+1),"")</f>
        <v>S</v>
      </c>
      <c r="V11" s="13" t="str" cm="1">
        <f t="array" ref="V11">IF(ISNUMBER(V5),INDEX(TROISB,,MOD(V5-debut,56)+1),"")</f>
        <v>R</v>
      </c>
      <c r="W11" s="13" t="str" cm="1">
        <f t="array" ref="W11">IF(ISNUMBER(W5),INDEX(TROISB,,MOD(W5-debut,56)+1),"")</f>
        <v>JS</v>
      </c>
      <c r="X11" s="13" t="str" cm="1">
        <f t="array" ref="X11">IF(ISNUMBER(X5),INDEX(TROISB,,MOD(X5-debut,56)+1),"")</f>
        <v>S</v>
      </c>
      <c r="Y11" s="13" t="str" cm="1">
        <f t="array" ref="Y11">IF(ISNUMBER(Y5),INDEX(TROISB,,MOD(Y5-debut,56)+1),"")</f>
        <v>S</v>
      </c>
      <c r="Z11" s="13" cm="1">
        <f t="array" ref="Z11">IF(ISNUMBER(Z5),INDEX(TROISB,,MOD(Z5-debut,56)+1),"")</f>
        <v>36</v>
      </c>
      <c r="AA11" s="13" t="str" cm="1">
        <f t="array" ref="AA11">IF(ISNUMBER(AA5),INDEX(TROISB,,MOD(AA5-debut,56)+1),"")</f>
        <v>M</v>
      </c>
      <c r="AB11" s="13" t="str" cm="1">
        <f t="array" ref="AB11">IF(ISNUMBER(AB5),INDEX(TROISB,,MOD(AB5-debut,56)+1),"")</f>
        <v>M</v>
      </c>
      <c r="AC11" s="13" t="str" cm="1">
        <f t="array" ref="AC11">IF(ISNUMBER(AC5),INDEX(TROISB,,MOD(AC5-debut,56)+1),"")</f>
        <v>M</v>
      </c>
      <c r="AD11" s="13" t="str" cm="1">
        <f t="array" ref="AD11">IF(ISNUMBER(AD5),INDEX(TROISB,,MOD(AD5-debut,56)+1),"")</f>
        <v>M</v>
      </c>
      <c r="AE11" s="13" t="str" cm="1">
        <f t="array" ref="AE11">IF(ISNUMBER(AE5),INDEX(TROISB,,MOD(AE5-debut,56)+1),"")</f>
        <v>R</v>
      </c>
      <c r="AF11" s="13" t="str" cm="1">
        <f t="array" ref="AF11">IF(ISNUMBER(AF5),INDEX(TROISB,,MOD(AF5-debut,56)+1),"")</f>
        <v>R</v>
      </c>
      <c r="AG11" s="13" t="str" cm="1">
        <f t="array" ref="AG11">IF(ISNUMBER(AG5),INDEX(TROISB,,MOD(AG5-debut,56)+1),"")</f>
        <v>S</v>
      </c>
      <c r="AH11" s="16" t="s">
        <v>8</v>
      </c>
    </row>
    <row r="12" spans="1:34" s="15" customFormat="1" ht="25" customHeight="1" x14ac:dyDescent="0.5">
      <c r="A12" s="11"/>
      <c r="B12" s="18" t="s">
        <v>9</v>
      </c>
      <c r="C12" s="13" t="str" cm="1">
        <f t="array" ref="C12">IF(ISNUMBER(C5),INDEX(QUATREA,,MOD(C5-debut,56)+1),"")</f>
        <v>S</v>
      </c>
      <c r="D12" s="13" t="str" cm="1">
        <f t="array" ref="D12">IF(ISNUMBER(D5),INDEX(QUATREA,,MOD(D5-debut,56)+1),"")</f>
        <v>S</v>
      </c>
      <c r="E12" s="13" t="str" cm="1">
        <f t="array" ref="E12">IF(ISNUMBER(E5),INDEX(QUATREA,,MOD(E5-debut,56)+1),"")</f>
        <v>S</v>
      </c>
      <c r="F12" s="13" cm="1">
        <f t="array" ref="F12">IF(ISNUMBER(F5),INDEX(QUATREA,,MOD(F5-debut,56)+1),"")</f>
        <v>36</v>
      </c>
      <c r="G12" s="13" t="str" cm="1">
        <f t="array" ref="G12">IF(ISNUMBER(G5),INDEX(QUATREA,,MOD(G5-debut,56)+1),"")</f>
        <v>R</v>
      </c>
      <c r="H12" s="13" t="str" cm="1">
        <f t="array" ref="H12">IF(ISNUMBER(H5),INDEX(QUATREA,,MOD(H5-debut,56)+1),"")</f>
        <v>JS</v>
      </c>
      <c r="I12" s="13" t="str" cm="1">
        <f t="array" ref="I12">IF(ISNUMBER(I5),INDEX(QUATREA,,MOD(I5-debut,56)+1),"")</f>
        <v>S</v>
      </c>
      <c r="J12" s="13" t="str" cm="1">
        <f t="array" ref="J12">IF(ISNUMBER(J5),INDEX(QUATREA,,MOD(J5-debut,56)+1),"")</f>
        <v>R</v>
      </c>
      <c r="K12" s="13" t="str" cm="1">
        <f t="array" ref="K12">IF(ISNUMBER(K5),INDEX(QUATREA,,MOD(K5-debut,56)+1),"")</f>
        <v>R</v>
      </c>
      <c r="L12" s="13" t="str" cm="1">
        <f t="array" ref="L12">IF(ISNUMBER(L5),INDEX(QUATREA,,MOD(L5-debut,56)+1),"")</f>
        <v>M</v>
      </c>
      <c r="M12" s="13" t="str" cm="1">
        <f t="array" ref="M12">IF(ISNUMBER(M5),INDEX(QUATREA,,MOD(M5-debut,56)+1),"")</f>
        <v>M</v>
      </c>
      <c r="N12" s="13" t="str" cm="1">
        <f t="array" ref="N12">IF(ISNUMBER(N5),INDEX(QUATREA,,MOD(N5-debut,56)+1),"")</f>
        <v>M</v>
      </c>
      <c r="O12" s="13" t="str" cm="1">
        <f t="array" ref="O12">IF(ISNUMBER(O5),INDEX(QUATREA,,MOD(O5-debut,56)+1),"")</f>
        <v>R</v>
      </c>
      <c r="P12" s="13" t="str" cm="1">
        <f t="array" ref="P12">IF(ISNUMBER(P5),INDEX(QUATREA,,MOD(P5-debut,56)+1),"")</f>
        <v>M</v>
      </c>
      <c r="Q12" s="13" t="str" cm="1">
        <f t="array" ref="Q12">IF(ISNUMBER(Q5),INDEX(QUATREA,,MOD(Q5-debut,56)+1),"")</f>
        <v>M</v>
      </c>
      <c r="R12" s="13" t="str" cm="1">
        <f t="array" ref="R12">IF(ISNUMBER(R5),INDEX(QUATREA,,MOD(R5-debut,56)+1),"")</f>
        <v>M</v>
      </c>
      <c r="S12" s="13" cm="1">
        <f t="array" ref="S12">IF(ISNUMBER(S5),INDEX(QUATREA,,MOD(S5-debut,56)+1),"")</f>
        <v>36</v>
      </c>
      <c r="T12" s="13" t="str" cm="1">
        <f t="array" ref="T12">IF(ISNUMBER(T5),INDEX(QUATREA,,MOD(T5-debut,56)+1),"")</f>
        <v>JS</v>
      </c>
      <c r="U12" s="13" t="str" cm="1">
        <f t="array" ref="U12">IF(ISNUMBER(U5),INDEX(QUATREA,,MOD(U5-debut,56)+1),"")</f>
        <v>S</v>
      </c>
      <c r="V12" s="13" t="str" cm="1">
        <f t="array" ref="V12">IF(ISNUMBER(V5),INDEX(QUATREA,,MOD(V5-debut,56)+1),"")</f>
        <v>S</v>
      </c>
      <c r="W12" s="13" t="str" cm="1">
        <f t="array" ref="W12">IF(ISNUMBER(W5),INDEX(QUATREA,,MOD(W5-debut,56)+1),"")</f>
        <v>S</v>
      </c>
      <c r="X12" s="13" t="str" cm="1">
        <f t="array" ref="X12">IF(ISNUMBER(X5),INDEX(QUATREA,,MOD(X5-debut,56)+1),"")</f>
        <v>R</v>
      </c>
      <c r="Y12" s="13" t="str" cm="1">
        <f t="array" ref="Y12">IF(ISNUMBER(Y5),INDEX(QUATREA,,MOD(Y5-debut,56)+1),"")</f>
        <v>R</v>
      </c>
      <c r="Z12" s="13" t="str" cm="1">
        <f t="array" ref="Z12">IF(ISNUMBER(Z5),INDEX(QUATREA,,MOD(Z5-debut,56)+1),"")</f>
        <v>M</v>
      </c>
      <c r="AA12" s="13" t="str" cm="1">
        <f t="array" ref="AA12">IF(ISNUMBER(AA5),INDEX(QUATREA,,MOD(AA5-debut,56)+1),"")</f>
        <v>M</v>
      </c>
      <c r="AB12" s="13" t="str" cm="1">
        <f t="array" ref="AB12">IF(ISNUMBER(AB5),INDEX(QUATREA,,MOD(AB5-debut,56)+1),"")</f>
        <v>R</v>
      </c>
      <c r="AC12" s="13" t="str" cm="1">
        <f t="array" ref="AC12">IF(ISNUMBER(AC5),INDEX(QUATREA,,MOD(AC5-debut,56)+1),"")</f>
        <v>S</v>
      </c>
      <c r="AD12" s="13" t="str" cm="1">
        <f t="array" ref="AD12">IF(ISNUMBER(AD5),INDEX(QUATREA,,MOD(AD5-debut,56)+1),"")</f>
        <v>S</v>
      </c>
      <c r="AE12" s="13" t="str" cm="1">
        <f t="array" ref="AE12">IF(ISNUMBER(AE5),INDEX(QUATREA,,MOD(AE5-debut,56)+1),"")</f>
        <v>S</v>
      </c>
      <c r="AF12" s="13" t="str" cm="1">
        <f t="array" ref="AF12">IF(ISNUMBER(AF5),INDEX(QUATREA,,MOD(AF5-debut,56)+1),"")</f>
        <v>JS</v>
      </c>
      <c r="AG12" s="13" t="str" cm="1">
        <f t="array" ref="AG12">IF(ISNUMBER(AG5),INDEX(QUATREA,,MOD(AG5-debut,56)+1),"")</f>
        <v>R</v>
      </c>
      <c r="AH12" s="18" t="s">
        <v>9</v>
      </c>
    </row>
    <row r="13" spans="1:34" s="15" customFormat="1" ht="25" customHeight="1" x14ac:dyDescent="0.5">
      <c r="A13" s="11"/>
      <c r="B13" s="18" t="s">
        <v>10</v>
      </c>
      <c r="C13" s="13" t="str" cm="1">
        <f t="array" ref="C13">IF(ISNUMBER(C5),INDEX(QUATREB,,MOD(C5-debut,56)+1),"")</f>
        <v>M</v>
      </c>
      <c r="D13" s="13" t="str" cm="1">
        <f t="array" ref="D13">IF(ISNUMBER(D5),INDEX(QUATREB,,MOD(D5-debut,56)+1),"")</f>
        <v>M</v>
      </c>
      <c r="E13" s="13" t="str" cm="1">
        <f t="array" ref="E13">IF(ISNUMBER(E5),INDEX(QUATREB,,MOD(E5-debut,56)+1),"")</f>
        <v>M</v>
      </c>
      <c r="F13" s="13" cm="1">
        <f t="array" ref="F13">IF(ISNUMBER(F5),INDEX(QUATREB,,MOD(F5-debut,56)+1),"")</f>
        <v>36</v>
      </c>
      <c r="G13" s="13" t="str" cm="1">
        <f t="array" ref="G13">IF(ISNUMBER(G5),INDEX(QUATREB,,MOD(G5-debut,56)+1),"")</f>
        <v>R</v>
      </c>
      <c r="H13" s="13" t="str" cm="1">
        <f t="array" ref="H13">IF(ISNUMBER(H5),INDEX(QUATREB,,MOD(H5-debut,56)+1),"")</f>
        <v>M</v>
      </c>
      <c r="I13" s="13" t="str" cm="1">
        <f t="array" ref="I13">IF(ISNUMBER(I5),INDEX(QUATREB,,MOD(I5-debut,56)+1),"")</f>
        <v>M</v>
      </c>
      <c r="J13" s="13" t="str" cm="1">
        <f t="array" ref="J13">IF(ISNUMBER(J5),INDEX(QUATREB,,MOD(J5-debut,56)+1),"")</f>
        <v>R</v>
      </c>
      <c r="K13" s="13" t="str" cm="1">
        <f t="array" ref="K13">IF(ISNUMBER(K5),INDEX(QUATREB,,MOD(K5-debut,56)+1),"")</f>
        <v>R</v>
      </c>
      <c r="L13" s="13" t="str" cm="1">
        <f t="array" ref="L13">IF(ISNUMBER(L5),INDEX(QUATREB,,MOD(L5-debut,56)+1),"")</f>
        <v>JS</v>
      </c>
      <c r="M13" s="13" t="str" cm="1">
        <f t="array" ref="M13">IF(ISNUMBER(M5),INDEX(QUATREB,,MOD(M5-debut,56)+1),"")</f>
        <v>S</v>
      </c>
      <c r="N13" s="13" t="str" cm="1">
        <f t="array" ref="N13">IF(ISNUMBER(N5),INDEX(QUATREB,,MOD(N5-debut,56)+1),"")</f>
        <v>S</v>
      </c>
      <c r="O13" s="13" t="str" cm="1">
        <f t="array" ref="O13">IF(ISNUMBER(O5),INDEX(QUATREB,,MOD(O5-debut,56)+1),"")</f>
        <v>R</v>
      </c>
      <c r="P13" s="13" t="str" cm="1">
        <f t="array" ref="P13">IF(ISNUMBER(P5),INDEX(QUATREB,,MOD(P5-debut,56)+1),"")</f>
        <v>JS</v>
      </c>
      <c r="Q13" s="13" t="str" cm="1">
        <f t="array" ref="Q13">IF(ISNUMBER(Q5),INDEX(QUATREB,,MOD(Q5-debut,56)+1),"")</f>
        <v>S</v>
      </c>
      <c r="R13" s="13" t="str" cm="1">
        <f t="array" ref="R13">IF(ISNUMBER(R5),INDEX(QUATREB,,MOD(R5-debut,56)+1),"")</f>
        <v>S</v>
      </c>
      <c r="S13" s="13" cm="1">
        <f t="array" ref="S13">IF(ISNUMBER(S5),INDEX(QUATREB,,MOD(S5-debut,56)+1),"")</f>
        <v>36</v>
      </c>
      <c r="T13" s="13" t="str" cm="1">
        <f t="array" ref="T13">IF(ISNUMBER(T5),INDEX(QUATREB,,MOD(T5-debut,56)+1),"")</f>
        <v>M</v>
      </c>
      <c r="U13" s="13" t="str" cm="1">
        <f t="array" ref="U13">IF(ISNUMBER(U5),INDEX(QUATREB,,MOD(U5-debut,56)+1),"")</f>
        <v>M</v>
      </c>
      <c r="V13" s="13" t="str" cm="1">
        <f t="array" ref="V13">IF(ISNUMBER(V5),INDEX(QUATREB,,MOD(V5-debut,56)+1),"")</f>
        <v>M</v>
      </c>
      <c r="W13" s="13" t="str" cm="1">
        <f t="array" ref="W13">IF(ISNUMBER(W5),INDEX(QUATREB,,MOD(W5-debut,56)+1),"")</f>
        <v>M</v>
      </c>
      <c r="X13" s="13" t="str" cm="1">
        <f t="array" ref="X13">IF(ISNUMBER(X5),INDEX(QUATREB,,MOD(X5-debut,56)+1),"")</f>
        <v>R</v>
      </c>
      <c r="Y13" s="13" t="str" cm="1">
        <f t="array" ref="Y13">IF(ISNUMBER(Y5),INDEX(QUATREB,,MOD(Y5-debut,56)+1),"")</f>
        <v>R</v>
      </c>
      <c r="Z13" s="13" t="str" cm="1">
        <f t="array" ref="Z13">IF(ISNUMBER(Z5),INDEX(QUATREB,,MOD(Z5-debut,56)+1),"")</f>
        <v>S</v>
      </c>
      <c r="AA13" s="13" t="str" cm="1">
        <f t="array" ref="AA13">IF(ISNUMBER(AA5),INDEX(QUATREB,,MOD(AA5-debut,56)+1),"")</f>
        <v>S</v>
      </c>
      <c r="AB13" s="13" t="str" cm="1">
        <f t="array" ref="AB13">IF(ISNUMBER(AB5),INDEX(QUATREB,,MOD(AB5-debut,56)+1),"")</f>
        <v>R</v>
      </c>
      <c r="AC13" s="13" t="str" cm="1">
        <f t="array" ref="AC13">IF(ISNUMBER(AC5),INDEX(QUATREB,,MOD(AC5-debut,56)+1),"")</f>
        <v>M</v>
      </c>
      <c r="AD13" s="13" t="str" cm="1">
        <f t="array" ref="AD13">IF(ISNUMBER(AD5),INDEX(QUATREB,,MOD(AD5-debut,56)+1),"")</f>
        <v>M</v>
      </c>
      <c r="AE13" s="13" t="str" cm="1">
        <f t="array" ref="AE13">IF(ISNUMBER(AE5),INDEX(QUATREB,,MOD(AE5-debut,56)+1),"")</f>
        <v>M</v>
      </c>
      <c r="AF13" s="13" t="str" cm="1">
        <f t="array" ref="AF13">IF(ISNUMBER(AF5),INDEX(QUATREB,,MOD(AF5-debut,56)+1),"")</f>
        <v>M</v>
      </c>
      <c r="AG13" s="13" t="str" cm="1">
        <f t="array" ref="AG13">IF(ISNUMBER(AG5),INDEX(QUATREB,,MOD(AG5-debut,56)+1),"")</f>
        <v>R</v>
      </c>
      <c r="AH13" s="18" t="s">
        <v>10</v>
      </c>
    </row>
    <row r="14" spans="1:34" s="15" customFormat="1" ht="25" customHeight="1" x14ac:dyDescent="0.5">
      <c r="A14" s="11"/>
      <c r="B14" s="16" t="s">
        <v>11</v>
      </c>
      <c r="C14" s="13" t="str" cm="1">
        <f t="array" ref="C14">IF(ISNUMBER(C5),INDEX(CINQA,,MOD(C5-debut,56)+1),"")</f>
        <v>R</v>
      </c>
      <c r="D14" s="13" t="str" cm="1">
        <f t="array" ref="D14">IF(ISNUMBER(D5),INDEX(CINQA,,MOD(D5-debut,56)+1),"")</f>
        <v>R</v>
      </c>
      <c r="E14" s="13" t="str" cm="1">
        <f t="array" ref="E14">IF(ISNUMBER(E5),INDEX(CINQA,,MOD(E5-debut,56)+1),"")</f>
        <v>M</v>
      </c>
      <c r="F14" s="13" t="str" cm="1">
        <f t="array" ref="F14">IF(ISNUMBER(F5),INDEX(CINQA,,MOD(F5-debut,56)+1),"")</f>
        <v>M</v>
      </c>
      <c r="G14" s="13" t="str" cm="1">
        <f t="array" ref="G14">IF(ISNUMBER(G5),INDEX(CINQA,,MOD(G5-debut,56)+1),"")</f>
        <v>M</v>
      </c>
      <c r="H14" s="13" t="str" cm="1">
        <f t="array" ref="H14">IF(ISNUMBER(H5),INDEX(CINQA,,MOD(H5-debut,56)+1),"")</f>
        <v>R</v>
      </c>
      <c r="I14" s="13" t="str" cm="1">
        <f t="array" ref="I14">IF(ISNUMBER(I5),INDEX(CINQA,,MOD(I5-debut,56)+1),"")</f>
        <v>M</v>
      </c>
      <c r="J14" s="13" t="str" cm="1">
        <f t="array" ref="J14">IF(ISNUMBER(J5),INDEX(CINQA,,MOD(J5-debut,56)+1),"")</f>
        <v>M</v>
      </c>
      <c r="K14" s="13" t="str" cm="1">
        <f t="array" ref="K14">IF(ISNUMBER(K5),INDEX(CINQA,,MOD(K5-debut,56)+1),"")</f>
        <v>M</v>
      </c>
      <c r="L14" s="13" cm="1">
        <f t="array" ref="L14">IF(ISNUMBER(L5),INDEX(CINQA,,MOD(L5-debut,56)+1),"")</f>
        <v>36</v>
      </c>
      <c r="M14" s="13" t="str" cm="1">
        <f t="array" ref="M14">IF(ISNUMBER(M5),INDEX(CINQA,,MOD(M5-debut,56)+1),"")</f>
        <v>JS</v>
      </c>
      <c r="N14" s="13" t="str" cm="1">
        <f t="array" ref="N14">IF(ISNUMBER(N5),INDEX(CINQA,,MOD(N5-debut,56)+1),"")</f>
        <v>S</v>
      </c>
      <c r="O14" s="13" t="str" cm="1">
        <f t="array" ref="O14">IF(ISNUMBER(O5),INDEX(CINQA,,MOD(O5-debut,56)+1),"")</f>
        <v>S</v>
      </c>
      <c r="P14" s="13" t="str" cm="1">
        <f t="array" ref="P14">IF(ISNUMBER(P5),INDEX(CINQA,,MOD(P5-debut,56)+1),"")</f>
        <v>S</v>
      </c>
      <c r="Q14" s="13" t="str" cm="1">
        <f t="array" ref="Q14">IF(ISNUMBER(Q5),INDEX(CINQA,,MOD(Q5-debut,56)+1),"")</f>
        <v>R</v>
      </c>
      <c r="R14" s="13" t="str" cm="1">
        <f t="array" ref="R14">IF(ISNUMBER(R5),INDEX(CINQA,,MOD(R5-debut,56)+1),"")</f>
        <v>R</v>
      </c>
      <c r="S14" s="13" t="str" cm="1">
        <f t="array" ref="S14">IF(ISNUMBER(S5),INDEX(CINQA,,MOD(S5-debut,56)+1),"")</f>
        <v>M</v>
      </c>
      <c r="T14" s="13" t="str" cm="1">
        <f t="array" ref="T14">IF(ISNUMBER(T5),INDEX(CINQA,,MOD(T5-debut,56)+1),"")</f>
        <v>M</v>
      </c>
      <c r="U14" s="13" t="str" cm="1">
        <f t="array" ref="U14">IF(ISNUMBER(U5),INDEX(CINQA,,MOD(U5-debut,56)+1),"")</f>
        <v>R</v>
      </c>
      <c r="V14" s="13" t="str" cm="1">
        <f t="array" ref="V14">IF(ISNUMBER(V5),INDEX(CINQA,,MOD(V5-debut,56)+1),"")</f>
        <v>S</v>
      </c>
      <c r="W14" s="13" t="str" cm="1">
        <f t="array" ref="W14">IF(ISNUMBER(W5),INDEX(CINQA,,MOD(W5-debut,56)+1),"")</f>
        <v>S</v>
      </c>
      <c r="X14" s="13" t="str" cm="1">
        <f t="array" ref="X14">IF(ISNUMBER(X5),INDEX(CINQA,,MOD(X5-debut,56)+1),"")</f>
        <v>S</v>
      </c>
      <c r="Y14" s="13" t="str" cm="1">
        <f t="array" ref="Y14">IF(ISNUMBER(Y5),INDEX(CINQA,,MOD(Y5-debut,56)+1),"")</f>
        <v>JS</v>
      </c>
      <c r="Z14" s="13" t="str" cm="1">
        <f t="array" ref="Z14">IF(ISNUMBER(Z5),INDEX(CINQA,,MOD(Z5-debut,56)+1),"")</f>
        <v>R</v>
      </c>
      <c r="AA14" s="13" t="str" cm="1">
        <f t="array" ref="AA14">IF(ISNUMBER(AA5),INDEX(CINQA,,MOD(AA5-debut,56)+1),"")</f>
        <v>M</v>
      </c>
      <c r="AB14" s="13" t="str" cm="1">
        <f t="array" ref="AB14">IF(ISNUMBER(AB5),INDEX(CINQA,,MOD(AB5-debut,56)+1),"")</f>
        <v>M</v>
      </c>
      <c r="AC14" s="13" t="str" cm="1">
        <f t="array" ref="AC14">IF(ISNUMBER(AC5),INDEX(CINQA,,MOD(AC5-debut,56)+1),"")</f>
        <v>M</v>
      </c>
      <c r="AD14" s="13" t="str" cm="1">
        <f t="array" ref="AD14">IF(ISNUMBER(AD5),INDEX(CINQA,,MOD(AD5-debut,56)+1),"")</f>
        <v>M</v>
      </c>
      <c r="AE14" s="13" t="str" cm="1">
        <f t="array" ref="AE14">IF(ISNUMBER(AE5),INDEX(CINQA,,MOD(AE5-debut,56)+1),"")</f>
        <v>R</v>
      </c>
      <c r="AF14" s="13" t="str" cm="1">
        <f t="array" ref="AF14">IF(ISNUMBER(AF5),INDEX(CINQA,,MOD(AF5-debut,56)+1),"")</f>
        <v>R</v>
      </c>
      <c r="AG14" s="13" cm="1">
        <f t="array" ref="AG14">IF(ISNUMBER(AG5),INDEX(CINQA,,MOD(AG5-debut,56)+1),"")</f>
        <v>36</v>
      </c>
      <c r="AH14" s="16" t="s">
        <v>11</v>
      </c>
    </row>
    <row r="15" spans="1:34" s="15" customFormat="1" ht="25" customHeight="1" x14ac:dyDescent="0.5">
      <c r="A15" s="11"/>
      <c r="B15" s="16" t="s">
        <v>12</v>
      </c>
      <c r="C15" s="13" t="str" cm="1">
        <f t="array" ref="C15">IF(ISNUMBER(C5),INDEX(CINQB,,MOD(C5-debut,56)+1),"")</f>
        <v>R</v>
      </c>
      <c r="D15" s="13" t="str" cm="1">
        <f t="array" ref="D15">IF(ISNUMBER(D5),INDEX(CINQB,,MOD(D5-debut,56)+1),"")</f>
        <v>R</v>
      </c>
      <c r="E15" s="13" t="str" cm="1">
        <f t="array" ref="E15">IF(ISNUMBER(E5),INDEX(CINQB,,MOD(E5-debut,56)+1),"")</f>
        <v>JS</v>
      </c>
      <c r="F15" s="13" t="str" cm="1">
        <f t="array" ref="F15">IF(ISNUMBER(F5),INDEX(CINQB,,MOD(F5-debut,56)+1),"")</f>
        <v>S</v>
      </c>
      <c r="G15" s="13" t="str" cm="1">
        <f t="array" ref="G15">IF(ISNUMBER(G5),INDEX(CINQB,,MOD(G5-debut,56)+1),"")</f>
        <v>S</v>
      </c>
      <c r="H15" s="13" t="str" cm="1">
        <f t="array" ref="H15">IF(ISNUMBER(H5),INDEX(CINQB,,MOD(H5-debut,56)+1),"")</f>
        <v>R</v>
      </c>
      <c r="I15" s="13" t="str" cm="1">
        <f t="array" ref="I15">IF(ISNUMBER(I5),INDEX(CINQB,,MOD(I5-debut,56)+1),"")</f>
        <v>JS</v>
      </c>
      <c r="J15" s="13" t="str" cm="1">
        <f t="array" ref="J15">IF(ISNUMBER(J5),INDEX(CINQB,,MOD(J5-debut,56)+1),"")</f>
        <v>S</v>
      </c>
      <c r="K15" s="13" t="str" cm="1">
        <f t="array" ref="K15">IF(ISNUMBER(K5),INDEX(CINQB,,MOD(K5-debut,56)+1),"")</f>
        <v>S</v>
      </c>
      <c r="L15" s="13" cm="1">
        <f t="array" ref="L15">IF(ISNUMBER(L5),INDEX(CINQB,,MOD(L5-debut,56)+1),"")</f>
        <v>36</v>
      </c>
      <c r="M15" s="13" t="str" cm="1">
        <f t="array" ref="M15">IF(ISNUMBER(M5),INDEX(CINQB,,MOD(M5-debut,56)+1),"")</f>
        <v>M</v>
      </c>
      <c r="N15" s="13" t="str" cm="1">
        <f t="array" ref="N15">IF(ISNUMBER(N5),INDEX(CINQB,,MOD(N5-debut,56)+1),"")</f>
        <v>M</v>
      </c>
      <c r="O15" s="13" t="str" cm="1">
        <f t="array" ref="O15">IF(ISNUMBER(O5),INDEX(CINQB,,MOD(O5-debut,56)+1),"")</f>
        <v>M</v>
      </c>
      <c r="P15" s="13" t="str" cm="1">
        <f t="array" ref="P15">IF(ISNUMBER(P5),INDEX(CINQB,,MOD(P5-debut,56)+1),"")</f>
        <v>M</v>
      </c>
      <c r="Q15" s="13" t="str" cm="1">
        <f t="array" ref="Q15">IF(ISNUMBER(Q5),INDEX(CINQB,,MOD(Q5-debut,56)+1),"")</f>
        <v>R</v>
      </c>
      <c r="R15" s="13" t="str" cm="1">
        <f t="array" ref="R15">IF(ISNUMBER(R5),INDEX(CINQB,,MOD(R5-debut,56)+1),"")</f>
        <v>R</v>
      </c>
      <c r="S15" s="13" t="str" cm="1">
        <f t="array" ref="S15">IF(ISNUMBER(S5),INDEX(CINQB,,MOD(S5-debut,56)+1),"")</f>
        <v>S</v>
      </c>
      <c r="T15" s="13" t="str" cm="1">
        <f t="array" ref="T15">IF(ISNUMBER(T5),INDEX(CINQB,,MOD(T5-debut,56)+1),"")</f>
        <v>S</v>
      </c>
      <c r="U15" s="13" t="str" cm="1">
        <f t="array" ref="U15">IF(ISNUMBER(U5),INDEX(CINQB,,MOD(U5-debut,56)+1),"")</f>
        <v>R</v>
      </c>
      <c r="V15" s="13" t="str" cm="1">
        <f t="array" ref="V15">IF(ISNUMBER(V5),INDEX(CINQB,,MOD(V5-debut,56)+1),"")</f>
        <v>M</v>
      </c>
      <c r="W15" s="13" t="str" cm="1">
        <f t="array" ref="W15">IF(ISNUMBER(W5),INDEX(CINQB,,MOD(W5-debut,56)+1),"")</f>
        <v>M</v>
      </c>
      <c r="X15" s="13" t="str" cm="1">
        <f t="array" ref="X15">IF(ISNUMBER(X5),INDEX(CINQB,,MOD(X5-debut,56)+1),"")</f>
        <v>M</v>
      </c>
      <c r="Y15" s="13" t="str" cm="1">
        <f t="array" ref="Y15">IF(ISNUMBER(Y5),INDEX(CINQB,,MOD(Y5-debut,56)+1),"")</f>
        <v>M</v>
      </c>
      <c r="Z15" s="13" t="str" cm="1">
        <f t="array" ref="Z15">IF(ISNUMBER(Z5),INDEX(CINQB,,MOD(Z5-debut,56)+1),"")</f>
        <v>R</v>
      </c>
      <c r="AA15" s="13" t="str" cm="1">
        <f t="array" ref="AA15">IF(ISNUMBER(AA5),INDEX(CINQB,,MOD(AA5-debut,56)+1),"")</f>
        <v>JS</v>
      </c>
      <c r="AB15" s="13" t="str" cm="1">
        <f t="array" ref="AB15">IF(ISNUMBER(AB5),INDEX(CINQB,,MOD(AB5-debut,56)+1),"")</f>
        <v>S</v>
      </c>
      <c r="AC15" s="13" t="str" cm="1">
        <f t="array" ref="AC15">IF(ISNUMBER(AC5),INDEX(CINQB,,MOD(AC5-debut,56)+1),"")</f>
        <v>S</v>
      </c>
      <c r="AD15" s="13" t="str" cm="1">
        <f t="array" ref="AD15">IF(ISNUMBER(AD5),INDEX(CINQB,,MOD(AD5-debut,56)+1),"")</f>
        <v>JS</v>
      </c>
      <c r="AE15" s="13" t="str" cm="1">
        <f t="array" ref="AE15">IF(ISNUMBER(AE5),INDEX(CINQB,,MOD(AE5-debut,56)+1),"")</f>
        <v>R</v>
      </c>
      <c r="AF15" s="13" t="str" cm="1">
        <f t="array" ref="AF15">IF(ISNUMBER(AF5),INDEX(CINQB,,MOD(AF5-debut,56)+1),"")</f>
        <v>R</v>
      </c>
      <c r="AG15" s="13" cm="1">
        <f t="array" ref="AG15">IF(ISNUMBER(AG5),INDEX(CINQB,,MOD(AG5-debut,56)+1),"")</f>
        <v>36</v>
      </c>
      <c r="AH15" s="16" t="s">
        <v>12</v>
      </c>
    </row>
    <row r="16" spans="1:34" s="15" customFormat="1" ht="25" customHeight="1" x14ac:dyDescent="0.5">
      <c r="A16" s="11"/>
      <c r="B16" s="18" t="s">
        <v>13</v>
      </c>
      <c r="C16" s="13" t="str" cm="1">
        <f t="array" ref="C16">IF(ISNUMBER(C5),INDEX(SIXA,,MOD(C5-debut,56)+1),"")</f>
        <v>M</v>
      </c>
      <c r="D16" s="13" t="str" cm="1">
        <f t="array" ref="D16">IF(ISNUMBER(D5),INDEX(SIXA,,MOD(D5-debut,56)+1),"")</f>
        <v>M</v>
      </c>
      <c r="E16" s="13" cm="1">
        <f t="array" ref="E16">IF(ISNUMBER(E5),INDEX(SIXA,,MOD(E5-debut,56)+1),"")</f>
        <v>36</v>
      </c>
      <c r="F16" s="13" t="str" cm="1">
        <f t="array" ref="F16">IF(ISNUMBER(F5),INDEX(SIXA,,MOD(F5-debut,56)+1),"")</f>
        <v>JS</v>
      </c>
      <c r="G16" s="13" t="str" cm="1">
        <f t="array" ref="G16">IF(ISNUMBER(G5),INDEX(SIXA,,MOD(G5-debut,56)+1),"")</f>
        <v>S</v>
      </c>
      <c r="H16" s="13" t="str" cm="1">
        <f t="array" ref="H16">IF(ISNUMBER(H5),INDEX(SIXA,,MOD(H5-debut,56)+1),"")</f>
        <v>S</v>
      </c>
      <c r="I16" s="13" t="str" cm="1">
        <f t="array" ref="I16">IF(ISNUMBER(I5),INDEX(SIXA,,MOD(I5-debut,56)+1),"")</f>
        <v>S</v>
      </c>
      <c r="J16" s="13" t="str" cm="1">
        <f t="array" ref="J16">IF(ISNUMBER(J5),INDEX(SIXA,,MOD(J5-debut,56)+1),"")</f>
        <v>R</v>
      </c>
      <c r="K16" s="13" t="str" cm="1">
        <f t="array" ref="K16">IF(ISNUMBER(K5),INDEX(SIXA,,MOD(K5-debut,56)+1),"")</f>
        <v>R</v>
      </c>
      <c r="L16" s="13" t="str" cm="1">
        <f t="array" ref="L16">IF(ISNUMBER(L5),INDEX(SIXA,,MOD(L5-debut,56)+1),"")</f>
        <v>M</v>
      </c>
      <c r="M16" s="13" t="str" cm="1">
        <f t="array" ref="M16">IF(ISNUMBER(M5),INDEX(SIXA,,MOD(M5-debut,56)+1),"")</f>
        <v>M</v>
      </c>
      <c r="N16" s="13" t="str" cm="1">
        <f t="array" ref="N16">IF(ISNUMBER(N5),INDEX(SIXA,,MOD(N5-debut,56)+1),"")</f>
        <v>R</v>
      </c>
      <c r="O16" s="13" t="str" cm="1">
        <f t="array" ref="O16">IF(ISNUMBER(O5),INDEX(SIXA,,MOD(O5-debut,56)+1),"")</f>
        <v>S</v>
      </c>
      <c r="P16" s="13" t="str" cm="1">
        <f t="array" ref="P16">IF(ISNUMBER(P5),INDEX(SIXA,,MOD(P5-debut,56)+1),"")</f>
        <v>S</v>
      </c>
      <c r="Q16" s="13" t="str" cm="1">
        <f t="array" ref="Q16">IF(ISNUMBER(Q5),INDEX(SIXA,,MOD(Q5-debut,56)+1),"")</f>
        <v>S</v>
      </c>
      <c r="R16" s="13" t="str" cm="1">
        <f t="array" ref="R16">IF(ISNUMBER(R5),INDEX(SIXA,,MOD(R5-debut,56)+1),"")</f>
        <v>JS</v>
      </c>
      <c r="S16" s="13" t="str" cm="1">
        <f t="array" ref="S16">IF(ISNUMBER(S5),INDEX(SIXA,,MOD(S5-debut,56)+1),"")</f>
        <v>R</v>
      </c>
      <c r="T16" s="13" t="str" cm="1">
        <f t="array" ref="T16">IF(ISNUMBER(T5),INDEX(SIXA,,MOD(T5-debut,56)+1),"")</f>
        <v>M</v>
      </c>
      <c r="U16" s="13" t="str" cm="1">
        <f t="array" ref="U16">IF(ISNUMBER(U5),INDEX(SIXA,,MOD(U5-debut,56)+1),"")</f>
        <v>M</v>
      </c>
      <c r="V16" s="13" t="str" cm="1">
        <f t="array" ref="V16">IF(ISNUMBER(V5),INDEX(SIXA,,MOD(V5-debut,56)+1),"")</f>
        <v>M</v>
      </c>
      <c r="W16" s="13" t="str" cm="1">
        <f t="array" ref="W16">IF(ISNUMBER(W5),INDEX(SIXA,,MOD(W5-debut,56)+1),"")</f>
        <v>M</v>
      </c>
      <c r="X16" s="13" t="str" cm="1">
        <f t="array" ref="X16">IF(ISNUMBER(X5),INDEX(SIXA,,MOD(X5-debut,56)+1),"")</f>
        <v>R</v>
      </c>
      <c r="Y16" s="13" t="str" cm="1">
        <f t="array" ref="Y16">IF(ISNUMBER(Y5),INDEX(SIXA,,MOD(Y5-debut,56)+1),"")</f>
        <v>R</v>
      </c>
      <c r="Z16" s="13" cm="1">
        <f t="array" ref="Z16">IF(ISNUMBER(Z5),INDEX(SIXA,,MOD(Z5-debut,56)+1),"")</f>
        <v>36</v>
      </c>
      <c r="AA16" s="13" t="str" cm="1">
        <f t="array" ref="AA16">IF(ISNUMBER(AA5),INDEX(SIXA,,MOD(AA5-debut,56)+1),"")</f>
        <v>R</v>
      </c>
      <c r="AB16" s="13" t="str" cm="1">
        <f t="array" ref="AB16">IF(ISNUMBER(AB5),INDEX(SIXA,,MOD(AB5-debut,56)+1),"")</f>
        <v>JS</v>
      </c>
      <c r="AC16" s="13" t="str" cm="1">
        <f t="array" ref="AC16">IF(ISNUMBER(AC5),INDEX(SIXA,,MOD(AC5-debut,56)+1),"")</f>
        <v>S</v>
      </c>
      <c r="AD16" s="13" t="str" cm="1">
        <f t="array" ref="AD16">IF(ISNUMBER(AD5),INDEX(SIXA,,MOD(AD5-debut,56)+1),"")</f>
        <v>R</v>
      </c>
      <c r="AE16" s="13" t="str" cm="1">
        <f t="array" ref="AE16">IF(ISNUMBER(AE5),INDEX(SIXA,,MOD(AE5-debut,56)+1),"")</f>
        <v>M</v>
      </c>
      <c r="AF16" s="13" t="str" cm="1">
        <f t="array" ref="AF16">IF(ISNUMBER(AF5),INDEX(SIXA,,MOD(AF5-debut,56)+1),"")</f>
        <v>M</v>
      </c>
      <c r="AG16" s="13" t="str" cm="1">
        <f t="array" ref="AG16">IF(ISNUMBER(AG5),INDEX(SIXA,,MOD(AG5-debut,56)+1),"")</f>
        <v>M</v>
      </c>
      <c r="AH16" s="18" t="s">
        <v>13</v>
      </c>
    </row>
    <row r="17" spans="1:53" s="15" customFormat="1" ht="25" customHeight="1" x14ac:dyDescent="0.5">
      <c r="A17" s="11"/>
      <c r="B17" s="18" t="s">
        <v>14</v>
      </c>
      <c r="C17" s="13" t="str" cm="1">
        <f t="array" ref="C17">IF(ISNUMBER(C5),INDEX(SIXB,,MOD(C5-debut,56)+1),"")</f>
        <v>S</v>
      </c>
      <c r="D17" s="13" t="str" cm="1">
        <f t="array" ref="D17">IF(ISNUMBER(D5),INDEX(SIXB,,MOD(D5-debut,56)+1),"")</f>
        <v>S</v>
      </c>
      <c r="E17" s="13" cm="1">
        <f t="array" ref="E17">IF(ISNUMBER(E5),INDEX(SIXB,,MOD(E5-debut,56)+1),"")</f>
        <v>36</v>
      </c>
      <c r="F17" s="13" t="str" cm="1">
        <f t="array" ref="F17">IF(ISNUMBER(F5),INDEX(SIXB,,MOD(F5-debut,56)+1),"")</f>
        <v>M</v>
      </c>
      <c r="G17" s="13" t="str" cm="1">
        <f t="array" ref="G17">IF(ISNUMBER(G5),INDEX(SIXB,,MOD(G5-debut,56)+1),"")</f>
        <v>M</v>
      </c>
      <c r="H17" s="13" t="str" cm="1">
        <f t="array" ref="H17">IF(ISNUMBER(H5),INDEX(SIXB,,MOD(H5-debut,56)+1),"")</f>
        <v>M</v>
      </c>
      <c r="I17" s="13" t="str" cm="1">
        <f t="array" ref="I17">IF(ISNUMBER(I5),INDEX(SIXB,,MOD(I5-debut,56)+1),"")</f>
        <v>M</v>
      </c>
      <c r="J17" s="13" t="str" cm="1">
        <f t="array" ref="J17">IF(ISNUMBER(J5),INDEX(SIXB,,MOD(J5-debut,56)+1),"")</f>
        <v>R</v>
      </c>
      <c r="K17" s="13" t="str" cm="1">
        <f t="array" ref="K17">IF(ISNUMBER(K5),INDEX(SIXB,,MOD(K5-debut,56)+1),"")</f>
        <v>R</v>
      </c>
      <c r="L17" s="13" t="str" cm="1">
        <f t="array" ref="L17">IF(ISNUMBER(L5),INDEX(SIXB,,MOD(L5-debut,56)+1),"")</f>
        <v>S</v>
      </c>
      <c r="M17" s="13" t="str" cm="1">
        <f t="array" ref="M17">IF(ISNUMBER(M5),INDEX(SIXB,,MOD(M5-debut,56)+1),"")</f>
        <v>S</v>
      </c>
      <c r="N17" s="13" t="str" cm="1">
        <f t="array" ref="N17">IF(ISNUMBER(N5),INDEX(SIXB,,MOD(N5-debut,56)+1),"")</f>
        <v>R</v>
      </c>
      <c r="O17" s="13" t="str" cm="1">
        <f t="array" ref="O17">IF(ISNUMBER(O5),INDEX(SIXB,,MOD(O5-debut,56)+1),"")</f>
        <v>M</v>
      </c>
      <c r="P17" s="13" t="str" cm="1">
        <f t="array" ref="P17">IF(ISNUMBER(P5),INDEX(SIXB,,MOD(P5-debut,56)+1),"")</f>
        <v>M</v>
      </c>
      <c r="Q17" s="13" t="str" cm="1">
        <f t="array" ref="Q17">IF(ISNUMBER(Q5),INDEX(SIXB,,MOD(Q5-debut,56)+1),"")</f>
        <v>M</v>
      </c>
      <c r="R17" s="13" t="str" cm="1">
        <f t="array" ref="R17">IF(ISNUMBER(R5),INDEX(SIXB,,MOD(R5-debut,56)+1),"")</f>
        <v>M</v>
      </c>
      <c r="S17" s="13" t="str" cm="1">
        <f t="array" ref="S17">IF(ISNUMBER(S5),INDEX(SIXB,,MOD(S5-debut,56)+1),"")</f>
        <v>R</v>
      </c>
      <c r="T17" s="13" t="str" cm="1">
        <f t="array" ref="T17">IF(ISNUMBER(T5),INDEX(SIXB,,MOD(T5-debut,56)+1),"")</f>
        <v>JS</v>
      </c>
      <c r="U17" s="13" t="str" cm="1">
        <f t="array" ref="U17">IF(ISNUMBER(U5),INDEX(SIXB,,MOD(U5-debut,56)+1),"")</f>
        <v>S</v>
      </c>
      <c r="V17" s="13" t="str" cm="1">
        <f t="array" ref="V17">IF(ISNUMBER(V5),INDEX(SIXB,,MOD(V5-debut,56)+1),"")</f>
        <v>S</v>
      </c>
      <c r="W17" s="13" t="str" cm="1">
        <f t="array" ref="W17">IF(ISNUMBER(W5),INDEX(SIXB,,MOD(W5-debut,56)+1),"")</f>
        <v>JS</v>
      </c>
      <c r="X17" s="13" t="str" cm="1">
        <f t="array" ref="X17">IF(ISNUMBER(X5),INDEX(SIXB,,MOD(X5-debut,56)+1),"")</f>
        <v>R</v>
      </c>
      <c r="Y17" s="13" t="str" cm="1">
        <f t="array" ref="Y17">IF(ISNUMBER(Y5),INDEX(SIXB,,MOD(Y5-debut,56)+1),"")</f>
        <v>R</v>
      </c>
      <c r="Z17" s="13" cm="1">
        <f t="array" ref="Z17">IF(ISNUMBER(Z5),INDEX(SIXB,,MOD(Z5-debut,56)+1),"")</f>
        <v>36</v>
      </c>
      <c r="AA17" s="13" t="str" cm="1">
        <f t="array" ref="AA17">IF(ISNUMBER(AA5),INDEX(SIXB,,MOD(AA5-debut,56)+1),"")</f>
        <v>R</v>
      </c>
      <c r="AB17" s="13" t="str" cm="1">
        <f t="array" ref="AB17">IF(ISNUMBER(AB5),INDEX(SIXB,,MOD(AB5-debut,56)+1),"")</f>
        <v>M</v>
      </c>
      <c r="AC17" s="13" t="str" cm="1">
        <f t="array" ref="AC17">IF(ISNUMBER(AC5),INDEX(SIXB,,MOD(AC5-debut,56)+1),"")</f>
        <v>M</v>
      </c>
      <c r="AD17" s="13" t="str" cm="1">
        <f t="array" ref="AD17">IF(ISNUMBER(AD5),INDEX(SIXB,,MOD(AD5-debut,56)+1),"")</f>
        <v>R</v>
      </c>
      <c r="AE17" s="13" t="str" cm="1">
        <f t="array" ref="AE17">IF(ISNUMBER(AE5),INDEX(SIXB,,MOD(AE5-debut,56)+1),"")</f>
        <v>JS</v>
      </c>
      <c r="AF17" s="13" t="str" cm="1">
        <f t="array" ref="AF17">IF(ISNUMBER(AF5),INDEX(SIXB,,MOD(AF5-debut,56)+1),"")</f>
        <v>S</v>
      </c>
      <c r="AG17" s="13" t="str" cm="1">
        <f t="array" ref="AG17">IF(ISNUMBER(AG5),INDEX(SIXB,,MOD(AG5-debut,56)+1),"")</f>
        <v>S</v>
      </c>
      <c r="AH17" s="18" t="s">
        <v>14</v>
      </c>
    </row>
    <row r="18" spans="1:53" s="15" customFormat="1" ht="25" customHeight="1" x14ac:dyDescent="0.5">
      <c r="A18" s="11"/>
      <c r="B18" s="16" t="s">
        <v>15</v>
      </c>
      <c r="C18" s="13" t="str" cm="1">
        <f t="array" ref="C18">IF(ISNUMBER(C5),INDEX(SEPTA,,MOD(C5-debut,56)+1),"")</f>
        <v>R</v>
      </c>
      <c r="D18" s="13" t="str" cm="1">
        <f t="array" ref="D18">IF(ISNUMBER(D5),INDEX(SEPTA,,MOD(D5-debut,56)+1),"")</f>
        <v>R</v>
      </c>
      <c r="E18" s="13" t="str" cm="1">
        <f t="array" ref="E18">IF(ISNUMBER(E5),INDEX(SEPTA,,MOD(E5-debut,56)+1),"")</f>
        <v>M</v>
      </c>
      <c r="F18" s="13" t="str" cm="1">
        <f t="array" ref="F18">IF(ISNUMBER(F5),INDEX(SEPTA,,MOD(F5-debut,56)+1),"")</f>
        <v>M</v>
      </c>
      <c r="G18" s="13" t="str" cm="1">
        <f t="array" ref="G18">IF(ISNUMBER(G5),INDEX(SEPTA,,MOD(G5-debut,56)+1),"")</f>
        <v>R</v>
      </c>
      <c r="H18" s="13" t="str" cm="1">
        <f t="array" ref="H18">IF(ISNUMBER(H5),INDEX(SEPTA,,MOD(H5-debut,56)+1),"")</f>
        <v>S</v>
      </c>
      <c r="I18" s="13" t="str" cm="1">
        <f t="array" ref="I18">IF(ISNUMBER(I5),INDEX(SEPTA,,MOD(I5-debut,56)+1),"")</f>
        <v>S</v>
      </c>
      <c r="J18" s="13" t="str" cm="1">
        <f t="array" ref="J18">IF(ISNUMBER(J5),INDEX(SEPTA,,MOD(J5-debut,56)+1),"")</f>
        <v>S</v>
      </c>
      <c r="K18" s="13" t="str" cm="1">
        <f t="array" ref="K18">IF(ISNUMBER(K5),INDEX(SEPTA,,MOD(K5-debut,56)+1),"")</f>
        <v>JS</v>
      </c>
      <c r="L18" s="13" t="str" cm="1">
        <f t="array" ref="L18">IF(ISNUMBER(L5),INDEX(SEPTA,,MOD(L5-debut,56)+1),"")</f>
        <v>R</v>
      </c>
      <c r="M18" s="13" t="str" cm="1">
        <f t="array" ref="M18">IF(ISNUMBER(M5),INDEX(SEPTA,,MOD(M5-debut,56)+1),"")</f>
        <v>M</v>
      </c>
      <c r="N18" s="13" t="str" cm="1">
        <f t="array" ref="N18">IF(ISNUMBER(N5),INDEX(SEPTA,,MOD(N5-debut,56)+1),"")</f>
        <v>M</v>
      </c>
      <c r="O18" s="13" t="str" cm="1">
        <f t="array" ref="O18">IF(ISNUMBER(O5),INDEX(SEPTA,,MOD(O5-debut,56)+1),"")</f>
        <v>M</v>
      </c>
      <c r="P18" s="13" t="str" cm="1">
        <f t="array" ref="P18">IF(ISNUMBER(P5),INDEX(SEPTA,,MOD(P5-debut,56)+1),"")</f>
        <v>M</v>
      </c>
      <c r="Q18" s="13" t="str" cm="1">
        <f t="array" ref="Q18">IF(ISNUMBER(Q5),INDEX(SEPTA,,MOD(Q5-debut,56)+1),"")</f>
        <v>R</v>
      </c>
      <c r="R18" s="13" t="str" cm="1">
        <f t="array" ref="R18">IF(ISNUMBER(R5),INDEX(SEPTA,,MOD(R5-debut,56)+1),"")</f>
        <v>R</v>
      </c>
      <c r="S18" s="13" cm="1">
        <f t="array" ref="S18">IF(ISNUMBER(S5),INDEX(SEPTA,,MOD(S5-debut,56)+1),"")</f>
        <v>36</v>
      </c>
      <c r="T18" s="13" t="str" cm="1">
        <f t="array" ref="T18">IF(ISNUMBER(T5),INDEX(SEPTA,,MOD(T5-debut,56)+1),"")</f>
        <v>R</v>
      </c>
      <c r="U18" s="13" t="str" cm="1">
        <f t="array" ref="U18">IF(ISNUMBER(U5),INDEX(SEPTA,,MOD(U5-debut,56)+1),"")</f>
        <v>JS</v>
      </c>
      <c r="V18" s="13" t="str" cm="1">
        <f t="array" ref="V18">IF(ISNUMBER(V5),INDEX(SEPTA,,MOD(V5-debut,56)+1),"")</f>
        <v>S</v>
      </c>
      <c r="W18" s="13" t="str" cm="1">
        <f t="array" ref="W18">IF(ISNUMBER(W5),INDEX(SEPTA,,MOD(W5-debut,56)+1),"")</f>
        <v>R</v>
      </c>
      <c r="X18" s="13" t="str" cm="1">
        <f t="array" ref="X18">IF(ISNUMBER(X5),INDEX(SEPTA,,MOD(X5-debut,56)+1),"")</f>
        <v>M</v>
      </c>
      <c r="Y18" s="13" t="str" cm="1">
        <f t="array" ref="Y18">IF(ISNUMBER(Y5),INDEX(SEPTA,,MOD(Y5-debut,56)+1),"")</f>
        <v>M</v>
      </c>
      <c r="Z18" s="13" t="str" cm="1">
        <f t="array" ref="Z18">IF(ISNUMBER(Z5),INDEX(SEPTA,,MOD(Z5-debut,56)+1),"")</f>
        <v>M</v>
      </c>
      <c r="AA18" s="13" t="str" cm="1">
        <f t="array" ref="AA18">IF(ISNUMBER(AA5),INDEX(SEPTA,,MOD(AA5-debut,56)+1),"")</f>
        <v>M</v>
      </c>
      <c r="AB18" s="13" t="str" cm="1">
        <f t="array" ref="AB18">IF(ISNUMBER(AB5),INDEX(SEPTA,,MOD(AB5-debut,56)+1),"")</f>
        <v>R</v>
      </c>
      <c r="AC18" s="13" t="str" cm="1">
        <f t="array" ref="AC18">IF(ISNUMBER(AC5),INDEX(SEPTA,,MOD(AC5-debut,56)+1),"")</f>
        <v>M</v>
      </c>
      <c r="AD18" s="13" t="str" cm="1">
        <f t="array" ref="AD18">IF(ISNUMBER(AD5),INDEX(SEPTA,,MOD(AD5-debut,56)+1),"")</f>
        <v>M</v>
      </c>
      <c r="AE18" s="13" t="str" cm="1">
        <f t="array" ref="AE18">IF(ISNUMBER(AE5),INDEX(SEPTA,,MOD(AE5-debut,56)+1),"")</f>
        <v>R</v>
      </c>
      <c r="AF18" s="13" t="str" cm="1">
        <f t="array" ref="AF18">IF(ISNUMBER(AF5),INDEX(SEPTA,,MOD(AF5-debut,56)+1),"")</f>
        <v>R</v>
      </c>
      <c r="AG18" s="13" t="str" cm="1">
        <f t="array" ref="AG18">IF(ISNUMBER(AG5),INDEX(SEPTA,,MOD(AG5-debut,56)+1),"")</f>
        <v>JS</v>
      </c>
      <c r="AH18" s="16" t="s">
        <v>15</v>
      </c>
    </row>
    <row r="19" spans="1:53" s="15" customFormat="1" ht="25" customHeight="1" x14ac:dyDescent="0.5">
      <c r="A19" s="11"/>
      <c r="B19" s="16" t="s">
        <v>16</v>
      </c>
      <c r="C19" s="13" t="str" cm="1">
        <f t="array" ref="C19">IF(ISNUMBER(C5),INDEX(SEPTB,,MOD(C5-debut,56)+1),"")</f>
        <v>R</v>
      </c>
      <c r="D19" s="13" t="str" cm="1">
        <f t="array" ref="D19">IF(ISNUMBER(D5),INDEX(SEPTB,,MOD(D5-debut,56)+1),"")</f>
        <v>R</v>
      </c>
      <c r="E19" s="13" t="str" cm="1">
        <f t="array" ref="E19">IF(ISNUMBER(E5),INDEX(SEPTB,,MOD(E5-debut,56)+1),"")</f>
        <v>S</v>
      </c>
      <c r="F19" s="13" t="str" cm="1">
        <f t="array" ref="F19">IF(ISNUMBER(F5),INDEX(SEPTB,,MOD(F5-debut,56)+1),"")</f>
        <v>S</v>
      </c>
      <c r="G19" s="13" t="str" cm="1">
        <f t="array" ref="G19">IF(ISNUMBER(G5),INDEX(SEPTB,,MOD(G5-debut,56)+1),"")</f>
        <v>R</v>
      </c>
      <c r="H19" s="13" t="str" cm="1">
        <f t="array" ref="H19">IF(ISNUMBER(H5),INDEX(SEPTB,,MOD(H5-debut,56)+1),"")</f>
        <v>M</v>
      </c>
      <c r="I19" s="13" t="str" cm="1">
        <f t="array" ref="I19">IF(ISNUMBER(I5),INDEX(SEPTB,,MOD(I5-debut,56)+1),"")</f>
        <v>M</v>
      </c>
      <c r="J19" s="13" t="str" cm="1">
        <f t="array" ref="J19">IF(ISNUMBER(J5),INDEX(SEPTB,,MOD(J5-debut,56)+1),"")</f>
        <v>M</v>
      </c>
      <c r="K19" s="13" t="str" cm="1">
        <f t="array" ref="K19">IF(ISNUMBER(K5),INDEX(SEPTB,,MOD(K5-debut,56)+1),"")</f>
        <v>M</v>
      </c>
      <c r="L19" s="13" t="str" cm="1">
        <f t="array" ref="L19">IF(ISNUMBER(L5),INDEX(SEPTB,,MOD(L5-debut,56)+1),"")</f>
        <v>R</v>
      </c>
      <c r="M19" s="13" t="str" cm="1">
        <f t="array" ref="M19">IF(ISNUMBER(M5),INDEX(SEPTB,,MOD(M5-debut,56)+1),"")</f>
        <v>JS</v>
      </c>
      <c r="N19" s="13" t="str" cm="1">
        <f t="array" ref="N19">IF(ISNUMBER(N5),INDEX(SEPTB,,MOD(N5-debut,56)+1),"")</f>
        <v>S</v>
      </c>
      <c r="O19" s="13" t="str" cm="1">
        <f t="array" ref="O19">IF(ISNUMBER(O5),INDEX(SEPTB,,MOD(O5-debut,56)+1),"")</f>
        <v>S</v>
      </c>
      <c r="P19" s="13" t="str" cm="1">
        <f t="array" ref="P19">IF(ISNUMBER(P5),INDEX(SEPTB,,MOD(P5-debut,56)+1),"")</f>
        <v>JS</v>
      </c>
      <c r="Q19" s="13" t="str" cm="1">
        <f t="array" ref="Q19">IF(ISNUMBER(Q5),INDEX(SEPTB,,MOD(Q5-debut,56)+1),"")</f>
        <v>R</v>
      </c>
      <c r="R19" s="13" t="str" cm="1">
        <f t="array" ref="R19">IF(ISNUMBER(R5),INDEX(SEPTB,,MOD(R5-debut,56)+1),"")</f>
        <v>R</v>
      </c>
      <c r="S19" s="13" cm="1">
        <f t="array" ref="S19">IF(ISNUMBER(S5),INDEX(SEPTB,,MOD(S5-debut,56)+1),"")</f>
        <v>36</v>
      </c>
      <c r="T19" s="13" t="str" cm="1">
        <f t="array" ref="T19">IF(ISNUMBER(T5),INDEX(SEPTB,,MOD(T5-debut,56)+1),"")</f>
        <v>R</v>
      </c>
      <c r="U19" s="13" t="str" cm="1">
        <f t="array" ref="U19">IF(ISNUMBER(U5),INDEX(SEPTB,,MOD(U5-debut,56)+1),"")</f>
        <v>M</v>
      </c>
      <c r="V19" s="13" t="str" cm="1">
        <f t="array" ref="V19">IF(ISNUMBER(V5),INDEX(SEPTB,,MOD(V5-debut,56)+1),"")</f>
        <v>M</v>
      </c>
      <c r="W19" s="13" t="str" cm="1">
        <f t="array" ref="W19">IF(ISNUMBER(W5),INDEX(SEPTB,,MOD(W5-debut,56)+1),"")</f>
        <v>R</v>
      </c>
      <c r="X19" s="13" t="str" cm="1">
        <f t="array" ref="X19">IF(ISNUMBER(X5),INDEX(SEPTB,,MOD(X5-debut,56)+1),"")</f>
        <v>JS</v>
      </c>
      <c r="Y19" s="13" t="str" cm="1">
        <f t="array" ref="Y19">IF(ISNUMBER(Y5),INDEX(SEPTB,,MOD(Y5-debut,56)+1),"")</f>
        <v>S</v>
      </c>
      <c r="Z19" s="13" t="str" cm="1">
        <f t="array" ref="Z19">IF(ISNUMBER(Z5),INDEX(SEPTB,,MOD(Z5-debut,56)+1),"")</f>
        <v>S</v>
      </c>
      <c r="AA19" s="13" t="str" cm="1">
        <f t="array" ref="AA19">IF(ISNUMBER(AA5),INDEX(SEPTB,,MOD(AA5-debut,56)+1),"")</f>
        <v>S</v>
      </c>
      <c r="AB19" s="13" t="str" cm="1">
        <f t="array" ref="AB19">IF(ISNUMBER(AB5),INDEX(SEPTB,,MOD(AB5-debut,56)+1),"")</f>
        <v>R</v>
      </c>
      <c r="AC19" s="13" t="str" cm="1">
        <f t="array" ref="AC19">IF(ISNUMBER(AC5),INDEX(SEPTB,,MOD(AC5-debut,56)+1),"")</f>
        <v>JS</v>
      </c>
      <c r="AD19" s="13" t="str" cm="1">
        <f t="array" ref="AD19">IF(ISNUMBER(AD5),INDEX(SEPTB,,MOD(AD5-debut,56)+1),"")</f>
        <v>S</v>
      </c>
      <c r="AE19" s="13" t="str" cm="1">
        <f t="array" ref="AE19">IF(ISNUMBER(AE5),INDEX(SEPTB,,MOD(AE5-debut,56)+1),"")</f>
        <v>R</v>
      </c>
      <c r="AF19" s="13" t="str" cm="1">
        <f t="array" ref="AF19">IF(ISNUMBER(AF5),INDEX(SEPTB,,MOD(AF5-debut,56)+1),"")</f>
        <v>R</v>
      </c>
      <c r="AG19" s="13" t="str" cm="1">
        <f t="array" ref="AG19">IF(ISNUMBER(AG5),INDEX(SEPTB,,MOD(AG5-debut,56)+1),"")</f>
        <v>M</v>
      </c>
      <c r="AH19" s="16" t="s">
        <v>16</v>
      </c>
    </row>
    <row r="20" spans="1:53" s="15" customFormat="1" ht="25" customHeight="1" x14ac:dyDescent="0.5">
      <c r="A20" s="11"/>
      <c r="B20" s="18" t="s">
        <v>17</v>
      </c>
      <c r="C20" s="13" t="str" cm="1">
        <f t="array" ref="C20">IF(ISNUMBER(C5),INDEX(HUITA,,MOD(C5-debut,56)+1),"")</f>
        <v>S</v>
      </c>
      <c r="D20" s="13" t="str" cm="1">
        <f t="array" ref="D20">IF(ISNUMBER(D5),INDEX(HUITA,,MOD(D5-debut,56)+1),"")</f>
        <v>JS</v>
      </c>
      <c r="E20" s="13" t="str" cm="1">
        <f t="array" ref="E20">IF(ISNUMBER(E5),INDEX(HUITA,,MOD(E5-debut,56)+1),"")</f>
        <v>R</v>
      </c>
      <c r="F20" s="13" t="str" cm="1">
        <f t="array" ref="F20">IF(ISNUMBER(F5),INDEX(HUITA,,MOD(F5-debut,56)+1),"")</f>
        <v>M</v>
      </c>
      <c r="G20" s="13" t="str" cm="1">
        <f t="array" ref="G20">IF(ISNUMBER(G5),INDEX(HUITA,,MOD(G5-debut,56)+1),"")</f>
        <v>M</v>
      </c>
      <c r="H20" s="13" t="str" cm="1">
        <f t="array" ref="H20">IF(ISNUMBER(H5),INDEX(HUITA,,MOD(H5-debut,56)+1),"")</f>
        <v>M</v>
      </c>
      <c r="I20" s="13" t="str" cm="1">
        <f t="array" ref="I20">IF(ISNUMBER(I5),INDEX(HUITA,,MOD(I5-debut,56)+1),"")</f>
        <v>M</v>
      </c>
      <c r="J20" s="13" t="str" cm="1">
        <f t="array" ref="J20">IF(ISNUMBER(J5),INDEX(HUITA,,MOD(J5-debut,56)+1),"")</f>
        <v>R</v>
      </c>
      <c r="K20" s="13" t="str" cm="1">
        <f t="array" ref="K20">IF(ISNUMBER(K5),INDEX(HUITA,,MOD(K5-debut,56)+1),"")</f>
        <v>R</v>
      </c>
      <c r="L20" s="13" cm="1">
        <f t="array" ref="L20">IF(ISNUMBER(L5),INDEX(HUITA,,MOD(L5-debut,56)+1),"")</f>
        <v>36</v>
      </c>
      <c r="M20" s="13" t="str" cm="1">
        <f t="array" ref="M20">IF(ISNUMBER(M5),INDEX(HUITA,,MOD(M5-debut,56)+1),"")</f>
        <v>R</v>
      </c>
      <c r="N20" s="13" t="str" cm="1">
        <f t="array" ref="N20">IF(ISNUMBER(N5),INDEX(HUITA,,MOD(N5-debut,56)+1),"")</f>
        <v>JS</v>
      </c>
      <c r="O20" s="13" t="str" cm="1">
        <f t="array" ref="O20">IF(ISNUMBER(O5),INDEX(HUITA,,MOD(O5-debut,56)+1),"")</f>
        <v>S</v>
      </c>
      <c r="P20" s="13" t="str" cm="1">
        <f t="array" ref="P20">IF(ISNUMBER(P5),INDEX(HUITA,,MOD(P5-debut,56)+1),"")</f>
        <v>R</v>
      </c>
      <c r="Q20" s="13" t="str" cm="1">
        <f t="array" ref="Q20">IF(ISNUMBER(Q5),INDEX(HUITA,,MOD(Q5-debut,56)+1),"")</f>
        <v>M</v>
      </c>
      <c r="R20" s="13" t="str" cm="1">
        <f t="array" ref="R20">IF(ISNUMBER(R5),INDEX(HUITA,,MOD(R5-debut,56)+1),"")</f>
        <v>M</v>
      </c>
      <c r="S20" s="13" t="str" cm="1">
        <f t="array" ref="S20">IF(ISNUMBER(S5),INDEX(HUITA,,MOD(S5-debut,56)+1),"")</f>
        <v>M</v>
      </c>
      <c r="T20" s="13" t="str" cm="1">
        <f t="array" ref="T20">IF(ISNUMBER(T5),INDEX(HUITA,,MOD(T5-debut,56)+1),"")</f>
        <v>M</v>
      </c>
      <c r="U20" s="13" t="str" cm="1">
        <f t="array" ref="U20">IF(ISNUMBER(U5),INDEX(HUITA,,MOD(U5-debut,56)+1),"")</f>
        <v>R</v>
      </c>
      <c r="V20" s="13" t="str" cm="1">
        <f t="array" ref="V20">IF(ISNUMBER(V5),INDEX(HUITA,,MOD(V5-debut,56)+1),"")</f>
        <v>M</v>
      </c>
      <c r="W20" s="13" t="str" cm="1">
        <f t="array" ref="W20">IF(ISNUMBER(W5),INDEX(HUITA,,MOD(W5-debut,56)+1),"")</f>
        <v>M</v>
      </c>
      <c r="X20" s="13" t="str" cm="1">
        <f t="array" ref="X20">IF(ISNUMBER(X5),INDEX(HUITA,,MOD(X5-debut,56)+1),"")</f>
        <v>R</v>
      </c>
      <c r="Y20" s="13" t="str" cm="1">
        <f t="array" ref="Y20">IF(ISNUMBER(Y5),INDEX(HUITA,,MOD(Y5-debut,56)+1),"")</f>
        <v>R</v>
      </c>
      <c r="Z20" s="13" t="str" cm="1">
        <f t="array" ref="Z20">IF(ISNUMBER(Z5),INDEX(HUITA,,MOD(Z5-debut,56)+1),"")</f>
        <v>JS</v>
      </c>
      <c r="AA20" s="13" t="str" cm="1">
        <f t="array" ref="AA20">IF(ISNUMBER(AA5),INDEX(HUITA,,MOD(AA5-debut,56)+1),"")</f>
        <v>S</v>
      </c>
      <c r="AB20" s="13" t="str" cm="1">
        <f t="array" ref="AB20">IF(ISNUMBER(AB5),INDEX(HUITA,,MOD(AB5-debut,56)+1),"")</f>
        <v>JS</v>
      </c>
      <c r="AC20" s="13" t="str" cm="1">
        <f t="array" ref="AC20">IF(ISNUMBER(AC5),INDEX(HUITA,,MOD(AC5-debut,56)+1),"")</f>
        <v>R</v>
      </c>
      <c r="AD20" s="13" cm="1">
        <f t="array" ref="AD20">IF(ISNUMBER(AD5),INDEX(HUITA,,MOD(AD5-debut,56)+1),"")</f>
        <v>36</v>
      </c>
      <c r="AE20" s="13" t="str" cm="1">
        <f t="array" ref="AE20">IF(ISNUMBER(AE5),INDEX(HUITA,,MOD(AE5-debut,56)+1),"")</f>
        <v>S</v>
      </c>
      <c r="AF20" s="13" t="str" cm="1">
        <f t="array" ref="AF20">IF(ISNUMBER(AF5),INDEX(HUITA,,MOD(AF5-debut,56)+1),"")</f>
        <v>S</v>
      </c>
      <c r="AG20" s="13" t="str" cm="1">
        <f t="array" ref="AG20">IF(ISNUMBER(AG5),INDEX(HUITA,,MOD(AG5-debut,56)+1),"")</f>
        <v>S</v>
      </c>
      <c r="AH20" s="18" t="s">
        <v>17</v>
      </c>
    </row>
    <row r="21" spans="1:53" s="15" customFormat="1" ht="25" customHeight="1" x14ac:dyDescent="0.5">
      <c r="A21" s="11"/>
      <c r="B21" s="18" t="s">
        <v>18</v>
      </c>
      <c r="C21" s="13" t="str" cm="1">
        <f t="array" ref="C21">IF(ISNUMBER(C5),INDEX(HUITB,,MOD(C5-debut,56)+1),"")</f>
        <v>M</v>
      </c>
      <c r="D21" s="13" t="str" cm="1">
        <f t="array" ref="D21">IF(ISNUMBER(D5),INDEX(HUITB,,MOD(D5-debut,56)+1),"")</f>
        <v>M</v>
      </c>
      <c r="E21" s="13" t="str" cm="1">
        <f t="array" ref="E21">IF(ISNUMBER(E5),INDEX(HUITB,,MOD(E5-debut,56)+1),"")</f>
        <v>R</v>
      </c>
      <c r="F21" s="13" t="str" cm="1">
        <f t="array" ref="F21">IF(ISNUMBER(F5),INDEX(HUITB,,MOD(F5-debut,56)+1),"")</f>
        <v>JS</v>
      </c>
      <c r="G21" s="13" t="str" cm="1">
        <f t="array" ref="G21">IF(ISNUMBER(G5),INDEX(HUITB,,MOD(G5-debut,56)+1),"")</f>
        <v>S</v>
      </c>
      <c r="H21" s="13" t="str" cm="1">
        <f t="array" ref="H21">IF(ISNUMBER(H5),INDEX(HUITB,,MOD(H5-debut,56)+1),"")</f>
        <v>S</v>
      </c>
      <c r="I21" s="13" t="str" cm="1">
        <f t="array" ref="I21">IF(ISNUMBER(I5),INDEX(HUITB,,MOD(I5-debut,56)+1),"")</f>
        <v>JS</v>
      </c>
      <c r="J21" s="13" t="str" cm="1">
        <f t="array" ref="J21">IF(ISNUMBER(J5),INDEX(HUITB,,MOD(J5-debut,56)+1),"")</f>
        <v>R</v>
      </c>
      <c r="K21" s="13" t="str" cm="1">
        <f t="array" ref="K21">IF(ISNUMBER(K5),INDEX(HUITB,,MOD(K5-debut,56)+1),"")</f>
        <v>R</v>
      </c>
      <c r="L21" s="13" cm="1">
        <f t="array" ref="L21">IF(ISNUMBER(L5),INDEX(HUITB,,MOD(L5-debut,56)+1),"")</f>
        <v>36</v>
      </c>
      <c r="M21" s="13" t="str" cm="1">
        <f t="array" ref="M21">IF(ISNUMBER(M5),INDEX(HUITB,,MOD(M5-debut,56)+1),"")</f>
        <v>R</v>
      </c>
      <c r="N21" s="13" t="str" cm="1">
        <f t="array" ref="N21">IF(ISNUMBER(N5),INDEX(HUITB,,MOD(N5-debut,56)+1),"")</f>
        <v>M</v>
      </c>
      <c r="O21" s="13" t="str" cm="1">
        <f t="array" ref="O21">IF(ISNUMBER(O5),INDEX(HUITB,,MOD(O5-debut,56)+1),"")</f>
        <v>M</v>
      </c>
      <c r="P21" s="13" t="str" cm="1">
        <f t="array" ref="P21">IF(ISNUMBER(P5),INDEX(HUITB,,MOD(P5-debut,56)+1),"")</f>
        <v>R</v>
      </c>
      <c r="Q21" s="13" t="str" cm="1">
        <f t="array" ref="Q21">IF(ISNUMBER(Q5),INDEX(HUITB,,MOD(Q5-debut,56)+1),"")</f>
        <v>JS</v>
      </c>
      <c r="R21" s="13" t="str" cm="1">
        <f t="array" ref="R21">IF(ISNUMBER(R5),INDEX(HUITB,,MOD(R5-debut,56)+1),"")</f>
        <v>S</v>
      </c>
      <c r="S21" s="13" t="str" cm="1">
        <f t="array" ref="S21">IF(ISNUMBER(S5),INDEX(HUITB,,MOD(S5-debut,56)+1),"")</f>
        <v>S</v>
      </c>
      <c r="T21" s="13" t="str" cm="1">
        <f t="array" ref="T21">IF(ISNUMBER(T5),INDEX(HUITB,,MOD(T5-debut,56)+1),"")</f>
        <v>S</v>
      </c>
      <c r="U21" s="13" t="str" cm="1">
        <f t="array" ref="U21">IF(ISNUMBER(U5),INDEX(HUITB,,MOD(U5-debut,56)+1),"")</f>
        <v>R</v>
      </c>
      <c r="V21" s="13" t="str" cm="1">
        <f t="array" ref="V21">IF(ISNUMBER(V5),INDEX(HUITB,,MOD(V5-debut,56)+1),"")</f>
        <v>JS</v>
      </c>
      <c r="W21" s="13" t="str" cm="1">
        <f t="array" ref="W21">IF(ISNUMBER(W5),INDEX(HUITB,,MOD(W5-debut,56)+1),"")</f>
        <v>S</v>
      </c>
      <c r="X21" s="13" t="str" cm="1">
        <f t="array" ref="X21">IF(ISNUMBER(X5),INDEX(HUITB,,MOD(X5-debut,56)+1),"")</f>
        <v>R</v>
      </c>
      <c r="Y21" s="13" t="str" cm="1">
        <f t="array" ref="Y21">IF(ISNUMBER(Y5),INDEX(HUITB,,MOD(Y5-debut,56)+1),"")</f>
        <v>R</v>
      </c>
      <c r="Z21" s="13" t="str" cm="1">
        <f t="array" ref="Z21">IF(ISNUMBER(Z5),INDEX(HUITB,,MOD(Z5-debut,56)+1),"")</f>
        <v>M</v>
      </c>
      <c r="AA21" s="13" t="str" cm="1">
        <f t="array" ref="AA21">IF(ISNUMBER(AA5),INDEX(HUITB,,MOD(AA5-debut,56)+1),"")</f>
        <v>M</v>
      </c>
      <c r="AB21" s="13" t="str" cm="1">
        <f t="array" ref="AB21">IF(ISNUMBER(AB5),INDEX(HUITB,,MOD(AB5-debut,56)+1),"")</f>
        <v>M</v>
      </c>
      <c r="AC21" s="13" t="str" cm="1">
        <f t="array" ref="AC21">IF(ISNUMBER(AC5),INDEX(HUITB,,MOD(AC5-debut,56)+1),"")</f>
        <v>R</v>
      </c>
      <c r="AD21" s="13" cm="1">
        <f t="array" ref="AD21">IF(ISNUMBER(AD5),INDEX(HUITB,,MOD(AD5-debut,56)+1),"")</f>
        <v>36</v>
      </c>
      <c r="AE21" s="13" t="str" cm="1">
        <f t="array" ref="AE21">IF(ISNUMBER(AE5),INDEX(HUITB,,MOD(AE5-debut,56)+1),"")</f>
        <v>M</v>
      </c>
      <c r="AF21" s="13" t="str" cm="1">
        <f t="array" ref="AF21">IF(ISNUMBER(AF5),INDEX(HUITB,,MOD(AF5-debut,56)+1),"")</f>
        <v>M</v>
      </c>
      <c r="AG21" s="13" t="str" cm="1">
        <f t="array" ref="AG21">IF(ISNUMBER(AG5),INDEX(HUITB,,MOD(AG5-debut,56)+1),"")</f>
        <v>M</v>
      </c>
      <c r="AH21" s="18" t="s">
        <v>18</v>
      </c>
    </row>
    <row r="22" spans="1:53" s="15" customFormat="1" ht="25" customHeight="1" x14ac:dyDescent="0.5">
      <c r="A22" s="11"/>
      <c r="B22" s="19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19"/>
    </row>
    <row r="23" spans="1:53" ht="25" customHeight="1" thickBot="1" x14ac:dyDescent="0.55000000000000004">
      <c r="C23" s="21" t="str">
        <f>IF(AND(MOD(C24-$F$1,$F$2*7)=0,$A25="Ligne 1",$F$1&lt;=C24),"**","")</f>
        <v/>
      </c>
      <c r="D23" s="21" t="str">
        <f t="shared" ref="D23:AE23" si="2">IF(AND(MOD(D24-$F$1,$F$2*7)=0,$A25="Ligne 1",$F$1&lt;=D24),"**","")</f>
        <v/>
      </c>
      <c r="E23" s="21" t="str">
        <f t="shared" si="2"/>
        <v/>
      </c>
      <c r="F23" s="21" t="str">
        <f t="shared" si="2"/>
        <v/>
      </c>
      <c r="G23" s="21" t="str">
        <f t="shared" si="2"/>
        <v/>
      </c>
      <c r="H23" s="21" t="str">
        <f t="shared" si="2"/>
        <v/>
      </c>
      <c r="I23" s="21" t="str">
        <f t="shared" si="2"/>
        <v/>
      </c>
      <c r="J23" s="21" t="str">
        <f t="shared" si="2"/>
        <v/>
      </c>
      <c r="K23" s="21" t="str">
        <f t="shared" si="2"/>
        <v/>
      </c>
      <c r="L23" s="21" t="str">
        <f t="shared" si="2"/>
        <v/>
      </c>
      <c r="M23" s="21" t="str">
        <f t="shared" si="2"/>
        <v/>
      </c>
      <c r="N23" s="21" t="str">
        <f t="shared" si="2"/>
        <v/>
      </c>
      <c r="O23" s="21" t="str">
        <f t="shared" si="2"/>
        <v/>
      </c>
      <c r="P23" s="21" t="str">
        <f t="shared" si="2"/>
        <v/>
      </c>
      <c r="Q23" s="21" t="str">
        <f t="shared" si="2"/>
        <v/>
      </c>
      <c r="R23" s="21" t="str">
        <f t="shared" si="2"/>
        <v/>
      </c>
      <c r="S23" s="21" t="str">
        <f t="shared" si="2"/>
        <v/>
      </c>
      <c r="T23" s="21" t="str">
        <f t="shared" si="2"/>
        <v/>
      </c>
      <c r="U23" s="21" t="str">
        <f t="shared" si="2"/>
        <v/>
      </c>
      <c r="V23" s="21" t="str">
        <f t="shared" si="2"/>
        <v/>
      </c>
      <c r="W23" s="21" t="str">
        <f t="shared" si="2"/>
        <v/>
      </c>
      <c r="X23" s="21" t="str">
        <f t="shared" si="2"/>
        <v/>
      </c>
      <c r="Y23" s="21" t="str">
        <f t="shared" si="2"/>
        <v/>
      </c>
      <c r="Z23" s="21" t="str">
        <f t="shared" si="2"/>
        <v/>
      </c>
      <c r="AA23" s="21" t="str">
        <f t="shared" si="2"/>
        <v/>
      </c>
      <c r="AB23" s="21" t="str">
        <f t="shared" si="2"/>
        <v/>
      </c>
      <c r="AC23" s="21" t="str">
        <f t="shared" si="2"/>
        <v/>
      </c>
      <c r="AD23" s="21" t="str">
        <f t="shared" si="2"/>
        <v/>
      </c>
      <c r="AE23" s="21" t="e">
        <f t="shared" si="2"/>
        <v>#VALUE!</v>
      </c>
      <c r="AF23" s="21" t="str">
        <f t="shared" ref="AF23:AG23" si="3">IF(AND(MOD(AF24-$F$1,$F$2*7)=0,$E15="Ligne 1"),"**","")</f>
        <v/>
      </c>
      <c r="AG23" s="21" t="str">
        <f t="shared" si="3"/>
        <v/>
      </c>
    </row>
    <row r="24" spans="1:53" s="22" customFormat="1" ht="25" customHeight="1" thickBot="1" x14ac:dyDescent="0.55000000000000004">
      <c r="A24" s="4"/>
      <c r="B24" s="8" t="s">
        <v>19</v>
      </c>
      <c r="C24" s="9">
        <f>DATE($C$2,2,1)</f>
        <v>44593</v>
      </c>
      <c r="D24" s="9">
        <f>C24+1</f>
        <v>44594</v>
      </c>
      <c r="E24" s="9">
        <f t="shared" ref="E24:AD24" si="4">D24+1</f>
        <v>44595</v>
      </c>
      <c r="F24" s="9">
        <f t="shared" si="4"/>
        <v>44596</v>
      </c>
      <c r="G24" s="9">
        <f t="shared" si="4"/>
        <v>44597</v>
      </c>
      <c r="H24" s="9">
        <f t="shared" si="4"/>
        <v>44598</v>
      </c>
      <c r="I24" s="9">
        <f t="shared" si="4"/>
        <v>44599</v>
      </c>
      <c r="J24" s="9">
        <f t="shared" si="4"/>
        <v>44600</v>
      </c>
      <c r="K24" s="9">
        <f t="shared" si="4"/>
        <v>44601</v>
      </c>
      <c r="L24" s="9">
        <f t="shared" si="4"/>
        <v>44602</v>
      </c>
      <c r="M24" s="9">
        <f t="shared" si="4"/>
        <v>44603</v>
      </c>
      <c r="N24" s="9">
        <f t="shared" si="4"/>
        <v>44604</v>
      </c>
      <c r="O24" s="9">
        <f t="shared" si="4"/>
        <v>44605</v>
      </c>
      <c r="P24" s="9">
        <f t="shared" si="4"/>
        <v>44606</v>
      </c>
      <c r="Q24" s="9">
        <f t="shared" si="4"/>
        <v>44607</v>
      </c>
      <c r="R24" s="9">
        <f t="shared" si="4"/>
        <v>44608</v>
      </c>
      <c r="S24" s="9">
        <f t="shared" si="4"/>
        <v>44609</v>
      </c>
      <c r="T24" s="9">
        <f t="shared" si="4"/>
        <v>44610</v>
      </c>
      <c r="U24" s="9">
        <f t="shared" si="4"/>
        <v>44611</v>
      </c>
      <c r="V24" s="9">
        <f t="shared" si="4"/>
        <v>44612</v>
      </c>
      <c r="W24" s="9">
        <f t="shared" si="4"/>
        <v>44613</v>
      </c>
      <c r="X24" s="9">
        <f t="shared" si="4"/>
        <v>44614</v>
      </c>
      <c r="Y24" s="9">
        <f t="shared" si="4"/>
        <v>44615</v>
      </c>
      <c r="Z24" s="9">
        <f t="shared" si="4"/>
        <v>44616</v>
      </c>
      <c r="AA24" s="9">
        <f t="shared" si="4"/>
        <v>44617</v>
      </c>
      <c r="AB24" s="9">
        <f t="shared" si="4"/>
        <v>44618</v>
      </c>
      <c r="AC24" s="9">
        <f t="shared" si="4"/>
        <v>44619</v>
      </c>
      <c r="AD24" s="9">
        <f t="shared" si="4"/>
        <v>44620</v>
      </c>
      <c r="AE24" s="9" t="str">
        <f>IF(MONTH(AD24+1)=MONTH(AD24),AD24+1,"")</f>
        <v/>
      </c>
      <c r="AF24" s="9"/>
      <c r="AG24" s="9"/>
      <c r="AH24" s="10" t="s">
        <v>19</v>
      </c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</row>
    <row r="25" spans="1:53" s="15" customFormat="1" ht="25" customHeight="1" x14ac:dyDescent="0.5">
      <c r="A25" s="46" t="s">
        <v>51</v>
      </c>
      <c r="B25" s="12" t="s">
        <v>3</v>
      </c>
      <c r="C25" s="23" t="str" cm="1">
        <f t="array" ref="C25">IF(ISNUMBER(C24),INDEX(UNA,,MOD(C24-debut,56)+1),"")</f>
        <v>M</v>
      </c>
      <c r="D25" s="23" t="str" cm="1">
        <f t="array" ref="D25">IF(ISNUMBER(D24),INDEX(UNA,,MOD(D24-debut,56)+1),"")</f>
        <v>M</v>
      </c>
      <c r="E25" s="23" t="str" cm="1">
        <f t="array" ref="E25">IF(ISNUMBER(E24),INDEX(UNA,,MOD(E24-debut,56)+1),"")</f>
        <v>R</v>
      </c>
      <c r="F25" s="23" t="str" cm="1">
        <f t="array" ref="F25">IF(ISNUMBER(F24),INDEX(UNA,,MOD(F24-debut,56)+1),"")</f>
        <v>M</v>
      </c>
      <c r="G25" s="23" t="str" cm="1">
        <f t="array" ref="G25">IF(ISNUMBER(G24),INDEX(UNA,,MOD(G24-debut,56)+1),"")</f>
        <v>M</v>
      </c>
      <c r="H25" s="23" t="str" cm="1">
        <f t="array" ref="H25">IF(ISNUMBER(H24),INDEX(UNA,,MOD(H24-debut,56)+1),"")</f>
        <v>M</v>
      </c>
      <c r="I25" s="23" cm="1">
        <f t="array" ref="I25">IF(ISNUMBER(I24),INDEX(UNA,,MOD(I24-debut,56)+1),"")</f>
        <v>36</v>
      </c>
      <c r="J25" s="23" t="str" cm="1">
        <f t="array" ref="J25">IF(ISNUMBER(J24),INDEX(UNA,,MOD(J24-debut,56)+1),"")</f>
        <v>JS</v>
      </c>
      <c r="K25" s="23" t="str" cm="1">
        <f t="array" ref="K25">IF(ISNUMBER(K24),INDEX(UNA,,MOD(K24-debut,56)+1),"")</f>
        <v>S</v>
      </c>
      <c r="L25" s="23" t="str" cm="1">
        <f t="array" ref="L25">IF(ISNUMBER(L24),INDEX(UNA,,MOD(L24-debut,56)+1),"")</f>
        <v>S</v>
      </c>
      <c r="M25" s="23" t="str" cm="1">
        <f t="array" ref="M25">IF(ISNUMBER(M24),INDEX(UNA,,MOD(M24-debut,56)+1),"")</f>
        <v>S</v>
      </c>
      <c r="N25" s="23" t="str" cm="1">
        <f t="array" ref="N25">IF(ISNUMBER(N24),INDEX(UNA,,MOD(N24-debut,56)+1),"")</f>
        <v>R</v>
      </c>
      <c r="O25" s="23" t="str" cm="1">
        <f t="array" ref="O25">IF(ISNUMBER(O24),INDEX(UNA,,MOD(O24-debut,56)+1),"")</f>
        <v>R</v>
      </c>
      <c r="P25" s="23" t="str" cm="1">
        <f t="array" ref="P25">IF(ISNUMBER(P24),INDEX(UNA,,MOD(P24-debut,56)+1),"")</f>
        <v>M</v>
      </c>
      <c r="Q25" s="23" t="str" cm="1">
        <f t="array" ref="Q25">IF(ISNUMBER(Q24),INDEX(UNA,,MOD(Q24-debut,56)+1),"")</f>
        <v>M</v>
      </c>
      <c r="R25" s="23" t="str" cm="1">
        <f t="array" ref="R25">IF(ISNUMBER(R24),INDEX(UNA,,MOD(R24-debut,56)+1),"")</f>
        <v>R</v>
      </c>
      <c r="S25" s="23" t="str" cm="1">
        <f t="array" ref="S25">IF(ISNUMBER(S24),INDEX(UNA,,MOD(S24-debut,56)+1),"")</f>
        <v>S</v>
      </c>
      <c r="T25" s="23" t="str" cm="1">
        <f t="array" ref="T25">IF(ISNUMBER(T24),INDEX(UNA,,MOD(T24-debut,56)+1),"")</f>
        <v>S</v>
      </c>
      <c r="U25" s="23" t="str" cm="1">
        <f t="array" ref="U25">IF(ISNUMBER(U24),INDEX(UNA,,MOD(U24-debut,56)+1),"")</f>
        <v>S</v>
      </c>
      <c r="V25" s="23" t="str" cm="1">
        <f t="array" ref="V25">IF(ISNUMBER(V24),INDEX(UNA,,MOD(V24-debut,56)+1),"")</f>
        <v>JS</v>
      </c>
      <c r="W25" s="23" t="str" cm="1">
        <f t="array" ref="W25">IF(ISNUMBER(W24),INDEX(UNA,,MOD(W24-debut,56)+1),"")</f>
        <v>R</v>
      </c>
      <c r="X25" s="23" t="str" cm="1">
        <f t="array" ref="X25">IF(ISNUMBER(X24),INDEX(UNA,,MOD(X24-debut,56)+1),"")</f>
        <v>M</v>
      </c>
      <c r="Y25" s="23" t="str" cm="1">
        <f t="array" ref="Y25">IF(ISNUMBER(Y24),INDEX(UNA,,MOD(Y24-debut,56)+1),"")</f>
        <v>M</v>
      </c>
      <c r="Z25" s="23" t="str" cm="1">
        <f t="array" ref="Z25">IF(ISNUMBER(Z24),INDEX(UNA,,MOD(Z24-debut,56)+1),"")</f>
        <v>M</v>
      </c>
      <c r="AA25" s="23" t="str" cm="1">
        <f t="array" ref="AA25">IF(ISNUMBER(AA24),INDEX(UNA,,MOD(AA24-debut,56)+1),"")</f>
        <v>M</v>
      </c>
      <c r="AB25" s="23" t="str" cm="1">
        <f t="array" ref="AB25">IF(ISNUMBER(AB24),INDEX(UNA,,MOD(AB24-debut,56)+1),"")</f>
        <v>R</v>
      </c>
      <c r="AC25" s="23" t="str" cm="1">
        <f t="array" ref="AC25">IF(ISNUMBER(AC24),INDEX(UNA,,MOD(AC24-debut,56)+1),"")</f>
        <v>R</v>
      </c>
      <c r="AD25" s="23" cm="1">
        <f t="array" ref="AD25">IF(ISNUMBER(AD24),INDEX(UNA,,MOD(AD24-debut,56)+1),"")</f>
        <v>36</v>
      </c>
      <c r="AE25" s="23" t="str" cm="1">
        <f t="array" ref="AE25">IF(ISNUMBER(AE24),INDEX(UNA,,MOD(AE24-debut,56)+1),"")</f>
        <v/>
      </c>
      <c r="AF25" s="23" t="str" cm="1">
        <f t="array" ref="AF25">IF(ISNUMBER(AF24),INDEX(UNA,,MOD(AF24-debut,56)+1),"")</f>
        <v/>
      </c>
      <c r="AG25" s="23" t="str" cm="1">
        <f t="array" ref="AG25">IF(ISNUMBER(AG24),INDEX(UNA,,MOD(AG24-debut,56)+1),"")</f>
        <v/>
      </c>
      <c r="AH25" s="12" t="s">
        <v>3</v>
      </c>
    </row>
    <row r="26" spans="1:53" s="15" customFormat="1" ht="25" customHeight="1" x14ac:dyDescent="0.5">
      <c r="A26" s="11"/>
      <c r="B26" s="16" t="s">
        <v>4</v>
      </c>
      <c r="C26" s="23" t="str" cm="1">
        <f t="array" ref="C26">IF(ISNUMBER(C24),INDEX(UNB,,MOD(C24-debut,56)+1),"")</f>
        <v>S</v>
      </c>
      <c r="D26" s="23" t="str" cm="1">
        <f t="array" ref="D26">IF(ISNUMBER(D24),INDEX(UNB,,MOD(D24-debut,56)+1),"")</f>
        <v>S</v>
      </c>
      <c r="E26" s="23" t="str" cm="1">
        <f t="array" ref="E26">IF(ISNUMBER(E24),INDEX(UNB,,MOD(E24-debut,56)+1),"")</f>
        <v>R</v>
      </c>
      <c r="F26" s="23" t="str" cm="1">
        <f t="array" ref="F26">IF(ISNUMBER(F24),INDEX(UNB,,MOD(F24-debut,56)+1),"")</f>
        <v>JS</v>
      </c>
      <c r="G26" s="23" t="str" cm="1">
        <f t="array" ref="G26">IF(ISNUMBER(G24),INDEX(UNB,,MOD(G24-debut,56)+1),"")</f>
        <v>S</v>
      </c>
      <c r="H26" s="23" t="str" cm="1">
        <f t="array" ref="H26">IF(ISNUMBER(H24),INDEX(UNB,,MOD(H24-debut,56)+1),"")</f>
        <v>S</v>
      </c>
      <c r="I26" s="23" cm="1">
        <f t="array" ref="I26">IF(ISNUMBER(I24),INDEX(UNB,,MOD(I24-debut,56)+1),"")</f>
        <v>36</v>
      </c>
      <c r="J26" s="23" t="str" cm="1">
        <f t="array" ref="J26">IF(ISNUMBER(J24),INDEX(UNB,,MOD(J24-debut,56)+1),"")</f>
        <v>M</v>
      </c>
      <c r="K26" s="23" t="str" cm="1">
        <f t="array" ref="K26">IF(ISNUMBER(K24),INDEX(UNB,,MOD(K24-debut,56)+1),"")</f>
        <v>M</v>
      </c>
      <c r="L26" s="23" t="str" cm="1">
        <f t="array" ref="L26">IF(ISNUMBER(L24),INDEX(UNB,,MOD(L24-debut,56)+1),"")</f>
        <v>M</v>
      </c>
      <c r="M26" s="23" t="str" cm="1">
        <f t="array" ref="M26">IF(ISNUMBER(M24),INDEX(UNB,,MOD(M24-debut,56)+1),"")</f>
        <v>M</v>
      </c>
      <c r="N26" s="23" t="str" cm="1">
        <f t="array" ref="N26">IF(ISNUMBER(N24),INDEX(UNB,,MOD(N24-debut,56)+1),"")</f>
        <v>R</v>
      </c>
      <c r="O26" s="23" t="str" cm="1">
        <f t="array" ref="O26">IF(ISNUMBER(O24),INDEX(UNB,,MOD(O24-debut,56)+1),"")</f>
        <v>R</v>
      </c>
      <c r="P26" s="23" t="str" cm="1">
        <f t="array" ref="P26">IF(ISNUMBER(P24),INDEX(UNB,,MOD(P24-debut,56)+1),"")</f>
        <v>S</v>
      </c>
      <c r="Q26" s="23" t="str" cm="1">
        <f t="array" ref="Q26">IF(ISNUMBER(Q24),INDEX(UNB,,MOD(Q24-debut,56)+1),"")</f>
        <v>S</v>
      </c>
      <c r="R26" s="23" t="str" cm="1">
        <f t="array" ref="R26">IF(ISNUMBER(R24),INDEX(UNB,,MOD(R24-debut,56)+1),"")</f>
        <v>R</v>
      </c>
      <c r="S26" s="23" t="str" cm="1">
        <f t="array" ref="S26">IF(ISNUMBER(S24),INDEX(UNB,,MOD(S24-debut,56)+1),"")</f>
        <v>M</v>
      </c>
      <c r="T26" s="23" t="str" cm="1">
        <f t="array" ref="T26">IF(ISNUMBER(T24),INDEX(UNB,,MOD(T24-debut,56)+1),"")</f>
        <v>M</v>
      </c>
      <c r="U26" s="23" t="str" cm="1">
        <f t="array" ref="U26">IF(ISNUMBER(U24),INDEX(UNB,,MOD(U24-debut,56)+1),"")</f>
        <v>M</v>
      </c>
      <c r="V26" s="23" t="str" cm="1">
        <f t="array" ref="V26">IF(ISNUMBER(V24),INDEX(UNB,,MOD(V24-debut,56)+1),"")</f>
        <v>M</v>
      </c>
      <c r="W26" s="23" t="str" cm="1">
        <f t="array" ref="W26">IF(ISNUMBER(W24),INDEX(UNB,,MOD(W24-debut,56)+1),"")</f>
        <v>R</v>
      </c>
      <c r="X26" s="23" t="str" cm="1">
        <f t="array" ref="X26">IF(ISNUMBER(X24),INDEX(UNB,,MOD(X24-debut,56)+1),"")</f>
        <v>JS</v>
      </c>
      <c r="Y26" s="23" t="str" cm="1">
        <f t="array" ref="Y26">IF(ISNUMBER(Y24),INDEX(UNB,,MOD(Y24-debut,56)+1),"")</f>
        <v>S</v>
      </c>
      <c r="Z26" s="23" t="str" cm="1">
        <f t="array" ref="Z26">IF(ISNUMBER(Z24),INDEX(UNB,,MOD(Z24-debut,56)+1),"")</f>
        <v>S</v>
      </c>
      <c r="AA26" s="23" t="str" cm="1">
        <f t="array" ref="AA26">IF(ISNUMBER(AA24),INDEX(UNB,,MOD(AA24-debut,56)+1),"")</f>
        <v>JS</v>
      </c>
      <c r="AB26" s="23" t="str" cm="1">
        <f t="array" ref="AB26">IF(ISNUMBER(AB24),INDEX(UNB,,MOD(AB24-debut,56)+1),"")</f>
        <v>R</v>
      </c>
      <c r="AC26" s="23" t="str" cm="1">
        <f t="array" ref="AC26">IF(ISNUMBER(AC24),INDEX(UNB,,MOD(AC24-debut,56)+1),"")</f>
        <v>R</v>
      </c>
      <c r="AD26" s="23" cm="1">
        <f t="array" ref="AD26">IF(ISNUMBER(AD24),INDEX(UNB,,MOD(AD24-debut,56)+1),"")</f>
        <v>36</v>
      </c>
      <c r="AE26" s="23" t="str" cm="1">
        <f t="array" ref="AE26">IF(ISNUMBER(AE24),INDEX(UNB,,MOD(AE24-debut,56)+1),"")</f>
        <v/>
      </c>
      <c r="AF26" s="23" t="str" cm="1">
        <f t="array" ref="AF26">IF(ISNUMBER(AF24),INDEX(UNB,,MOD(AF24-debut,56)+1),"")</f>
        <v/>
      </c>
      <c r="AG26" s="23" t="str" cm="1">
        <f t="array" ref="AG26">IF(ISNUMBER(AG24),INDEX(UNB,,MOD(AG24-debut,56)+1),"")</f>
        <v/>
      </c>
      <c r="AH26" s="16" t="s">
        <v>4</v>
      </c>
    </row>
    <row r="27" spans="1:53" s="15" customFormat="1" ht="25" customHeight="1" x14ac:dyDescent="0.5">
      <c r="A27" s="11"/>
      <c r="B27" s="18" t="s">
        <v>5</v>
      </c>
      <c r="C27" s="23" t="str" cm="1">
        <f t="array" ref="C27">IF(ISNUMBER(C24),INDEX(DEUXA,,MOD(C24-debut,56)+1),"")</f>
        <v>JS</v>
      </c>
      <c r="D27" s="23" t="str" cm="1">
        <f t="array" ref="D27">IF(ISNUMBER(D24),INDEX(DEUXA,,MOD(D24-debut,56)+1),"")</f>
        <v>S</v>
      </c>
      <c r="E27" s="23" t="str" cm="1">
        <f t="array" ref="E27">IF(ISNUMBER(E24),INDEX(DEUXA,,MOD(E24-debut,56)+1),"")</f>
        <v>S</v>
      </c>
      <c r="F27" s="23" t="str" cm="1">
        <f t="array" ref="F27">IF(ISNUMBER(F24),INDEX(DEUXA,,MOD(F24-debut,56)+1),"")</f>
        <v>S</v>
      </c>
      <c r="G27" s="23" t="str" cm="1">
        <f t="array" ref="G27">IF(ISNUMBER(G24),INDEX(DEUXA,,MOD(G24-debut,56)+1),"")</f>
        <v>R</v>
      </c>
      <c r="H27" s="23" t="str" cm="1">
        <f t="array" ref="H27">IF(ISNUMBER(H24),INDEX(DEUXA,,MOD(H24-debut,56)+1),"")</f>
        <v>R</v>
      </c>
      <c r="I27" s="23" t="str" cm="1">
        <f t="array" ref="I27">IF(ISNUMBER(I24),INDEX(DEUXA,,MOD(I24-debut,56)+1),"")</f>
        <v>M</v>
      </c>
      <c r="J27" s="23" t="str" cm="1">
        <f t="array" ref="J27">IF(ISNUMBER(J24),INDEX(DEUXA,,MOD(J24-debut,56)+1),"")</f>
        <v>M</v>
      </c>
      <c r="K27" s="23" t="str" cm="1">
        <f t="array" ref="K27">IF(ISNUMBER(K24),INDEX(DEUXA,,MOD(K24-debut,56)+1),"")</f>
        <v>R</v>
      </c>
      <c r="L27" s="23" t="str" cm="1">
        <f t="array" ref="L27">IF(ISNUMBER(L24),INDEX(DEUXA,,MOD(L24-debut,56)+1),"")</f>
        <v>S</v>
      </c>
      <c r="M27" s="23" t="str" cm="1">
        <f t="array" ref="M27">IF(ISNUMBER(M24),INDEX(DEUXA,,MOD(M24-debut,56)+1),"")</f>
        <v>S</v>
      </c>
      <c r="N27" s="23" t="str" cm="1">
        <f t="array" ref="N27">IF(ISNUMBER(N24),INDEX(DEUXA,,MOD(N24-debut,56)+1),"")</f>
        <v>S</v>
      </c>
      <c r="O27" s="23" t="str" cm="1">
        <f t="array" ref="O27">IF(ISNUMBER(O24),INDEX(DEUXA,,MOD(O24-debut,56)+1),"")</f>
        <v>JS</v>
      </c>
      <c r="P27" s="23" t="str" cm="1">
        <f t="array" ref="P27">IF(ISNUMBER(P24),INDEX(DEUXA,,MOD(P24-debut,56)+1),"")</f>
        <v>R</v>
      </c>
      <c r="Q27" s="23" t="str" cm="1">
        <f t="array" ref="Q27">IF(ISNUMBER(Q24),INDEX(DEUXA,,MOD(Q24-debut,56)+1),"")</f>
        <v>M</v>
      </c>
      <c r="R27" s="23" t="str" cm="1">
        <f t="array" ref="R27">IF(ISNUMBER(R24),INDEX(DEUXA,,MOD(R24-debut,56)+1),"")</f>
        <v>M</v>
      </c>
      <c r="S27" s="23" t="str" cm="1">
        <f t="array" ref="S27">IF(ISNUMBER(S24),INDEX(DEUXA,,MOD(S24-debut,56)+1),"")</f>
        <v>M</v>
      </c>
      <c r="T27" s="23" t="str" cm="1">
        <f t="array" ref="T27">IF(ISNUMBER(T24),INDEX(DEUXA,,MOD(T24-debut,56)+1),"")</f>
        <v>M</v>
      </c>
      <c r="U27" s="23" t="str" cm="1">
        <f t="array" ref="U27">IF(ISNUMBER(U24),INDEX(DEUXA,,MOD(U24-debut,56)+1),"")</f>
        <v>R</v>
      </c>
      <c r="V27" s="23" t="str" cm="1">
        <f t="array" ref="V27">IF(ISNUMBER(V24),INDEX(DEUXA,,MOD(V24-debut,56)+1),"")</f>
        <v>R</v>
      </c>
      <c r="W27" s="23" cm="1">
        <f t="array" ref="W27">IF(ISNUMBER(W24),INDEX(DEUXA,,MOD(W24-debut,56)+1),"")</f>
        <v>36</v>
      </c>
      <c r="X27" s="23" t="str" cm="1">
        <f t="array" ref="X27">IF(ISNUMBER(X24),INDEX(DEUXA,,MOD(X24-debut,56)+1),"")</f>
        <v>R</v>
      </c>
      <c r="Y27" s="23" t="str" cm="1">
        <f t="array" ref="Y27">IF(ISNUMBER(Y24),INDEX(DEUXA,,MOD(Y24-debut,56)+1),"")</f>
        <v>JS</v>
      </c>
      <c r="Z27" s="23" t="str" cm="1">
        <f t="array" ref="Z27">IF(ISNUMBER(Z24),INDEX(DEUXA,,MOD(Z24-debut,56)+1),"")</f>
        <v>S</v>
      </c>
      <c r="AA27" s="23" t="str" cm="1">
        <f t="array" ref="AA27">IF(ISNUMBER(AA24),INDEX(DEUXA,,MOD(AA24-debut,56)+1),"")</f>
        <v>R</v>
      </c>
      <c r="AB27" s="23" t="str" cm="1">
        <f t="array" ref="AB27">IF(ISNUMBER(AB24),INDEX(DEUXA,,MOD(AB24-debut,56)+1),"")</f>
        <v>M</v>
      </c>
      <c r="AC27" s="23" t="str" cm="1">
        <f t="array" ref="AC27">IF(ISNUMBER(AC24),INDEX(DEUXA,,MOD(AC24-debut,56)+1),"")</f>
        <v>M</v>
      </c>
      <c r="AD27" s="23" t="str" cm="1">
        <f t="array" ref="AD27">IF(ISNUMBER(AD24),INDEX(DEUXA,,MOD(AD24-debut,56)+1),"")</f>
        <v>M</v>
      </c>
      <c r="AE27" s="23" t="str" cm="1">
        <f t="array" ref="AE27">IF(ISNUMBER(AE24),INDEX(DEUXA,,MOD(AE24-debut,56)+1),"")</f>
        <v/>
      </c>
      <c r="AF27" s="23" t="str" cm="1">
        <f t="array" ref="AF27">IF(ISNUMBER(AF24),INDEX(DEUXA,,MOD(AF24-debut,56)+1),"")</f>
        <v/>
      </c>
      <c r="AG27" s="23" t="str" cm="1">
        <f t="array" ref="AG27">IF(ISNUMBER(AG24),INDEX(DEUXA,,MOD(AG24-debut,56)+1),"")</f>
        <v/>
      </c>
      <c r="AH27" s="18" t="s">
        <v>5</v>
      </c>
    </row>
    <row r="28" spans="1:53" s="15" customFormat="1" ht="25" customHeight="1" x14ac:dyDescent="0.5">
      <c r="A28" s="11"/>
      <c r="B28" s="18" t="s">
        <v>6</v>
      </c>
      <c r="C28" s="23" t="str" cm="1">
        <f t="array" ref="C28">IF(ISNUMBER(C24),INDEX(DEUXB,,MOD(C24-debut,56)+1),"")</f>
        <v>M</v>
      </c>
      <c r="D28" s="23" t="str" cm="1">
        <f t="array" ref="D28">IF(ISNUMBER(D24),INDEX(DEUXB,,MOD(D24-debut,56)+1),"")</f>
        <v>M</v>
      </c>
      <c r="E28" s="23" t="str" cm="1">
        <f t="array" ref="E28">IF(ISNUMBER(E24),INDEX(DEUXB,,MOD(E24-debut,56)+1),"")</f>
        <v>M</v>
      </c>
      <c r="F28" s="23" t="str" cm="1">
        <f t="array" ref="F28">IF(ISNUMBER(F24),INDEX(DEUXB,,MOD(F24-debut,56)+1),"")</f>
        <v>M</v>
      </c>
      <c r="G28" s="23" t="str" cm="1">
        <f t="array" ref="G28">IF(ISNUMBER(G24),INDEX(DEUXB,,MOD(G24-debut,56)+1),"")</f>
        <v>R</v>
      </c>
      <c r="H28" s="23" t="str" cm="1">
        <f t="array" ref="H28">IF(ISNUMBER(H24),INDEX(DEUXB,,MOD(H24-debut,56)+1),"")</f>
        <v>R</v>
      </c>
      <c r="I28" s="23" t="str" cm="1">
        <f t="array" ref="I28">IF(ISNUMBER(I24),INDEX(DEUXB,,MOD(I24-debut,56)+1),"")</f>
        <v>S</v>
      </c>
      <c r="J28" s="23" t="str" cm="1">
        <f t="array" ref="J28">IF(ISNUMBER(J24),INDEX(DEUXB,,MOD(J24-debut,56)+1),"")</f>
        <v>S</v>
      </c>
      <c r="K28" s="23" t="str" cm="1">
        <f t="array" ref="K28">IF(ISNUMBER(K24),INDEX(DEUXB,,MOD(K24-debut,56)+1),"")</f>
        <v>R</v>
      </c>
      <c r="L28" s="23" t="str" cm="1">
        <f t="array" ref="L28">IF(ISNUMBER(L24),INDEX(DEUXB,,MOD(L24-debut,56)+1),"")</f>
        <v>M</v>
      </c>
      <c r="M28" s="23" t="str" cm="1">
        <f t="array" ref="M28">IF(ISNUMBER(M24),INDEX(DEUXB,,MOD(M24-debut,56)+1),"")</f>
        <v>M</v>
      </c>
      <c r="N28" s="23" t="str" cm="1">
        <f t="array" ref="N28">IF(ISNUMBER(N24),INDEX(DEUXB,,MOD(N24-debut,56)+1),"")</f>
        <v>M</v>
      </c>
      <c r="O28" s="23" t="str" cm="1">
        <f t="array" ref="O28">IF(ISNUMBER(O24),INDEX(DEUXB,,MOD(O24-debut,56)+1),"")</f>
        <v>M</v>
      </c>
      <c r="P28" s="23" t="str" cm="1">
        <f t="array" ref="P28">IF(ISNUMBER(P24),INDEX(DEUXB,,MOD(P24-debut,56)+1),"")</f>
        <v>R</v>
      </c>
      <c r="Q28" s="23" t="str" cm="1">
        <f t="array" ref="Q28">IF(ISNUMBER(Q24),INDEX(DEUXB,,MOD(Q24-debut,56)+1),"")</f>
        <v>JS</v>
      </c>
      <c r="R28" s="23" t="str" cm="1">
        <f t="array" ref="R28">IF(ISNUMBER(R24),INDEX(DEUXB,,MOD(R24-debut,56)+1),"")</f>
        <v>S</v>
      </c>
      <c r="S28" s="23" t="str" cm="1">
        <f t="array" ref="S28">IF(ISNUMBER(S24),INDEX(DEUXB,,MOD(S24-debut,56)+1),"")</f>
        <v>S</v>
      </c>
      <c r="T28" s="23" t="str" cm="1">
        <f t="array" ref="T28">IF(ISNUMBER(T24),INDEX(DEUXB,,MOD(T24-debut,56)+1),"")</f>
        <v>JS</v>
      </c>
      <c r="U28" s="23" t="str" cm="1">
        <f t="array" ref="U28">IF(ISNUMBER(U24),INDEX(DEUXB,,MOD(U24-debut,56)+1),"")</f>
        <v>R</v>
      </c>
      <c r="V28" s="23" t="str" cm="1">
        <f t="array" ref="V28">IF(ISNUMBER(V24),INDEX(DEUXB,,MOD(V24-debut,56)+1),"")</f>
        <v>R</v>
      </c>
      <c r="W28" s="23" cm="1">
        <f t="array" ref="W28">IF(ISNUMBER(W24),INDEX(DEUXB,,MOD(W24-debut,56)+1),"")</f>
        <v>36</v>
      </c>
      <c r="X28" s="23" t="str" cm="1">
        <f t="array" ref="X28">IF(ISNUMBER(X24),INDEX(DEUXB,,MOD(X24-debut,56)+1),"")</f>
        <v>R</v>
      </c>
      <c r="Y28" s="23" t="str" cm="1">
        <f t="array" ref="Y28">IF(ISNUMBER(Y24),INDEX(DEUXB,,MOD(Y24-debut,56)+1),"")</f>
        <v>M</v>
      </c>
      <c r="Z28" s="23" t="str" cm="1">
        <f t="array" ref="Z28">IF(ISNUMBER(Z24),INDEX(DEUXB,,MOD(Z24-debut,56)+1),"")</f>
        <v>M</v>
      </c>
      <c r="AA28" s="23" t="str" cm="1">
        <f t="array" ref="AA28">IF(ISNUMBER(AA24),INDEX(DEUXB,,MOD(AA24-debut,56)+1),"")</f>
        <v>R</v>
      </c>
      <c r="AB28" s="23" t="str" cm="1">
        <f t="array" ref="AB28">IF(ISNUMBER(AB24),INDEX(DEUXB,,MOD(AB24-debut,56)+1),"")</f>
        <v>JS</v>
      </c>
      <c r="AC28" s="23" t="str" cm="1">
        <f t="array" ref="AC28">IF(ISNUMBER(AC24),INDEX(DEUXB,,MOD(AC24-debut,56)+1),"")</f>
        <v>S</v>
      </c>
      <c r="AD28" s="23" t="str" cm="1">
        <f t="array" ref="AD28">IF(ISNUMBER(AD24),INDEX(DEUXB,,MOD(AD24-debut,56)+1),"")</f>
        <v>S</v>
      </c>
      <c r="AE28" s="23" t="str" cm="1">
        <f t="array" ref="AE28">IF(ISNUMBER(AE24),INDEX(DEUXB,,MOD(AE24-debut,56)+1),"")</f>
        <v/>
      </c>
      <c r="AF28" s="23" t="str" cm="1">
        <f t="array" ref="AF28">IF(ISNUMBER(AF24),INDEX(DEUXB,,MOD(AF24-debut,56)+1),"")</f>
        <v/>
      </c>
      <c r="AG28" s="23" t="str" cm="1">
        <f t="array" ref="AG28">IF(ISNUMBER(AG24),INDEX(DEUXB,,MOD(AG24-debut,56)+1),"")</f>
        <v/>
      </c>
      <c r="AH28" s="18" t="s">
        <v>6</v>
      </c>
    </row>
    <row r="29" spans="1:53" s="15" customFormat="1" ht="25" customHeight="1" x14ac:dyDescent="0.5">
      <c r="A29" s="11"/>
      <c r="B29" s="16" t="s">
        <v>7</v>
      </c>
      <c r="C29" s="23" t="str" cm="1">
        <f t="array" ref="C29">IF(ISNUMBER(C24),INDEX(TROISA,,MOD(C24-debut,56)+1),"")</f>
        <v>M</v>
      </c>
      <c r="D29" s="23" t="str" cm="1">
        <f t="array" ref="D29">IF(ISNUMBER(D24),INDEX(TROISA,,MOD(D24-debut,56)+1),"")</f>
        <v>R</v>
      </c>
      <c r="E29" s="23" t="str" cm="1">
        <f t="array" ref="E29">IF(ISNUMBER(E24),INDEX(TROISA,,MOD(E24-debut,56)+1),"")</f>
        <v>S</v>
      </c>
      <c r="F29" s="23" t="str" cm="1">
        <f t="array" ref="F29">IF(ISNUMBER(F24),INDEX(TROISA,,MOD(F24-debut,56)+1),"")</f>
        <v>S</v>
      </c>
      <c r="G29" s="23" t="str" cm="1">
        <f t="array" ref="G29">IF(ISNUMBER(G24),INDEX(TROISA,,MOD(G24-debut,56)+1),"")</f>
        <v>S</v>
      </c>
      <c r="H29" s="23" t="str" cm="1">
        <f t="array" ref="H29">IF(ISNUMBER(H24),INDEX(TROISA,,MOD(H24-debut,56)+1),"")</f>
        <v>JS</v>
      </c>
      <c r="I29" s="23" t="str" cm="1">
        <f t="array" ref="I29">IF(ISNUMBER(I24),INDEX(TROISA,,MOD(I24-debut,56)+1),"")</f>
        <v>R</v>
      </c>
      <c r="J29" s="23" t="str" cm="1">
        <f t="array" ref="J29">IF(ISNUMBER(J24),INDEX(TROISA,,MOD(J24-debut,56)+1),"")</f>
        <v>M</v>
      </c>
      <c r="K29" s="23" t="str" cm="1">
        <f t="array" ref="K29">IF(ISNUMBER(K24),INDEX(TROISA,,MOD(K24-debut,56)+1),"")</f>
        <v>M</v>
      </c>
      <c r="L29" s="23" t="str" cm="1">
        <f t="array" ref="L29">IF(ISNUMBER(L24),INDEX(TROISA,,MOD(L24-debut,56)+1),"")</f>
        <v>M</v>
      </c>
      <c r="M29" s="23" t="str" cm="1">
        <f t="array" ref="M29">IF(ISNUMBER(M24),INDEX(TROISA,,MOD(M24-debut,56)+1),"")</f>
        <v>M</v>
      </c>
      <c r="N29" s="23" t="str" cm="1">
        <f t="array" ref="N29">IF(ISNUMBER(N24),INDEX(TROISA,,MOD(N24-debut,56)+1),"")</f>
        <v>R</v>
      </c>
      <c r="O29" s="23" t="str" cm="1">
        <f t="array" ref="O29">IF(ISNUMBER(O24),INDEX(TROISA,,MOD(O24-debut,56)+1),"")</f>
        <v>R</v>
      </c>
      <c r="P29" s="23" cm="1">
        <f t="array" ref="P29">IF(ISNUMBER(P24),INDEX(TROISA,,MOD(P24-debut,56)+1),"")</f>
        <v>36</v>
      </c>
      <c r="Q29" s="23" t="str" cm="1">
        <f t="array" ref="Q29">IF(ISNUMBER(Q24),INDEX(TROISA,,MOD(Q24-debut,56)+1),"")</f>
        <v>R</v>
      </c>
      <c r="R29" s="23" t="str" cm="1">
        <f t="array" ref="R29">IF(ISNUMBER(R24),INDEX(TROISA,,MOD(R24-debut,56)+1),"")</f>
        <v>JS</v>
      </c>
      <c r="S29" s="23" t="str" cm="1">
        <f t="array" ref="S29">IF(ISNUMBER(S24),INDEX(TROISA,,MOD(S24-debut,56)+1),"")</f>
        <v>S</v>
      </c>
      <c r="T29" s="23" t="str" cm="1">
        <f t="array" ref="T29">IF(ISNUMBER(T24),INDEX(TROISA,,MOD(T24-debut,56)+1),"")</f>
        <v>R</v>
      </c>
      <c r="U29" s="23" t="str" cm="1">
        <f t="array" ref="U29">IF(ISNUMBER(U24),INDEX(TROISA,,MOD(U24-debut,56)+1),"")</f>
        <v>M</v>
      </c>
      <c r="V29" s="23" t="str" cm="1">
        <f t="array" ref="V29">IF(ISNUMBER(V24),INDEX(TROISA,,MOD(V24-debut,56)+1),"")</f>
        <v>M</v>
      </c>
      <c r="W29" s="23" t="str" cm="1">
        <f t="array" ref="W29">IF(ISNUMBER(W24),INDEX(TROISA,,MOD(W24-debut,56)+1),"")</f>
        <v>M</v>
      </c>
      <c r="X29" s="23" t="str" cm="1">
        <f t="array" ref="X29">IF(ISNUMBER(X24),INDEX(TROISA,,MOD(X24-debut,56)+1),"")</f>
        <v>M</v>
      </c>
      <c r="Y29" s="23" t="str" cm="1">
        <f t="array" ref="Y29">IF(ISNUMBER(Y24),INDEX(TROISA,,MOD(Y24-debut,56)+1),"")</f>
        <v>R</v>
      </c>
      <c r="Z29" s="23" t="str" cm="1">
        <f t="array" ref="Z29">IF(ISNUMBER(Z24),INDEX(TROISA,,MOD(Z24-debut,56)+1),"")</f>
        <v>M</v>
      </c>
      <c r="AA29" s="23" t="str" cm="1">
        <f t="array" ref="AA29">IF(ISNUMBER(AA24),INDEX(TROISA,,MOD(AA24-debut,56)+1),"")</f>
        <v>M</v>
      </c>
      <c r="AB29" s="23" t="str" cm="1">
        <f t="array" ref="AB29">IF(ISNUMBER(AB24),INDEX(TROISA,,MOD(AB24-debut,56)+1),"")</f>
        <v>R</v>
      </c>
      <c r="AC29" s="23" t="str" cm="1">
        <f t="array" ref="AC29">IF(ISNUMBER(AC24),INDEX(TROISA,,MOD(AC24-debut,56)+1),"")</f>
        <v>R</v>
      </c>
      <c r="AD29" s="23" t="str" cm="1">
        <f t="array" ref="AD29">IF(ISNUMBER(AD24),INDEX(TROISA,,MOD(AD24-debut,56)+1),"")</f>
        <v>JS</v>
      </c>
      <c r="AE29" s="23" t="str" cm="1">
        <f t="array" ref="AE29">IF(ISNUMBER(AE24),INDEX(TROISA,,MOD(AE24-debut,56)+1),"")</f>
        <v/>
      </c>
      <c r="AF29" s="23" t="str" cm="1">
        <f t="array" ref="AF29">IF(ISNUMBER(AF24),INDEX(TROISA,,MOD(AF24-debut,56)+1),"")</f>
        <v/>
      </c>
      <c r="AG29" s="23" t="str" cm="1">
        <f t="array" ref="AG29">IF(ISNUMBER(AG24),INDEX(TROISA,,MOD(AG24-debut,56)+1),"")</f>
        <v/>
      </c>
      <c r="AH29" s="16" t="s">
        <v>7</v>
      </c>
    </row>
    <row r="30" spans="1:53" s="15" customFormat="1" ht="25" customHeight="1" x14ac:dyDescent="0.5">
      <c r="A30" s="11"/>
      <c r="B30" s="16" t="s">
        <v>8</v>
      </c>
      <c r="C30" s="23" t="str" cm="1">
        <f t="array" ref="C30">IF(ISNUMBER(C24),INDEX(TROISB,,MOD(C24-debut,56)+1),"")</f>
        <v>S</v>
      </c>
      <c r="D30" s="23" t="str" cm="1">
        <f t="array" ref="D30">IF(ISNUMBER(D24),INDEX(TROISB,,MOD(D24-debut,56)+1),"")</f>
        <v>R</v>
      </c>
      <c r="E30" s="23" t="str" cm="1">
        <f t="array" ref="E30">IF(ISNUMBER(E24),INDEX(TROISB,,MOD(E24-debut,56)+1),"")</f>
        <v>M</v>
      </c>
      <c r="F30" s="23" t="str" cm="1">
        <f t="array" ref="F30">IF(ISNUMBER(F24),INDEX(TROISB,,MOD(F24-debut,56)+1),"")</f>
        <v>M</v>
      </c>
      <c r="G30" s="23" t="str" cm="1">
        <f t="array" ref="G30">IF(ISNUMBER(G24),INDEX(TROISB,,MOD(G24-debut,56)+1),"")</f>
        <v>M</v>
      </c>
      <c r="H30" s="23" t="str" cm="1">
        <f t="array" ref="H30">IF(ISNUMBER(H24),INDEX(TROISB,,MOD(H24-debut,56)+1),"")</f>
        <v>M</v>
      </c>
      <c r="I30" s="23" t="str" cm="1">
        <f t="array" ref="I30">IF(ISNUMBER(I24),INDEX(TROISB,,MOD(I24-debut,56)+1),"")</f>
        <v>R</v>
      </c>
      <c r="J30" s="23" t="str" cm="1">
        <f t="array" ref="J30">IF(ISNUMBER(J24),INDEX(TROISB,,MOD(J24-debut,56)+1),"")</f>
        <v>JS</v>
      </c>
      <c r="K30" s="23" t="str" cm="1">
        <f t="array" ref="K30">IF(ISNUMBER(K24),INDEX(TROISB,,MOD(K24-debut,56)+1),"")</f>
        <v>S</v>
      </c>
      <c r="L30" s="23" t="str" cm="1">
        <f t="array" ref="L30">IF(ISNUMBER(L24),INDEX(TROISB,,MOD(L24-debut,56)+1),"")</f>
        <v>S</v>
      </c>
      <c r="M30" s="23" t="str" cm="1">
        <f t="array" ref="M30">IF(ISNUMBER(M24),INDEX(TROISB,,MOD(M24-debut,56)+1),"")</f>
        <v>JS</v>
      </c>
      <c r="N30" s="23" t="str" cm="1">
        <f t="array" ref="N30">IF(ISNUMBER(N24),INDEX(TROISB,,MOD(N24-debut,56)+1),"")</f>
        <v>R</v>
      </c>
      <c r="O30" s="23" t="str" cm="1">
        <f t="array" ref="O30">IF(ISNUMBER(O24),INDEX(TROISB,,MOD(O24-debut,56)+1),"")</f>
        <v>R</v>
      </c>
      <c r="P30" s="23" cm="1">
        <f t="array" ref="P30">IF(ISNUMBER(P24),INDEX(TROISB,,MOD(P24-debut,56)+1),"")</f>
        <v>36</v>
      </c>
      <c r="Q30" s="23" t="str" cm="1">
        <f t="array" ref="Q30">IF(ISNUMBER(Q24),INDEX(TROISB,,MOD(Q24-debut,56)+1),"")</f>
        <v>R</v>
      </c>
      <c r="R30" s="23" t="str" cm="1">
        <f t="array" ref="R30">IF(ISNUMBER(R24),INDEX(TROISB,,MOD(R24-debut,56)+1),"")</f>
        <v>M</v>
      </c>
      <c r="S30" s="23" t="str" cm="1">
        <f t="array" ref="S30">IF(ISNUMBER(S24),INDEX(TROISB,,MOD(S24-debut,56)+1),"")</f>
        <v>M</v>
      </c>
      <c r="T30" s="23" t="str" cm="1">
        <f t="array" ref="T30">IF(ISNUMBER(T24),INDEX(TROISB,,MOD(T24-debut,56)+1),"")</f>
        <v>R</v>
      </c>
      <c r="U30" s="23" t="str" cm="1">
        <f t="array" ref="U30">IF(ISNUMBER(U24),INDEX(TROISB,,MOD(U24-debut,56)+1),"")</f>
        <v>JS</v>
      </c>
      <c r="V30" s="23" t="str" cm="1">
        <f t="array" ref="V30">IF(ISNUMBER(V24),INDEX(TROISB,,MOD(V24-debut,56)+1),"")</f>
        <v>S</v>
      </c>
      <c r="W30" s="23" t="str" cm="1">
        <f t="array" ref="W30">IF(ISNUMBER(W24),INDEX(TROISB,,MOD(W24-debut,56)+1),"")</f>
        <v>S</v>
      </c>
      <c r="X30" s="23" t="str" cm="1">
        <f t="array" ref="X30">IF(ISNUMBER(X24),INDEX(TROISB,,MOD(X24-debut,56)+1),"")</f>
        <v>S</v>
      </c>
      <c r="Y30" s="23" t="str" cm="1">
        <f t="array" ref="Y30">IF(ISNUMBER(Y24),INDEX(TROISB,,MOD(Y24-debut,56)+1),"")</f>
        <v>R</v>
      </c>
      <c r="Z30" s="23" t="str" cm="1">
        <f t="array" ref="Z30">IF(ISNUMBER(Z24),INDEX(TROISB,,MOD(Z24-debut,56)+1),"")</f>
        <v>JS</v>
      </c>
      <c r="AA30" s="23" t="str" cm="1">
        <f t="array" ref="AA30">IF(ISNUMBER(AA24),INDEX(TROISB,,MOD(AA24-debut,56)+1),"")</f>
        <v>S</v>
      </c>
      <c r="AB30" s="23" t="str" cm="1">
        <f t="array" ref="AB30">IF(ISNUMBER(AB24),INDEX(TROISB,,MOD(AB24-debut,56)+1),"")</f>
        <v>R</v>
      </c>
      <c r="AC30" s="23" t="str" cm="1">
        <f t="array" ref="AC30">IF(ISNUMBER(AC24),INDEX(TROISB,,MOD(AC24-debut,56)+1),"")</f>
        <v>R</v>
      </c>
      <c r="AD30" s="23" t="str" cm="1">
        <f t="array" ref="AD30">IF(ISNUMBER(AD24),INDEX(TROISB,,MOD(AD24-debut,56)+1),"")</f>
        <v>M</v>
      </c>
      <c r="AE30" s="23" t="str" cm="1">
        <f t="array" ref="AE30">IF(ISNUMBER(AE24),INDEX(TROISB,,MOD(AE24-debut,56)+1),"")</f>
        <v/>
      </c>
      <c r="AF30" s="23" t="str" cm="1">
        <f t="array" ref="AF30">IF(ISNUMBER(AF24),INDEX(TROISB,,MOD(AF24-debut,56)+1),"")</f>
        <v/>
      </c>
      <c r="AG30" s="23" t="str" cm="1">
        <f t="array" ref="AG30">IF(ISNUMBER(AG24),INDEX(TROISB,,MOD(AG24-debut,56)+1),"")</f>
        <v/>
      </c>
      <c r="AH30" s="16" t="s">
        <v>8</v>
      </c>
    </row>
    <row r="31" spans="1:53" s="15" customFormat="1" ht="25" customHeight="1" x14ac:dyDescent="0.5">
      <c r="A31" s="11"/>
      <c r="B31" s="18" t="s">
        <v>9</v>
      </c>
      <c r="C31" s="23" t="str" cm="1">
        <f t="array" ref="C31">IF(ISNUMBER(C24),INDEX(QUATREA,,MOD(C24-debut,56)+1),"")</f>
        <v>M</v>
      </c>
      <c r="D31" s="23" t="str" cm="1">
        <f t="array" ref="D31">IF(ISNUMBER(D24),INDEX(QUATREA,,MOD(D24-debut,56)+1),"")</f>
        <v>M</v>
      </c>
      <c r="E31" s="23" t="str" cm="1">
        <f t="array" ref="E31">IF(ISNUMBER(E24),INDEX(QUATREA,,MOD(E24-debut,56)+1),"")</f>
        <v>M</v>
      </c>
      <c r="F31" s="23" t="str" cm="1">
        <f t="array" ref="F31">IF(ISNUMBER(F24),INDEX(QUATREA,,MOD(F24-debut,56)+1),"")</f>
        <v>M</v>
      </c>
      <c r="G31" s="23" t="str" cm="1">
        <f t="array" ref="G31">IF(ISNUMBER(G24),INDEX(QUATREA,,MOD(G24-debut,56)+1),"")</f>
        <v>R</v>
      </c>
      <c r="H31" s="23" t="str" cm="1">
        <f t="array" ref="H31">IF(ISNUMBER(H24),INDEX(QUATREA,,MOD(H24-debut,56)+1),"")</f>
        <v>R</v>
      </c>
      <c r="I31" s="23" cm="1">
        <f t="array" ref="I31">IF(ISNUMBER(I24),INDEX(QUATREA,,MOD(I24-debut,56)+1),"")</f>
        <v>36</v>
      </c>
      <c r="J31" s="23" t="str" cm="1">
        <f t="array" ref="J31">IF(ISNUMBER(J24),INDEX(QUATREA,,MOD(J24-debut,56)+1),"")</f>
        <v>R</v>
      </c>
      <c r="K31" s="23" t="str" cm="1">
        <f t="array" ref="K31">IF(ISNUMBER(K24),INDEX(QUATREA,,MOD(K24-debut,56)+1),"")</f>
        <v>JS</v>
      </c>
      <c r="L31" s="23" t="str" cm="1">
        <f t="array" ref="L31">IF(ISNUMBER(L24),INDEX(QUATREA,,MOD(L24-debut,56)+1),"")</f>
        <v>S</v>
      </c>
      <c r="M31" s="23" t="str" cm="1">
        <f t="array" ref="M31">IF(ISNUMBER(M24),INDEX(QUATREA,,MOD(M24-debut,56)+1),"")</f>
        <v>R</v>
      </c>
      <c r="N31" s="23" t="str" cm="1">
        <f t="array" ref="N31">IF(ISNUMBER(N24),INDEX(QUATREA,,MOD(N24-debut,56)+1),"")</f>
        <v>M</v>
      </c>
      <c r="O31" s="23" t="str" cm="1">
        <f t="array" ref="O31">IF(ISNUMBER(O24),INDEX(QUATREA,,MOD(O24-debut,56)+1),"")</f>
        <v>M</v>
      </c>
      <c r="P31" s="23" t="str" cm="1">
        <f t="array" ref="P31">IF(ISNUMBER(P24),INDEX(QUATREA,,MOD(P24-debut,56)+1),"")</f>
        <v>M</v>
      </c>
      <c r="Q31" s="23" t="str" cm="1">
        <f t="array" ref="Q31">IF(ISNUMBER(Q24),INDEX(QUATREA,,MOD(Q24-debut,56)+1),"")</f>
        <v>M</v>
      </c>
      <c r="R31" s="23" t="str" cm="1">
        <f t="array" ref="R31">IF(ISNUMBER(R24),INDEX(QUATREA,,MOD(R24-debut,56)+1),"")</f>
        <v>R</v>
      </c>
      <c r="S31" s="23" t="str" cm="1">
        <f t="array" ref="S31">IF(ISNUMBER(S24),INDEX(QUATREA,,MOD(S24-debut,56)+1),"")</f>
        <v>M</v>
      </c>
      <c r="T31" s="23" t="str" cm="1">
        <f t="array" ref="T31">IF(ISNUMBER(T24),INDEX(QUATREA,,MOD(T24-debut,56)+1),"")</f>
        <v>M</v>
      </c>
      <c r="U31" s="23" t="str" cm="1">
        <f t="array" ref="U31">IF(ISNUMBER(U24),INDEX(QUATREA,,MOD(U24-debut,56)+1),"")</f>
        <v>R</v>
      </c>
      <c r="V31" s="23" t="str" cm="1">
        <f t="array" ref="V31">IF(ISNUMBER(V24),INDEX(QUATREA,,MOD(V24-debut,56)+1),"")</f>
        <v>R</v>
      </c>
      <c r="W31" s="23" t="str" cm="1">
        <f t="array" ref="W31">IF(ISNUMBER(W24),INDEX(QUATREA,,MOD(W24-debut,56)+1),"")</f>
        <v>JS</v>
      </c>
      <c r="X31" s="23" t="str" cm="1">
        <f t="array" ref="X31">IF(ISNUMBER(X24),INDEX(QUATREA,,MOD(X24-debut,56)+1),"")</f>
        <v>S</v>
      </c>
      <c r="Y31" s="23" t="str" cm="1">
        <f t="array" ref="Y31">IF(ISNUMBER(Y24),INDEX(QUATREA,,MOD(Y24-debut,56)+1),"")</f>
        <v>S</v>
      </c>
      <c r="Z31" s="23" t="str" cm="1">
        <f t="array" ref="Z31">IF(ISNUMBER(Z24),INDEX(QUATREA,,MOD(Z24-debut,56)+1),"")</f>
        <v>R</v>
      </c>
      <c r="AA31" s="23" cm="1">
        <f t="array" ref="AA31">IF(ISNUMBER(AA24),INDEX(QUATREA,,MOD(AA24-debut,56)+1),"")</f>
        <v>36</v>
      </c>
      <c r="AB31" s="23" t="str" cm="1">
        <f t="array" ref="AB31">IF(ISNUMBER(AB24),INDEX(QUATREA,,MOD(AB24-debut,56)+1),"")</f>
        <v>S</v>
      </c>
      <c r="AC31" s="23" t="str" cm="1">
        <f t="array" ref="AC31">IF(ISNUMBER(AC24),INDEX(QUATREA,,MOD(AC24-debut,56)+1),"")</f>
        <v>S</v>
      </c>
      <c r="AD31" s="23" t="str" cm="1">
        <f t="array" ref="AD31">IF(ISNUMBER(AD24),INDEX(QUATREA,,MOD(AD24-debut,56)+1),"")</f>
        <v>S</v>
      </c>
      <c r="AE31" s="23" t="str" cm="1">
        <f t="array" ref="AE31">IF(ISNUMBER(AE24),INDEX(QUATREA,,MOD(AE24-debut,56)+1),"")</f>
        <v/>
      </c>
      <c r="AF31" s="23" t="str" cm="1">
        <f t="array" ref="AF31">IF(ISNUMBER(AF24),INDEX(QUATREA,,MOD(AF24-debut,56)+1),"")</f>
        <v/>
      </c>
      <c r="AG31" s="23" t="str" cm="1">
        <f t="array" ref="AG31">IF(ISNUMBER(AG24),INDEX(QUATREA,,MOD(AG24-debut,56)+1),"")</f>
        <v/>
      </c>
      <c r="AH31" s="18" t="s">
        <v>9</v>
      </c>
    </row>
    <row r="32" spans="1:53" s="15" customFormat="1" ht="25" customHeight="1" x14ac:dyDescent="0.5">
      <c r="A32" s="11"/>
      <c r="B32" s="18" t="s">
        <v>10</v>
      </c>
      <c r="C32" s="23" t="str" cm="1">
        <f t="array" ref="C32">IF(ISNUMBER(C24),INDEX(QUATREB,,MOD(C24-debut,56)+1),"")</f>
        <v>JS</v>
      </c>
      <c r="D32" s="23" t="str" cm="1">
        <f t="array" ref="D32">IF(ISNUMBER(D24),INDEX(QUATREB,,MOD(D24-debut,56)+1),"")</f>
        <v>S</v>
      </c>
      <c r="E32" s="23" t="str" cm="1">
        <f t="array" ref="E32">IF(ISNUMBER(E24),INDEX(QUATREB,,MOD(E24-debut,56)+1),"")</f>
        <v>S</v>
      </c>
      <c r="F32" s="23" t="str" cm="1">
        <f t="array" ref="F32">IF(ISNUMBER(F24),INDEX(QUATREB,,MOD(F24-debut,56)+1),"")</f>
        <v>JS</v>
      </c>
      <c r="G32" s="23" t="str" cm="1">
        <f t="array" ref="G32">IF(ISNUMBER(G24),INDEX(QUATREB,,MOD(G24-debut,56)+1),"")</f>
        <v>R</v>
      </c>
      <c r="H32" s="23" t="str" cm="1">
        <f t="array" ref="H32">IF(ISNUMBER(H24),INDEX(QUATREB,,MOD(H24-debut,56)+1),"")</f>
        <v>R</v>
      </c>
      <c r="I32" s="23" cm="1">
        <f t="array" ref="I32">IF(ISNUMBER(I24),INDEX(QUATREB,,MOD(I24-debut,56)+1),"")</f>
        <v>36</v>
      </c>
      <c r="J32" s="23" t="str" cm="1">
        <f t="array" ref="J32">IF(ISNUMBER(J24),INDEX(QUATREB,,MOD(J24-debut,56)+1),"")</f>
        <v>R</v>
      </c>
      <c r="K32" s="23" t="str" cm="1">
        <f t="array" ref="K32">IF(ISNUMBER(K24),INDEX(QUATREB,,MOD(K24-debut,56)+1),"")</f>
        <v>M</v>
      </c>
      <c r="L32" s="23" t="str" cm="1">
        <f t="array" ref="L32">IF(ISNUMBER(L24),INDEX(QUATREB,,MOD(L24-debut,56)+1),"")</f>
        <v>M</v>
      </c>
      <c r="M32" s="23" t="str" cm="1">
        <f t="array" ref="M32">IF(ISNUMBER(M24),INDEX(QUATREB,,MOD(M24-debut,56)+1),"")</f>
        <v>R</v>
      </c>
      <c r="N32" s="23" t="str" cm="1">
        <f t="array" ref="N32">IF(ISNUMBER(N24),INDEX(QUATREB,,MOD(N24-debut,56)+1),"")</f>
        <v>JS</v>
      </c>
      <c r="O32" s="23" t="str" cm="1">
        <f t="array" ref="O32">IF(ISNUMBER(O24),INDEX(QUATREB,,MOD(O24-debut,56)+1),"")</f>
        <v>S</v>
      </c>
      <c r="P32" s="23" t="str" cm="1">
        <f t="array" ref="P32">IF(ISNUMBER(P24),INDEX(QUATREB,,MOD(P24-debut,56)+1),"")</f>
        <v>S</v>
      </c>
      <c r="Q32" s="23" t="str" cm="1">
        <f t="array" ref="Q32">IF(ISNUMBER(Q24),INDEX(QUATREB,,MOD(Q24-debut,56)+1),"")</f>
        <v>S</v>
      </c>
      <c r="R32" s="23" t="str" cm="1">
        <f t="array" ref="R32">IF(ISNUMBER(R24),INDEX(QUATREB,,MOD(R24-debut,56)+1),"")</f>
        <v>R</v>
      </c>
      <c r="S32" s="23" t="str" cm="1">
        <f t="array" ref="S32">IF(ISNUMBER(S24),INDEX(QUATREB,,MOD(S24-debut,56)+1),"")</f>
        <v>JS</v>
      </c>
      <c r="T32" s="23" t="str" cm="1">
        <f t="array" ref="T32">IF(ISNUMBER(T24),INDEX(QUATREB,,MOD(T24-debut,56)+1),"")</f>
        <v>S</v>
      </c>
      <c r="U32" s="23" t="str" cm="1">
        <f t="array" ref="U32">IF(ISNUMBER(U24),INDEX(QUATREB,,MOD(U24-debut,56)+1),"")</f>
        <v>R</v>
      </c>
      <c r="V32" s="23" t="str" cm="1">
        <f t="array" ref="V32">IF(ISNUMBER(V24),INDEX(QUATREB,,MOD(V24-debut,56)+1),"")</f>
        <v>R</v>
      </c>
      <c r="W32" s="23" t="str" cm="1">
        <f t="array" ref="W32">IF(ISNUMBER(W24),INDEX(QUATREB,,MOD(W24-debut,56)+1),"")</f>
        <v>M</v>
      </c>
      <c r="X32" s="23" t="str" cm="1">
        <f t="array" ref="X32">IF(ISNUMBER(X24),INDEX(QUATREB,,MOD(X24-debut,56)+1),"")</f>
        <v>M</v>
      </c>
      <c r="Y32" s="23" t="str" cm="1">
        <f t="array" ref="Y32">IF(ISNUMBER(Y24),INDEX(QUATREB,,MOD(Y24-debut,56)+1),"")</f>
        <v>M</v>
      </c>
      <c r="Z32" s="23" t="str" cm="1">
        <f t="array" ref="Z32">IF(ISNUMBER(Z24),INDEX(QUATREB,,MOD(Z24-debut,56)+1),"")</f>
        <v>R</v>
      </c>
      <c r="AA32" s="23" cm="1">
        <f t="array" ref="AA32">IF(ISNUMBER(AA24),INDEX(QUATREB,,MOD(AA24-debut,56)+1),"")</f>
        <v>36</v>
      </c>
      <c r="AB32" s="23" t="str" cm="1">
        <f t="array" ref="AB32">IF(ISNUMBER(AB24),INDEX(QUATREB,,MOD(AB24-debut,56)+1),"")</f>
        <v>M</v>
      </c>
      <c r="AC32" s="23" t="str" cm="1">
        <f t="array" ref="AC32">IF(ISNUMBER(AC24),INDEX(QUATREB,,MOD(AC24-debut,56)+1),"")</f>
        <v>M</v>
      </c>
      <c r="AD32" s="23" t="str" cm="1">
        <f t="array" ref="AD32">IF(ISNUMBER(AD24),INDEX(QUATREB,,MOD(AD24-debut,56)+1),"")</f>
        <v>M</v>
      </c>
      <c r="AE32" s="23" t="str" cm="1">
        <f t="array" ref="AE32">IF(ISNUMBER(AE24),INDEX(QUATREB,,MOD(AE24-debut,56)+1),"")</f>
        <v/>
      </c>
      <c r="AF32" s="23" t="str" cm="1">
        <f t="array" ref="AF32">IF(ISNUMBER(AF24),INDEX(QUATREB,,MOD(AF24-debut,56)+1),"")</f>
        <v/>
      </c>
      <c r="AG32" s="23" t="str" cm="1">
        <f t="array" ref="AG32">IF(ISNUMBER(AG24),INDEX(QUATREB,,MOD(AG24-debut,56)+1),"")</f>
        <v/>
      </c>
      <c r="AH32" s="18" t="s">
        <v>10</v>
      </c>
    </row>
    <row r="33" spans="1:34" s="15" customFormat="1" ht="25" customHeight="1" x14ac:dyDescent="0.5">
      <c r="A33" s="11"/>
      <c r="B33" s="16" t="s">
        <v>11</v>
      </c>
      <c r="C33" s="23" t="str" cm="1">
        <f t="array" ref="C33">IF(ISNUMBER(C24),INDEX(CINQA,,MOD(C24-debut,56)+1),"")</f>
        <v>R</v>
      </c>
      <c r="D33" s="23" t="str" cm="1">
        <f t="array" ref="D33">IF(ISNUMBER(D24),INDEX(CINQA,,MOD(D24-debut,56)+1),"")</f>
        <v>JS</v>
      </c>
      <c r="E33" s="23" t="str" cm="1">
        <f t="array" ref="E33">IF(ISNUMBER(E24),INDEX(CINQA,,MOD(E24-debut,56)+1),"")</f>
        <v>S</v>
      </c>
      <c r="F33" s="23" t="str" cm="1">
        <f t="array" ref="F33">IF(ISNUMBER(F24),INDEX(CINQA,,MOD(F24-debut,56)+1),"")</f>
        <v>R</v>
      </c>
      <c r="G33" s="23" t="str" cm="1">
        <f t="array" ref="G33">IF(ISNUMBER(G24),INDEX(CINQA,,MOD(G24-debut,56)+1),"")</f>
        <v>M</v>
      </c>
      <c r="H33" s="23" t="str" cm="1">
        <f t="array" ref="H33">IF(ISNUMBER(H24),INDEX(CINQA,,MOD(H24-debut,56)+1),"")</f>
        <v>M</v>
      </c>
      <c r="I33" s="23" t="str" cm="1">
        <f t="array" ref="I33">IF(ISNUMBER(I24),INDEX(CINQA,,MOD(I24-debut,56)+1),"")</f>
        <v>M</v>
      </c>
      <c r="J33" s="23" t="str" cm="1">
        <f t="array" ref="J33">IF(ISNUMBER(J24),INDEX(CINQA,,MOD(J24-debut,56)+1),"")</f>
        <v>M</v>
      </c>
      <c r="K33" s="23" t="str" cm="1">
        <f t="array" ref="K33">IF(ISNUMBER(K24),INDEX(CINQA,,MOD(K24-debut,56)+1),"")</f>
        <v>R</v>
      </c>
      <c r="L33" s="23" t="str" cm="1">
        <f t="array" ref="L33">IF(ISNUMBER(L24),INDEX(CINQA,,MOD(L24-debut,56)+1),"")</f>
        <v>M</v>
      </c>
      <c r="M33" s="23" t="str" cm="1">
        <f t="array" ref="M33">IF(ISNUMBER(M24),INDEX(CINQA,,MOD(M24-debut,56)+1),"")</f>
        <v>M</v>
      </c>
      <c r="N33" s="23" t="str" cm="1">
        <f t="array" ref="N33">IF(ISNUMBER(N24),INDEX(CINQA,,MOD(N24-debut,56)+1),"")</f>
        <v>R</v>
      </c>
      <c r="O33" s="23" t="str" cm="1">
        <f t="array" ref="O33">IF(ISNUMBER(O24),INDEX(CINQA,,MOD(O24-debut,56)+1),"")</f>
        <v>R</v>
      </c>
      <c r="P33" s="23" t="str" cm="1">
        <f t="array" ref="P33">IF(ISNUMBER(P24),INDEX(CINQA,,MOD(P24-debut,56)+1),"")</f>
        <v>JS</v>
      </c>
      <c r="Q33" s="23" t="str" cm="1">
        <f t="array" ref="Q33">IF(ISNUMBER(Q24),INDEX(CINQA,,MOD(Q24-debut,56)+1),"")</f>
        <v>S</v>
      </c>
      <c r="R33" s="23" t="str" cm="1">
        <f t="array" ref="R33">IF(ISNUMBER(R24),INDEX(CINQA,,MOD(R24-debut,56)+1),"")</f>
        <v>JS</v>
      </c>
      <c r="S33" s="23" t="str" cm="1">
        <f t="array" ref="S33">IF(ISNUMBER(S24),INDEX(CINQA,,MOD(S24-debut,56)+1),"")</f>
        <v>R</v>
      </c>
      <c r="T33" s="23" cm="1">
        <f t="array" ref="T33">IF(ISNUMBER(T24),INDEX(CINQA,,MOD(T24-debut,56)+1),"")</f>
        <v>36</v>
      </c>
      <c r="U33" s="23" t="str" cm="1">
        <f t="array" ref="U33">IF(ISNUMBER(U24),INDEX(CINQA,,MOD(U24-debut,56)+1),"")</f>
        <v>S</v>
      </c>
      <c r="V33" s="23" t="str" cm="1">
        <f t="array" ref="V33">IF(ISNUMBER(V24),INDEX(CINQA,,MOD(V24-debut,56)+1),"")</f>
        <v>S</v>
      </c>
      <c r="W33" s="23" t="str" cm="1">
        <f t="array" ref="W33">IF(ISNUMBER(W24),INDEX(CINQA,,MOD(W24-debut,56)+1),"")</f>
        <v>S</v>
      </c>
      <c r="X33" s="23" cm="1">
        <f t="array" ref="X33">IF(ISNUMBER(X24),INDEX(CINQA,,MOD(X24-debut,56)+1),"")</f>
        <v>36</v>
      </c>
      <c r="Y33" s="23" t="str" cm="1">
        <f t="array" ref="Y33">IF(ISNUMBER(Y24),INDEX(CINQA,,MOD(Y24-debut,56)+1),"")</f>
        <v>R</v>
      </c>
      <c r="Z33" s="23" t="str" cm="1">
        <f t="array" ref="Z33">IF(ISNUMBER(Z24),INDEX(CINQA,,MOD(Z24-debut,56)+1),"")</f>
        <v>JS</v>
      </c>
      <c r="AA33" s="23" t="str" cm="1">
        <f t="array" ref="AA33">IF(ISNUMBER(AA24),INDEX(CINQA,,MOD(AA24-debut,56)+1),"")</f>
        <v>S</v>
      </c>
      <c r="AB33" s="23" t="str" cm="1">
        <f t="array" ref="AB33">IF(ISNUMBER(AB24),INDEX(CINQA,,MOD(AB24-debut,56)+1),"")</f>
        <v>R</v>
      </c>
      <c r="AC33" s="23" t="str" cm="1">
        <f t="array" ref="AC33">IF(ISNUMBER(AC24),INDEX(CINQA,,MOD(AC24-debut,56)+1),"")</f>
        <v>R</v>
      </c>
      <c r="AD33" s="23" t="str" cm="1">
        <f t="array" ref="AD33">IF(ISNUMBER(AD24),INDEX(CINQA,,MOD(AD24-debut,56)+1),"")</f>
        <v>M</v>
      </c>
      <c r="AE33" s="23" t="str" cm="1">
        <f t="array" ref="AE33">IF(ISNUMBER(AE24),INDEX(CINQA,,MOD(AE24-debut,56)+1),"")</f>
        <v/>
      </c>
      <c r="AF33" s="23" t="str" cm="1">
        <f t="array" ref="AF33">IF(ISNUMBER(AF24),INDEX(CINQA,,MOD(AF24-debut,56)+1),"")</f>
        <v/>
      </c>
      <c r="AG33" s="23" t="str" cm="1">
        <f t="array" ref="AG33">IF(ISNUMBER(AG24),INDEX(CINQA,,MOD(AG24-debut,56)+1),"")</f>
        <v/>
      </c>
      <c r="AH33" s="16" t="s">
        <v>11</v>
      </c>
    </row>
    <row r="34" spans="1:34" s="15" customFormat="1" ht="25" customHeight="1" x14ac:dyDescent="0.5">
      <c r="A34" s="11"/>
      <c r="B34" s="16" t="s">
        <v>12</v>
      </c>
      <c r="C34" s="23" t="str" cm="1">
        <f t="array" ref="C34">IF(ISNUMBER(C24),INDEX(CINQB,,MOD(C24-debut,56)+1),"")</f>
        <v>R</v>
      </c>
      <c r="D34" s="23" t="str" cm="1">
        <f t="array" ref="D34">IF(ISNUMBER(D24),INDEX(CINQB,,MOD(D24-debut,56)+1),"")</f>
        <v>M</v>
      </c>
      <c r="E34" s="23" t="str" cm="1">
        <f t="array" ref="E34">IF(ISNUMBER(E24),INDEX(CINQB,,MOD(E24-debut,56)+1),"")</f>
        <v>M</v>
      </c>
      <c r="F34" s="23" t="str" cm="1">
        <f t="array" ref="F34">IF(ISNUMBER(F24),INDEX(CINQB,,MOD(F24-debut,56)+1),"")</f>
        <v>R</v>
      </c>
      <c r="G34" s="23" t="str" cm="1">
        <f t="array" ref="G34">IF(ISNUMBER(G24),INDEX(CINQB,,MOD(G24-debut,56)+1),"")</f>
        <v>JS</v>
      </c>
      <c r="H34" s="23" t="str" cm="1">
        <f t="array" ref="H34">IF(ISNUMBER(H24),INDEX(CINQB,,MOD(H24-debut,56)+1),"")</f>
        <v>S</v>
      </c>
      <c r="I34" s="23" t="str" cm="1">
        <f t="array" ref="I34">IF(ISNUMBER(I24),INDEX(CINQB,,MOD(I24-debut,56)+1),"")</f>
        <v>S</v>
      </c>
      <c r="J34" s="23" t="str" cm="1">
        <f t="array" ref="J34">IF(ISNUMBER(J24),INDEX(CINQB,,MOD(J24-debut,56)+1),"")</f>
        <v>S</v>
      </c>
      <c r="K34" s="23" t="str" cm="1">
        <f t="array" ref="K34">IF(ISNUMBER(K24),INDEX(CINQB,,MOD(K24-debut,56)+1),"")</f>
        <v>R</v>
      </c>
      <c r="L34" s="23" t="str" cm="1">
        <f t="array" ref="L34">IF(ISNUMBER(L24),INDEX(CINQB,,MOD(L24-debut,56)+1),"")</f>
        <v>JS</v>
      </c>
      <c r="M34" s="23" t="str" cm="1">
        <f t="array" ref="M34">IF(ISNUMBER(M24),INDEX(CINQB,,MOD(M24-debut,56)+1),"")</f>
        <v>S</v>
      </c>
      <c r="N34" s="23" t="str" cm="1">
        <f t="array" ref="N34">IF(ISNUMBER(N24),INDEX(CINQB,,MOD(N24-debut,56)+1),"")</f>
        <v>R</v>
      </c>
      <c r="O34" s="23" t="str" cm="1">
        <f t="array" ref="O34">IF(ISNUMBER(O24),INDEX(CINQB,,MOD(O24-debut,56)+1),"")</f>
        <v>R</v>
      </c>
      <c r="P34" s="23" t="str" cm="1">
        <f t="array" ref="P34">IF(ISNUMBER(P24),INDEX(CINQB,,MOD(P24-debut,56)+1),"")</f>
        <v>M</v>
      </c>
      <c r="Q34" s="23" t="str" cm="1">
        <f t="array" ref="Q34">IF(ISNUMBER(Q24),INDEX(CINQB,,MOD(Q24-debut,56)+1),"")</f>
        <v>M</v>
      </c>
      <c r="R34" s="23" t="str" cm="1">
        <f t="array" ref="R34">IF(ISNUMBER(R24),INDEX(CINQB,,MOD(R24-debut,56)+1),"")</f>
        <v>M</v>
      </c>
      <c r="S34" s="23" t="str" cm="1">
        <f t="array" ref="S34">IF(ISNUMBER(S24),INDEX(CINQB,,MOD(S24-debut,56)+1),"")</f>
        <v>R</v>
      </c>
      <c r="T34" s="23" cm="1">
        <f t="array" ref="T34">IF(ISNUMBER(T24),INDEX(CINQB,,MOD(T24-debut,56)+1),"")</f>
        <v>36</v>
      </c>
      <c r="U34" s="23" t="str" cm="1">
        <f t="array" ref="U34">IF(ISNUMBER(U24),INDEX(CINQB,,MOD(U24-debut,56)+1),"")</f>
        <v>M</v>
      </c>
      <c r="V34" s="23" t="str" cm="1">
        <f t="array" ref="V34">IF(ISNUMBER(V24),INDEX(CINQB,,MOD(V24-debut,56)+1),"")</f>
        <v>M</v>
      </c>
      <c r="W34" s="23" t="str" cm="1">
        <f t="array" ref="W34">IF(ISNUMBER(W24),INDEX(CINQB,,MOD(W24-debut,56)+1),"")</f>
        <v>M</v>
      </c>
      <c r="X34" s="23" cm="1">
        <f t="array" ref="X34">IF(ISNUMBER(X24),INDEX(CINQB,,MOD(X24-debut,56)+1),"")</f>
        <v>36</v>
      </c>
      <c r="Y34" s="23" t="str" cm="1">
        <f t="array" ref="Y34">IF(ISNUMBER(Y24),INDEX(CINQB,,MOD(Y24-debut,56)+1),"")</f>
        <v>R</v>
      </c>
      <c r="Z34" s="23" t="str" cm="1">
        <f t="array" ref="Z34">IF(ISNUMBER(Z24),INDEX(CINQB,,MOD(Z24-debut,56)+1),"")</f>
        <v>M</v>
      </c>
      <c r="AA34" s="23" t="str" cm="1">
        <f t="array" ref="AA34">IF(ISNUMBER(AA24),INDEX(CINQB,,MOD(AA24-debut,56)+1),"")</f>
        <v>M</v>
      </c>
      <c r="AB34" s="23" t="str" cm="1">
        <f t="array" ref="AB34">IF(ISNUMBER(AB24),INDEX(CINQB,,MOD(AB24-debut,56)+1),"")</f>
        <v>R</v>
      </c>
      <c r="AC34" s="23" t="str" cm="1">
        <f t="array" ref="AC34">IF(ISNUMBER(AC24),INDEX(CINQB,,MOD(AC24-debut,56)+1),"")</f>
        <v>R</v>
      </c>
      <c r="AD34" s="23" t="str" cm="1">
        <f t="array" ref="AD34">IF(ISNUMBER(AD24),INDEX(CINQB,,MOD(AD24-debut,56)+1),"")</f>
        <v>JS</v>
      </c>
      <c r="AE34" s="23" t="str" cm="1">
        <f t="array" ref="AE34">IF(ISNUMBER(AE24),INDEX(CINQB,,MOD(AE24-debut,56)+1),"")</f>
        <v/>
      </c>
      <c r="AF34" s="23" t="str" cm="1">
        <f t="array" ref="AF34">IF(ISNUMBER(AF24),INDEX(CINQB,,MOD(AF24-debut,56)+1),"")</f>
        <v/>
      </c>
      <c r="AG34" s="23" t="str" cm="1">
        <f t="array" ref="AG34">IF(ISNUMBER(AG24),INDEX(CINQB,,MOD(AG24-debut,56)+1),"")</f>
        <v/>
      </c>
      <c r="AH34" s="16" t="s">
        <v>12</v>
      </c>
    </row>
    <row r="35" spans="1:34" s="15" customFormat="1" ht="25" customHeight="1" x14ac:dyDescent="0.5">
      <c r="A35" s="11"/>
      <c r="B35" s="18" t="s">
        <v>13</v>
      </c>
      <c r="C35" s="23" t="str" cm="1">
        <f t="array" ref="C35">IF(ISNUMBER(C24),INDEX(SIXA,,MOD(C24-debut,56)+1),"")</f>
        <v>M</v>
      </c>
      <c r="D35" s="23" t="str" cm="1">
        <f t="array" ref="D35">IF(ISNUMBER(D24),INDEX(SIXA,,MOD(D24-debut,56)+1),"")</f>
        <v>R</v>
      </c>
      <c r="E35" s="23" t="str" cm="1">
        <f t="array" ref="E35">IF(ISNUMBER(E24),INDEX(SIXA,,MOD(E24-debut,56)+1),"")</f>
        <v>M</v>
      </c>
      <c r="F35" s="23" t="str" cm="1">
        <f t="array" ref="F35">IF(ISNUMBER(F24),INDEX(SIXA,,MOD(F24-debut,56)+1),"")</f>
        <v>M</v>
      </c>
      <c r="G35" s="23" t="str" cm="1">
        <f t="array" ref="G35">IF(ISNUMBER(G24),INDEX(SIXA,,MOD(G24-debut,56)+1),"")</f>
        <v>R</v>
      </c>
      <c r="H35" s="23" t="str" cm="1">
        <f t="array" ref="H35">IF(ISNUMBER(H24),INDEX(SIXA,,MOD(H24-debut,56)+1),"")</f>
        <v>R</v>
      </c>
      <c r="I35" s="23" t="str" cm="1">
        <f t="array" ref="I35">IF(ISNUMBER(I24),INDEX(SIXA,,MOD(I24-debut,56)+1),"")</f>
        <v>JS</v>
      </c>
      <c r="J35" s="23" t="str" cm="1">
        <f t="array" ref="J35">IF(ISNUMBER(J24),INDEX(SIXA,,MOD(J24-debut,56)+1),"")</f>
        <v>S</v>
      </c>
      <c r="K35" s="23" t="str" cm="1">
        <f t="array" ref="K35">IF(ISNUMBER(K24),INDEX(SIXA,,MOD(K24-debut,56)+1),"")</f>
        <v>JS</v>
      </c>
      <c r="L35" s="23" t="str" cm="1">
        <f t="array" ref="L35">IF(ISNUMBER(L24),INDEX(SIXA,,MOD(L24-debut,56)+1),"")</f>
        <v>R</v>
      </c>
      <c r="M35" s="23" cm="1">
        <f t="array" ref="M35">IF(ISNUMBER(M24),INDEX(SIXA,,MOD(M24-debut,56)+1),"")</f>
        <v>36</v>
      </c>
      <c r="N35" s="23" t="str" cm="1">
        <f t="array" ref="N35">IF(ISNUMBER(N24),INDEX(SIXA,,MOD(N24-debut,56)+1),"")</f>
        <v>S</v>
      </c>
      <c r="O35" s="23" t="str" cm="1">
        <f t="array" ref="O35">IF(ISNUMBER(O24),INDEX(SIXA,,MOD(O24-debut,56)+1),"")</f>
        <v>S</v>
      </c>
      <c r="P35" s="23" t="str" cm="1">
        <f t="array" ref="P35">IF(ISNUMBER(P24),INDEX(SIXA,,MOD(P24-debut,56)+1),"")</f>
        <v>S</v>
      </c>
      <c r="Q35" s="23" cm="1">
        <f t="array" ref="Q35">IF(ISNUMBER(Q24),INDEX(SIXA,,MOD(Q24-debut,56)+1),"")</f>
        <v>36</v>
      </c>
      <c r="R35" s="23" t="str" cm="1">
        <f t="array" ref="R35">IF(ISNUMBER(R24),INDEX(SIXA,,MOD(R24-debut,56)+1),"")</f>
        <v>R</v>
      </c>
      <c r="S35" s="23" t="str" cm="1">
        <f t="array" ref="S35">IF(ISNUMBER(S24),INDEX(SIXA,,MOD(S24-debut,56)+1),"")</f>
        <v>JS</v>
      </c>
      <c r="T35" s="23" t="str" cm="1">
        <f t="array" ref="T35">IF(ISNUMBER(T24),INDEX(SIXA,,MOD(T24-debut,56)+1),"")</f>
        <v>S</v>
      </c>
      <c r="U35" s="23" t="str" cm="1">
        <f t="array" ref="U35">IF(ISNUMBER(U24),INDEX(SIXA,,MOD(U24-debut,56)+1),"")</f>
        <v>R</v>
      </c>
      <c r="V35" s="23" t="str" cm="1">
        <f t="array" ref="V35">IF(ISNUMBER(V24),INDEX(SIXA,,MOD(V24-debut,56)+1),"")</f>
        <v>R</v>
      </c>
      <c r="W35" s="23" t="str" cm="1">
        <f t="array" ref="W35">IF(ISNUMBER(W24),INDEX(SIXA,,MOD(W24-debut,56)+1),"")</f>
        <v>M</v>
      </c>
      <c r="X35" s="23" t="str" cm="1">
        <f t="array" ref="X35">IF(ISNUMBER(X24),INDEX(SIXA,,MOD(X24-debut,56)+1),"")</f>
        <v>M</v>
      </c>
      <c r="Y35" s="23" t="str" cm="1">
        <f t="array" ref="Y35">IF(ISNUMBER(Y24),INDEX(SIXA,,MOD(Y24-debut,56)+1),"")</f>
        <v>M</v>
      </c>
      <c r="Z35" s="23" t="str" cm="1">
        <f t="array" ref="Z35">IF(ISNUMBER(Z24),INDEX(SIXA,,MOD(Z24-debut,56)+1),"")</f>
        <v>R</v>
      </c>
      <c r="AA35" s="23" t="str" cm="1">
        <f t="array" ref="AA35">IF(ISNUMBER(AA24),INDEX(SIXA,,MOD(AA24-debut,56)+1),"")</f>
        <v>M</v>
      </c>
      <c r="AB35" s="23" t="str" cm="1">
        <f t="array" ref="AB35">IF(ISNUMBER(AB24),INDEX(SIXA,,MOD(AB24-debut,56)+1),"")</f>
        <v>M</v>
      </c>
      <c r="AC35" s="23" t="str" cm="1">
        <f t="array" ref="AC35">IF(ISNUMBER(AC24),INDEX(SIXA,,MOD(AC24-debut,56)+1),"")</f>
        <v>M</v>
      </c>
      <c r="AD35" s="23" cm="1">
        <f t="array" ref="AD35">IF(ISNUMBER(AD24),INDEX(SIXA,,MOD(AD24-debut,56)+1),"")</f>
        <v>36</v>
      </c>
      <c r="AE35" s="23" t="str" cm="1">
        <f t="array" ref="AE35">IF(ISNUMBER(AE24),INDEX(SIXA,,MOD(AE24-debut,56)+1),"")</f>
        <v/>
      </c>
      <c r="AF35" s="23" t="str" cm="1">
        <f t="array" ref="AF35">IF(ISNUMBER(AF24),INDEX(SIXA,,MOD(AF24-debut,56)+1),"")</f>
        <v/>
      </c>
      <c r="AG35" s="23" t="str" cm="1">
        <f t="array" ref="AG35">IF(ISNUMBER(AG24),INDEX(SIXA,,MOD(AG24-debut,56)+1),"")</f>
        <v/>
      </c>
      <c r="AH35" s="18" t="s">
        <v>13</v>
      </c>
    </row>
    <row r="36" spans="1:34" s="15" customFormat="1" ht="25" customHeight="1" x14ac:dyDescent="0.5">
      <c r="A36" s="11"/>
      <c r="B36" s="18" t="s">
        <v>14</v>
      </c>
      <c r="C36" s="23" t="str" cm="1">
        <f t="array" ref="C36">IF(ISNUMBER(C24),INDEX(SIXB,,MOD(C24-debut,56)+1),"")</f>
        <v>S</v>
      </c>
      <c r="D36" s="23" t="str" cm="1">
        <f t="array" ref="D36">IF(ISNUMBER(D24),INDEX(SIXB,,MOD(D24-debut,56)+1),"")</f>
        <v>R</v>
      </c>
      <c r="E36" s="23" t="str" cm="1">
        <f t="array" ref="E36">IF(ISNUMBER(E24),INDEX(SIXB,,MOD(E24-debut,56)+1),"")</f>
        <v>JS</v>
      </c>
      <c r="F36" s="23" t="str" cm="1">
        <f t="array" ref="F36">IF(ISNUMBER(F24),INDEX(SIXB,,MOD(F24-debut,56)+1),"")</f>
        <v>S</v>
      </c>
      <c r="G36" s="23" t="str" cm="1">
        <f t="array" ref="G36">IF(ISNUMBER(G24),INDEX(SIXB,,MOD(G24-debut,56)+1),"")</f>
        <v>R</v>
      </c>
      <c r="H36" s="23" t="str" cm="1">
        <f t="array" ref="H36">IF(ISNUMBER(H24),INDEX(SIXB,,MOD(H24-debut,56)+1),"")</f>
        <v>R</v>
      </c>
      <c r="I36" s="23" t="str" cm="1">
        <f t="array" ref="I36">IF(ISNUMBER(I24),INDEX(SIXB,,MOD(I24-debut,56)+1),"")</f>
        <v>M</v>
      </c>
      <c r="J36" s="23" t="str" cm="1">
        <f t="array" ref="J36">IF(ISNUMBER(J24),INDEX(SIXB,,MOD(J24-debut,56)+1),"")</f>
        <v>M</v>
      </c>
      <c r="K36" s="23" t="str" cm="1">
        <f t="array" ref="K36">IF(ISNUMBER(K24),INDEX(SIXB,,MOD(K24-debut,56)+1),"")</f>
        <v>M</v>
      </c>
      <c r="L36" s="23" t="str" cm="1">
        <f t="array" ref="L36">IF(ISNUMBER(L24),INDEX(SIXB,,MOD(L24-debut,56)+1),"")</f>
        <v>R</v>
      </c>
      <c r="M36" s="23" cm="1">
        <f t="array" ref="M36">IF(ISNUMBER(M24),INDEX(SIXB,,MOD(M24-debut,56)+1),"")</f>
        <v>36</v>
      </c>
      <c r="N36" s="23" t="str" cm="1">
        <f t="array" ref="N36">IF(ISNUMBER(N24),INDEX(SIXB,,MOD(N24-debut,56)+1),"")</f>
        <v>M</v>
      </c>
      <c r="O36" s="23" t="str" cm="1">
        <f t="array" ref="O36">IF(ISNUMBER(O24),INDEX(SIXB,,MOD(O24-debut,56)+1),"")</f>
        <v>M</v>
      </c>
      <c r="P36" s="23" t="str" cm="1">
        <f t="array" ref="P36">IF(ISNUMBER(P24),INDEX(SIXB,,MOD(P24-debut,56)+1),"")</f>
        <v>M</v>
      </c>
      <c r="Q36" s="23" cm="1">
        <f t="array" ref="Q36">IF(ISNUMBER(Q24),INDEX(SIXB,,MOD(Q24-debut,56)+1),"")</f>
        <v>36</v>
      </c>
      <c r="R36" s="23" t="str" cm="1">
        <f t="array" ref="R36">IF(ISNUMBER(R24),INDEX(SIXB,,MOD(R24-debut,56)+1),"")</f>
        <v>R</v>
      </c>
      <c r="S36" s="23" t="str" cm="1">
        <f t="array" ref="S36">IF(ISNUMBER(S24),INDEX(SIXB,,MOD(S24-debut,56)+1),"")</f>
        <v>M</v>
      </c>
      <c r="T36" s="23" t="str" cm="1">
        <f t="array" ref="T36">IF(ISNUMBER(T24),INDEX(SIXB,,MOD(T24-debut,56)+1),"")</f>
        <v>M</v>
      </c>
      <c r="U36" s="23" t="str" cm="1">
        <f t="array" ref="U36">IF(ISNUMBER(U24),INDEX(SIXB,,MOD(U24-debut,56)+1),"")</f>
        <v>R</v>
      </c>
      <c r="V36" s="23" t="str" cm="1">
        <f t="array" ref="V36">IF(ISNUMBER(V24),INDEX(SIXB,,MOD(V24-debut,56)+1),"")</f>
        <v>R</v>
      </c>
      <c r="W36" s="23" t="str" cm="1">
        <f t="array" ref="W36">IF(ISNUMBER(W24),INDEX(SIXB,,MOD(W24-debut,56)+1),"")</f>
        <v>JS</v>
      </c>
      <c r="X36" s="23" t="str" cm="1">
        <f t="array" ref="X36">IF(ISNUMBER(X24),INDEX(SIXB,,MOD(X24-debut,56)+1),"")</f>
        <v>S</v>
      </c>
      <c r="Y36" s="23" t="str" cm="1">
        <f t="array" ref="Y36">IF(ISNUMBER(Y24),INDEX(SIXB,,MOD(Y24-debut,56)+1),"")</f>
        <v>S</v>
      </c>
      <c r="Z36" s="23" t="str" cm="1">
        <f t="array" ref="Z36">IF(ISNUMBER(Z24),INDEX(SIXB,,MOD(Z24-debut,56)+1),"")</f>
        <v>R</v>
      </c>
      <c r="AA36" s="23" t="str" cm="1">
        <f t="array" ref="AA36">IF(ISNUMBER(AA24),INDEX(SIXB,,MOD(AA24-debut,56)+1),"")</f>
        <v>JS</v>
      </c>
      <c r="AB36" s="23" t="str" cm="1">
        <f t="array" ref="AB36">IF(ISNUMBER(AB24),INDEX(SIXB,,MOD(AB24-debut,56)+1),"")</f>
        <v>S</v>
      </c>
      <c r="AC36" s="23" t="str" cm="1">
        <f t="array" ref="AC36">IF(ISNUMBER(AC24),INDEX(SIXB,,MOD(AC24-debut,56)+1),"")</f>
        <v>S</v>
      </c>
      <c r="AD36" s="23" cm="1">
        <f t="array" ref="AD36">IF(ISNUMBER(AD24),INDEX(SIXB,,MOD(AD24-debut,56)+1),"")</f>
        <v>36</v>
      </c>
      <c r="AE36" s="23" t="str" cm="1">
        <f t="array" ref="AE36">IF(ISNUMBER(AE24),INDEX(SIXB,,MOD(AE24-debut,56)+1),"")</f>
        <v/>
      </c>
      <c r="AF36" s="23" t="str" cm="1">
        <f t="array" ref="AF36">IF(ISNUMBER(AF24),INDEX(SIXB,,MOD(AF24-debut,56)+1),"")</f>
        <v/>
      </c>
      <c r="AG36" s="23" t="str" cm="1">
        <f t="array" ref="AG36">IF(ISNUMBER(AG24),INDEX(SIXB,,MOD(AG24-debut,56)+1),"")</f>
        <v/>
      </c>
      <c r="AH36" s="18" t="s">
        <v>14</v>
      </c>
    </row>
    <row r="37" spans="1:34" s="15" customFormat="1" ht="25" customHeight="1" x14ac:dyDescent="0.5">
      <c r="A37" s="11"/>
      <c r="B37" s="16" t="s">
        <v>15</v>
      </c>
      <c r="C37" s="23" t="str" cm="1">
        <f t="array" ref="C37">IF(ISNUMBER(C24),INDEX(SEPTA,,MOD(C24-debut,56)+1),"")</f>
        <v>S</v>
      </c>
      <c r="D37" s="23" t="str" cm="1">
        <f t="array" ref="D37">IF(ISNUMBER(D24),INDEX(SEPTA,,MOD(D24-debut,56)+1),"")</f>
        <v>JS</v>
      </c>
      <c r="E37" s="23" t="str" cm="1">
        <f t="array" ref="E37">IF(ISNUMBER(E24),INDEX(SEPTA,,MOD(E24-debut,56)+1),"")</f>
        <v>R</v>
      </c>
      <c r="F37" s="23" cm="1">
        <f t="array" ref="F37">IF(ISNUMBER(F24),INDEX(SEPTA,,MOD(F24-debut,56)+1),"")</f>
        <v>36</v>
      </c>
      <c r="G37" s="23" t="str" cm="1">
        <f t="array" ref="G37">IF(ISNUMBER(G24),INDEX(SEPTA,,MOD(G24-debut,56)+1),"")</f>
        <v>S</v>
      </c>
      <c r="H37" s="23" t="str" cm="1">
        <f t="array" ref="H37">IF(ISNUMBER(H24),INDEX(SEPTA,,MOD(H24-debut,56)+1),"")</f>
        <v>S</v>
      </c>
      <c r="I37" s="23" t="str" cm="1">
        <f t="array" ref="I37">IF(ISNUMBER(I24),INDEX(SEPTA,,MOD(I24-debut,56)+1),"")</f>
        <v>S</v>
      </c>
      <c r="J37" s="23" cm="1">
        <f t="array" ref="J37">IF(ISNUMBER(J24),INDEX(SEPTA,,MOD(J24-debut,56)+1),"")</f>
        <v>36</v>
      </c>
      <c r="K37" s="23" t="str" cm="1">
        <f t="array" ref="K37">IF(ISNUMBER(K24),INDEX(SEPTA,,MOD(K24-debut,56)+1),"")</f>
        <v>R</v>
      </c>
      <c r="L37" s="23" t="str" cm="1">
        <f t="array" ref="L37">IF(ISNUMBER(L24),INDEX(SEPTA,,MOD(L24-debut,56)+1),"")</f>
        <v>JS</v>
      </c>
      <c r="M37" s="23" t="str" cm="1">
        <f t="array" ref="M37">IF(ISNUMBER(M24),INDEX(SEPTA,,MOD(M24-debut,56)+1),"")</f>
        <v>S</v>
      </c>
      <c r="N37" s="23" t="str" cm="1">
        <f t="array" ref="N37">IF(ISNUMBER(N24),INDEX(SEPTA,,MOD(N24-debut,56)+1),"")</f>
        <v>R</v>
      </c>
      <c r="O37" s="23" t="str" cm="1">
        <f t="array" ref="O37">IF(ISNUMBER(O24),INDEX(SEPTA,,MOD(O24-debut,56)+1),"")</f>
        <v>R</v>
      </c>
      <c r="P37" s="23" t="str" cm="1">
        <f t="array" ref="P37">IF(ISNUMBER(P24),INDEX(SEPTA,,MOD(P24-debut,56)+1),"")</f>
        <v>M</v>
      </c>
      <c r="Q37" s="23" t="str" cm="1">
        <f t="array" ref="Q37">IF(ISNUMBER(Q24),INDEX(SEPTA,,MOD(Q24-debut,56)+1),"")</f>
        <v>M</v>
      </c>
      <c r="R37" s="23" t="str" cm="1">
        <f t="array" ref="R37">IF(ISNUMBER(R24),INDEX(SEPTA,,MOD(R24-debut,56)+1),"")</f>
        <v>M</v>
      </c>
      <c r="S37" s="23" t="str" cm="1">
        <f t="array" ref="S37">IF(ISNUMBER(S24),INDEX(SEPTA,,MOD(S24-debut,56)+1),"")</f>
        <v>R</v>
      </c>
      <c r="T37" s="23" t="str" cm="1">
        <f t="array" ref="T37">IF(ISNUMBER(T24),INDEX(SEPTA,,MOD(T24-debut,56)+1),"")</f>
        <v>M</v>
      </c>
      <c r="U37" s="23" t="str" cm="1">
        <f t="array" ref="U37">IF(ISNUMBER(U24),INDEX(SEPTA,,MOD(U24-debut,56)+1),"")</f>
        <v>M</v>
      </c>
      <c r="V37" s="23" t="str" cm="1">
        <f t="array" ref="V37">IF(ISNUMBER(V24),INDEX(SEPTA,,MOD(V24-debut,56)+1),"")</f>
        <v>M</v>
      </c>
      <c r="W37" s="23" cm="1">
        <f t="array" ref="W37">IF(ISNUMBER(W24),INDEX(SEPTA,,MOD(W24-debut,56)+1),"")</f>
        <v>36</v>
      </c>
      <c r="X37" s="23" t="str" cm="1">
        <f t="array" ref="X37">IF(ISNUMBER(X24),INDEX(SEPTA,,MOD(X24-debut,56)+1),"")</f>
        <v>JS</v>
      </c>
      <c r="Y37" s="23" t="str" cm="1">
        <f t="array" ref="Y37">IF(ISNUMBER(Y24),INDEX(SEPTA,,MOD(Y24-debut,56)+1),"")</f>
        <v>S</v>
      </c>
      <c r="Z37" s="23" t="str" cm="1">
        <f t="array" ref="Z37">IF(ISNUMBER(Z24),INDEX(SEPTA,,MOD(Z24-debut,56)+1),"")</f>
        <v>S</v>
      </c>
      <c r="AA37" s="23" t="str" cm="1">
        <f t="array" ref="AA37">IF(ISNUMBER(AA24),INDEX(SEPTA,,MOD(AA24-debut,56)+1),"")</f>
        <v>S</v>
      </c>
      <c r="AB37" s="23" t="str" cm="1">
        <f t="array" ref="AB37">IF(ISNUMBER(AB24),INDEX(SEPTA,,MOD(AB24-debut,56)+1),"")</f>
        <v>R</v>
      </c>
      <c r="AC37" s="23" t="str" cm="1">
        <f t="array" ref="AC37">IF(ISNUMBER(AC24),INDEX(SEPTA,,MOD(AC24-debut,56)+1),"")</f>
        <v>R</v>
      </c>
      <c r="AD37" s="23" t="str" cm="1">
        <f t="array" ref="AD37">IF(ISNUMBER(AD24),INDEX(SEPTA,,MOD(AD24-debut,56)+1),"")</f>
        <v>M</v>
      </c>
      <c r="AE37" s="23" t="str" cm="1">
        <f t="array" ref="AE37">IF(ISNUMBER(AE24),INDEX(SEPTA,,MOD(AE24-debut,56)+1),"")</f>
        <v/>
      </c>
      <c r="AF37" s="23" t="str" cm="1">
        <f t="array" ref="AF37">IF(ISNUMBER(AF24),INDEX(SEPTA,,MOD(AF24-debut,56)+1),"")</f>
        <v/>
      </c>
      <c r="AG37" s="23" t="str" cm="1">
        <f t="array" ref="AG37">IF(ISNUMBER(AG24),INDEX(SEPTA,,MOD(AG24-debut,56)+1),"")</f>
        <v/>
      </c>
      <c r="AH37" s="16" t="s">
        <v>15</v>
      </c>
    </row>
    <row r="38" spans="1:34" s="15" customFormat="1" ht="25" customHeight="1" x14ac:dyDescent="0.5">
      <c r="A38" s="11"/>
      <c r="B38" s="16" t="s">
        <v>16</v>
      </c>
      <c r="C38" s="23" t="str" cm="1">
        <f t="array" ref="C38">IF(ISNUMBER(C24),INDEX(SEPTB,,MOD(C24-debut,56)+1),"")</f>
        <v>M</v>
      </c>
      <c r="D38" s="23" t="str" cm="1">
        <f t="array" ref="D38">IF(ISNUMBER(D24),INDEX(SEPTB,,MOD(D24-debut,56)+1),"")</f>
        <v>M</v>
      </c>
      <c r="E38" s="23" t="str" cm="1">
        <f t="array" ref="E38">IF(ISNUMBER(E24),INDEX(SEPTB,,MOD(E24-debut,56)+1),"")</f>
        <v>R</v>
      </c>
      <c r="F38" s="23" cm="1">
        <f t="array" ref="F38">IF(ISNUMBER(F24),INDEX(SEPTB,,MOD(F24-debut,56)+1),"")</f>
        <v>36</v>
      </c>
      <c r="G38" s="23" t="str" cm="1">
        <f t="array" ref="G38">IF(ISNUMBER(G24),INDEX(SEPTB,,MOD(G24-debut,56)+1),"")</f>
        <v>M</v>
      </c>
      <c r="H38" s="23" t="str" cm="1">
        <f t="array" ref="H38">IF(ISNUMBER(H24),INDEX(SEPTB,,MOD(H24-debut,56)+1),"")</f>
        <v>M</v>
      </c>
      <c r="I38" s="23" t="str" cm="1">
        <f t="array" ref="I38">IF(ISNUMBER(I24),INDEX(SEPTB,,MOD(I24-debut,56)+1),"")</f>
        <v>M</v>
      </c>
      <c r="J38" s="23" cm="1">
        <f t="array" ref="J38">IF(ISNUMBER(J24),INDEX(SEPTB,,MOD(J24-debut,56)+1),"")</f>
        <v>36</v>
      </c>
      <c r="K38" s="23" t="str" cm="1">
        <f t="array" ref="K38">IF(ISNUMBER(K24),INDEX(SEPTB,,MOD(K24-debut,56)+1),"")</f>
        <v>R</v>
      </c>
      <c r="L38" s="23" t="str" cm="1">
        <f t="array" ref="L38">IF(ISNUMBER(L24),INDEX(SEPTB,,MOD(L24-debut,56)+1),"")</f>
        <v>M</v>
      </c>
      <c r="M38" s="23" t="str" cm="1">
        <f t="array" ref="M38">IF(ISNUMBER(M24),INDEX(SEPTB,,MOD(M24-debut,56)+1),"")</f>
        <v>M</v>
      </c>
      <c r="N38" s="23" t="str" cm="1">
        <f t="array" ref="N38">IF(ISNUMBER(N24),INDEX(SEPTB,,MOD(N24-debut,56)+1),"")</f>
        <v>R</v>
      </c>
      <c r="O38" s="23" t="str" cm="1">
        <f t="array" ref="O38">IF(ISNUMBER(O24),INDEX(SEPTB,,MOD(O24-debut,56)+1),"")</f>
        <v>R</v>
      </c>
      <c r="P38" s="23" t="str" cm="1">
        <f t="array" ref="P38">IF(ISNUMBER(P24),INDEX(SEPTB,,MOD(P24-debut,56)+1),"")</f>
        <v>JS</v>
      </c>
      <c r="Q38" s="23" t="str" cm="1">
        <f t="array" ref="Q38">IF(ISNUMBER(Q24),INDEX(SEPTB,,MOD(Q24-debut,56)+1),"")</f>
        <v>S</v>
      </c>
      <c r="R38" s="23" t="str" cm="1">
        <f t="array" ref="R38">IF(ISNUMBER(R24),INDEX(SEPTB,,MOD(R24-debut,56)+1),"")</f>
        <v>S</v>
      </c>
      <c r="S38" s="23" t="str" cm="1">
        <f t="array" ref="S38">IF(ISNUMBER(S24),INDEX(SEPTB,,MOD(S24-debut,56)+1),"")</f>
        <v>R</v>
      </c>
      <c r="T38" s="23" t="str" cm="1">
        <f t="array" ref="T38">IF(ISNUMBER(T24),INDEX(SEPTB,,MOD(T24-debut,56)+1),"")</f>
        <v>JS</v>
      </c>
      <c r="U38" s="23" t="str" cm="1">
        <f t="array" ref="U38">IF(ISNUMBER(U24),INDEX(SEPTB,,MOD(U24-debut,56)+1),"")</f>
        <v>S</v>
      </c>
      <c r="V38" s="23" t="str" cm="1">
        <f t="array" ref="V38">IF(ISNUMBER(V24),INDEX(SEPTB,,MOD(V24-debut,56)+1),"")</f>
        <v>S</v>
      </c>
      <c r="W38" s="23" cm="1">
        <f t="array" ref="W38">IF(ISNUMBER(W24),INDEX(SEPTB,,MOD(W24-debut,56)+1),"")</f>
        <v>36</v>
      </c>
      <c r="X38" s="23" t="str" cm="1">
        <f t="array" ref="X38">IF(ISNUMBER(X24),INDEX(SEPTB,,MOD(X24-debut,56)+1),"")</f>
        <v>M</v>
      </c>
      <c r="Y38" s="23" t="str" cm="1">
        <f t="array" ref="Y38">IF(ISNUMBER(Y24),INDEX(SEPTB,,MOD(Y24-debut,56)+1),"")</f>
        <v>M</v>
      </c>
      <c r="Z38" s="23" t="str" cm="1">
        <f t="array" ref="Z38">IF(ISNUMBER(Z24),INDEX(SEPTB,,MOD(Z24-debut,56)+1),"")</f>
        <v>M</v>
      </c>
      <c r="AA38" s="23" t="str" cm="1">
        <f t="array" ref="AA38">IF(ISNUMBER(AA24),INDEX(SEPTB,,MOD(AA24-debut,56)+1),"")</f>
        <v>M</v>
      </c>
      <c r="AB38" s="23" t="str" cm="1">
        <f t="array" ref="AB38">IF(ISNUMBER(AB24),INDEX(SEPTB,,MOD(AB24-debut,56)+1),"")</f>
        <v>R</v>
      </c>
      <c r="AC38" s="23" t="str" cm="1">
        <f t="array" ref="AC38">IF(ISNUMBER(AC24),INDEX(SEPTB,,MOD(AC24-debut,56)+1),"")</f>
        <v>R</v>
      </c>
      <c r="AD38" s="23" t="str" cm="1">
        <f t="array" ref="AD38">IF(ISNUMBER(AD24),INDEX(SEPTB,,MOD(AD24-debut,56)+1),"")</f>
        <v>S</v>
      </c>
      <c r="AE38" s="23" t="str" cm="1">
        <f t="array" ref="AE38">IF(ISNUMBER(AE24),INDEX(SEPTB,,MOD(AE24-debut,56)+1),"")</f>
        <v/>
      </c>
      <c r="AF38" s="23" t="str" cm="1">
        <f t="array" ref="AF38">IF(ISNUMBER(AF24),INDEX(SEPTB,,MOD(AF24-debut,56)+1),"")</f>
        <v/>
      </c>
      <c r="AG38" s="23" t="str" cm="1">
        <f t="array" ref="AG38">IF(ISNUMBER(AG24),INDEX(SEPTB,,MOD(AG24-debut,56)+1),"")</f>
        <v/>
      </c>
      <c r="AH38" s="16" t="s">
        <v>16</v>
      </c>
    </row>
    <row r="39" spans="1:34" s="15" customFormat="1" ht="25" customHeight="1" x14ac:dyDescent="0.5">
      <c r="A39" s="11"/>
      <c r="B39" s="18" t="s">
        <v>17</v>
      </c>
      <c r="C39" s="23" cm="1">
        <f t="array" ref="C39">IF(ISNUMBER(C24),INDEX(HUITA,,MOD(C24-debut,56)+1),"")</f>
        <v>36</v>
      </c>
      <c r="D39" s="23" t="str" cm="1">
        <f t="array" ref="D39">IF(ISNUMBER(D24),INDEX(HUITA,,MOD(D24-debut,56)+1),"")</f>
        <v>R</v>
      </c>
      <c r="E39" s="23" t="str" cm="1">
        <f t="array" ref="E39">IF(ISNUMBER(E24),INDEX(HUITA,,MOD(E24-debut,56)+1),"")</f>
        <v>JS</v>
      </c>
      <c r="F39" s="23" t="str" cm="1">
        <f t="array" ref="F39">IF(ISNUMBER(F24),INDEX(HUITA,,MOD(F24-debut,56)+1),"")</f>
        <v>S</v>
      </c>
      <c r="G39" s="23" t="str" cm="1">
        <f t="array" ref="G39">IF(ISNUMBER(G24),INDEX(HUITA,,MOD(G24-debut,56)+1),"")</f>
        <v>R</v>
      </c>
      <c r="H39" s="23" t="str" cm="1">
        <f t="array" ref="H39">IF(ISNUMBER(H24),INDEX(HUITA,,MOD(H24-debut,56)+1),"")</f>
        <v>R</v>
      </c>
      <c r="I39" s="23" t="str" cm="1">
        <f t="array" ref="I39">IF(ISNUMBER(I24),INDEX(HUITA,,MOD(I24-debut,56)+1),"")</f>
        <v>M</v>
      </c>
      <c r="J39" s="23" t="str" cm="1">
        <f t="array" ref="J39">IF(ISNUMBER(J24),INDEX(HUITA,,MOD(J24-debut,56)+1),"")</f>
        <v>M</v>
      </c>
      <c r="K39" s="23" t="str" cm="1">
        <f t="array" ref="K39">IF(ISNUMBER(K24),INDEX(HUITA,,MOD(K24-debut,56)+1),"")</f>
        <v>M</v>
      </c>
      <c r="L39" s="23" t="str" cm="1">
        <f t="array" ref="L39">IF(ISNUMBER(L24),INDEX(HUITA,,MOD(L24-debut,56)+1),"")</f>
        <v>R</v>
      </c>
      <c r="M39" s="23" t="str" cm="1">
        <f t="array" ref="M39">IF(ISNUMBER(M24),INDEX(HUITA,,MOD(M24-debut,56)+1),"")</f>
        <v>M</v>
      </c>
      <c r="N39" s="23" t="str" cm="1">
        <f t="array" ref="N39">IF(ISNUMBER(N24),INDEX(HUITA,,MOD(N24-debut,56)+1),"")</f>
        <v>M</v>
      </c>
      <c r="O39" s="23" t="str" cm="1">
        <f t="array" ref="O39">IF(ISNUMBER(O24),INDEX(HUITA,,MOD(O24-debut,56)+1),"")</f>
        <v>M</v>
      </c>
      <c r="P39" s="23" cm="1">
        <f t="array" ref="P39">IF(ISNUMBER(P24),INDEX(HUITA,,MOD(P24-debut,56)+1),"")</f>
        <v>36</v>
      </c>
      <c r="Q39" s="23" t="str" cm="1">
        <f t="array" ref="Q39">IF(ISNUMBER(Q24),INDEX(HUITA,,MOD(Q24-debut,56)+1),"")</f>
        <v>JS</v>
      </c>
      <c r="R39" s="23" t="str" cm="1">
        <f t="array" ref="R39">IF(ISNUMBER(R24),INDEX(HUITA,,MOD(R24-debut,56)+1),"")</f>
        <v>S</v>
      </c>
      <c r="S39" s="23" t="str" cm="1">
        <f t="array" ref="S39">IF(ISNUMBER(S24),INDEX(HUITA,,MOD(S24-debut,56)+1),"")</f>
        <v>S</v>
      </c>
      <c r="T39" s="23" t="str" cm="1">
        <f t="array" ref="T39">IF(ISNUMBER(T24),INDEX(HUITA,,MOD(T24-debut,56)+1),"")</f>
        <v>S</v>
      </c>
      <c r="U39" s="23" t="str" cm="1">
        <f t="array" ref="U39">IF(ISNUMBER(U24),INDEX(HUITA,,MOD(U24-debut,56)+1),"")</f>
        <v>R</v>
      </c>
      <c r="V39" s="23" t="str" cm="1">
        <f t="array" ref="V39">IF(ISNUMBER(V24),INDEX(HUITA,,MOD(V24-debut,56)+1),"")</f>
        <v>R</v>
      </c>
      <c r="W39" s="23" t="str" cm="1">
        <f t="array" ref="W39">IF(ISNUMBER(W24),INDEX(HUITA,,MOD(W24-debut,56)+1),"")</f>
        <v>M</v>
      </c>
      <c r="X39" s="23" t="str" cm="1">
        <f t="array" ref="X39">IF(ISNUMBER(X24),INDEX(HUITA,,MOD(X24-debut,56)+1),"")</f>
        <v>M</v>
      </c>
      <c r="Y39" s="23" t="str" cm="1">
        <f t="array" ref="Y39">IF(ISNUMBER(Y24),INDEX(HUITA,,MOD(Y24-debut,56)+1),"")</f>
        <v>R</v>
      </c>
      <c r="Z39" s="23" t="str" cm="1">
        <f t="array" ref="Z39">IF(ISNUMBER(Z24),INDEX(HUITA,,MOD(Z24-debut,56)+1),"")</f>
        <v>S</v>
      </c>
      <c r="AA39" s="23" t="str" cm="1">
        <f t="array" ref="AA39">IF(ISNUMBER(AA24),INDEX(HUITA,,MOD(AA24-debut,56)+1),"")</f>
        <v>S</v>
      </c>
      <c r="AB39" s="23" t="str" cm="1">
        <f t="array" ref="AB39">IF(ISNUMBER(AB24),INDEX(HUITA,,MOD(AB24-debut,56)+1),"")</f>
        <v>S</v>
      </c>
      <c r="AC39" s="23" t="str" cm="1">
        <f t="array" ref="AC39">IF(ISNUMBER(AC24),INDEX(HUITA,,MOD(AC24-debut,56)+1),"")</f>
        <v>JS</v>
      </c>
      <c r="AD39" s="23" t="str" cm="1">
        <f t="array" ref="AD39">IF(ISNUMBER(AD24),INDEX(HUITA,,MOD(AD24-debut,56)+1),"")</f>
        <v>R</v>
      </c>
      <c r="AE39" s="23" t="str" cm="1">
        <f t="array" ref="AE39">IF(ISNUMBER(AE24),INDEX(HUITA,,MOD(AE24-debut,56)+1),"")</f>
        <v/>
      </c>
      <c r="AF39" s="23" t="str" cm="1">
        <f t="array" ref="AF39">IF(ISNUMBER(AF24),INDEX(HUITA,,MOD(AF24-debut,56)+1),"")</f>
        <v/>
      </c>
      <c r="AG39" s="23" t="str" cm="1">
        <f t="array" ref="AG39">IF(ISNUMBER(AG24),INDEX(HUITA,,MOD(AG24-debut,56)+1),"")</f>
        <v/>
      </c>
      <c r="AH39" s="18" t="s">
        <v>17</v>
      </c>
    </row>
    <row r="40" spans="1:34" s="15" customFormat="1" ht="25" customHeight="1" x14ac:dyDescent="0.5">
      <c r="A40" s="11"/>
      <c r="B40" s="18" t="s">
        <v>18</v>
      </c>
      <c r="C40" s="23" cm="1">
        <f t="array" ref="C40">IF(ISNUMBER(C24),INDEX(HUITB,,MOD(C24-debut,56)+1),"")</f>
        <v>36</v>
      </c>
      <c r="D40" s="23" t="str" cm="1">
        <f t="array" ref="D40">IF(ISNUMBER(D24),INDEX(HUITB,,MOD(D24-debut,56)+1),"")</f>
        <v>R</v>
      </c>
      <c r="E40" s="23" t="str" cm="1">
        <f t="array" ref="E40">IF(ISNUMBER(E24),INDEX(HUITB,,MOD(E24-debut,56)+1),"")</f>
        <v>M</v>
      </c>
      <c r="F40" s="23" t="str" cm="1">
        <f t="array" ref="F40">IF(ISNUMBER(F24),INDEX(HUITB,,MOD(F24-debut,56)+1),"")</f>
        <v>M</v>
      </c>
      <c r="G40" s="23" t="str" cm="1">
        <f t="array" ref="G40">IF(ISNUMBER(G24),INDEX(HUITB,,MOD(G24-debut,56)+1),"")</f>
        <v>R</v>
      </c>
      <c r="H40" s="23" t="str" cm="1">
        <f t="array" ref="H40">IF(ISNUMBER(H24),INDEX(HUITB,,MOD(H24-debut,56)+1),"")</f>
        <v>R</v>
      </c>
      <c r="I40" s="23" t="str" cm="1">
        <f t="array" ref="I40">IF(ISNUMBER(I24),INDEX(HUITB,,MOD(I24-debut,56)+1),"")</f>
        <v>JS</v>
      </c>
      <c r="J40" s="23" t="str" cm="1">
        <f t="array" ref="J40">IF(ISNUMBER(J24),INDEX(HUITB,,MOD(J24-debut,56)+1),"")</f>
        <v>S</v>
      </c>
      <c r="K40" s="23" t="str" cm="1">
        <f t="array" ref="K40">IF(ISNUMBER(K24),INDEX(HUITB,,MOD(K24-debut,56)+1),"")</f>
        <v>S</v>
      </c>
      <c r="L40" s="23" t="str" cm="1">
        <f t="array" ref="L40">IF(ISNUMBER(L24),INDEX(HUITB,,MOD(L24-debut,56)+1),"")</f>
        <v>R</v>
      </c>
      <c r="M40" s="23" t="str" cm="1">
        <f t="array" ref="M40">IF(ISNUMBER(M24),INDEX(HUITB,,MOD(M24-debut,56)+1),"")</f>
        <v>JS</v>
      </c>
      <c r="N40" s="23" t="str" cm="1">
        <f t="array" ref="N40">IF(ISNUMBER(N24),INDEX(HUITB,,MOD(N24-debut,56)+1),"")</f>
        <v>S</v>
      </c>
      <c r="O40" s="23" t="str" cm="1">
        <f t="array" ref="O40">IF(ISNUMBER(O24),INDEX(HUITB,,MOD(O24-debut,56)+1),"")</f>
        <v>S</v>
      </c>
      <c r="P40" s="23" cm="1">
        <f t="array" ref="P40">IF(ISNUMBER(P24),INDEX(HUITB,,MOD(P24-debut,56)+1),"")</f>
        <v>36</v>
      </c>
      <c r="Q40" s="23" t="str" cm="1">
        <f t="array" ref="Q40">IF(ISNUMBER(Q24),INDEX(HUITB,,MOD(Q24-debut,56)+1),"")</f>
        <v>M</v>
      </c>
      <c r="R40" s="23" t="str" cm="1">
        <f t="array" ref="R40">IF(ISNUMBER(R24),INDEX(HUITB,,MOD(R24-debut,56)+1),"")</f>
        <v>M</v>
      </c>
      <c r="S40" s="23" t="str" cm="1">
        <f t="array" ref="S40">IF(ISNUMBER(S24),INDEX(HUITB,,MOD(S24-debut,56)+1),"")</f>
        <v>M</v>
      </c>
      <c r="T40" s="23" t="str" cm="1">
        <f t="array" ref="T40">IF(ISNUMBER(T24),INDEX(HUITB,,MOD(T24-debut,56)+1),"")</f>
        <v>M</v>
      </c>
      <c r="U40" s="23" t="str" cm="1">
        <f t="array" ref="U40">IF(ISNUMBER(U24),INDEX(HUITB,,MOD(U24-debut,56)+1),"")</f>
        <v>R</v>
      </c>
      <c r="V40" s="23" t="str" cm="1">
        <f t="array" ref="V40">IF(ISNUMBER(V24),INDEX(HUITB,,MOD(V24-debut,56)+1),"")</f>
        <v>R</v>
      </c>
      <c r="W40" s="23" t="str" cm="1">
        <f t="array" ref="W40">IF(ISNUMBER(W24),INDEX(HUITB,,MOD(W24-debut,56)+1),"")</f>
        <v>S</v>
      </c>
      <c r="X40" s="23" t="str" cm="1">
        <f t="array" ref="X40">IF(ISNUMBER(X24),INDEX(HUITB,,MOD(X24-debut,56)+1),"")</f>
        <v>S</v>
      </c>
      <c r="Y40" s="23" t="str" cm="1">
        <f t="array" ref="Y40">IF(ISNUMBER(Y24),INDEX(HUITB,,MOD(Y24-debut,56)+1),"")</f>
        <v>R</v>
      </c>
      <c r="Z40" s="23" t="str" cm="1">
        <f t="array" ref="Z40">IF(ISNUMBER(Z24),INDEX(HUITB,,MOD(Z24-debut,56)+1),"")</f>
        <v>M</v>
      </c>
      <c r="AA40" s="23" t="str" cm="1">
        <f t="array" ref="AA40">IF(ISNUMBER(AA24),INDEX(HUITB,,MOD(AA24-debut,56)+1),"")</f>
        <v>M</v>
      </c>
      <c r="AB40" s="23" t="str" cm="1">
        <f t="array" ref="AB40">IF(ISNUMBER(AB24),INDEX(HUITB,,MOD(AB24-debut,56)+1),"")</f>
        <v>M</v>
      </c>
      <c r="AC40" s="23" t="str" cm="1">
        <f t="array" ref="AC40">IF(ISNUMBER(AC24),INDEX(HUITB,,MOD(AC24-debut,56)+1),"")</f>
        <v>M</v>
      </c>
      <c r="AD40" s="23" t="str" cm="1">
        <f t="array" ref="AD40">IF(ISNUMBER(AD24),INDEX(HUITB,,MOD(AD24-debut,56)+1),"")</f>
        <v>R</v>
      </c>
      <c r="AE40" s="23" t="str" cm="1">
        <f t="array" ref="AE40">IF(ISNUMBER(AE24),INDEX(HUITB,,MOD(AE24-debut,56)+1),"")</f>
        <v/>
      </c>
      <c r="AF40" s="23" t="str" cm="1">
        <f t="array" ref="AF40">IF(ISNUMBER(AF24),INDEX(HUITB,,MOD(AF24-debut,56)+1),"")</f>
        <v/>
      </c>
      <c r="AG40" s="23" t="str" cm="1">
        <f t="array" ref="AG40">IF(ISNUMBER(AG24),INDEX(HUITB,,MOD(AG24-debut,56)+1),"")</f>
        <v/>
      </c>
      <c r="AH40" s="18" t="s">
        <v>18</v>
      </c>
    </row>
    <row r="41" spans="1:34" s="15" customFormat="1" ht="25" customHeight="1" x14ac:dyDescent="0.5">
      <c r="A41" s="11"/>
      <c r="B41" s="19"/>
      <c r="AH41" s="19"/>
    </row>
    <row r="42" spans="1:34" ht="25" customHeight="1" thickBot="1" x14ac:dyDescent="0.55000000000000004">
      <c r="C42" s="21" t="str">
        <f>IF(AND(MOD(C43-$F$1,$F$2*7)=0,$A44="Ligne 1",$F$1&lt;=C43),"**","")</f>
        <v/>
      </c>
      <c r="D42" s="21" t="str">
        <f t="shared" ref="D42:AG42" si="5">IF(AND(MOD(D43-$F$1,$F$2*7)=0,$A44="Ligne 1",$F$1&lt;=D43),"**","")</f>
        <v/>
      </c>
      <c r="E42" s="21" t="str">
        <f t="shared" si="5"/>
        <v/>
      </c>
      <c r="F42" s="21" t="str">
        <f t="shared" si="5"/>
        <v/>
      </c>
      <c r="G42" s="21" t="str">
        <f t="shared" si="5"/>
        <v/>
      </c>
      <c r="H42" s="21" t="str">
        <f t="shared" si="5"/>
        <v/>
      </c>
      <c r="I42" s="21" t="str">
        <f t="shared" si="5"/>
        <v/>
      </c>
      <c r="J42" s="21" t="str">
        <f t="shared" si="5"/>
        <v/>
      </c>
      <c r="K42" s="21" t="str">
        <f t="shared" si="5"/>
        <v/>
      </c>
      <c r="L42" s="21" t="str">
        <f t="shared" si="5"/>
        <v/>
      </c>
      <c r="M42" s="21" t="str">
        <f t="shared" si="5"/>
        <v/>
      </c>
      <c r="N42" s="21" t="str">
        <f t="shared" si="5"/>
        <v/>
      </c>
      <c r="O42" s="21" t="str">
        <f t="shared" si="5"/>
        <v/>
      </c>
      <c r="P42" s="21" t="str">
        <f t="shared" si="5"/>
        <v/>
      </c>
      <c r="Q42" s="21" t="str">
        <f t="shared" si="5"/>
        <v/>
      </c>
      <c r="R42" s="21" t="str">
        <f t="shared" si="5"/>
        <v/>
      </c>
      <c r="S42" s="21" t="str">
        <f t="shared" si="5"/>
        <v/>
      </c>
      <c r="T42" s="21" t="str">
        <f t="shared" si="5"/>
        <v/>
      </c>
      <c r="U42" s="21" t="str">
        <f t="shared" si="5"/>
        <v/>
      </c>
      <c r="V42" s="21" t="str">
        <f t="shared" si="5"/>
        <v/>
      </c>
      <c r="W42" s="21" t="str">
        <f t="shared" si="5"/>
        <v/>
      </c>
      <c r="X42" s="21" t="str">
        <f t="shared" si="5"/>
        <v/>
      </c>
      <c r="Y42" s="21" t="str">
        <f t="shared" si="5"/>
        <v/>
      </c>
      <c r="Z42" s="21" t="str">
        <f t="shared" si="5"/>
        <v/>
      </c>
      <c r="AA42" s="21" t="str">
        <f t="shared" si="5"/>
        <v/>
      </c>
      <c r="AB42" s="21" t="str">
        <f t="shared" si="5"/>
        <v/>
      </c>
      <c r="AC42" s="21" t="str">
        <f t="shared" si="5"/>
        <v/>
      </c>
      <c r="AD42" s="21" t="str">
        <f t="shared" si="5"/>
        <v/>
      </c>
      <c r="AE42" s="21" t="str">
        <f t="shared" si="5"/>
        <v/>
      </c>
      <c r="AF42" s="21" t="str">
        <f t="shared" si="5"/>
        <v/>
      </c>
      <c r="AG42" s="21" t="str">
        <f t="shared" si="5"/>
        <v/>
      </c>
    </row>
    <row r="43" spans="1:34" s="4" customFormat="1" ht="25" customHeight="1" thickBot="1" x14ac:dyDescent="0.55000000000000004">
      <c r="B43" s="24" t="s">
        <v>20</v>
      </c>
      <c r="C43" s="9">
        <f>DATE($C$2,3,1)</f>
        <v>44621</v>
      </c>
      <c r="D43" s="9">
        <f>C43+1</f>
        <v>44622</v>
      </c>
      <c r="E43" s="9">
        <f t="shared" ref="E43:AG43" si="6">D43+1</f>
        <v>44623</v>
      </c>
      <c r="F43" s="9">
        <f t="shared" si="6"/>
        <v>44624</v>
      </c>
      <c r="G43" s="9">
        <f t="shared" si="6"/>
        <v>44625</v>
      </c>
      <c r="H43" s="9">
        <f t="shared" si="6"/>
        <v>44626</v>
      </c>
      <c r="I43" s="9">
        <f t="shared" si="6"/>
        <v>44627</v>
      </c>
      <c r="J43" s="9">
        <f t="shared" si="6"/>
        <v>44628</v>
      </c>
      <c r="K43" s="9">
        <f t="shared" si="6"/>
        <v>44629</v>
      </c>
      <c r="L43" s="9">
        <f t="shared" si="6"/>
        <v>44630</v>
      </c>
      <c r="M43" s="9">
        <f t="shared" si="6"/>
        <v>44631</v>
      </c>
      <c r="N43" s="9">
        <f t="shared" si="6"/>
        <v>44632</v>
      </c>
      <c r="O43" s="9">
        <f t="shared" si="6"/>
        <v>44633</v>
      </c>
      <c r="P43" s="9">
        <f t="shared" si="6"/>
        <v>44634</v>
      </c>
      <c r="Q43" s="9">
        <f t="shared" si="6"/>
        <v>44635</v>
      </c>
      <c r="R43" s="9">
        <f t="shared" si="6"/>
        <v>44636</v>
      </c>
      <c r="S43" s="9">
        <f t="shared" si="6"/>
        <v>44637</v>
      </c>
      <c r="T43" s="9">
        <f t="shared" si="6"/>
        <v>44638</v>
      </c>
      <c r="U43" s="9">
        <f t="shared" si="6"/>
        <v>44639</v>
      </c>
      <c r="V43" s="9">
        <f t="shared" si="6"/>
        <v>44640</v>
      </c>
      <c r="W43" s="9">
        <f t="shared" si="6"/>
        <v>44641</v>
      </c>
      <c r="X43" s="9">
        <f t="shared" si="6"/>
        <v>44642</v>
      </c>
      <c r="Y43" s="9">
        <f t="shared" si="6"/>
        <v>44643</v>
      </c>
      <c r="Z43" s="9">
        <f t="shared" si="6"/>
        <v>44644</v>
      </c>
      <c r="AA43" s="9">
        <f t="shared" si="6"/>
        <v>44645</v>
      </c>
      <c r="AB43" s="9">
        <f t="shared" si="6"/>
        <v>44646</v>
      </c>
      <c r="AC43" s="9">
        <f t="shared" si="6"/>
        <v>44647</v>
      </c>
      <c r="AD43" s="9">
        <f t="shared" si="6"/>
        <v>44648</v>
      </c>
      <c r="AE43" s="9">
        <f t="shared" si="6"/>
        <v>44649</v>
      </c>
      <c r="AF43" s="9">
        <f t="shared" si="6"/>
        <v>44650</v>
      </c>
      <c r="AG43" s="9">
        <f t="shared" si="6"/>
        <v>44651</v>
      </c>
      <c r="AH43" s="10" t="s">
        <v>20</v>
      </c>
    </row>
    <row r="44" spans="1:34" s="15" customFormat="1" ht="25" customHeight="1" x14ac:dyDescent="0.5">
      <c r="A44" s="46" t="s">
        <v>51</v>
      </c>
      <c r="B44" s="12" t="s">
        <v>3</v>
      </c>
      <c r="C44" s="23" t="str" cm="1">
        <f t="array" ref="C44">IF(ISNUMBER(C43),INDEX(UNA,,MOD(C43-debut,56)+1),"")</f>
        <v>R</v>
      </c>
      <c r="D44" s="23" t="str" cm="1">
        <f t="array" ref="D44">IF(ISNUMBER(D43),INDEX(UNA,,MOD(D43-debut,56)+1),"")</f>
        <v>JS</v>
      </c>
      <c r="E44" s="23" t="str" cm="1">
        <f t="array" ref="E44">IF(ISNUMBER(E43),INDEX(UNA,,MOD(E43-debut,56)+1),"")</f>
        <v>S</v>
      </c>
      <c r="F44" s="23" t="str" cm="1">
        <f t="array" ref="F44">IF(ISNUMBER(F43),INDEX(UNA,,MOD(F43-debut,56)+1),"")</f>
        <v>R</v>
      </c>
      <c r="G44" s="23" t="str" cm="1">
        <f t="array" ref="G44">IF(ISNUMBER(G43),INDEX(UNA,,MOD(G43-debut,56)+1),"")</f>
        <v>M</v>
      </c>
      <c r="H44" s="23" t="str" cm="1">
        <f t="array" ref="H44">IF(ISNUMBER(H43),INDEX(UNA,,MOD(H43-debut,56)+1),"")</f>
        <v>M</v>
      </c>
      <c r="I44" s="23" t="str" cm="1">
        <f t="array" ref="I44">IF(ISNUMBER(I43),INDEX(UNA,,MOD(I43-debut,56)+1),"")</f>
        <v>M</v>
      </c>
      <c r="J44" s="23" t="str" cm="1">
        <f t="array" ref="J44">IF(ISNUMBER(J43),INDEX(UNA,,MOD(J43-debut,56)+1),"")</f>
        <v>M</v>
      </c>
      <c r="K44" s="23" t="str" cm="1">
        <f t="array" ref="K44">IF(ISNUMBER(K43),INDEX(UNA,,MOD(K43-debut,56)+1),"")</f>
        <v>R</v>
      </c>
      <c r="L44" s="23" t="str" cm="1">
        <f t="array" ref="L44">IF(ISNUMBER(L43),INDEX(UNA,,MOD(L43-debut,56)+1),"")</f>
        <v>M</v>
      </c>
      <c r="M44" s="23" t="str" cm="1">
        <f t="array" ref="M44">IF(ISNUMBER(M43),INDEX(UNA,,MOD(M43-debut,56)+1),"")</f>
        <v>M</v>
      </c>
      <c r="N44" s="23" t="str" cm="1">
        <f t="array" ref="N44">IF(ISNUMBER(N43),INDEX(UNA,,MOD(N43-debut,56)+1),"")</f>
        <v>R</v>
      </c>
      <c r="O44" s="23" t="str" cm="1">
        <f t="array" ref="O44">IF(ISNUMBER(O43),INDEX(UNA,,MOD(O43-debut,56)+1),"")</f>
        <v>R</v>
      </c>
      <c r="P44" s="23" t="str" cm="1">
        <f t="array" ref="P44">IF(ISNUMBER(P43),INDEX(UNA,,MOD(P43-debut,56)+1),"")</f>
        <v>JS</v>
      </c>
      <c r="Q44" s="23" t="str" cm="1">
        <f t="array" ref="Q44">IF(ISNUMBER(Q43),INDEX(UNA,,MOD(Q43-debut,56)+1),"")</f>
        <v>S</v>
      </c>
      <c r="R44" s="23" t="str" cm="1">
        <f t="array" ref="R44">IF(ISNUMBER(R43),INDEX(UNA,,MOD(R43-debut,56)+1),"")</f>
        <v>S</v>
      </c>
      <c r="S44" s="23" t="str" cm="1">
        <f t="array" ref="S44">IF(ISNUMBER(S43),INDEX(UNA,,MOD(S43-debut,56)+1),"")</f>
        <v>R</v>
      </c>
      <c r="T44" s="23" cm="1">
        <f t="array" ref="T44">IF(ISNUMBER(T43),INDEX(UNA,,MOD(T43-debut,56)+1),"")</f>
        <v>36</v>
      </c>
      <c r="U44" s="23" t="str" cm="1">
        <f t="array" ref="U44">IF(ISNUMBER(U43),INDEX(UNA,,MOD(U43-debut,56)+1),"")</f>
        <v>S</v>
      </c>
      <c r="V44" s="23" t="str" cm="1">
        <f t="array" ref="V44">IF(ISNUMBER(V43),INDEX(UNA,,MOD(V43-debut,56)+1),"")</f>
        <v>S</v>
      </c>
      <c r="W44" s="23" t="str" cm="1">
        <f t="array" ref="W44">IF(ISNUMBER(W43),INDEX(UNA,,MOD(W43-debut,56)+1),"")</f>
        <v>S</v>
      </c>
      <c r="X44" s="23" cm="1">
        <f t="array" ref="X44">IF(ISNUMBER(X43),INDEX(UNA,,MOD(X43-debut,56)+1),"")</f>
        <v>36</v>
      </c>
      <c r="Y44" s="23" t="str" cm="1">
        <f t="array" ref="Y44">IF(ISNUMBER(Y43),INDEX(UNA,,MOD(Y43-debut,56)+1),"")</f>
        <v>R</v>
      </c>
      <c r="Z44" s="23" t="str" cm="1">
        <f t="array" ref="Z44">IF(ISNUMBER(Z43),INDEX(UNA,,MOD(Z43-debut,56)+1),"")</f>
        <v>JS</v>
      </c>
      <c r="AA44" s="23" t="str" cm="1">
        <f t="array" ref="AA44">IF(ISNUMBER(AA43),INDEX(UNA,,MOD(AA43-debut,56)+1),"")</f>
        <v>S</v>
      </c>
      <c r="AB44" s="23" t="str" cm="1">
        <f t="array" ref="AB44">IF(ISNUMBER(AB43),INDEX(UNA,,MOD(AB43-debut,56)+1),"")</f>
        <v>R</v>
      </c>
      <c r="AC44" s="23" t="str" cm="1">
        <f t="array" ref="AC44">IF(ISNUMBER(AC43),INDEX(UNA,,MOD(AC43-debut,56)+1),"")</f>
        <v>R</v>
      </c>
      <c r="AD44" s="23" t="str" cm="1">
        <f t="array" ref="AD44">IF(ISNUMBER(AD43),INDEX(UNA,,MOD(AD43-debut,56)+1),"")</f>
        <v>M</v>
      </c>
      <c r="AE44" s="23" t="str" cm="1">
        <f t="array" ref="AE44">IF(ISNUMBER(AE43),INDEX(UNA,,MOD(AE43-debut,56)+1),"")</f>
        <v>M</v>
      </c>
      <c r="AF44" s="23" t="str" cm="1">
        <f t="array" ref="AF44">IF(ISNUMBER(AF43),INDEX(UNA,,MOD(AF43-debut,56)+1),"")</f>
        <v>M</v>
      </c>
      <c r="AG44" s="23" t="str" cm="1">
        <f t="array" ref="AG44">IF(ISNUMBER(AG43),INDEX(UNA,,MOD(AG43-debut,56)+1),"")</f>
        <v>R</v>
      </c>
      <c r="AH44" s="12" t="s">
        <v>3</v>
      </c>
    </row>
    <row r="45" spans="1:34" s="15" customFormat="1" ht="25" customHeight="1" x14ac:dyDescent="0.5">
      <c r="A45" s="11"/>
      <c r="B45" s="16" t="s">
        <v>4</v>
      </c>
      <c r="C45" s="23" t="str" cm="1">
        <f t="array" ref="C45">IF(ISNUMBER(C43),INDEX(UNB,,MOD(C43-debut,56)+1),"")</f>
        <v>R</v>
      </c>
      <c r="D45" s="23" t="str" cm="1">
        <f t="array" ref="D45">IF(ISNUMBER(D43),INDEX(UNB,,MOD(D43-debut,56)+1),"")</f>
        <v>M</v>
      </c>
      <c r="E45" s="23" t="str" cm="1">
        <f t="array" ref="E45">IF(ISNUMBER(E43),INDEX(UNB,,MOD(E43-debut,56)+1),"")</f>
        <v>M</v>
      </c>
      <c r="F45" s="23" t="str" cm="1">
        <f t="array" ref="F45">IF(ISNUMBER(F43),INDEX(UNB,,MOD(F43-debut,56)+1),"")</f>
        <v>R</v>
      </c>
      <c r="G45" s="23" t="str" cm="1">
        <f t="array" ref="G45">IF(ISNUMBER(G43),INDEX(UNB,,MOD(G43-debut,56)+1),"")</f>
        <v>JS</v>
      </c>
      <c r="H45" s="23" t="str" cm="1">
        <f t="array" ref="H45">IF(ISNUMBER(H43),INDEX(UNB,,MOD(H43-debut,56)+1),"")</f>
        <v>S</v>
      </c>
      <c r="I45" s="23" t="str" cm="1">
        <f t="array" ref="I45">IF(ISNUMBER(I43),INDEX(UNB,,MOD(I43-debut,56)+1),"")</f>
        <v>S</v>
      </c>
      <c r="J45" s="23" t="str" cm="1">
        <f t="array" ref="J45">IF(ISNUMBER(J43),INDEX(UNB,,MOD(J43-debut,56)+1),"")</f>
        <v>S</v>
      </c>
      <c r="K45" s="23" t="str" cm="1">
        <f t="array" ref="K45">IF(ISNUMBER(K43),INDEX(UNB,,MOD(K43-debut,56)+1),"")</f>
        <v>R</v>
      </c>
      <c r="L45" s="23" t="str" cm="1">
        <f t="array" ref="L45">IF(ISNUMBER(L43),INDEX(UNB,,MOD(L43-debut,56)+1),"")</f>
        <v>JS</v>
      </c>
      <c r="M45" s="23" t="str" cm="1">
        <f t="array" ref="M45">IF(ISNUMBER(M43),INDEX(UNB,,MOD(M43-debut,56)+1),"")</f>
        <v>S</v>
      </c>
      <c r="N45" s="23" t="str" cm="1">
        <f t="array" ref="N45">IF(ISNUMBER(N43),INDEX(UNB,,MOD(N43-debut,56)+1),"")</f>
        <v>R</v>
      </c>
      <c r="O45" s="23" t="str" cm="1">
        <f t="array" ref="O45">IF(ISNUMBER(O43),INDEX(UNB,,MOD(O43-debut,56)+1),"")</f>
        <v>R</v>
      </c>
      <c r="P45" s="23" t="str" cm="1">
        <f t="array" ref="P45">IF(ISNUMBER(P43),INDEX(UNB,,MOD(P43-debut,56)+1),"")</f>
        <v>M</v>
      </c>
      <c r="Q45" s="23" t="str" cm="1">
        <f t="array" ref="Q45">IF(ISNUMBER(Q43),INDEX(UNB,,MOD(Q43-debut,56)+1),"")</f>
        <v>M</v>
      </c>
      <c r="R45" s="23" t="str" cm="1">
        <f t="array" ref="R45">IF(ISNUMBER(R43),INDEX(UNB,,MOD(R43-debut,56)+1),"")</f>
        <v>M</v>
      </c>
      <c r="S45" s="23" t="str" cm="1">
        <f t="array" ref="S45">IF(ISNUMBER(S43),INDEX(UNB,,MOD(S43-debut,56)+1),"")</f>
        <v>R</v>
      </c>
      <c r="T45" s="23" cm="1">
        <f t="array" ref="T45">IF(ISNUMBER(T43),INDEX(UNB,,MOD(T43-debut,56)+1),"")</f>
        <v>36</v>
      </c>
      <c r="U45" s="23" t="str" cm="1">
        <f t="array" ref="U45">IF(ISNUMBER(U43),INDEX(UNB,,MOD(U43-debut,56)+1),"")</f>
        <v>M</v>
      </c>
      <c r="V45" s="23" t="str" cm="1">
        <f t="array" ref="V45">IF(ISNUMBER(V43),INDEX(UNB,,MOD(V43-debut,56)+1),"")</f>
        <v>M</v>
      </c>
      <c r="W45" s="23" t="str" cm="1">
        <f t="array" ref="W45">IF(ISNUMBER(W43),INDEX(UNB,,MOD(W43-debut,56)+1),"")</f>
        <v>M</v>
      </c>
      <c r="X45" s="23" cm="1">
        <f t="array" ref="X45">IF(ISNUMBER(X43),INDEX(UNB,,MOD(X43-debut,56)+1),"")</f>
        <v>36</v>
      </c>
      <c r="Y45" s="23" t="str" cm="1">
        <f t="array" ref="Y45">IF(ISNUMBER(Y43),INDEX(UNB,,MOD(Y43-debut,56)+1),"")</f>
        <v>R</v>
      </c>
      <c r="Z45" s="23" t="str" cm="1">
        <f t="array" ref="Z45">IF(ISNUMBER(Z43),INDEX(UNB,,MOD(Z43-debut,56)+1),"")</f>
        <v>M</v>
      </c>
      <c r="AA45" s="23" t="str" cm="1">
        <f t="array" ref="AA45">IF(ISNUMBER(AA43),INDEX(UNB,,MOD(AA43-debut,56)+1),"")</f>
        <v>M</v>
      </c>
      <c r="AB45" s="23" t="str" cm="1">
        <f t="array" ref="AB45">IF(ISNUMBER(AB43),INDEX(UNB,,MOD(AB43-debut,56)+1),"")</f>
        <v>R</v>
      </c>
      <c r="AC45" s="23" t="str" cm="1">
        <f t="array" ref="AC45">IF(ISNUMBER(AC43),INDEX(UNB,,MOD(AC43-debut,56)+1),"")</f>
        <v>R</v>
      </c>
      <c r="AD45" s="23" t="str" cm="1">
        <f t="array" ref="AD45">IF(ISNUMBER(AD43),INDEX(UNB,,MOD(AD43-debut,56)+1),"")</f>
        <v>JS</v>
      </c>
      <c r="AE45" s="23" t="str" cm="1">
        <f t="array" ref="AE45">IF(ISNUMBER(AE43),INDEX(UNB,,MOD(AE43-debut,56)+1),"")</f>
        <v>S</v>
      </c>
      <c r="AF45" s="23" t="str" cm="1">
        <f t="array" ref="AF45">IF(ISNUMBER(AF43),INDEX(UNB,,MOD(AF43-debut,56)+1),"")</f>
        <v>S</v>
      </c>
      <c r="AG45" s="23" t="str" cm="1">
        <f t="array" ref="AG45">IF(ISNUMBER(AG43),INDEX(UNB,,MOD(AG43-debut,56)+1),"")</f>
        <v>R</v>
      </c>
      <c r="AH45" s="16" t="s">
        <v>4</v>
      </c>
    </row>
    <row r="46" spans="1:34" s="15" customFormat="1" ht="25" customHeight="1" x14ac:dyDescent="0.5">
      <c r="A46" s="17"/>
      <c r="B46" s="18" t="s">
        <v>5</v>
      </c>
      <c r="C46" s="23" t="str" cm="1">
        <f t="array" ref="C46">IF(ISNUMBER(C43),INDEX(DEUXA,,MOD(C43-debut,56)+1),"")</f>
        <v>M</v>
      </c>
      <c r="D46" s="23" t="str" cm="1">
        <f t="array" ref="D46">IF(ISNUMBER(D43),INDEX(DEUXA,,MOD(D43-debut,56)+1),"")</f>
        <v>R</v>
      </c>
      <c r="E46" s="23" t="str" cm="1">
        <f t="array" ref="E46">IF(ISNUMBER(E43),INDEX(DEUXA,,MOD(E43-debut,56)+1),"")</f>
        <v>M</v>
      </c>
      <c r="F46" s="23" t="str" cm="1">
        <f t="array" ref="F46">IF(ISNUMBER(F43),INDEX(DEUXA,,MOD(F43-debut,56)+1),"")</f>
        <v>M</v>
      </c>
      <c r="G46" s="23" t="str" cm="1">
        <f t="array" ref="G46">IF(ISNUMBER(G43),INDEX(DEUXA,,MOD(G43-debut,56)+1),"")</f>
        <v>R</v>
      </c>
      <c r="H46" s="23" t="str" cm="1">
        <f t="array" ref="H46">IF(ISNUMBER(H43),INDEX(DEUXA,,MOD(H43-debut,56)+1),"")</f>
        <v>R</v>
      </c>
      <c r="I46" s="23" t="str" cm="1">
        <f t="array" ref="I46">IF(ISNUMBER(I43),INDEX(DEUXA,,MOD(I43-debut,56)+1),"")</f>
        <v>JS</v>
      </c>
      <c r="J46" s="23" t="str" cm="1">
        <f t="array" ref="J46">IF(ISNUMBER(J43),INDEX(DEUXA,,MOD(J43-debut,56)+1),"")</f>
        <v>S</v>
      </c>
      <c r="K46" s="23" t="str" cm="1">
        <f t="array" ref="K46">IF(ISNUMBER(K43),INDEX(DEUXA,,MOD(K43-debut,56)+1),"")</f>
        <v>JS</v>
      </c>
      <c r="L46" s="23" t="str" cm="1">
        <f t="array" ref="L46">IF(ISNUMBER(L43),INDEX(DEUXA,,MOD(L43-debut,56)+1),"")</f>
        <v>R</v>
      </c>
      <c r="M46" s="23" cm="1">
        <f t="array" ref="M46">IF(ISNUMBER(M43),INDEX(DEUXA,,MOD(M43-debut,56)+1),"")</f>
        <v>36</v>
      </c>
      <c r="N46" s="23" t="str" cm="1">
        <f t="array" ref="N46">IF(ISNUMBER(N43),INDEX(DEUXA,,MOD(N43-debut,56)+1),"")</f>
        <v>S</v>
      </c>
      <c r="O46" s="23" t="str" cm="1">
        <f t="array" ref="O46">IF(ISNUMBER(O43),INDEX(DEUXA,,MOD(O43-debut,56)+1),"")</f>
        <v>S</v>
      </c>
      <c r="P46" s="23" t="str" cm="1">
        <f t="array" ref="P46">IF(ISNUMBER(P43),INDEX(DEUXA,,MOD(P43-debut,56)+1),"")</f>
        <v>S</v>
      </c>
      <c r="Q46" s="23" cm="1">
        <f t="array" ref="Q46">IF(ISNUMBER(Q43),INDEX(DEUXA,,MOD(Q43-debut,56)+1),"")</f>
        <v>36</v>
      </c>
      <c r="R46" s="23" t="str" cm="1">
        <f t="array" ref="R46">IF(ISNUMBER(R43),INDEX(DEUXA,,MOD(R43-debut,56)+1),"")</f>
        <v>R</v>
      </c>
      <c r="S46" s="23" t="str" cm="1">
        <f t="array" ref="S46">IF(ISNUMBER(S43),INDEX(DEUXA,,MOD(S43-debut,56)+1),"")</f>
        <v>JS</v>
      </c>
      <c r="T46" s="23" t="str" cm="1">
        <f t="array" ref="T46">IF(ISNUMBER(T43),INDEX(DEUXA,,MOD(T43-debut,56)+1),"")</f>
        <v>S</v>
      </c>
      <c r="U46" s="23" t="str" cm="1">
        <f t="array" ref="U46">IF(ISNUMBER(U43),INDEX(DEUXA,,MOD(U43-debut,56)+1),"")</f>
        <v>R</v>
      </c>
      <c r="V46" s="23" t="str" cm="1">
        <f t="array" ref="V46">IF(ISNUMBER(V43),INDEX(DEUXA,,MOD(V43-debut,56)+1),"")</f>
        <v>R</v>
      </c>
      <c r="W46" s="23" t="str" cm="1">
        <f t="array" ref="W46">IF(ISNUMBER(W43),INDEX(DEUXA,,MOD(W43-debut,56)+1),"")</f>
        <v>M</v>
      </c>
      <c r="X46" s="23" t="str" cm="1">
        <f t="array" ref="X46">IF(ISNUMBER(X43),INDEX(DEUXA,,MOD(X43-debut,56)+1),"")</f>
        <v>M</v>
      </c>
      <c r="Y46" s="23" t="str" cm="1">
        <f t="array" ref="Y46">IF(ISNUMBER(Y43),INDEX(DEUXA,,MOD(Y43-debut,56)+1),"")</f>
        <v>M</v>
      </c>
      <c r="Z46" s="23" t="str" cm="1">
        <f t="array" ref="Z46">IF(ISNUMBER(Z43),INDEX(DEUXA,,MOD(Z43-debut,56)+1),"")</f>
        <v>R</v>
      </c>
      <c r="AA46" s="23" t="str" cm="1">
        <f t="array" ref="AA46">IF(ISNUMBER(AA43),INDEX(DEUXA,,MOD(AA43-debut,56)+1),"")</f>
        <v>M</v>
      </c>
      <c r="AB46" s="23" t="str" cm="1">
        <f t="array" ref="AB46">IF(ISNUMBER(AB43),INDEX(DEUXA,,MOD(AB43-debut,56)+1),"")</f>
        <v>M</v>
      </c>
      <c r="AC46" s="23" t="str" cm="1">
        <f t="array" ref="AC46">IF(ISNUMBER(AC43),INDEX(DEUXA,,MOD(AC43-debut,56)+1),"")</f>
        <v>M</v>
      </c>
      <c r="AD46" s="23" cm="1">
        <f t="array" ref="AD46">IF(ISNUMBER(AD43),INDEX(DEUXA,,MOD(AD43-debut,56)+1),"")</f>
        <v>36</v>
      </c>
      <c r="AE46" s="23" t="str" cm="1">
        <f t="array" ref="AE46">IF(ISNUMBER(AE43),INDEX(DEUXA,,MOD(AE43-debut,56)+1),"")</f>
        <v>JS</v>
      </c>
      <c r="AF46" s="23" t="str" cm="1">
        <f t="array" ref="AF46">IF(ISNUMBER(AF43),INDEX(DEUXA,,MOD(AF43-debut,56)+1),"")</f>
        <v>S</v>
      </c>
      <c r="AG46" s="23" t="str" cm="1">
        <f t="array" ref="AG46">IF(ISNUMBER(AG43),INDEX(DEUXA,,MOD(AG43-debut,56)+1),"")</f>
        <v>S</v>
      </c>
      <c r="AH46" s="18" t="s">
        <v>5</v>
      </c>
    </row>
    <row r="47" spans="1:34" s="15" customFormat="1" ht="25" customHeight="1" x14ac:dyDescent="0.5">
      <c r="A47" s="17"/>
      <c r="B47" s="18" t="s">
        <v>6</v>
      </c>
      <c r="C47" s="23" t="str" cm="1">
        <f t="array" ref="C47">IF(ISNUMBER(C43),INDEX(DEUXB,,MOD(C43-debut,56)+1),"")</f>
        <v>S</v>
      </c>
      <c r="D47" s="23" t="str" cm="1">
        <f t="array" ref="D47">IF(ISNUMBER(D43),INDEX(DEUXB,,MOD(D43-debut,56)+1),"")</f>
        <v>R</v>
      </c>
      <c r="E47" s="23" t="str" cm="1">
        <f t="array" ref="E47">IF(ISNUMBER(E43),INDEX(DEUXB,,MOD(E43-debut,56)+1),"")</f>
        <v>JS</v>
      </c>
      <c r="F47" s="23" t="str" cm="1">
        <f t="array" ref="F47">IF(ISNUMBER(F43),INDEX(DEUXB,,MOD(F43-debut,56)+1),"")</f>
        <v>S</v>
      </c>
      <c r="G47" s="23" t="str" cm="1">
        <f t="array" ref="G47">IF(ISNUMBER(G43),INDEX(DEUXB,,MOD(G43-debut,56)+1),"")</f>
        <v>R</v>
      </c>
      <c r="H47" s="23" t="str" cm="1">
        <f t="array" ref="H47">IF(ISNUMBER(H43),INDEX(DEUXB,,MOD(H43-debut,56)+1),"")</f>
        <v>R</v>
      </c>
      <c r="I47" s="23" t="str" cm="1">
        <f t="array" ref="I47">IF(ISNUMBER(I43),INDEX(DEUXB,,MOD(I43-debut,56)+1),"")</f>
        <v>M</v>
      </c>
      <c r="J47" s="23" t="str" cm="1">
        <f t="array" ref="J47">IF(ISNUMBER(J43),INDEX(DEUXB,,MOD(J43-debut,56)+1),"")</f>
        <v>M</v>
      </c>
      <c r="K47" s="23" t="str" cm="1">
        <f t="array" ref="K47">IF(ISNUMBER(K43),INDEX(DEUXB,,MOD(K43-debut,56)+1),"")</f>
        <v>M</v>
      </c>
      <c r="L47" s="23" t="str" cm="1">
        <f t="array" ref="L47">IF(ISNUMBER(L43),INDEX(DEUXB,,MOD(L43-debut,56)+1),"")</f>
        <v>R</v>
      </c>
      <c r="M47" s="23" cm="1">
        <f t="array" ref="M47">IF(ISNUMBER(M43),INDEX(DEUXB,,MOD(M43-debut,56)+1),"")</f>
        <v>36</v>
      </c>
      <c r="N47" s="23" t="str" cm="1">
        <f t="array" ref="N47">IF(ISNUMBER(N43),INDEX(DEUXB,,MOD(N43-debut,56)+1),"")</f>
        <v>M</v>
      </c>
      <c r="O47" s="23" t="str" cm="1">
        <f t="array" ref="O47">IF(ISNUMBER(O43),INDEX(DEUXB,,MOD(O43-debut,56)+1),"")</f>
        <v>M</v>
      </c>
      <c r="P47" s="23" t="str" cm="1">
        <f t="array" ref="P47">IF(ISNUMBER(P43),INDEX(DEUXB,,MOD(P43-debut,56)+1),"")</f>
        <v>M</v>
      </c>
      <c r="Q47" s="23" cm="1">
        <f t="array" ref="Q47">IF(ISNUMBER(Q43),INDEX(DEUXB,,MOD(Q43-debut,56)+1),"")</f>
        <v>36</v>
      </c>
      <c r="R47" s="23" t="str" cm="1">
        <f t="array" ref="R47">IF(ISNUMBER(R43),INDEX(DEUXB,,MOD(R43-debut,56)+1),"")</f>
        <v>R</v>
      </c>
      <c r="S47" s="23" t="str" cm="1">
        <f t="array" ref="S47">IF(ISNUMBER(S43),INDEX(DEUXB,,MOD(S43-debut,56)+1),"")</f>
        <v>M</v>
      </c>
      <c r="T47" s="23" t="str" cm="1">
        <f t="array" ref="T47">IF(ISNUMBER(T43),INDEX(DEUXB,,MOD(T43-debut,56)+1),"")</f>
        <v>M</v>
      </c>
      <c r="U47" s="23" t="str" cm="1">
        <f t="array" ref="U47">IF(ISNUMBER(U43),INDEX(DEUXB,,MOD(U43-debut,56)+1),"")</f>
        <v>R</v>
      </c>
      <c r="V47" s="23" t="str" cm="1">
        <f t="array" ref="V47">IF(ISNUMBER(V43),INDEX(DEUXB,,MOD(V43-debut,56)+1),"")</f>
        <v>R</v>
      </c>
      <c r="W47" s="23" t="str" cm="1">
        <f t="array" ref="W47">IF(ISNUMBER(W43),INDEX(DEUXB,,MOD(W43-debut,56)+1),"")</f>
        <v>JS</v>
      </c>
      <c r="X47" s="23" t="str" cm="1">
        <f t="array" ref="X47">IF(ISNUMBER(X43),INDEX(DEUXB,,MOD(X43-debut,56)+1),"")</f>
        <v>S</v>
      </c>
      <c r="Y47" s="23" t="str" cm="1">
        <f t="array" ref="Y47">IF(ISNUMBER(Y43),INDEX(DEUXB,,MOD(Y43-debut,56)+1),"")</f>
        <v>S</v>
      </c>
      <c r="Z47" s="23" t="str" cm="1">
        <f t="array" ref="Z47">IF(ISNUMBER(Z43),INDEX(DEUXB,,MOD(Z43-debut,56)+1),"")</f>
        <v>R</v>
      </c>
      <c r="AA47" s="23" t="str" cm="1">
        <f t="array" ref="AA47">IF(ISNUMBER(AA43),INDEX(DEUXB,,MOD(AA43-debut,56)+1),"")</f>
        <v>JS</v>
      </c>
      <c r="AB47" s="23" t="str" cm="1">
        <f t="array" ref="AB47">IF(ISNUMBER(AB43),INDEX(DEUXB,,MOD(AB43-debut,56)+1),"")</f>
        <v>S</v>
      </c>
      <c r="AC47" s="23" t="str" cm="1">
        <f t="array" ref="AC47">IF(ISNUMBER(AC43),INDEX(DEUXB,,MOD(AC43-debut,56)+1),"")</f>
        <v>S</v>
      </c>
      <c r="AD47" s="23" cm="1">
        <f t="array" ref="AD47">IF(ISNUMBER(AD43),INDEX(DEUXB,,MOD(AD43-debut,56)+1),"")</f>
        <v>36</v>
      </c>
      <c r="AE47" s="23" t="str" cm="1">
        <f t="array" ref="AE47">IF(ISNUMBER(AE43),INDEX(DEUXB,,MOD(AE43-debut,56)+1),"")</f>
        <v>M</v>
      </c>
      <c r="AF47" s="23" t="str" cm="1">
        <f t="array" ref="AF47">IF(ISNUMBER(AF43),INDEX(DEUXB,,MOD(AF43-debut,56)+1),"")</f>
        <v>M</v>
      </c>
      <c r="AG47" s="23" t="str" cm="1">
        <f t="array" ref="AG47">IF(ISNUMBER(AG43),INDEX(DEUXB,,MOD(AG43-debut,56)+1),"")</f>
        <v>M</v>
      </c>
      <c r="AH47" s="18" t="s">
        <v>6</v>
      </c>
    </row>
    <row r="48" spans="1:34" s="15" customFormat="1" ht="25" customHeight="1" x14ac:dyDescent="0.5">
      <c r="A48" s="17"/>
      <c r="B48" s="16" t="s">
        <v>7</v>
      </c>
      <c r="C48" s="23" t="str" cm="1">
        <f t="array" ref="C48">IF(ISNUMBER(C43),INDEX(TROISA,,MOD(C43-debut,56)+1),"")</f>
        <v>S</v>
      </c>
      <c r="D48" s="23" t="str" cm="1">
        <f t="array" ref="D48">IF(ISNUMBER(D43),INDEX(TROISA,,MOD(D43-debut,56)+1),"")</f>
        <v>JS</v>
      </c>
      <c r="E48" s="23" t="str" cm="1">
        <f t="array" ref="E48">IF(ISNUMBER(E43),INDEX(TROISA,,MOD(E43-debut,56)+1),"")</f>
        <v>R</v>
      </c>
      <c r="F48" s="23" cm="1">
        <f t="array" ref="F48">IF(ISNUMBER(F43),INDEX(TROISA,,MOD(F43-debut,56)+1),"")</f>
        <v>36</v>
      </c>
      <c r="G48" s="23" t="str" cm="1">
        <f t="array" ref="G48">IF(ISNUMBER(G43),INDEX(TROISA,,MOD(G43-debut,56)+1),"")</f>
        <v>S</v>
      </c>
      <c r="H48" s="23" t="str" cm="1">
        <f t="array" ref="H48">IF(ISNUMBER(H43),INDEX(TROISA,,MOD(H43-debut,56)+1),"")</f>
        <v>S</v>
      </c>
      <c r="I48" s="23" t="str" cm="1">
        <f t="array" ref="I48">IF(ISNUMBER(I43),INDEX(TROISA,,MOD(I43-debut,56)+1),"")</f>
        <v>S</v>
      </c>
      <c r="J48" s="23" cm="1">
        <f t="array" ref="J48">IF(ISNUMBER(J43),INDEX(TROISA,,MOD(J43-debut,56)+1),"")</f>
        <v>36</v>
      </c>
      <c r="K48" s="23" t="str" cm="1">
        <f t="array" ref="K48">IF(ISNUMBER(K43),INDEX(TROISA,,MOD(K43-debut,56)+1),"")</f>
        <v>R</v>
      </c>
      <c r="L48" s="23" t="str" cm="1">
        <f t="array" ref="L48">IF(ISNUMBER(L43),INDEX(TROISA,,MOD(L43-debut,56)+1),"")</f>
        <v>JS</v>
      </c>
      <c r="M48" s="23" t="str" cm="1">
        <f t="array" ref="M48">IF(ISNUMBER(M43),INDEX(TROISA,,MOD(M43-debut,56)+1),"")</f>
        <v>S</v>
      </c>
      <c r="N48" s="23" t="str" cm="1">
        <f t="array" ref="N48">IF(ISNUMBER(N43),INDEX(TROISA,,MOD(N43-debut,56)+1),"")</f>
        <v>R</v>
      </c>
      <c r="O48" s="23" t="str" cm="1">
        <f t="array" ref="O48">IF(ISNUMBER(O43),INDEX(TROISA,,MOD(O43-debut,56)+1),"")</f>
        <v>R</v>
      </c>
      <c r="P48" s="23" t="str" cm="1">
        <f t="array" ref="P48">IF(ISNUMBER(P43),INDEX(TROISA,,MOD(P43-debut,56)+1),"")</f>
        <v>M</v>
      </c>
      <c r="Q48" s="23" t="str" cm="1">
        <f t="array" ref="Q48">IF(ISNUMBER(Q43),INDEX(TROISA,,MOD(Q43-debut,56)+1),"")</f>
        <v>M</v>
      </c>
      <c r="R48" s="23" t="str" cm="1">
        <f t="array" ref="R48">IF(ISNUMBER(R43),INDEX(TROISA,,MOD(R43-debut,56)+1),"")</f>
        <v>M</v>
      </c>
      <c r="S48" s="23" t="str" cm="1">
        <f t="array" ref="S48">IF(ISNUMBER(S43),INDEX(TROISA,,MOD(S43-debut,56)+1),"")</f>
        <v>R</v>
      </c>
      <c r="T48" s="23" t="str" cm="1">
        <f t="array" ref="T48">IF(ISNUMBER(T43),INDEX(TROISA,,MOD(T43-debut,56)+1),"")</f>
        <v>M</v>
      </c>
      <c r="U48" s="23" t="str" cm="1">
        <f t="array" ref="U48">IF(ISNUMBER(U43),INDEX(TROISA,,MOD(U43-debut,56)+1),"")</f>
        <v>M</v>
      </c>
      <c r="V48" s="23" t="str" cm="1">
        <f t="array" ref="V48">IF(ISNUMBER(V43),INDEX(TROISA,,MOD(V43-debut,56)+1),"")</f>
        <v>M</v>
      </c>
      <c r="W48" s="23" cm="1">
        <f t="array" ref="W48">IF(ISNUMBER(W43),INDEX(TROISA,,MOD(W43-debut,56)+1),"")</f>
        <v>36</v>
      </c>
      <c r="X48" s="23" t="str" cm="1">
        <f t="array" ref="X48">IF(ISNUMBER(X43),INDEX(TROISA,,MOD(X43-debut,56)+1),"")</f>
        <v>JS</v>
      </c>
      <c r="Y48" s="23" t="str" cm="1">
        <f t="array" ref="Y48">IF(ISNUMBER(Y43),INDEX(TROISA,,MOD(Y43-debut,56)+1),"")</f>
        <v>S</v>
      </c>
      <c r="Z48" s="23" t="str" cm="1">
        <f t="array" ref="Z48">IF(ISNUMBER(Z43),INDEX(TROISA,,MOD(Z43-debut,56)+1),"")</f>
        <v>S</v>
      </c>
      <c r="AA48" s="23" t="str" cm="1">
        <f t="array" ref="AA48">IF(ISNUMBER(AA43),INDEX(TROISA,,MOD(AA43-debut,56)+1),"")</f>
        <v>S</v>
      </c>
      <c r="AB48" s="23" t="str" cm="1">
        <f t="array" ref="AB48">IF(ISNUMBER(AB43),INDEX(TROISA,,MOD(AB43-debut,56)+1),"")</f>
        <v>R</v>
      </c>
      <c r="AC48" s="23" t="str" cm="1">
        <f t="array" ref="AC48">IF(ISNUMBER(AC43),INDEX(TROISA,,MOD(AC43-debut,56)+1),"")</f>
        <v>R</v>
      </c>
      <c r="AD48" s="23" t="str" cm="1">
        <f t="array" ref="AD48">IF(ISNUMBER(AD43),INDEX(TROISA,,MOD(AD43-debut,56)+1),"")</f>
        <v>M</v>
      </c>
      <c r="AE48" s="23" t="str" cm="1">
        <f t="array" ref="AE48">IF(ISNUMBER(AE43),INDEX(TROISA,,MOD(AE43-debut,56)+1),"")</f>
        <v>M</v>
      </c>
      <c r="AF48" s="23" t="str" cm="1">
        <f t="array" ref="AF48">IF(ISNUMBER(AF43),INDEX(TROISA,,MOD(AF43-debut,56)+1),"")</f>
        <v>R</v>
      </c>
      <c r="AG48" s="23" t="str" cm="1">
        <f t="array" ref="AG48">IF(ISNUMBER(AG43),INDEX(TROISA,,MOD(AG43-debut,56)+1),"")</f>
        <v>S</v>
      </c>
      <c r="AH48" s="16" t="s">
        <v>7</v>
      </c>
    </row>
    <row r="49" spans="1:34" s="15" customFormat="1" ht="25" customHeight="1" x14ac:dyDescent="0.5">
      <c r="A49" s="11"/>
      <c r="B49" s="16" t="s">
        <v>8</v>
      </c>
      <c r="C49" s="23" t="str" cm="1">
        <f t="array" ref="C49">IF(ISNUMBER(C43),INDEX(TROISB,,MOD(C43-debut,56)+1),"")</f>
        <v>M</v>
      </c>
      <c r="D49" s="23" t="str" cm="1">
        <f t="array" ref="D49">IF(ISNUMBER(D43),INDEX(TROISB,,MOD(D43-debut,56)+1),"")</f>
        <v>M</v>
      </c>
      <c r="E49" s="23" t="str" cm="1">
        <f t="array" ref="E49">IF(ISNUMBER(E43),INDEX(TROISB,,MOD(E43-debut,56)+1),"")</f>
        <v>R</v>
      </c>
      <c r="F49" s="23" cm="1">
        <f t="array" ref="F49">IF(ISNUMBER(F43),INDEX(TROISB,,MOD(F43-debut,56)+1),"")</f>
        <v>36</v>
      </c>
      <c r="G49" s="23" t="str" cm="1">
        <f t="array" ref="G49">IF(ISNUMBER(G43),INDEX(TROISB,,MOD(G43-debut,56)+1),"")</f>
        <v>M</v>
      </c>
      <c r="H49" s="23" t="str" cm="1">
        <f t="array" ref="H49">IF(ISNUMBER(H43),INDEX(TROISB,,MOD(H43-debut,56)+1),"")</f>
        <v>M</v>
      </c>
      <c r="I49" s="23" t="str" cm="1">
        <f t="array" ref="I49">IF(ISNUMBER(I43),INDEX(TROISB,,MOD(I43-debut,56)+1),"")</f>
        <v>M</v>
      </c>
      <c r="J49" s="23" cm="1">
        <f t="array" ref="J49">IF(ISNUMBER(J43),INDEX(TROISB,,MOD(J43-debut,56)+1),"")</f>
        <v>36</v>
      </c>
      <c r="K49" s="23" t="str" cm="1">
        <f t="array" ref="K49">IF(ISNUMBER(K43),INDEX(TROISB,,MOD(K43-debut,56)+1),"")</f>
        <v>R</v>
      </c>
      <c r="L49" s="23" t="str" cm="1">
        <f t="array" ref="L49">IF(ISNUMBER(L43),INDEX(TROISB,,MOD(L43-debut,56)+1),"")</f>
        <v>M</v>
      </c>
      <c r="M49" s="23" t="str" cm="1">
        <f t="array" ref="M49">IF(ISNUMBER(M43),INDEX(TROISB,,MOD(M43-debut,56)+1),"")</f>
        <v>M</v>
      </c>
      <c r="N49" s="23" t="str" cm="1">
        <f t="array" ref="N49">IF(ISNUMBER(N43),INDEX(TROISB,,MOD(N43-debut,56)+1),"")</f>
        <v>R</v>
      </c>
      <c r="O49" s="23" t="str" cm="1">
        <f t="array" ref="O49">IF(ISNUMBER(O43),INDEX(TROISB,,MOD(O43-debut,56)+1),"")</f>
        <v>R</v>
      </c>
      <c r="P49" s="23" t="str" cm="1">
        <f t="array" ref="P49">IF(ISNUMBER(P43),INDEX(TROISB,,MOD(P43-debut,56)+1),"")</f>
        <v>JS</v>
      </c>
      <c r="Q49" s="23" t="str" cm="1">
        <f t="array" ref="Q49">IF(ISNUMBER(Q43),INDEX(TROISB,,MOD(Q43-debut,56)+1),"")</f>
        <v>S</v>
      </c>
      <c r="R49" s="23" t="str" cm="1">
        <f t="array" ref="R49">IF(ISNUMBER(R43),INDEX(TROISB,,MOD(R43-debut,56)+1),"")</f>
        <v>S</v>
      </c>
      <c r="S49" s="23" t="str" cm="1">
        <f t="array" ref="S49">IF(ISNUMBER(S43),INDEX(TROISB,,MOD(S43-debut,56)+1),"")</f>
        <v>R</v>
      </c>
      <c r="T49" s="23" t="str" cm="1">
        <f t="array" ref="T49">IF(ISNUMBER(T43),INDEX(TROISB,,MOD(T43-debut,56)+1),"")</f>
        <v>JS</v>
      </c>
      <c r="U49" s="23" t="str" cm="1">
        <f t="array" ref="U49">IF(ISNUMBER(U43),INDEX(TROISB,,MOD(U43-debut,56)+1),"")</f>
        <v>S</v>
      </c>
      <c r="V49" s="23" t="str" cm="1">
        <f t="array" ref="V49">IF(ISNUMBER(V43),INDEX(TROISB,,MOD(V43-debut,56)+1),"")</f>
        <v>S</v>
      </c>
      <c r="W49" s="23" cm="1">
        <f t="array" ref="W49">IF(ISNUMBER(W43),INDEX(TROISB,,MOD(W43-debut,56)+1),"")</f>
        <v>36</v>
      </c>
      <c r="X49" s="23" t="str" cm="1">
        <f t="array" ref="X49">IF(ISNUMBER(X43),INDEX(TROISB,,MOD(X43-debut,56)+1),"")</f>
        <v>M</v>
      </c>
      <c r="Y49" s="23" t="str" cm="1">
        <f t="array" ref="Y49">IF(ISNUMBER(Y43),INDEX(TROISB,,MOD(Y43-debut,56)+1),"")</f>
        <v>M</v>
      </c>
      <c r="Z49" s="23" t="str" cm="1">
        <f t="array" ref="Z49">IF(ISNUMBER(Z43),INDEX(TROISB,,MOD(Z43-debut,56)+1),"")</f>
        <v>M</v>
      </c>
      <c r="AA49" s="23" t="str" cm="1">
        <f t="array" ref="AA49">IF(ISNUMBER(AA43),INDEX(TROISB,,MOD(AA43-debut,56)+1),"")</f>
        <v>M</v>
      </c>
      <c r="AB49" s="23" t="str" cm="1">
        <f t="array" ref="AB49">IF(ISNUMBER(AB43),INDEX(TROISB,,MOD(AB43-debut,56)+1),"")</f>
        <v>R</v>
      </c>
      <c r="AC49" s="23" t="str" cm="1">
        <f t="array" ref="AC49">IF(ISNUMBER(AC43),INDEX(TROISB,,MOD(AC43-debut,56)+1),"")</f>
        <v>R</v>
      </c>
      <c r="AD49" s="23" t="str" cm="1">
        <f t="array" ref="AD49">IF(ISNUMBER(AD43),INDEX(TROISB,,MOD(AD43-debut,56)+1),"")</f>
        <v>S</v>
      </c>
      <c r="AE49" s="23" t="str" cm="1">
        <f t="array" ref="AE49">IF(ISNUMBER(AE43),INDEX(TROISB,,MOD(AE43-debut,56)+1),"")</f>
        <v>S</v>
      </c>
      <c r="AF49" s="23" t="str" cm="1">
        <f t="array" ref="AF49">IF(ISNUMBER(AF43),INDEX(TROISB,,MOD(AF43-debut,56)+1),"")</f>
        <v>R</v>
      </c>
      <c r="AG49" s="23" t="str" cm="1">
        <f t="array" ref="AG49">IF(ISNUMBER(AG43),INDEX(TROISB,,MOD(AG43-debut,56)+1),"")</f>
        <v>M</v>
      </c>
      <c r="AH49" s="16" t="s">
        <v>8</v>
      </c>
    </row>
    <row r="50" spans="1:34" s="15" customFormat="1" ht="25" customHeight="1" x14ac:dyDescent="0.5">
      <c r="A50" s="17"/>
      <c r="B50" s="18" t="s">
        <v>9</v>
      </c>
      <c r="C50" s="23" cm="1">
        <f t="array" ref="C50">IF(ISNUMBER(C43),INDEX(QUATREA,,MOD(C43-debut,56)+1),"")</f>
        <v>36</v>
      </c>
      <c r="D50" s="23" t="str" cm="1">
        <f t="array" ref="D50">IF(ISNUMBER(D43),INDEX(QUATREA,,MOD(D43-debut,56)+1),"")</f>
        <v>R</v>
      </c>
      <c r="E50" s="23" t="str" cm="1">
        <f t="array" ref="E50">IF(ISNUMBER(E43),INDEX(QUATREA,,MOD(E43-debut,56)+1),"")</f>
        <v>JS</v>
      </c>
      <c r="F50" s="23" t="str" cm="1">
        <f t="array" ref="F50">IF(ISNUMBER(F43),INDEX(QUATREA,,MOD(F43-debut,56)+1),"")</f>
        <v>S</v>
      </c>
      <c r="G50" s="23" t="str" cm="1">
        <f t="array" ref="G50">IF(ISNUMBER(G43),INDEX(QUATREA,,MOD(G43-debut,56)+1),"")</f>
        <v>R</v>
      </c>
      <c r="H50" s="23" t="str" cm="1">
        <f t="array" ref="H50">IF(ISNUMBER(H43),INDEX(QUATREA,,MOD(H43-debut,56)+1),"")</f>
        <v>R</v>
      </c>
      <c r="I50" s="23" t="str" cm="1">
        <f t="array" ref="I50">IF(ISNUMBER(I43),INDEX(QUATREA,,MOD(I43-debut,56)+1),"")</f>
        <v>M</v>
      </c>
      <c r="J50" s="23" t="str" cm="1">
        <f t="array" ref="J50">IF(ISNUMBER(J43),INDEX(QUATREA,,MOD(J43-debut,56)+1),"")</f>
        <v>M</v>
      </c>
      <c r="K50" s="23" t="str" cm="1">
        <f t="array" ref="K50">IF(ISNUMBER(K43),INDEX(QUATREA,,MOD(K43-debut,56)+1),"")</f>
        <v>M</v>
      </c>
      <c r="L50" s="23" t="str" cm="1">
        <f t="array" ref="L50">IF(ISNUMBER(L43),INDEX(QUATREA,,MOD(L43-debut,56)+1),"")</f>
        <v>R</v>
      </c>
      <c r="M50" s="23" t="str" cm="1">
        <f t="array" ref="M50">IF(ISNUMBER(M43),INDEX(QUATREA,,MOD(M43-debut,56)+1),"")</f>
        <v>M</v>
      </c>
      <c r="N50" s="23" t="str" cm="1">
        <f t="array" ref="N50">IF(ISNUMBER(N43),INDEX(QUATREA,,MOD(N43-debut,56)+1),"")</f>
        <v>M</v>
      </c>
      <c r="O50" s="23" t="str" cm="1">
        <f t="array" ref="O50">IF(ISNUMBER(O43),INDEX(QUATREA,,MOD(O43-debut,56)+1),"")</f>
        <v>M</v>
      </c>
      <c r="P50" s="23" cm="1">
        <f t="array" ref="P50">IF(ISNUMBER(P43),INDEX(QUATREA,,MOD(P43-debut,56)+1),"")</f>
        <v>36</v>
      </c>
      <c r="Q50" s="23" t="str" cm="1">
        <f t="array" ref="Q50">IF(ISNUMBER(Q43),INDEX(QUATREA,,MOD(Q43-debut,56)+1),"")</f>
        <v>JS</v>
      </c>
      <c r="R50" s="23" t="str" cm="1">
        <f t="array" ref="R50">IF(ISNUMBER(R43),INDEX(QUATREA,,MOD(R43-debut,56)+1),"")</f>
        <v>S</v>
      </c>
      <c r="S50" s="23" t="str" cm="1">
        <f t="array" ref="S50">IF(ISNUMBER(S43),INDEX(QUATREA,,MOD(S43-debut,56)+1),"")</f>
        <v>S</v>
      </c>
      <c r="T50" s="23" t="str" cm="1">
        <f t="array" ref="T50">IF(ISNUMBER(T43),INDEX(QUATREA,,MOD(T43-debut,56)+1),"")</f>
        <v>S</v>
      </c>
      <c r="U50" s="23" t="str" cm="1">
        <f t="array" ref="U50">IF(ISNUMBER(U43),INDEX(QUATREA,,MOD(U43-debut,56)+1),"")</f>
        <v>R</v>
      </c>
      <c r="V50" s="23" t="str" cm="1">
        <f t="array" ref="V50">IF(ISNUMBER(V43),INDEX(QUATREA,,MOD(V43-debut,56)+1),"")</f>
        <v>R</v>
      </c>
      <c r="W50" s="23" t="str" cm="1">
        <f t="array" ref="W50">IF(ISNUMBER(W43),INDEX(QUATREA,,MOD(W43-debut,56)+1),"")</f>
        <v>M</v>
      </c>
      <c r="X50" s="23" t="str" cm="1">
        <f t="array" ref="X50">IF(ISNUMBER(X43),INDEX(QUATREA,,MOD(X43-debut,56)+1),"")</f>
        <v>M</v>
      </c>
      <c r="Y50" s="23" t="str" cm="1">
        <f t="array" ref="Y50">IF(ISNUMBER(Y43),INDEX(QUATREA,,MOD(Y43-debut,56)+1),"")</f>
        <v>R</v>
      </c>
      <c r="Z50" s="23" t="str" cm="1">
        <f t="array" ref="Z50">IF(ISNUMBER(Z43),INDEX(QUATREA,,MOD(Z43-debut,56)+1),"")</f>
        <v>S</v>
      </c>
      <c r="AA50" s="23" t="str" cm="1">
        <f t="array" ref="AA50">IF(ISNUMBER(AA43),INDEX(QUATREA,,MOD(AA43-debut,56)+1),"")</f>
        <v>S</v>
      </c>
      <c r="AB50" s="23" t="str" cm="1">
        <f t="array" ref="AB50">IF(ISNUMBER(AB43),INDEX(QUATREA,,MOD(AB43-debut,56)+1),"")</f>
        <v>S</v>
      </c>
      <c r="AC50" s="23" t="str" cm="1">
        <f t="array" ref="AC50">IF(ISNUMBER(AC43),INDEX(QUATREA,,MOD(AC43-debut,56)+1),"")</f>
        <v>JS</v>
      </c>
      <c r="AD50" s="23" t="str" cm="1">
        <f t="array" ref="AD50">IF(ISNUMBER(AD43),INDEX(QUATREA,,MOD(AD43-debut,56)+1),"")</f>
        <v>R</v>
      </c>
      <c r="AE50" s="23" t="str" cm="1">
        <f t="array" ref="AE50">IF(ISNUMBER(AE43),INDEX(QUATREA,,MOD(AE43-debut,56)+1),"")</f>
        <v>M</v>
      </c>
      <c r="AF50" s="23" t="str" cm="1">
        <f t="array" ref="AF50">IF(ISNUMBER(AF43),INDEX(QUATREA,,MOD(AF43-debut,56)+1),"")</f>
        <v>M</v>
      </c>
      <c r="AG50" s="23" t="str" cm="1">
        <f t="array" ref="AG50">IF(ISNUMBER(AG43),INDEX(QUATREA,,MOD(AG43-debut,56)+1),"")</f>
        <v>M</v>
      </c>
      <c r="AH50" s="18" t="s">
        <v>9</v>
      </c>
    </row>
    <row r="51" spans="1:34" s="15" customFormat="1" ht="25" customHeight="1" x14ac:dyDescent="0.5">
      <c r="A51" s="11"/>
      <c r="B51" s="18" t="s">
        <v>10</v>
      </c>
      <c r="C51" s="23" cm="1">
        <f t="array" ref="C51">IF(ISNUMBER(C43),INDEX(QUATREB,,MOD(C43-debut,56)+1),"")</f>
        <v>36</v>
      </c>
      <c r="D51" s="23" t="str" cm="1">
        <f t="array" ref="D51">IF(ISNUMBER(D43),INDEX(QUATREB,,MOD(D43-debut,56)+1),"")</f>
        <v>R</v>
      </c>
      <c r="E51" s="23" t="str" cm="1">
        <f t="array" ref="E51">IF(ISNUMBER(E43),INDEX(QUATREB,,MOD(E43-debut,56)+1),"")</f>
        <v>M</v>
      </c>
      <c r="F51" s="23" t="str" cm="1">
        <f t="array" ref="F51">IF(ISNUMBER(F43),INDEX(QUATREB,,MOD(F43-debut,56)+1),"")</f>
        <v>M</v>
      </c>
      <c r="G51" s="23" t="str" cm="1">
        <f t="array" ref="G51">IF(ISNUMBER(G43),INDEX(QUATREB,,MOD(G43-debut,56)+1),"")</f>
        <v>R</v>
      </c>
      <c r="H51" s="23" t="str" cm="1">
        <f t="array" ref="H51">IF(ISNUMBER(H43),INDEX(QUATREB,,MOD(H43-debut,56)+1),"")</f>
        <v>R</v>
      </c>
      <c r="I51" s="23" t="str" cm="1">
        <f t="array" ref="I51">IF(ISNUMBER(I43),INDEX(QUATREB,,MOD(I43-debut,56)+1),"")</f>
        <v>JS</v>
      </c>
      <c r="J51" s="23" t="str" cm="1">
        <f t="array" ref="J51">IF(ISNUMBER(J43),INDEX(QUATREB,,MOD(J43-debut,56)+1),"")</f>
        <v>S</v>
      </c>
      <c r="K51" s="23" t="str" cm="1">
        <f t="array" ref="K51">IF(ISNUMBER(K43),INDEX(QUATREB,,MOD(K43-debut,56)+1),"")</f>
        <v>S</v>
      </c>
      <c r="L51" s="23" t="str" cm="1">
        <f t="array" ref="L51">IF(ISNUMBER(L43),INDEX(QUATREB,,MOD(L43-debut,56)+1),"")</f>
        <v>R</v>
      </c>
      <c r="M51" s="23" t="str" cm="1">
        <f t="array" ref="M51">IF(ISNUMBER(M43),INDEX(QUATREB,,MOD(M43-debut,56)+1),"")</f>
        <v>JS</v>
      </c>
      <c r="N51" s="23" t="str" cm="1">
        <f t="array" ref="N51">IF(ISNUMBER(N43),INDEX(QUATREB,,MOD(N43-debut,56)+1),"")</f>
        <v>S</v>
      </c>
      <c r="O51" s="23" t="str" cm="1">
        <f t="array" ref="O51">IF(ISNUMBER(O43),INDEX(QUATREB,,MOD(O43-debut,56)+1),"")</f>
        <v>S</v>
      </c>
      <c r="P51" s="23" cm="1">
        <f t="array" ref="P51">IF(ISNUMBER(P43),INDEX(QUATREB,,MOD(P43-debut,56)+1),"")</f>
        <v>36</v>
      </c>
      <c r="Q51" s="23" t="str" cm="1">
        <f t="array" ref="Q51">IF(ISNUMBER(Q43),INDEX(QUATREB,,MOD(Q43-debut,56)+1),"")</f>
        <v>M</v>
      </c>
      <c r="R51" s="23" t="str" cm="1">
        <f t="array" ref="R51">IF(ISNUMBER(R43),INDEX(QUATREB,,MOD(R43-debut,56)+1),"")</f>
        <v>M</v>
      </c>
      <c r="S51" s="23" t="str" cm="1">
        <f t="array" ref="S51">IF(ISNUMBER(S43),INDEX(QUATREB,,MOD(S43-debut,56)+1),"")</f>
        <v>M</v>
      </c>
      <c r="T51" s="23" t="str" cm="1">
        <f t="array" ref="T51">IF(ISNUMBER(T43),INDEX(QUATREB,,MOD(T43-debut,56)+1),"")</f>
        <v>M</v>
      </c>
      <c r="U51" s="23" t="str" cm="1">
        <f t="array" ref="U51">IF(ISNUMBER(U43),INDEX(QUATREB,,MOD(U43-debut,56)+1),"")</f>
        <v>R</v>
      </c>
      <c r="V51" s="23" t="str" cm="1">
        <f t="array" ref="V51">IF(ISNUMBER(V43),INDEX(QUATREB,,MOD(V43-debut,56)+1),"")</f>
        <v>R</v>
      </c>
      <c r="W51" s="23" t="str" cm="1">
        <f t="array" ref="W51">IF(ISNUMBER(W43),INDEX(QUATREB,,MOD(W43-debut,56)+1),"")</f>
        <v>S</v>
      </c>
      <c r="X51" s="23" t="str" cm="1">
        <f t="array" ref="X51">IF(ISNUMBER(X43),INDEX(QUATREB,,MOD(X43-debut,56)+1),"")</f>
        <v>S</v>
      </c>
      <c r="Y51" s="23" t="str" cm="1">
        <f t="array" ref="Y51">IF(ISNUMBER(Y43),INDEX(QUATREB,,MOD(Y43-debut,56)+1),"")</f>
        <v>R</v>
      </c>
      <c r="Z51" s="23" t="str" cm="1">
        <f t="array" ref="Z51">IF(ISNUMBER(Z43),INDEX(QUATREB,,MOD(Z43-debut,56)+1),"")</f>
        <v>M</v>
      </c>
      <c r="AA51" s="23" t="str" cm="1">
        <f t="array" ref="AA51">IF(ISNUMBER(AA43),INDEX(QUATREB,,MOD(AA43-debut,56)+1),"")</f>
        <v>M</v>
      </c>
      <c r="AB51" s="23" t="str" cm="1">
        <f t="array" ref="AB51">IF(ISNUMBER(AB43),INDEX(QUATREB,,MOD(AB43-debut,56)+1),"")</f>
        <v>M</v>
      </c>
      <c r="AC51" s="23" t="str" cm="1">
        <f t="array" ref="AC51">IF(ISNUMBER(AC43),INDEX(QUATREB,,MOD(AC43-debut,56)+1),"")</f>
        <v>M</v>
      </c>
      <c r="AD51" s="23" t="str" cm="1">
        <f t="array" ref="AD51">IF(ISNUMBER(AD43),INDEX(QUATREB,,MOD(AD43-debut,56)+1),"")</f>
        <v>R</v>
      </c>
      <c r="AE51" s="23" t="str" cm="1">
        <f t="array" ref="AE51">IF(ISNUMBER(AE43),INDEX(QUATREB,,MOD(AE43-debut,56)+1),"")</f>
        <v>JS</v>
      </c>
      <c r="AF51" s="23" t="str" cm="1">
        <f t="array" ref="AF51">IF(ISNUMBER(AF43),INDEX(QUATREB,,MOD(AF43-debut,56)+1),"")</f>
        <v>S</v>
      </c>
      <c r="AG51" s="23" t="str" cm="1">
        <f t="array" ref="AG51">IF(ISNUMBER(AG43),INDEX(QUATREB,,MOD(AG43-debut,56)+1),"")</f>
        <v>S</v>
      </c>
      <c r="AH51" s="18" t="s">
        <v>10</v>
      </c>
    </row>
    <row r="52" spans="1:34" s="15" customFormat="1" ht="25" customHeight="1" x14ac:dyDescent="0.5">
      <c r="A52" s="11"/>
      <c r="B52" s="16" t="s">
        <v>11</v>
      </c>
      <c r="C52" s="23" t="str" cm="1">
        <f t="array" ref="C52">IF(ISNUMBER(C43),INDEX(CINQA,,MOD(C43-debut,56)+1),"")</f>
        <v>M</v>
      </c>
      <c r="D52" s="23" t="str" cm="1">
        <f t="array" ref="D52">IF(ISNUMBER(D43),INDEX(CINQA,,MOD(D43-debut,56)+1),"")</f>
        <v>M</v>
      </c>
      <c r="E52" s="23" t="str" cm="1">
        <f t="array" ref="E52">IF(ISNUMBER(E43),INDEX(CINQA,,MOD(E43-debut,56)+1),"")</f>
        <v>R</v>
      </c>
      <c r="F52" s="23" t="str" cm="1">
        <f t="array" ref="F52">IF(ISNUMBER(F43),INDEX(CINQA,,MOD(F43-debut,56)+1),"")</f>
        <v>M</v>
      </c>
      <c r="G52" s="23" t="str" cm="1">
        <f t="array" ref="G52">IF(ISNUMBER(G43),INDEX(CINQA,,MOD(G43-debut,56)+1),"")</f>
        <v>M</v>
      </c>
      <c r="H52" s="23" t="str" cm="1">
        <f t="array" ref="H52">IF(ISNUMBER(H43),INDEX(CINQA,,MOD(H43-debut,56)+1),"")</f>
        <v>M</v>
      </c>
      <c r="I52" s="23" cm="1">
        <f t="array" ref="I52">IF(ISNUMBER(I43),INDEX(CINQA,,MOD(I43-debut,56)+1),"")</f>
        <v>36</v>
      </c>
      <c r="J52" s="23" t="str" cm="1">
        <f t="array" ref="J52">IF(ISNUMBER(J43),INDEX(CINQA,,MOD(J43-debut,56)+1),"")</f>
        <v>JS</v>
      </c>
      <c r="K52" s="23" t="str" cm="1">
        <f t="array" ref="K52">IF(ISNUMBER(K43),INDEX(CINQA,,MOD(K43-debut,56)+1),"")</f>
        <v>S</v>
      </c>
      <c r="L52" s="23" t="str" cm="1">
        <f t="array" ref="L52">IF(ISNUMBER(L43),INDEX(CINQA,,MOD(L43-debut,56)+1),"")</f>
        <v>S</v>
      </c>
      <c r="M52" s="23" t="str" cm="1">
        <f t="array" ref="M52">IF(ISNUMBER(M43),INDEX(CINQA,,MOD(M43-debut,56)+1),"")</f>
        <v>S</v>
      </c>
      <c r="N52" s="23" t="str" cm="1">
        <f t="array" ref="N52">IF(ISNUMBER(N43),INDEX(CINQA,,MOD(N43-debut,56)+1),"")</f>
        <v>R</v>
      </c>
      <c r="O52" s="23" t="str" cm="1">
        <f t="array" ref="O52">IF(ISNUMBER(O43),INDEX(CINQA,,MOD(O43-debut,56)+1),"")</f>
        <v>R</v>
      </c>
      <c r="P52" s="23" t="str" cm="1">
        <f t="array" ref="P52">IF(ISNUMBER(P43),INDEX(CINQA,,MOD(P43-debut,56)+1),"")</f>
        <v>M</v>
      </c>
      <c r="Q52" s="23" t="str" cm="1">
        <f t="array" ref="Q52">IF(ISNUMBER(Q43),INDEX(CINQA,,MOD(Q43-debut,56)+1),"")</f>
        <v>M</v>
      </c>
      <c r="R52" s="23" t="str" cm="1">
        <f t="array" ref="R52">IF(ISNUMBER(R43),INDEX(CINQA,,MOD(R43-debut,56)+1),"")</f>
        <v>R</v>
      </c>
      <c r="S52" s="23" t="str" cm="1">
        <f t="array" ref="S52">IF(ISNUMBER(S43),INDEX(CINQA,,MOD(S43-debut,56)+1),"")</f>
        <v>S</v>
      </c>
      <c r="T52" s="23" t="str" cm="1">
        <f t="array" ref="T52">IF(ISNUMBER(T43),INDEX(CINQA,,MOD(T43-debut,56)+1),"")</f>
        <v>S</v>
      </c>
      <c r="U52" s="23" t="str" cm="1">
        <f t="array" ref="U52">IF(ISNUMBER(U43),INDEX(CINQA,,MOD(U43-debut,56)+1),"")</f>
        <v>S</v>
      </c>
      <c r="V52" s="23" t="str" cm="1">
        <f t="array" ref="V52">IF(ISNUMBER(V43),INDEX(CINQA,,MOD(V43-debut,56)+1),"")</f>
        <v>JS</v>
      </c>
      <c r="W52" s="23" t="str" cm="1">
        <f t="array" ref="W52">IF(ISNUMBER(W43),INDEX(CINQA,,MOD(W43-debut,56)+1),"")</f>
        <v>R</v>
      </c>
      <c r="X52" s="23" t="str" cm="1">
        <f t="array" ref="X52">IF(ISNUMBER(X43),INDEX(CINQA,,MOD(X43-debut,56)+1),"")</f>
        <v>M</v>
      </c>
      <c r="Y52" s="23" t="str" cm="1">
        <f t="array" ref="Y52">IF(ISNUMBER(Y43),INDEX(CINQA,,MOD(Y43-debut,56)+1),"")</f>
        <v>M</v>
      </c>
      <c r="Z52" s="23" t="str" cm="1">
        <f t="array" ref="Z52">IF(ISNUMBER(Z43),INDEX(CINQA,,MOD(Z43-debut,56)+1),"")</f>
        <v>M</v>
      </c>
      <c r="AA52" s="23" t="str" cm="1">
        <f t="array" ref="AA52">IF(ISNUMBER(AA43),INDEX(CINQA,,MOD(AA43-debut,56)+1),"")</f>
        <v>M</v>
      </c>
      <c r="AB52" s="23" t="str" cm="1">
        <f t="array" ref="AB52">IF(ISNUMBER(AB43),INDEX(CINQA,,MOD(AB43-debut,56)+1),"")</f>
        <v>R</v>
      </c>
      <c r="AC52" s="23" t="str" cm="1">
        <f t="array" ref="AC52">IF(ISNUMBER(AC43),INDEX(CINQA,,MOD(AC43-debut,56)+1),"")</f>
        <v>R</v>
      </c>
      <c r="AD52" s="23" cm="1">
        <f t="array" ref="AD52">IF(ISNUMBER(AD43),INDEX(CINQA,,MOD(AD43-debut,56)+1),"")</f>
        <v>36</v>
      </c>
      <c r="AE52" s="23" t="str" cm="1">
        <f t="array" ref="AE52">IF(ISNUMBER(AE43),INDEX(CINQA,,MOD(AE43-debut,56)+1),"")</f>
        <v>R</v>
      </c>
      <c r="AF52" s="23" t="str" cm="1">
        <f t="array" ref="AF52">IF(ISNUMBER(AF43),INDEX(CINQA,,MOD(AF43-debut,56)+1),"")</f>
        <v>JS</v>
      </c>
      <c r="AG52" s="23" t="str" cm="1">
        <f t="array" ref="AG52">IF(ISNUMBER(AG43),INDEX(CINQA,,MOD(AG43-debut,56)+1),"")</f>
        <v>S</v>
      </c>
      <c r="AH52" s="16" t="s">
        <v>11</v>
      </c>
    </row>
    <row r="53" spans="1:34" s="15" customFormat="1" ht="25" customHeight="1" x14ac:dyDescent="0.5">
      <c r="A53" s="11"/>
      <c r="B53" s="16" t="s">
        <v>12</v>
      </c>
      <c r="C53" s="23" t="str" cm="1">
        <f t="array" ref="C53">IF(ISNUMBER(C43),INDEX(CINQB,,MOD(C43-debut,56)+1),"")</f>
        <v>S</v>
      </c>
      <c r="D53" s="23" t="str" cm="1">
        <f t="array" ref="D53">IF(ISNUMBER(D43),INDEX(CINQB,,MOD(D43-debut,56)+1),"")</f>
        <v>S</v>
      </c>
      <c r="E53" s="23" t="str" cm="1">
        <f t="array" ref="E53">IF(ISNUMBER(E43),INDEX(CINQB,,MOD(E43-debut,56)+1),"")</f>
        <v>R</v>
      </c>
      <c r="F53" s="23" t="str" cm="1">
        <f t="array" ref="F53">IF(ISNUMBER(F43),INDEX(CINQB,,MOD(F43-debut,56)+1),"")</f>
        <v>JS</v>
      </c>
      <c r="G53" s="23" t="str" cm="1">
        <f t="array" ref="G53">IF(ISNUMBER(G43),INDEX(CINQB,,MOD(G43-debut,56)+1),"")</f>
        <v>S</v>
      </c>
      <c r="H53" s="23" t="str" cm="1">
        <f t="array" ref="H53">IF(ISNUMBER(H43),INDEX(CINQB,,MOD(H43-debut,56)+1),"")</f>
        <v>S</v>
      </c>
      <c r="I53" s="23" cm="1">
        <f t="array" ref="I53">IF(ISNUMBER(I43),INDEX(CINQB,,MOD(I43-debut,56)+1),"")</f>
        <v>36</v>
      </c>
      <c r="J53" s="23" t="str" cm="1">
        <f t="array" ref="J53">IF(ISNUMBER(J43),INDEX(CINQB,,MOD(J43-debut,56)+1),"")</f>
        <v>M</v>
      </c>
      <c r="K53" s="23" t="str" cm="1">
        <f t="array" ref="K53">IF(ISNUMBER(K43),INDEX(CINQB,,MOD(K43-debut,56)+1),"")</f>
        <v>M</v>
      </c>
      <c r="L53" s="23" t="str" cm="1">
        <f t="array" ref="L53">IF(ISNUMBER(L43),INDEX(CINQB,,MOD(L43-debut,56)+1),"")</f>
        <v>M</v>
      </c>
      <c r="M53" s="23" t="str" cm="1">
        <f t="array" ref="M53">IF(ISNUMBER(M43),INDEX(CINQB,,MOD(M43-debut,56)+1),"")</f>
        <v>M</v>
      </c>
      <c r="N53" s="23" t="str" cm="1">
        <f t="array" ref="N53">IF(ISNUMBER(N43),INDEX(CINQB,,MOD(N43-debut,56)+1),"")</f>
        <v>R</v>
      </c>
      <c r="O53" s="23" t="str" cm="1">
        <f t="array" ref="O53">IF(ISNUMBER(O43),INDEX(CINQB,,MOD(O43-debut,56)+1),"")</f>
        <v>R</v>
      </c>
      <c r="P53" s="23" t="str" cm="1">
        <f t="array" ref="P53">IF(ISNUMBER(P43),INDEX(CINQB,,MOD(P43-debut,56)+1),"")</f>
        <v>S</v>
      </c>
      <c r="Q53" s="23" t="str" cm="1">
        <f t="array" ref="Q53">IF(ISNUMBER(Q43),INDEX(CINQB,,MOD(Q43-debut,56)+1),"")</f>
        <v>S</v>
      </c>
      <c r="R53" s="23" t="str" cm="1">
        <f t="array" ref="R53">IF(ISNUMBER(R43),INDEX(CINQB,,MOD(R43-debut,56)+1),"")</f>
        <v>R</v>
      </c>
      <c r="S53" s="23" t="str" cm="1">
        <f t="array" ref="S53">IF(ISNUMBER(S43),INDEX(CINQB,,MOD(S43-debut,56)+1),"")</f>
        <v>M</v>
      </c>
      <c r="T53" s="23" t="str" cm="1">
        <f t="array" ref="T53">IF(ISNUMBER(T43),INDEX(CINQB,,MOD(T43-debut,56)+1),"")</f>
        <v>M</v>
      </c>
      <c r="U53" s="23" t="str" cm="1">
        <f t="array" ref="U53">IF(ISNUMBER(U43),INDEX(CINQB,,MOD(U43-debut,56)+1),"")</f>
        <v>M</v>
      </c>
      <c r="V53" s="23" t="str" cm="1">
        <f t="array" ref="V53">IF(ISNUMBER(V43),INDEX(CINQB,,MOD(V43-debut,56)+1),"")</f>
        <v>M</v>
      </c>
      <c r="W53" s="23" t="str" cm="1">
        <f t="array" ref="W53">IF(ISNUMBER(W43),INDEX(CINQB,,MOD(W43-debut,56)+1),"")</f>
        <v>R</v>
      </c>
      <c r="X53" s="23" t="str" cm="1">
        <f t="array" ref="X53">IF(ISNUMBER(X43),INDEX(CINQB,,MOD(X43-debut,56)+1),"")</f>
        <v>JS</v>
      </c>
      <c r="Y53" s="23" t="str" cm="1">
        <f t="array" ref="Y53">IF(ISNUMBER(Y43),INDEX(CINQB,,MOD(Y43-debut,56)+1),"")</f>
        <v>S</v>
      </c>
      <c r="Z53" s="23" t="str" cm="1">
        <f t="array" ref="Z53">IF(ISNUMBER(Z43),INDEX(CINQB,,MOD(Z43-debut,56)+1),"")</f>
        <v>S</v>
      </c>
      <c r="AA53" s="23" t="str" cm="1">
        <f t="array" ref="AA53">IF(ISNUMBER(AA43),INDEX(CINQB,,MOD(AA43-debut,56)+1),"")</f>
        <v>JS</v>
      </c>
      <c r="AB53" s="23" t="str" cm="1">
        <f t="array" ref="AB53">IF(ISNUMBER(AB43),INDEX(CINQB,,MOD(AB43-debut,56)+1),"")</f>
        <v>R</v>
      </c>
      <c r="AC53" s="23" t="str" cm="1">
        <f t="array" ref="AC53">IF(ISNUMBER(AC43),INDEX(CINQB,,MOD(AC43-debut,56)+1),"")</f>
        <v>R</v>
      </c>
      <c r="AD53" s="23" cm="1">
        <f t="array" ref="AD53">IF(ISNUMBER(AD43),INDEX(CINQB,,MOD(AD43-debut,56)+1),"")</f>
        <v>36</v>
      </c>
      <c r="AE53" s="23" t="str" cm="1">
        <f t="array" ref="AE53">IF(ISNUMBER(AE43),INDEX(CINQB,,MOD(AE43-debut,56)+1),"")</f>
        <v>R</v>
      </c>
      <c r="AF53" s="23" t="str" cm="1">
        <f t="array" ref="AF53">IF(ISNUMBER(AF43),INDEX(CINQB,,MOD(AF43-debut,56)+1),"")</f>
        <v>M</v>
      </c>
      <c r="AG53" s="23" t="str" cm="1">
        <f t="array" ref="AG53">IF(ISNUMBER(AG43),INDEX(CINQB,,MOD(AG43-debut,56)+1),"")</f>
        <v>M</v>
      </c>
      <c r="AH53" s="16" t="s">
        <v>12</v>
      </c>
    </row>
    <row r="54" spans="1:34" s="15" customFormat="1" ht="25" customHeight="1" x14ac:dyDescent="0.5">
      <c r="A54" s="11"/>
      <c r="B54" s="18" t="s">
        <v>13</v>
      </c>
      <c r="C54" s="23" t="str" cm="1">
        <f t="array" ref="C54">IF(ISNUMBER(C43),INDEX(SIXA,,MOD(C43-debut,56)+1),"")</f>
        <v>JS</v>
      </c>
      <c r="D54" s="23" t="str" cm="1">
        <f t="array" ref="D54">IF(ISNUMBER(D43),INDEX(SIXA,,MOD(D43-debut,56)+1),"")</f>
        <v>S</v>
      </c>
      <c r="E54" s="23" t="str" cm="1">
        <f t="array" ref="E54">IF(ISNUMBER(E43),INDEX(SIXA,,MOD(E43-debut,56)+1),"")</f>
        <v>S</v>
      </c>
      <c r="F54" s="23" t="str" cm="1">
        <f t="array" ref="F54">IF(ISNUMBER(F43),INDEX(SIXA,,MOD(F43-debut,56)+1),"")</f>
        <v>S</v>
      </c>
      <c r="G54" s="23" t="str" cm="1">
        <f t="array" ref="G54">IF(ISNUMBER(G43),INDEX(SIXA,,MOD(G43-debut,56)+1),"")</f>
        <v>R</v>
      </c>
      <c r="H54" s="23" t="str" cm="1">
        <f t="array" ref="H54">IF(ISNUMBER(H43),INDEX(SIXA,,MOD(H43-debut,56)+1),"")</f>
        <v>R</v>
      </c>
      <c r="I54" s="23" t="str" cm="1">
        <f t="array" ref="I54">IF(ISNUMBER(I43),INDEX(SIXA,,MOD(I43-debut,56)+1),"")</f>
        <v>M</v>
      </c>
      <c r="J54" s="23" t="str" cm="1">
        <f t="array" ref="J54">IF(ISNUMBER(J43),INDEX(SIXA,,MOD(J43-debut,56)+1),"")</f>
        <v>M</v>
      </c>
      <c r="K54" s="23" t="str" cm="1">
        <f t="array" ref="K54">IF(ISNUMBER(K43),INDEX(SIXA,,MOD(K43-debut,56)+1),"")</f>
        <v>R</v>
      </c>
      <c r="L54" s="23" t="str" cm="1">
        <f t="array" ref="L54">IF(ISNUMBER(L43),INDEX(SIXA,,MOD(L43-debut,56)+1),"")</f>
        <v>S</v>
      </c>
      <c r="M54" s="23" t="str" cm="1">
        <f t="array" ref="M54">IF(ISNUMBER(M43),INDEX(SIXA,,MOD(M43-debut,56)+1),"")</f>
        <v>S</v>
      </c>
      <c r="N54" s="23" t="str" cm="1">
        <f t="array" ref="N54">IF(ISNUMBER(N43),INDEX(SIXA,,MOD(N43-debut,56)+1),"")</f>
        <v>S</v>
      </c>
      <c r="O54" s="23" t="str" cm="1">
        <f t="array" ref="O54">IF(ISNUMBER(O43),INDEX(SIXA,,MOD(O43-debut,56)+1),"")</f>
        <v>JS</v>
      </c>
      <c r="P54" s="23" t="str" cm="1">
        <f t="array" ref="P54">IF(ISNUMBER(P43),INDEX(SIXA,,MOD(P43-debut,56)+1),"")</f>
        <v>R</v>
      </c>
      <c r="Q54" s="23" t="str" cm="1">
        <f t="array" ref="Q54">IF(ISNUMBER(Q43),INDEX(SIXA,,MOD(Q43-debut,56)+1),"")</f>
        <v>M</v>
      </c>
      <c r="R54" s="23" t="str" cm="1">
        <f t="array" ref="R54">IF(ISNUMBER(R43),INDEX(SIXA,,MOD(R43-debut,56)+1),"")</f>
        <v>M</v>
      </c>
      <c r="S54" s="23" t="str" cm="1">
        <f t="array" ref="S54">IF(ISNUMBER(S43),INDEX(SIXA,,MOD(S43-debut,56)+1),"")</f>
        <v>M</v>
      </c>
      <c r="T54" s="23" t="str" cm="1">
        <f t="array" ref="T54">IF(ISNUMBER(T43),INDEX(SIXA,,MOD(T43-debut,56)+1),"")</f>
        <v>M</v>
      </c>
      <c r="U54" s="23" t="str" cm="1">
        <f t="array" ref="U54">IF(ISNUMBER(U43),INDEX(SIXA,,MOD(U43-debut,56)+1),"")</f>
        <v>R</v>
      </c>
      <c r="V54" s="23" t="str" cm="1">
        <f t="array" ref="V54">IF(ISNUMBER(V43),INDEX(SIXA,,MOD(V43-debut,56)+1),"")</f>
        <v>R</v>
      </c>
      <c r="W54" s="23" cm="1">
        <f t="array" ref="W54">IF(ISNUMBER(W43),INDEX(SIXA,,MOD(W43-debut,56)+1),"")</f>
        <v>36</v>
      </c>
      <c r="X54" s="23" t="str" cm="1">
        <f t="array" ref="X54">IF(ISNUMBER(X43),INDEX(SIXA,,MOD(X43-debut,56)+1),"")</f>
        <v>R</v>
      </c>
      <c r="Y54" s="23" t="str" cm="1">
        <f t="array" ref="Y54">IF(ISNUMBER(Y43),INDEX(SIXA,,MOD(Y43-debut,56)+1),"")</f>
        <v>JS</v>
      </c>
      <c r="Z54" s="23" t="str" cm="1">
        <f t="array" ref="Z54">IF(ISNUMBER(Z43),INDEX(SIXA,,MOD(Z43-debut,56)+1),"")</f>
        <v>S</v>
      </c>
      <c r="AA54" s="23" t="str" cm="1">
        <f t="array" ref="AA54">IF(ISNUMBER(AA43),INDEX(SIXA,,MOD(AA43-debut,56)+1),"")</f>
        <v>R</v>
      </c>
      <c r="AB54" s="23" t="str" cm="1">
        <f t="array" ref="AB54">IF(ISNUMBER(AB43),INDEX(SIXA,,MOD(AB43-debut,56)+1),"")</f>
        <v>M</v>
      </c>
      <c r="AC54" s="23" t="str" cm="1">
        <f t="array" ref="AC54">IF(ISNUMBER(AC43),INDEX(SIXA,,MOD(AC43-debut,56)+1),"")</f>
        <v>M</v>
      </c>
      <c r="AD54" s="23" t="str" cm="1">
        <f t="array" ref="AD54">IF(ISNUMBER(AD43),INDEX(SIXA,,MOD(AD43-debut,56)+1),"")</f>
        <v>M</v>
      </c>
      <c r="AE54" s="23" t="str" cm="1">
        <f t="array" ref="AE54">IF(ISNUMBER(AE43),INDEX(SIXA,,MOD(AE43-debut,56)+1),"")</f>
        <v>M</v>
      </c>
      <c r="AF54" s="23" t="str" cm="1">
        <f t="array" ref="AF54">IF(ISNUMBER(AF43),INDEX(SIXA,,MOD(AF43-debut,56)+1),"")</f>
        <v>R</v>
      </c>
      <c r="AG54" s="23" t="str" cm="1">
        <f t="array" ref="AG54">IF(ISNUMBER(AG43),INDEX(SIXA,,MOD(AG43-debut,56)+1),"")</f>
        <v>M</v>
      </c>
      <c r="AH54" s="18" t="s">
        <v>13</v>
      </c>
    </row>
    <row r="55" spans="1:34" s="15" customFormat="1" ht="25" customHeight="1" x14ac:dyDescent="0.5">
      <c r="A55" s="11"/>
      <c r="B55" s="18" t="s">
        <v>14</v>
      </c>
      <c r="C55" s="23" t="str" cm="1">
        <f t="array" ref="C55">IF(ISNUMBER(C43),INDEX(SIXB,,MOD(C43-debut,56)+1),"")</f>
        <v>M</v>
      </c>
      <c r="D55" s="23" t="str" cm="1">
        <f t="array" ref="D55">IF(ISNUMBER(D43),INDEX(SIXB,,MOD(D43-debut,56)+1),"")</f>
        <v>M</v>
      </c>
      <c r="E55" s="23" t="str" cm="1">
        <f t="array" ref="E55">IF(ISNUMBER(E43),INDEX(SIXB,,MOD(E43-debut,56)+1),"")</f>
        <v>M</v>
      </c>
      <c r="F55" s="23" t="str" cm="1">
        <f t="array" ref="F55">IF(ISNUMBER(F43),INDEX(SIXB,,MOD(F43-debut,56)+1),"")</f>
        <v>M</v>
      </c>
      <c r="G55" s="23" t="str" cm="1">
        <f t="array" ref="G55">IF(ISNUMBER(G43),INDEX(SIXB,,MOD(G43-debut,56)+1),"")</f>
        <v>R</v>
      </c>
      <c r="H55" s="23" t="str" cm="1">
        <f t="array" ref="H55">IF(ISNUMBER(H43),INDEX(SIXB,,MOD(H43-debut,56)+1),"")</f>
        <v>R</v>
      </c>
      <c r="I55" s="23" t="str" cm="1">
        <f t="array" ref="I55">IF(ISNUMBER(I43),INDEX(SIXB,,MOD(I43-debut,56)+1),"")</f>
        <v>S</v>
      </c>
      <c r="J55" s="23" t="str" cm="1">
        <f t="array" ref="J55">IF(ISNUMBER(J43),INDEX(SIXB,,MOD(J43-debut,56)+1),"")</f>
        <v>S</v>
      </c>
      <c r="K55" s="23" t="str" cm="1">
        <f t="array" ref="K55">IF(ISNUMBER(K43),INDEX(SIXB,,MOD(K43-debut,56)+1),"")</f>
        <v>R</v>
      </c>
      <c r="L55" s="23" t="str" cm="1">
        <f t="array" ref="L55">IF(ISNUMBER(L43),INDEX(SIXB,,MOD(L43-debut,56)+1),"")</f>
        <v>M</v>
      </c>
      <c r="M55" s="23" t="str" cm="1">
        <f t="array" ref="M55">IF(ISNUMBER(M43),INDEX(SIXB,,MOD(M43-debut,56)+1),"")</f>
        <v>M</v>
      </c>
      <c r="N55" s="23" t="str" cm="1">
        <f t="array" ref="N55">IF(ISNUMBER(N43),INDEX(SIXB,,MOD(N43-debut,56)+1),"")</f>
        <v>M</v>
      </c>
      <c r="O55" s="23" t="str" cm="1">
        <f t="array" ref="O55">IF(ISNUMBER(O43),INDEX(SIXB,,MOD(O43-debut,56)+1),"")</f>
        <v>M</v>
      </c>
      <c r="P55" s="23" t="str" cm="1">
        <f t="array" ref="P55">IF(ISNUMBER(P43),INDEX(SIXB,,MOD(P43-debut,56)+1),"")</f>
        <v>R</v>
      </c>
      <c r="Q55" s="23" t="str" cm="1">
        <f t="array" ref="Q55">IF(ISNUMBER(Q43),INDEX(SIXB,,MOD(Q43-debut,56)+1),"")</f>
        <v>JS</v>
      </c>
      <c r="R55" s="23" t="str" cm="1">
        <f t="array" ref="R55">IF(ISNUMBER(R43),INDEX(SIXB,,MOD(R43-debut,56)+1),"")</f>
        <v>S</v>
      </c>
      <c r="S55" s="23" t="str" cm="1">
        <f t="array" ref="S55">IF(ISNUMBER(S43),INDEX(SIXB,,MOD(S43-debut,56)+1),"")</f>
        <v>S</v>
      </c>
      <c r="T55" s="23" t="str" cm="1">
        <f t="array" ref="T55">IF(ISNUMBER(T43),INDEX(SIXB,,MOD(T43-debut,56)+1),"")</f>
        <v>JS</v>
      </c>
      <c r="U55" s="23" t="str" cm="1">
        <f t="array" ref="U55">IF(ISNUMBER(U43),INDEX(SIXB,,MOD(U43-debut,56)+1),"")</f>
        <v>R</v>
      </c>
      <c r="V55" s="23" t="str" cm="1">
        <f t="array" ref="V55">IF(ISNUMBER(V43),INDEX(SIXB,,MOD(V43-debut,56)+1),"")</f>
        <v>R</v>
      </c>
      <c r="W55" s="23" cm="1">
        <f t="array" ref="W55">IF(ISNUMBER(W43),INDEX(SIXB,,MOD(W43-debut,56)+1),"")</f>
        <v>36</v>
      </c>
      <c r="X55" s="23" t="str" cm="1">
        <f t="array" ref="X55">IF(ISNUMBER(X43),INDEX(SIXB,,MOD(X43-debut,56)+1),"")</f>
        <v>R</v>
      </c>
      <c r="Y55" s="23" t="str" cm="1">
        <f t="array" ref="Y55">IF(ISNUMBER(Y43),INDEX(SIXB,,MOD(Y43-debut,56)+1),"")</f>
        <v>M</v>
      </c>
      <c r="Z55" s="23" t="str" cm="1">
        <f t="array" ref="Z55">IF(ISNUMBER(Z43),INDEX(SIXB,,MOD(Z43-debut,56)+1),"")</f>
        <v>M</v>
      </c>
      <c r="AA55" s="23" t="str" cm="1">
        <f t="array" ref="AA55">IF(ISNUMBER(AA43),INDEX(SIXB,,MOD(AA43-debut,56)+1),"")</f>
        <v>R</v>
      </c>
      <c r="AB55" s="23" t="str" cm="1">
        <f t="array" ref="AB55">IF(ISNUMBER(AB43),INDEX(SIXB,,MOD(AB43-debut,56)+1),"")</f>
        <v>JS</v>
      </c>
      <c r="AC55" s="23" t="str" cm="1">
        <f t="array" ref="AC55">IF(ISNUMBER(AC43),INDEX(SIXB,,MOD(AC43-debut,56)+1),"")</f>
        <v>S</v>
      </c>
      <c r="AD55" s="23" t="str" cm="1">
        <f t="array" ref="AD55">IF(ISNUMBER(AD43),INDEX(SIXB,,MOD(AD43-debut,56)+1),"")</f>
        <v>S</v>
      </c>
      <c r="AE55" s="23" t="str" cm="1">
        <f t="array" ref="AE55">IF(ISNUMBER(AE43),INDEX(SIXB,,MOD(AE43-debut,56)+1),"")</f>
        <v>S</v>
      </c>
      <c r="AF55" s="23" t="str" cm="1">
        <f t="array" ref="AF55">IF(ISNUMBER(AF43),INDEX(SIXB,,MOD(AF43-debut,56)+1),"")</f>
        <v>R</v>
      </c>
      <c r="AG55" s="23" t="str" cm="1">
        <f t="array" ref="AG55">IF(ISNUMBER(AG43),INDEX(SIXB,,MOD(AG43-debut,56)+1),"")</f>
        <v>JS</v>
      </c>
      <c r="AH55" s="18" t="s">
        <v>14</v>
      </c>
    </row>
    <row r="56" spans="1:34" s="15" customFormat="1" ht="25" customHeight="1" x14ac:dyDescent="0.5">
      <c r="A56" s="11"/>
      <c r="B56" s="16" t="s">
        <v>15</v>
      </c>
      <c r="C56" s="23" t="str" cm="1">
        <f t="array" ref="C56">IF(ISNUMBER(C43),INDEX(SEPTA,,MOD(C43-debut,56)+1),"")</f>
        <v>M</v>
      </c>
      <c r="D56" s="23" t="str" cm="1">
        <f t="array" ref="D56">IF(ISNUMBER(D43),INDEX(SEPTA,,MOD(D43-debut,56)+1),"")</f>
        <v>R</v>
      </c>
      <c r="E56" s="23" t="str" cm="1">
        <f t="array" ref="E56">IF(ISNUMBER(E43),INDEX(SEPTA,,MOD(E43-debut,56)+1),"")</f>
        <v>S</v>
      </c>
      <c r="F56" s="23" t="str" cm="1">
        <f t="array" ref="F56">IF(ISNUMBER(F43),INDEX(SEPTA,,MOD(F43-debut,56)+1),"")</f>
        <v>S</v>
      </c>
      <c r="G56" s="23" t="str" cm="1">
        <f t="array" ref="G56">IF(ISNUMBER(G43),INDEX(SEPTA,,MOD(G43-debut,56)+1),"")</f>
        <v>S</v>
      </c>
      <c r="H56" s="23" t="str" cm="1">
        <f t="array" ref="H56">IF(ISNUMBER(H43),INDEX(SEPTA,,MOD(H43-debut,56)+1),"")</f>
        <v>JS</v>
      </c>
      <c r="I56" s="23" t="str" cm="1">
        <f t="array" ref="I56">IF(ISNUMBER(I43),INDEX(SEPTA,,MOD(I43-debut,56)+1),"")</f>
        <v>R</v>
      </c>
      <c r="J56" s="23" t="str" cm="1">
        <f t="array" ref="J56">IF(ISNUMBER(J43),INDEX(SEPTA,,MOD(J43-debut,56)+1),"")</f>
        <v>M</v>
      </c>
      <c r="K56" s="23" t="str" cm="1">
        <f t="array" ref="K56">IF(ISNUMBER(K43),INDEX(SEPTA,,MOD(K43-debut,56)+1),"")</f>
        <v>M</v>
      </c>
      <c r="L56" s="23" t="str" cm="1">
        <f t="array" ref="L56">IF(ISNUMBER(L43),INDEX(SEPTA,,MOD(L43-debut,56)+1),"")</f>
        <v>M</v>
      </c>
      <c r="M56" s="23" t="str" cm="1">
        <f t="array" ref="M56">IF(ISNUMBER(M43),INDEX(SEPTA,,MOD(M43-debut,56)+1),"")</f>
        <v>M</v>
      </c>
      <c r="N56" s="23" t="str" cm="1">
        <f t="array" ref="N56">IF(ISNUMBER(N43),INDEX(SEPTA,,MOD(N43-debut,56)+1),"")</f>
        <v>R</v>
      </c>
      <c r="O56" s="23" t="str" cm="1">
        <f t="array" ref="O56">IF(ISNUMBER(O43),INDEX(SEPTA,,MOD(O43-debut,56)+1),"")</f>
        <v>R</v>
      </c>
      <c r="P56" s="23" cm="1">
        <f t="array" ref="P56">IF(ISNUMBER(P43),INDEX(SEPTA,,MOD(P43-debut,56)+1),"")</f>
        <v>36</v>
      </c>
      <c r="Q56" s="23" t="str" cm="1">
        <f t="array" ref="Q56">IF(ISNUMBER(Q43),INDEX(SEPTA,,MOD(Q43-debut,56)+1),"")</f>
        <v>R</v>
      </c>
      <c r="R56" s="23" t="str" cm="1">
        <f t="array" ref="R56">IF(ISNUMBER(R43),INDEX(SEPTA,,MOD(R43-debut,56)+1),"")</f>
        <v>JS</v>
      </c>
      <c r="S56" s="23" t="str" cm="1">
        <f t="array" ref="S56">IF(ISNUMBER(S43),INDEX(SEPTA,,MOD(S43-debut,56)+1),"")</f>
        <v>S</v>
      </c>
      <c r="T56" s="23" t="str" cm="1">
        <f t="array" ref="T56">IF(ISNUMBER(T43),INDEX(SEPTA,,MOD(T43-debut,56)+1),"")</f>
        <v>R</v>
      </c>
      <c r="U56" s="23" t="str" cm="1">
        <f t="array" ref="U56">IF(ISNUMBER(U43),INDEX(SEPTA,,MOD(U43-debut,56)+1),"")</f>
        <v>M</v>
      </c>
      <c r="V56" s="23" t="str" cm="1">
        <f t="array" ref="V56">IF(ISNUMBER(V43),INDEX(SEPTA,,MOD(V43-debut,56)+1),"")</f>
        <v>M</v>
      </c>
      <c r="W56" s="23" t="str" cm="1">
        <f t="array" ref="W56">IF(ISNUMBER(W43),INDEX(SEPTA,,MOD(W43-debut,56)+1),"")</f>
        <v>M</v>
      </c>
      <c r="X56" s="23" t="str" cm="1">
        <f t="array" ref="X56">IF(ISNUMBER(X43),INDEX(SEPTA,,MOD(X43-debut,56)+1),"")</f>
        <v>M</v>
      </c>
      <c r="Y56" s="23" t="str" cm="1">
        <f t="array" ref="Y56">IF(ISNUMBER(Y43),INDEX(SEPTA,,MOD(Y43-debut,56)+1),"")</f>
        <v>R</v>
      </c>
      <c r="Z56" s="23" t="str" cm="1">
        <f t="array" ref="Z56">IF(ISNUMBER(Z43),INDEX(SEPTA,,MOD(Z43-debut,56)+1),"")</f>
        <v>M</v>
      </c>
      <c r="AA56" s="23" t="str" cm="1">
        <f t="array" ref="AA56">IF(ISNUMBER(AA43),INDEX(SEPTA,,MOD(AA43-debut,56)+1),"")</f>
        <v>M</v>
      </c>
      <c r="AB56" s="23" t="str" cm="1">
        <f t="array" ref="AB56">IF(ISNUMBER(AB43),INDEX(SEPTA,,MOD(AB43-debut,56)+1),"")</f>
        <v>R</v>
      </c>
      <c r="AC56" s="23" t="str" cm="1">
        <f t="array" ref="AC56">IF(ISNUMBER(AC43),INDEX(SEPTA,,MOD(AC43-debut,56)+1),"")</f>
        <v>R</v>
      </c>
      <c r="AD56" s="23" t="str" cm="1">
        <f t="array" ref="AD56">IF(ISNUMBER(AD43),INDEX(SEPTA,,MOD(AD43-debut,56)+1),"")</f>
        <v>JS</v>
      </c>
      <c r="AE56" s="23" t="str" cm="1">
        <f t="array" ref="AE56">IF(ISNUMBER(AE43),INDEX(SEPTA,,MOD(AE43-debut,56)+1),"")</f>
        <v>S</v>
      </c>
      <c r="AF56" s="23" t="str" cm="1">
        <f t="array" ref="AF56">IF(ISNUMBER(AF43),INDEX(SEPTA,,MOD(AF43-debut,56)+1),"")</f>
        <v>JS</v>
      </c>
      <c r="AG56" s="23" t="str" cm="1">
        <f t="array" ref="AG56">IF(ISNUMBER(AG43),INDEX(SEPTA,,MOD(AG43-debut,56)+1),"")</f>
        <v>R</v>
      </c>
      <c r="AH56" s="16" t="s">
        <v>15</v>
      </c>
    </row>
    <row r="57" spans="1:34" s="15" customFormat="1" ht="25" customHeight="1" x14ac:dyDescent="0.5">
      <c r="A57" s="11"/>
      <c r="B57" s="16" t="s">
        <v>16</v>
      </c>
      <c r="C57" s="23" t="str" cm="1">
        <f t="array" ref="C57">IF(ISNUMBER(C43),INDEX(SEPTB,,MOD(C43-debut,56)+1),"")</f>
        <v>S</v>
      </c>
      <c r="D57" s="23" t="str" cm="1">
        <f t="array" ref="D57">IF(ISNUMBER(D43),INDEX(SEPTB,,MOD(D43-debut,56)+1),"")</f>
        <v>R</v>
      </c>
      <c r="E57" s="23" t="str" cm="1">
        <f t="array" ref="E57">IF(ISNUMBER(E43),INDEX(SEPTB,,MOD(E43-debut,56)+1),"")</f>
        <v>M</v>
      </c>
      <c r="F57" s="23" t="str" cm="1">
        <f t="array" ref="F57">IF(ISNUMBER(F43),INDEX(SEPTB,,MOD(F43-debut,56)+1),"")</f>
        <v>M</v>
      </c>
      <c r="G57" s="23" t="str" cm="1">
        <f t="array" ref="G57">IF(ISNUMBER(G43),INDEX(SEPTB,,MOD(G43-debut,56)+1),"")</f>
        <v>M</v>
      </c>
      <c r="H57" s="23" t="str" cm="1">
        <f t="array" ref="H57">IF(ISNUMBER(H43),INDEX(SEPTB,,MOD(H43-debut,56)+1),"")</f>
        <v>M</v>
      </c>
      <c r="I57" s="23" t="str" cm="1">
        <f t="array" ref="I57">IF(ISNUMBER(I43),INDEX(SEPTB,,MOD(I43-debut,56)+1),"")</f>
        <v>R</v>
      </c>
      <c r="J57" s="23" t="str" cm="1">
        <f t="array" ref="J57">IF(ISNUMBER(J43),INDEX(SEPTB,,MOD(J43-debut,56)+1),"")</f>
        <v>JS</v>
      </c>
      <c r="K57" s="23" t="str" cm="1">
        <f t="array" ref="K57">IF(ISNUMBER(K43),INDEX(SEPTB,,MOD(K43-debut,56)+1),"")</f>
        <v>S</v>
      </c>
      <c r="L57" s="23" t="str" cm="1">
        <f t="array" ref="L57">IF(ISNUMBER(L43),INDEX(SEPTB,,MOD(L43-debut,56)+1),"")</f>
        <v>S</v>
      </c>
      <c r="M57" s="23" t="str" cm="1">
        <f t="array" ref="M57">IF(ISNUMBER(M43),INDEX(SEPTB,,MOD(M43-debut,56)+1),"")</f>
        <v>JS</v>
      </c>
      <c r="N57" s="23" t="str" cm="1">
        <f t="array" ref="N57">IF(ISNUMBER(N43),INDEX(SEPTB,,MOD(N43-debut,56)+1),"")</f>
        <v>R</v>
      </c>
      <c r="O57" s="23" t="str" cm="1">
        <f t="array" ref="O57">IF(ISNUMBER(O43),INDEX(SEPTB,,MOD(O43-debut,56)+1),"")</f>
        <v>R</v>
      </c>
      <c r="P57" s="23" cm="1">
        <f t="array" ref="P57">IF(ISNUMBER(P43),INDEX(SEPTB,,MOD(P43-debut,56)+1),"")</f>
        <v>36</v>
      </c>
      <c r="Q57" s="23" t="str" cm="1">
        <f t="array" ref="Q57">IF(ISNUMBER(Q43),INDEX(SEPTB,,MOD(Q43-debut,56)+1),"")</f>
        <v>R</v>
      </c>
      <c r="R57" s="23" t="str" cm="1">
        <f t="array" ref="R57">IF(ISNUMBER(R43),INDEX(SEPTB,,MOD(R43-debut,56)+1),"")</f>
        <v>M</v>
      </c>
      <c r="S57" s="23" t="str" cm="1">
        <f t="array" ref="S57">IF(ISNUMBER(S43),INDEX(SEPTB,,MOD(S43-debut,56)+1),"")</f>
        <v>M</v>
      </c>
      <c r="T57" s="23" t="str" cm="1">
        <f t="array" ref="T57">IF(ISNUMBER(T43),INDEX(SEPTB,,MOD(T43-debut,56)+1),"")</f>
        <v>R</v>
      </c>
      <c r="U57" s="23" t="str" cm="1">
        <f t="array" ref="U57">IF(ISNUMBER(U43),INDEX(SEPTB,,MOD(U43-debut,56)+1),"")</f>
        <v>JS</v>
      </c>
      <c r="V57" s="23" t="str" cm="1">
        <f t="array" ref="V57">IF(ISNUMBER(V43),INDEX(SEPTB,,MOD(V43-debut,56)+1),"")</f>
        <v>S</v>
      </c>
      <c r="W57" s="23" t="str" cm="1">
        <f t="array" ref="W57">IF(ISNUMBER(W43),INDEX(SEPTB,,MOD(W43-debut,56)+1),"")</f>
        <v>S</v>
      </c>
      <c r="X57" s="23" t="str" cm="1">
        <f t="array" ref="X57">IF(ISNUMBER(X43),INDEX(SEPTB,,MOD(X43-debut,56)+1),"")</f>
        <v>S</v>
      </c>
      <c r="Y57" s="23" t="str" cm="1">
        <f t="array" ref="Y57">IF(ISNUMBER(Y43),INDEX(SEPTB,,MOD(Y43-debut,56)+1),"")</f>
        <v>R</v>
      </c>
      <c r="Z57" s="23" t="str" cm="1">
        <f t="array" ref="Z57">IF(ISNUMBER(Z43),INDEX(SEPTB,,MOD(Z43-debut,56)+1),"")</f>
        <v>JS</v>
      </c>
      <c r="AA57" s="23" t="str" cm="1">
        <f t="array" ref="AA57">IF(ISNUMBER(AA43),INDEX(SEPTB,,MOD(AA43-debut,56)+1),"")</f>
        <v>S</v>
      </c>
      <c r="AB57" s="23" t="str" cm="1">
        <f t="array" ref="AB57">IF(ISNUMBER(AB43),INDEX(SEPTB,,MOD(AB43-debut,56)+1),"")</f>
        <v>R</v>
      </c>
      <c r="AC57" s="23" t="str" cm="1">
        <f t="array" ref="AC57">IF(ISNUMBER(AC43),INDEX(SEPTB,,MOD(AC43-debut,56)+1),"")</f>
        <v>R</v>
      </c>
      <c r="AD57" s="23" t="str" cm="1">
        <f t="array" ref="AD57">IF(ISNUMBER(AD43),INDEX(SEPTB,,MOD(AD43-debut,56)+1),"")</f>
        <v>M</v>
      </c>
      <c r="AE57" s="23" t="str" cm="1">
        <f t="array" ref="AE57">IF(ISNUMBER(AE43),INDEX(SEPTB,,MOD(AE43-debut,56)+1),"")</f>
        <v>M</v>
      </c>
      <c r="AF57" s="23" t="str" cm="1">
        <f t="array" ref="AF57">IF(ISNUMBER(AF43),INDEX(SEPTB,,MOD(AF43-debut,56)+1),"")</f>
        <v>M</v>
      </c>
      <c r="AG57" s="23" t="str" cm="1">
        <f t="array" ref="AG57">IF(ISNUMBER(AG43),INDEX(SEPTB,,MOD(AG43-debut,56)+1),"")</f>
        <v>R</v>
      </c>
      <c r="AH57" s="16" t="s">
        <v>16</v>
      </c>
    </row>
    <row r="58" spans="1:34" s="15" customFormat="1" ht="25" customHeight="1" x14ac:dyDescent="0.5">
      <c r="A58" s="11"/>
      <c r="B58" s="18" t="s">
        <v>17</v>
      </c>
      <c r="C58" s="23" t="str" cm="1">
        <f t="array" ref="C58">IF(ISNUMBER(C43),INDEX(HUITA,,MOD(C43-debut,56)+1),"")</f>
        <v>M</v>
      </c>
      <c r="D58" s="23" t="str" cm="1">
        <f t="array" ref="D58">IF(ISNUMBER(D43),INDEX(HUITA,,MOD(D43-debut,56)+1),"")</f>
        <v>M</v>
      </c>
      <c r="E58" s="23" t="str" cm="1">
        <f t="array" ref="E58">IF(ISNUMBER(E43),INDEX(HUITA,,MOD(E43-debut,56)+1),"")</f>
        <v>M</v>
      </c>
      <c r="F58" s="23" t="str" cm="1">
        <f t="array" ref="F58">IF(ISNUMBER(F43),INDEX(HUITA,,MOD(F43-debut,56)+1),"")</f>
        <v>M</v>
      </c>
      <c r="G58" s="23" t="str" cm="1">
        <f t="array" ref="G58">IF(ISNUMBER(G43),INDEX(HUITA,,MOD(G43-debut,56)+1),"")</f>
        <v>R</v>
      </c>
      <c r="H58" s="23" t="str" cm="1">
        <f t="array" ref="H58">IF(ISNUMBER(H43),INDEX(HUITA,,MOD(H43-debut,56)+1),"")</f>
        <v>R</v>
      </c>
      <c r="I58" s="23" cm="1">
        <f t="array" ref="I58">IF(ISNUMBER(I43),INDEX(HUITA,,MOD(I43-debut,56)+1),"")</f>
        <v>36</v>
      </c>
      <c r="J58" s="23" t="str" cm="1">
        <f t="array" ref="J58">IF(ISNUMBER(J43),INDEX(HUITA,,MOD(J43-debut,56)+1),"")</f>
        <v>R</v>
      </c>
      <c r="K58" s="23" t="str" cm="1">
        <f t="array" ref="K58">IF(ISNUMBER(K43),INDEX(HUITA,,MOD(K43-debut,56)+1),"")</f>
        <v>JS</v>
      </c>
      <c r="L58" s="23" t="str" cm="1">
        <f t="array" ref="L58">IF(ISNUMBER(L43),INDEX(HUITA,,MOD(L43-debut,56)+1),"")</f>
        <v>S</v>
      </c>
      <c r="M58" s="23" t="str" cm="1">
        <f t="array" ref="M58">IF(ISNUMBER(M43),INDEX(HUITA,,MOD(M43-debut,56)+1),"")</f>
        <v>R</v>
      </c>
      <c r="N58" s="23" t="str" cm="1">
        <f t="array" ref="N58">IF(ISNUMBER(N43),INDEX(HUITA,,MOD(N43-debut,56)+1),"")</f>
        <v>M</v>
      </c>
      <c r="O58" s="23" t="str" cm="1">
        <f t="array" ref="O58">IF(ISNUMBER(O43),INDEX(HUITA,,MOD(O43-debut,56)+1),"")</f>
        <v>M</v>
      </c>
      <c r="P58" s="23" t="str" cm="1">
        <f t="array" ref="P58">IF(ISNUMBER(P43),INDEX(HUITA,,MOD(P43-debut,56)+1),"")</f>
        <v>M</v>
      </c>
      <c r="Q58" s="23" t="str" cm="1">
        <f t="array" ref="Q58">IF(ISNUMBER(Q43),INDEX(HUITA,,MOD(Q43-debut,56)+1),"")</f>
        <v>M</v>
      </c>
      <c r="R58" s="23" t="str" cm="1">
        <f t="array" ref="R58">IF(ISNUMBER(R43),INDEX(HUITA,,MOD(R43-debut,56)+1),"")</f>
        <v>R</v>
      </c>
      <c r="S58" s="23" t="str" cm="1">
        <f t="array" ref="S58">IF(ISNUMBER(S43),INDEX(HUITA,,MOD(S43-debut,56)+1),"")</f>
        <v>M</v>
      </c>
      <c r="T58" s="23" t="str" cm="1">
        <f t="array" ref="T58">IF(ISNUMBER(T43),INDEX(HUITA,,MOD(T43-debut,56)+1),"")</f>
        <v>M</v>
      </c>
      <c r="U58" s="23" t="str" cm="1">
        <f t="array" ref="U58">IF(ISNUMBER(U43),INDEX(HUITA,,MOD(U43-debut,56)+1),"")</f>
        <v>R</v>
      </c>
      <c r="V58" s="23" t="str" cm="1">
        <f t="array" ref="V58">IF(ISNUMBER(V43),INDEX(HUITA,,MOD(V43-debut,56)+1),"")</f>
        <v>R</v>
      </c>
      <c r="W58" s="23" t="str" cm="1">
        <f t="array" ref="W58">IF(ISNUMBER(W43),INDEX(HUITA,,MOD(W43-debut,56)+1),"")</f>
        <v>JS</v>
      </c>
      <c r="X58" s="23" t="str" cm="1">
        <f t="array" ref="X58">IF(ISNUMBER(X43),INDEX(HUITA,,MOD(X43-debut,56)+1),"")</f>
        <v>S</v>
      </c>
      <c r="Y58" s="23" t="str" cm="1">
        <f t="array" ref="Y58">IF(ISNUMBER(Y43),INDEX(HUITA,,MOD(Y43-debut,56)+1),"")</f>
        <v>JS</v>
      </c>
      <c r="Z58" s="23" t="str" cm="1">
        <f t="array" ref="Z58">IF(ISNUMBER(Z43),INDEX(HUITA,,MOD(Z43-debut,56)+1),"")</f>
        <v>R</v>
      </c>
      <c r="AA58" s="23" cm="1">
        <f t="array" ref="AA58">IF(ISNUMBER(AA43),INDEX(HUITA,,MOD(AA43-debut,56)+1),"")</f>
        <v>36</v>
      </c>
      <c r="AB58" s="23" t="str" cm="1">
        <f t="array" ref="AB58">IF(ISNUMBER(AB43),INDEX(HUITA,,MOD(AB43-debut,56)+1),"")</f>
        <v>S</v>
      </c>
      <c r="AC58" s="23" t="str" cm="1">
        <f t="array" ref="AC58">IF(ISNUMBER(AC43),INDEX(HUITA,,MOD(AC43-debut,56)+1),"")</f>
        <v>S</v>
      </c>
      <c r="AD58" s="23" t="str" cm="1">
        <f t="array" ref="AD58">IF(ISNUMBER(AD43),INDEX(HUITA,,MOD(AD43-debut,56)+1),"")</f>
        <v>S</v>
      </c>
      <c r="AE58" s="23" cm="1">
        <f t="array" ref="AE58">IF(ISNUMBER(AE43),INDEX(HUITA,,MOD(AE43-debut,56)+1),"")</f>
        <v>36</v>
      </c>
      <c r="AF58" s="23" t="str" cm="1">
        <f t="array" ref="AF58">IF(ISNUMBER(AF43),INDEX(HUITA,,MOD(AF43-debut,56)+1),"")</f>
        <v>R</v>
      </c>
      <c r="AG58" s="23" t="str" cm="1">
        <f t="array" ref="AG58">IF(ISNUMBER(AG43),INDEX(HUITA,,MOD(AG43-debut,56)+1),"")</f>
        <v>JS</v>
      </c>
      <c r="AH58" s="18" t="s">
        <v>17</v>
      </c>
    </row>
    <row r="59" spans="1:34" s="15" customFormat="1" ht="25" customHeight="1" x14ac:dyDescent="0.5">
      <c r="A59" s="11"/>
      <c r="B59" s="18" t="s">
        <v>18</v>
      </c>
      <c r="C59" s="23" t="str" cm="1">
        <f t="array" ref="C59">IF(ISNUMBER(C43),INDEX(HUITB,,MOD(C43-debut,56)+1),"")</f>
        <v>JS</v>
      </c>
      <c r="D59" s="23" t="str" cm="1">
        <f t="array" ref="D59">IF(ISNUMBER(D43),INDEX(HUITB,,MOD(D43-debut,56)+1),"")</f>
        <v>S</v>
      </c>
      <c r="E59" s="23" t="str" cm="1">
        <f t="array" ref="E59">IF(ISNUMBER(E43),INDEX(HUITB,,MOD(E43-debut,56)+1),"")</f>
        <v>S</v>
      </c>
      <c r="F59" s="23" t="str" cm="1">
        <f t="array" ref="F59">IF(ISNUMBER(F43),INDEX(HUITB,,MOD(F43-debut,56)+1),"")</f>
        <v>JS</v>
      </c>
      <c r="G59" s="23" t="str" cm="1">
        <f t="array" ref="G59">IF(ISNUMBER(G43),INDEX(HUITB,,MOD(G43-debut,56)+1),"")</f>
        <v>R</v>
      </c>
      <c r="H59" s="23" t="str" cm="1">
        <f t="array" ref="H59">IF(ISNUMBER(H43),INDEX(HUITB,,MOD(H43-debut,56)+1),"")</f>
        <v>R</v>
      </c>
      <c r="I59" s="23" cm="1">
        <f t="array" ref="I59">IF(ISNUMBER(I43),INDEX(HUITB,,MOD(I43-debut,56)+1),"")</f>
        <v>36</v>
      </c>
      <c r="J59" s="23" t="str" cm="1">
        <f t="array" ref="J59">IF(ISNUMBER(J43),INDEX(HUITB,,MOD(J43-debut,56)+1),"")</f>
        <v>R</v>
      </c>
      <c r="K59" s="23" t="str" cm="1">
        <f t="array" ref="K59">IF(ISNUMBER(K43),INDEX(HUITB,,MOD(K43-debut,56)+1),"")</f>
        <v>M</v>
      </c>
      <c r="L59" s="23" t="str" cm="1">
        <f t="array" ref="L59">IF(ISNUMBER(L43),INDEX(HUITB,,MOD(L43-debut,56)+1),"")</f>
        <v>M</v>
      </c>
      <c r="M59" s="23" t="str" cm="1">
        <f t="array" ref="M59">IF(ISNUMBER(M43),INDEX(HUITB,,MOD(M43-debut,56)+1),"")</f>
        <v>R</v>
      </c>
      <c r="N59" s="23" t="str" cm="1">
        <f t="array" ref="N59">IF(ISNUMBER(N43),INDEX(HUITB,,MOD(N43-debut,56)+1),"")</f>
        <v>JS</v>
      </c>
      <c r="O59" s="23" t="str" cm="1">
        <f t="array" ref="O59">IF(ISNUMBER(O43),INDEX(HUITB,,MOD(O43-debut,56)+1),"")</f>
        <v>S</v>
      </c>
      <c r="P59" s="23" t="str" cm="1">
        <f t="array" ref="P59">IF(ISNUMBER(P43),INDEX(HUITB,,MOD(P43-debut,56)+1),"")</f>
        <v>S</v>
      </c>
      <c r="Q59" s="23" t="str" cm="1">
        <f t="array" ref="Q59">IF(ISNUMBER(Q43),INDEX(HUITB,,MOD(Q43-debut,56)+1),"")</f>
        <v>S</v>
      </c>
      <c r="R59" s="23" t="str" cm="1">
        <f t="array" ref="R59">IF(ISNUMBER(R43),INDEX(HUITB,,MOD(R43-debut,56)+1),"")</f>
        <v>R</v>
      </c>
      <c r="S59" s="23" t="str" cm="1">
        <f t="array" ref="S59">IF(ISNUMBER(S43),INDEX(HUITB,,MOD(S43-debut,56)+1),"")</f>
        <v>JS</v>
      </c>
      <c r="T59" s="23" t="str" cm="1">
        <f t="array" ref="T59">IF(ISNUMBER(T43),INDEX(HUITB,,MOD(T43-debut,56)+1),"")</f>
        <v>S</v>
      </c>
      <c r="U59" s="23" t="str" cm="1">
        <f t="array" ref="U59">IF(ISNUMBER(U43),INDEX(HUITB,,MOD(U43-debut,56)+1),"")</f>
        <v>R</v>
      </c>
      <c r="V59" s="23" t="str" cm="1">
        <f t="array" ref="V59">IF(ISNUMBER(V43),INDEX(HUITB,,MOD(V43-debut,56)+1),"")</f>
        <v>R</v>
      </c>
      <c r="W59" s="23" t="str" cm="1">
        <f t="array" ref="W59">IF(ISNUMBER(W43),INDEX(HUITB,,MOD(W43-debut,56)+1),"")</f>
        <v>M</v>
      </c>
      <c r="X59" s="23" t="str" cm="1">
        <f t="array" ref="X59">IF(ISNUMBER(X43),INDEX(HUITB,,MOD(X43-debut,56)+1),"")</f>
        <v>M</v>
      </c>
      <c r="Y59" s="23" t="str" cm="1">
        <f t="array" ref="Y59">IF(ISNUMBER(Y43),INDEX(HUITB,,MOD(Y43-debut,56)+1),"")</f>
        <v>M</v>
      </c>
      <c r="Z59" s="23" t="str" cm="1">
        <f t="array" ref="Z59">IF(ISNUMBER(Z43),INDEX(HUITB,,MOD(Z43-debut,56)+1),"")</f>
        <v>R</v>
      </c>
      <c r="AA59" s="23" cm="1">
        <f t="array" ref="AA59">IF(ISNUMBER(AA43),INDEX(HUITB,,MOD(AA43-debut,56)+1),"")</f>
        <v>36</v>
      </c>
      <c r="AB59" s="23" t="str" cm="1">
        <f t="array" ref="AB59">IF(ISNUMBER(AB43),INDEX(HUITB,,MOD(AB43-debut,56)+1),"")</f>
        <v>M</v>
      </c>
      <c r="AC59" s="23" t="str" cm="1">
        <f t="array" ref="AC59">IF(ISNUMBER(AC43),INDEX(HUITB,,MOD(AC43-debut,56)+1),"")</f>
        <v>M</v>
      </c>
      <c r="AD59" s="23" t="str" cm="1">
        <f t="array" ref="AD59">IF(ISNUMBER(AD43),INDEX(HUITB,,MOD(AD43-debut,56)+1),"")</f>
        <v>M</v>
      </c>
      <c r="AE59" s="23" cm="1">
        <f t="array" ref="AE59">IF(ISNUMBER(AE43),INDEX(HUITB,,MOD(AE43-debut,56)+1),"")</f>
        <v>36</v>
      </c>
      <c r="AF59" s="23" t="str" cm="1">
        <f t="array" ref="AF59">IF(ISNUMBER(AF43),INDEX(HUITB,,MOD(AF43-debut,56)+1),"")</f>
        <v>R</v>
      </c>
      <c r="AG59" s="23" t="str" cm="1">
        <f t="array" ref="AG59">IF(ISNUMBER(AG43),INDEX(HUITB,,MOD(AG43-debut,56)+1),"")</f>
        <v>M</v>
      </c>
      <c r="AH59" s="18" t="s">
        <v>18</v>
      </c>
    </row>
    <row r="60" spans="1:34" s="15" customFormat="1" ht="25" customHeight="1" x14ac:dyDescent="0.5">
      <c r="A60" s="11"/>
      <c r="B60" s="19"/>
      <c r="AH60" s="19"/>
    </row>
    <row r="61" spans="1:34" s="15" customFormat="1" ht="25" customHeight="1" thickBot="1" x14ac:dyDescent="0.55000000000000004">
      <c r="C61" s="25" t="str">
        <f>IF(AND(MOD(C62-$F$1,$F$2*7)=0,$A63="Ligne 1",$F$1&lt;=C62),"**","")</f>
        <v/>
      </c>
      <c r="D61" s="25" t="str">
        <f t="shared" ref="D61:AF61" si="7">IF(AND(MOD(D62-$F$1,$F$2*7)=0,$A63="Ligne 1",$F$1&lt;=D62),"**","")</f>
        <v/>
      </c>
      <c r="E61" s="25" t="str">
        <f t="shared" si="7"/>
        <v/>
      </c>
      <c r="F61" s="25" t="str">
        <f t="shared" si="7"/>
        <v/>
      </c>
      <c r="G61" s="25" t="str">
        <f t="shared" si="7"/>
        <v/>
      </c>
      <c r="H61" s="25" t="str">
        <f t="shared" si="7"/>
        <v/>
      </c>
      <c r="I61" s="25" t="str">
        <f t="shared" si="7"/>
        <v/>
      </c>
      <c r="J61" s="25" t="str">
        <f t="shared" si="7"/>
        <v/>
      </c>
      <c r="K61" s="25" t="str">
        <f t="shared" si="7"/>
        <v/>
      </c>
      <c r="L61" s="25" t="str">
        <f t="shared" si="7"/>
        <v/>
      </c>
      <c r="M61" s="25" t="str">
        <f t="shared" si="7"/>
        <v/>
      </c>
      <c r="N61" s="25" t="str">
        <f t="shared" si="7"/>
        <v/>
      </c>
      <c r="O61" s="25" t="str">
        <f t="shared" si="7"/>
        <v/>
      </c>
      <c r="P61" s="25" t="str">
        <f t="shared" si="7"/>
        <v/>
      </c>
      <c r="Q61" s="25" t="str">
        <f t="shared" si="7"/>
        <v/>
      </c>
      <c r="R61" s="25" t="str">
        <f t="shared" si="7"/>
        <v/>
      </c>
      <c r="S61" s="25" t="str">
        <f t="shared" si="7"/>
        <v/>
      </c>
      <c r="T61" s="25" t="str">
        <f t="shared" si="7"/>
        <v/>
      </c>
      <c r="U61" s="25" t="str">
        <f t="shared" si="7"/>
        <v/>
      </c>
      <c r="V61" s="25" t="str">
        <f t="shared" si="7"/>
        <v/>
      </c>
      <c r="W61" s="25" t="str">
        <f t="shared" si="7"/>
        <v/>
      </c>
      <c r="X61" s="25" t="str">
        <f t="shared" si="7"/>
        <v/>
      </c>
      <c r="Y61" s="25" t="str">
        <f t="shared" si="7"/>
        <v/>
      </c>
      <c r="Z61" s="25" t="str">
        <f t="shared" si="7"/>
        <v/>
      </c>
      <c r="AA61" s="25" t="str">
        <f t="shared" si="7"/>
        <v/>
      </c>
      <c r="AB61" s="25" t="str">
        <f t="shared" si="7"/>
        <v/>
      </c>
      <c r="AC61" s="25" t="str">
        <f t="shared" si="7"/>
        <v/>
      </c>
      <c r="AD61" s="25" t="str">
        <f t="shared" si="7"/>
        <v/>
      </c>
      <c r="AE61" s="25" t="str">
        <f t="shared" si="7"/>
        <v/>
      </c>
      <c r="AF61" s="25" t="str">
        <f t="shared" si="7"/>
        <v/>
      </c>
      <c r="AG61" s="25"/>
    </row>
    <row r="62" spans="1:34" s="4" customFormat="1" ht="25" customHeight="1" thickBot="1" x14ac:dyDescent="0.55000000000000004">
      <c r="B62" s="26" t="s">
        <v>21</v>
      </c>
      <c r="C62" s="9">
        <f>DATE($C$2,4,1)</f>
        <v>44652</v>
      </c>
      <c r="D62" s="9">
        <f>C62+1</f>
        <v>44653</v>
      </c>
      <c r="E62" s="9">
        <f t="shared" ref="E62:AF62" si="8">D62+1</f>
        <v>44654</v>
      </c>
      <c r="F62" s="9">
        <f t="shared" si="8"/>
        <v>44655</v>
      </c>
      <c r="G62" s="9">
        <f t="shared" si="8"/>
        <v>44656</v>
      </c>
      <c r="H62" s="9">
        <f t="shared" si="8"/>
        <v>44657</v>
      </c>
      <c r="I62" s="9">
        <f t="shared" si="8"/>
        <v>44658</v>
      </c>
      <c r="J62" s="9">
        <f t="shared" si="8"/>
        <v>44659</v>
      </c>
      <c r="K62" s="9">
        <f t="shared" si="8"/>
        <v>44660</v>
      </c>
      <c r="L62" s="9">
        <f t="shared" si="8"/>
        <v>44661</v>
      </c>
      <c r="M62" s="9">
        <f t="shared" si="8"/>
        <v>44662</v>
      </c>
      <c r="N62" s="9">
        <f t="shared" si="8"/>
        <v>44663</v>
      </c>
      <c r="O62" s="9">
        <f t="shared" si="8"/>
        <v>44664</v>
      </c>
      <c r="P62" s="9">
        <f t="shared" si="8"/>
        <v>44665</v>
      </c>
      <c r="Q62" s="9">
        <f t="shared" si="8"/>
        <v>44666</v>
      </c>
      <c r="R62" s="9">
        <f t="shared" si="8"/>
        <v>44667</v>
      </c>
      <c r="S62" s="9">
        <f t="shared" si="8"/>
        <v>44668</v>
      </c>
      <c r="T62" s="9">
        <f t="shared" si="8"/>
        <v>44669</v>
      </c>
      <c r="U62" s="9">
        <f t="shared" si="8"/>
        <v>44670</v>
      </c>
      <c r="V62" s="9">
        <f t="shared" si="8"/>
        <v>44671</v>
      </c>
      <c r="W62" s="9">
        <f t="shared" si="8"/>
        <v>44672</v>
      </c>
      <c r="X62" s="9">
        <f t="shared" si="8"/>
        <v>44673</v>
      </c>
      <c r="Y62" s="9">
        <f t="shared" si="8"/>
        <v>44674</v>
      </c>
      <c r="Z62" s="9">
        <f t="shared" si="8"/>
        <v>44675</v>
      </c>
      <c r="AA62" s="9">
        <f t="shared" si="8"/>
        <v>44676</v>
      </c>
      <c r="AB62" s="9">
        <f t="shared" si="8"/>
        <v>44677</v>
      </c>
      <c r="AC62" s="9">
        <f t="shared" si="8"/>
        <v>44678</v>
      </c>
      <c r="AD62" s="9">
        <f t="shared" si="8"/>
        <v>44679</v>
      </c>
      <c r="AE62" s="9">
        <f t="shared" si="8"/>
        <v>44680</v>
      </c>
      <c r="AF62" s="9">
        <f t="shared" si="8"/>
        <v>44681</v>
      </c>
      <c r="AG62" s="9"/>
      <c r="AH62" s="10" t="s">
        <v>21</v>
      </c>
    </row>
    <row r="63" spans="1:34" s="15" customFormat="1" ht="25" customHeight="1" x14ac:dyDescent="0.5">
      <c r="A63" s="46" t="s">
        <v>51</v>
      </c>
      <c r="B63" s="12" t="s">
        <v>3</v>
      </c>
      <c r="C63" s="23" t="str" cm="1">
        <f t="array" ref="C63">IF(ISNUMBER(C62),INDEX(UNA,,MOD(C62-debut,56)+1),"")</f>
        <v>M</v>
      </c>
      <c r="D63" s="23" t="str" cm="1">
        <f t="array" ref="D63">IF(ISNUMBER(D62),INDEX(UNA,,MOD(D62-debut,56)+1),"")</f>
        <v>M</v>
      </c>
      <c r="E63" s="23" t="str" cm="1">
        <f t="array" ref="E63">IF(ISNUMBER(E62),INDEX(UNA,,MOD(E62-debut,56)+1),"")</f>
        <v>M</v>
      </c>
      <c r="F63" s="23" cm="1">
        <f t="array" ref="F63">IF(ISNUMBER(F62),INDEX(UNA,,MOD(F62-debut,56)+1),"")</f>
        <v>36</v>
      </c>
      <c r="G63" s="23" t="str" cm="1">
        <f t="array" ref="G63">IF(ISNUMBER(G62),INDEX(UNA,,MOD(G62-debut,56)+1),"")</f>
        <v>JS</v>
      </c>
      <c r="H63" s="23" t="str" cm="1">
        <f t="array" ref="H63">IF(ISNUMBER(H62),INDEX(UNA,,MOD(H62-debut,56)+1),"")</f>
        <v>S</v>
      </c>
      <c r="I63" s="23" t="str" cm="1">
        <f t="array" ref="I63">IF(ISNUMBER(I62),INDEX(UNA,,MOD(I62-debut,56)+1),"")</f>
        <v>S</v>
      </c>
      <c r="J63" s="23" t="str" cm="1">
        <f t="array" ref="J63">IF(ISNUMBER(J62),INDEX(UNA,,MOD(J62-debut,56)+1),"")</f>
        <v>S</v>
      </c>
      <c r="K63" s="23" t="str" cm="1">
        <f t="array" ref="K63">IF(ISNUMBER(K62),INDEX(UNA,,MOD(K62-debut,56)+1),"")</f>
        <v>R</v>
      </c>
      <c r="L63" s="23" t="str" cm="1">
        <f t="array" ref="L63">IF(ISNUMBER(L62),INDEX(UNA,,MOD(L62-debut,56)+1),"")</f>
        <v>R</v>
      </c>
      <c r="M63" s="23" t="str" cm="1">
        <f t="array" ref="M63">IF(ISNUMBER(M62),INDEX(UNA,,MOD(M62-debut,56)+1),"")</f>
        <v>M</v>
      </c>
      <c r="N63" s="23" t="str" cm="1">
        <f t="array" ref="N63">IF(ISNUMBER(N62),INDEX(UNA,,MOD(N62-debut,56)+1),"")</f>
        <v>M</v>
      </c>
      <c r="O63" s="23" t="str" cm="1">
        <f t="array" ref="O63">IF(ISNUMBER(O62),INDEX(UNA,,MOD(O62-debut,56)+1),"")</f>
        <v>R</v>
      </c>
      <c r="P63" s="23" t="str" cm="1">
        <f t="array" ref="P63">IF(ISNUMBER(P62),INDEX(UNA,,MOD(P62-debut,56)+1),"")</f>
        <v>S</v>
      </c>
      <c r="Q63" s="23" t="str" cm="1">
        <f t="array" ref="Q63">IF(ISNUMBER(Q62),INDEX(UNA,,MOD(Q62-debut,56)+1),"")</f>
        <v>S</v>
      </c>
      <c r="R63" s="23" t="str" cm="1">
        <f t="array" ref="R63">IF(ISNUMBER(R62),INDEX(UNA,,MOD(R62-debut,56)+1),"")</f>
        <v>S</v>
      </c>
      <c r="S63" s="23" t="str" cm="1">
        <f t="array" ref="S63">IF(ISNUMBER(S62),INDEX(UNA,,MOD(S62-debut,56)+1),"")</f>
        <v>JS</v>
      </c>
      <c r="T63" s="23" t="str" cm="1">
        <f t="array" ref="T63">IF(ISNUMBER(T62),INDEX(UNA,,MOD(T62-debut,56)+1),"")</f>
        <v>R</v>
      </c>
      <c r="U63" s="23" t="str" cm="1">
        <f t="array" ref="U63">IF(ISNUMBER(U62),INDEX(UNA,,MOD(U62-debut,56)+1),"")</f>
        <v>M</v>
      </c>
      <c r="V63" s="23" t="str" cm="1">
        <f t="array" ref="V63">IF(ISNUMBER(V62),INDEX(UNA,,MOD(V62-debut,56)+1),"")</f>
        <v>M</v>
      </c>
      <c r="W63" s="23" t="str" cm="1">
        <f t="array" ref="W63">IF(ISNUMBER(W62),INDEX(UNA,,MOD(W62-debut,56)+1),"")</f>
        <v>M</v>
      </c>
      <c r="X63" s="23" t="str" cm="1">
        <f t="array" ref="X63">IF(ISNUMBER(X62),INDEX(UNA,,MOD(X62-debut,56)+1),"")</f>
        <v>M</v>
      </c>
      <c r="Y63" s="23" t="str" cm="1">
        <f t="array" ref="Y63">IF(ISNUMBER(Y62),INDEX(UNA,,MOD(Y62-debut,56)+1),"")</f>
        <v>R</v>
      </c>
      <c r="Z63" s="23" t="str" cm="1">
        <f t="array" ref="Z63">IF(ISNUMBER(Z62),INDEX(UNA,,MOD(Z62-debut,56)+1),"")</f>
        <v>R</v>
      </c>
      <c r="AA63" s="23" cm="1">
        <f t="array" ref="AA63">IF(ISNUMBER(AA62),INDEX(UNA,,MOD(AA62-debut,56)+1),"")</f>
        <v>36</v>
      </c>
      <c r="AB63" s="23" t="str" cm="1">
        <f t="array" ref="AB63">IF(ISNUMBER(AB62),INDEX(UNA,,MOD(AB62-debut,56)+1),"")</f>
        <v>R</v>
      </c>
      <c r="AC63" s="23" t="str" cm="1">
        <f t="array" ref="AC63">IF(ISNUMBER(AC62),INDEX(UNA,,MOD(AC62-debut,56)+1),"")</f>
        <v>JS</v>
      </c>
      <c r="AD63" s="23" t="str" cm="1">
        <f t="array" ref="AD63">IF(ISNUMBER(AD62),INDEX(UNA,,MOD(AD62-debut,56)+1),"")</f>
        <v>S</v>
      </c>
      <c r="AE63" s="23" t="str" cm="1">
        <f t="array" ref="AE63">IF(ISNUMBER(AE62),INDEX(UNA,,MOD(AE62-debut,56)+1),"")</f>
        <v>R</v>
      </c>
      <c r="AF63" s="23" t="str" cm="1">
        <f t="array" ref="AF63">IF(ISNUMBER(AF62),INDEX(UNA,,MOD(AF62-debut,56)+1),"")</f>
        <v>M</v>
      </c>
      <c r="AG63" s="23" t="str" cm="1">
        <f t="array" ref="AG63">IF(ISNUMBER(AG62),INDEX(UNA,,MOD(AG62-debut,56)+1),"")</f>
        <v/>
      </c>
      <c r="AH63" s="12" t="s">
        <v>3</v>
      </c>
    </row>
    <row r="64" spans="1:34" s="15" customFormat="1" ht="25" customHeight="1" x14ac:dyDescent="0.5">
      <c r="A64" s="11"/>
      <c r="B64" s="16" t="s">
        <v>4</v>
      </c>
      <c r="C64" s="23" t="str" cm="1">
        <f t="array" ref="C64">IF(ISNUMBER(C62),INDEX(UNB,,MOD(C62-debut,56)+1),"")</f>
        <v>JS</v>
      </c>
      <c r="D64" s="23" t="str" cm="1">
        <f t="array" ref="D64">IF(ISNUMBER(D62),INDEX(UNB,,MOD(D62-debut,56)+1),"")</f>
        <v>S</v>
      </c>
      <c r="E64" s="23" t="str" cm="1">
        <f t="array" ref="E64">IF(ISNUMBER(E62),INDEX(UNB,,MOD(E62-debut,56)+1),"")</f>
        <v>S</v>
      </c>
      <c r="F64" s="23" cm="1">
        <f t="array" ref="F64">IF(ISNUMBER(F62),INDEX(UNB,,MOD(F62-debut,56)+1),"")</f>
        <v>36</v>
      </c>
      <c r="G64" s="23" t="str" cm="1">
        <f t="array" ref="G64">IF(ISNUMBER(G62),INDEX(UNB,,MOD(G62-debut,56)+1),"")</f>
        <v>M</v>
      </c>
      <c r="H64" s="23" t="str" cm="1">
        <f t="array" ref="H64">IF(ISNUMBER(H62),INDEX(UNB,,MOD(H62-debut,56)+1),"")</f>
        <v>M</v>
      </c>
      <c r="I64" s="23" t="str" cm="1">
        <f t="array" ref="I64">IF(ISNUMBER(I62),INDEX(UNB,,MOD(I62-debut,56)+1),"")</f>
        <v>M</v>
      </c>
      <c r="J64" s="23" t="str" cm="1">
        <f t="array" ref="J64">IF(ISNUMBER(J62),INDEX(UNB,,MOD(J62-debut,56)+1),"")</f>
        <v>M</v>
      </c>
      <c r="K64" s="23" t="str" cm="1">
        <f t="array" ref="K64">IF(ISNUMBER(K62),INDEX(UNB,,MOD(K62-debut,56)+1),"")</f>
        <v>R</v>
      </c>
      <c r="L64" s="23" t="str" cm="1">
        <f t="array" ref="L64">IF(ISNUMBER(L62),INDEX(UNB,,MOD(L62-debut,56)+1),"")</f>
        <v>R</v>
      </c>
      <c r="M64" s="23" t="str" cm="1">
        <f t="array" ref="M64">IF(ISNUMBER(M62),INDEX(UNB,,MOD(M62-debut,56)+1),"")</f>
        <v>S</v>
      </c>
      <c r="N64" s="23" t="str" cm="1">
        <f t="array" ref="N64">IF(ISNUMBER(N62),INDEX(UNB,,MOD(N62-debut,56)+1),"")</f>
        <v>S</v>
      </c>
      <c r="O64" s="23" t="str" cm="1">
        <f t="array" ref="O64">IF(ISNUMBER(O62),INDEX(UNB,,MOD(O62-debut,56)+1),"")</f>
        <v>R</v>
      </c>
      <c r="P64" s="23" t="str" cm="1">
        <f t="array" ref="P64">IF(ISNUMBER(P62),INDEX(UNB,,MOD(P62-debut,56)+1),"")</f>
        <v>M</v>
      </c>
      <c r="Q64" s="23" t="str" cm="1">
        <f t="array" ref="Q64">IF(ISNUMBER(Q62),INDEX(UNB,,MOD(Q62-debut,56)+1),"")</f>
        <v>M</v>
      </c>
      <c r="R64" s="23" t="str" cm="1">
        <f t="array" ref="R64">IF(ISNUMBER(R62),INDEX(UNB,,MOD(R62-debut,56)+1),"")</f>
        <v>M</v>
      </c>
      <c r="S64" s="23" t="str" cm="1">
        <f t="array" ref="S64">IF(ISNUMBER(S62),INDEX(UNB,,MOD(S62-debut,56)+1),"")</f>
        <v>M</v>
      </c>
      <c r="T64" s="23" t="str" cm="1">
        <f t="array" ref="T64">IF(ISNUMBER(T62),INDEX(UNB,,MOD(T62-debut,56)+1),"")</f>
        <v>R</v>
      </c>
      <c r="U64" s="23" t="str" cm="1">
        <f t="array" ref="U64">IF(ISNUMBER(U62),INDEX(UNB,,MOD(U62-debut,56)+1),"")</f>
        <v>JS</v>
      </c>
      <c r="V64" s="23" t="str" cm="1">
        <f t="array" ref="V64">IF(ISNUMBER(V62),INDEX(UNB,,MOD(V62-debut,56)+1),"")</f>
        <v>S</v>
      </c>
      <c r="W64" s="23" t="str" cm="1">
        <f t="array" ref="W64">IF(ISNUMBER(W62),INDEX(UNB,,MOD(W62-debut,56)+1),"")</f>
        <v>S</v>
      </c>
      <c r="X64" s="23" t="str" cm="1">
        <f t="array" ref="X64">IF(ISNUMBER(X62),INDEX(UNB,,MOD(X62-debut,56)+1),"")</f>
        <v>JS</v>
      </c>
      <c r="Y64" s="23" t="str" cm="1">
        <f t="array" ref="Y64">IF(ISNUMBER(Y62),INDEX(UNB,,MOD(Y62-debut,56)+1),"")</f>
        <v>R</v>
      </c>
      <c r="Z64" s="23" t="str" cm="1">
        <f t="array" ref="Z64">IF(ISNUMBER(Z62),INDEX(UNB,,MOD(Z62-debut,56)+1),"")</f>
        <v>R</v>
      </c>
      <c r="AA64" s="23" cm="1">
        <f t="array" ref="AA64">IF(ISNUMBER(AA62),INDEX(UNB,,MOD(AA62-debut,56)+1),"")</f>
        <v>36</v>
      </c>
      <c r="AB64" s="23" t="str" cm="1">
        <f t="array" ref="AB64">IF(ISNUMBER(AB62),INDEX(UNB,,MOD(AB62-debut,56)+1),"")</f>
        <v>R</v>
      </c>
      <c r="AC64" s="23" t="str" cm="1">
        <f t="array" ref="AC64">IF(ISNUMBER(AC62),INDEX(UNB,,MOD(AC62-debut,56)+1),"")</f>
        <v>M</v>
      </c>
      <c r="AD64" s="23" t="str" cm="1">
        <f t="array" ref="AD64">IF(ISNUMBER(AD62),INDEX(UNB,,MOD(AD62-debut,56)+1),"")</f>
        <v>M</v>
      </c>
      <c r="AE64" s="23" t="str" cm="1">
        <f t="array" ref="AE64">IF(ISNUMBER(AE62),INDEX(UNB,,MOD(AE62-debut,56)+1),"")</f>
        <v>R</v>
      </c>
      <c r="AF64" s="23" t="str" cm="1">
        <f t="array" ref="AF64">IF(ISNUMBER(AF62),INDEX(UNB,,MOD(AF62-debut,56)+1),"")</f>
        <v>JS</v>
      </c>
      <c r="AG64" s="23" t="str" cm="1">
        <f t="array" ref="AG64">IF(ISNUMBER(AG62),INDEX(UNB,,MOD(AG62-debut,56)+1),"")</f>
        <v/>
      </c>
      <c r="AH64" s="16" t="s">
        <v>4</v>
      </c>
    </row>
    <row r="65" spans="1:34" s="15" customFormat="1" ht="25" customHeight="1" x14ac:dyDescent="0.5">
      <c r="A65" s="17"/>
      <c r="B65" s="18" t="s">
        <v>5</v>
      </c>
      <c r="C65" s="23" t="str" cm="1">
        <f t="array" ref="C65">IF(ISNUMBER(C62),INDEX(DEUXA,,MOD(C62-debut,56)+1),"")</f>
        <v>S</v>
      </c>
      <c r="D65" s="23" t="str" cm="1">
        <f t="array" ref="D65">IF(ISNUMBER(D62),INDEX(DEUXA,,MOD(D62-debut,56)+1),"")</f>
        <v>R</v>
      </c>
      <c r="E65" s="23" t="str" cm="1">
        <f t="array" ref="E65">IF(ISNUMBER(E62),INDEX(DEUXA,,MOD(E62-debut,56)+1),"")</f>
        <v>R</v>
      </c>
      <c r="F65" s="23" t="str" cm="1">
        <f t="array" ref="F65">IF(ISNUMBER(F62),INDEX(DEUXA,,MOD(F62-debut,56)+1),"")</f>
        <v>M</v>
      </c>
      <c r="G65" s="23" t="str" cm="1">
        <f t="array" ref="G65">IF(ISNUMBER(G62),INDEX(DEUXA,,MOD(G62-debut,56)+1),"")</f>
        <v>M</v>
      </c>
      <c r="H65" s="23" t="str" cm="1">
        <f t="array" ref="H65">IF(ISNUMBER(H62),INDEX(DEUXA,,MOD(H62-debut,56)+1),"")</f>
        <v>R</v>
      </c>
      <c r="I65" s="23" t="str" cm="1">
        <f t="array" ref="I65">IF(ISNUMBER(I62),INDEX(DEUXA,,MOD(I62-debut,56)+1),"")</f>
        <v>S</v>
      </c>
      <c r="J65" s="23" t="str" cm="1">
        <f t="array" ref="J65">IF(ISNUMBER(J62),INDEX(DEUXA,,MOD(J62-debut,56)+1),"")</f>
        <v>S</v>
      </c>
      <c r="K65" s="23" t="str" cm="1">
        <f t="array" ref="K65">IF(ISNUMBER(K62),INDEX(DEUXA,,MOD(K62-debut,56)+1),"")</f>
        <v>S</v>
      </c>
      <c r="L65" s="23" t="str" cm="1">
        <f t="array" ref="L65">IF(ISNUMBER(L62),INDEX(DEUXA,,MOD(L62-debut,56)+1),"")</f>
        <v>JS</v>
      </c>
      <c r="M65" s="23" t="str" cm="1">
        <f t="array" ref="M65">IF(ISNUMBER(M62),INDEX(DEUXA,,MOD(M62-debut,56)+1),"")</f>
        <v>R</v>
      </c>
      <c r="N65" s="23" t="str" cm="1">
        <f t="array" ref="N65">IF(ISNUMBER(N62),INDEX(DEUXA,,MOD(N62-debut,56)+1),"")</f>
        <v>M</v>
      </c>
      <c r="O65" s="23" t="str" cm="1">
        <f t="array" ref="O65">IF(ISNUMBER(O62),INDEX(DEUXA,,MOD(O62-debut,56)+1),"")</f>
        <v>M</v>
      </c>
      <c r="P65" s="23" t="str" cm="1">
        <f t="array" ref="P65">IF(ISNUMBER(P62),INDEX(DEUXA,,MOD(P62-debut,56)+1),"")</f>
        <v>M</v>
      </c>
      <c r="Q65" s="23" t="str" cm="1">
        <f t="array" ref="Q65">IF(ISNUMBER(Q62),INDEX(DEUXA,,MOD(Q62-debut,56)+1),"")</f>
        <v>M</v>
      </c>
      <c r="R65" s="23" t="str" cm="1">
        <f t="array" ref="R65">IF(ISNUMBER(R62),INDEX(DEUXA,,MOD(R62-debut,56)+1),"")</f>
        <v>R</v>
      </c>
      <c r="S65" s="23" t="str" cm="1">
        <f t="array" ref="S65">IF(ISNUMBER(S62),INDEX(DEUXA,,MOD(S62-debut,56)+1),"")</f>
        <v>R</v>
      </c>
      <c r="T65" s="23" cm="1">
        <f t="array" ref="T65">IF(ISNUMBER(T62),INDEX(DEUXA,,MOD(T62-debut,56)+1),"")</f>
        <v>36</v>
      </c>
      <c r="U65" s="23" t="str" cm="1">
        <f t="array" ref="U65">IF(ISNUMBER(U62),INDEX(DEUXA,,MOD(U62-debut,56)+1),"")</f>
        <v>R</v>
      </c>
      <c r="V65" s="23" t="str" cm="1">
        <f t="array" ref="V65">IF(ISNUMBER(V62),INDEX(DEUXA,,MOD(V62-debut,56)+1),"")</f>
        <v>JS</v>
      </c>
      <c r="W65" s="23" t="str" cm="1">
        <f t="array" ref="W65">IF(ISNUMBER(W62),INDEX(DEUXA,,MOD(W62-debut,56)+1),"")</f>
        <v>S</v>
      </c>
      <c r="X65" s="23" t="str" cm="1">
        <f t="array" ref="X65">IF(ISNUMBER(X62),INDEX(DEUXA,,MOD(X62-debut,56)+1),"")</f>
        <v>R</v>
      </c>
      <c r="Y65" s="23" t="str" cm="1">
        <f t="array" ref="Y65">IF(ISNUMBER(Y62),INDEX(DEUXA,,MOD(Y62-debut,56)+1),"")</f>
        <v>M</v>
      </c>
      <c r="Z65" s="23" t="str" cm="1">
        <f t="array" ref="Z65">IF(ISNUMBER(Z62),INDEX(DEUXA,,MOD(Z62-debut,56)+1),"")</f>
        <v>M</v>
      </c>
      <c r="AA65" s="23" t="str" cm="1">
        <f t="array" ref="AA65">IF(ISNUMBER(AA62),INDEX(DEUXA,,MOD(AA62-debut,56)+1),"")</f>
        <v>M</v>
      </c>
      <c r="AB65" s="23" t="str" cm="1">
        <f t="array" ref="AB65">IF(ISNUMBER(AB62),INDEX(DEUXA,,MOD(AB62-debut,56)+1),"")</f>
        <v>M</v>
      </c>
      <c r="AC65" s="23" t="str" cm="1">
        <f t="array" ref="AC65">IF(ISNUMBER(AC62),INDEX(DEUXA,,MOD(AC62-debut,56)+1),"")</f>
        <v>R</v>
      </c>
      <c r="AD65" s="23" t="str" cm="1">
        <f t="array" ref="AD65">IF(ISNUMBER(AD62),INDEX(DEUXA,,MOD(AD62-debut,56)+1),"")</f>
        <v>M</v>
      </c>
      <c r="AE65" s="23" t="str" cm="1">
        <f t="array" ref="AE65">IF(ISNUMBER(AE62),INDEX(DEUXA,,MOD(AE62-debut,56)+1),"")</f>
        <v>M</v>
      </c>
      <c r="AF65" s="23" t="str" cm="1">
        <f t="array" ref="AF65">IF(ISNUMBER(AF62),INDEX(DEUXA,,MOD(AF62-debut,56)+1),"")</f>
        <v>R</v>
      </c>
      <c r="AG65" s="23" t="str" cm="1">
        <f t="array" ref="AG65">IF(ISNUMBER(AG62),INDEX(DEUXA,,MOD(AG62-debut,56)+1),"")</f>
        <v/>
      </c>
      <c r="AH65" s="18" t="s">
        <v>5</v>
      </c>
    </row>
    <row r="66" spans="1:34" s="15" customFormat="1" ht="25" customHeight="1" x14ac:dyDescent="0.5">
      <c r="A66" s="17"/>
      <c r="B66" s="18" t="s">
        <v>6</v>
      </c>
      <c r="C66" s="23" t="str" cm="1">
        <f t="array" ref="C66">IF(ISNUMBER(C62),INDEX(DEUXB,,MOD(C62-debut,56)+1),"")</f>
        <v>M</v>
      </c>
      <c r="D66" s="23" t="str" cm="1">
        <f t="array" ref="D66">IF(ISNUMBER(D62),INDEX(DEUXB,,MOD(D62-debut,56)+1),"")</f>
        <v>R</v>
      </c>
      <c r="E66" s="23" t="str" cm="1">
        <f t="array" ref="E66">IF(ISNUMBER(E62),INDEX(DEUXB,,MOD(E62-debut,56)+1),"")</f>
        <v>R</v>
      </c>
      <c r="F66" s="23" t="str" cm="1">
        <f t="array" ref="F66">IF(ISNUMBER(F62),INDEX(DEUXB,,MOD(F62-debut,56)+1),"")</f>
        <v>S</v>
      </c>
      <c r="G66" s="23" t="str" cm="1">
        <f t="array" ref="G66">IF(ISNUMBER(G62),INDEX(DEUXB,,MOD(G62-debut,56)+1),"")</f>
        <v>S</v>
      </c>
      <c r="H66" s="23" t="str" cm="1">
        <f t="array" ref="H66">IF(ISNUMBER(H62),INDEX(DEUXB,,MOD(H62-debut,56)+1),"")</f>
        <v>R</v>
      </c>
      <c r="I66" s="23" t="str" cm="1">
        <f t="array" ref="I66">IF(ISNUMBER(I62),INDEX(DEUXB,,MOD(I62-debut,56)+1),"")</f>
        <v>M</v>
      </c>
      <c r="J66" s="23" t="str" cm="1">
        <f t="array" ref="J66">IF(ISNUMBER(J62),INDEX(DEUXB,,MOD(J62-debut,56)+1),"")</f>
        <v>M</v>
      </c>
      <c r="K66" s="23" t="str" cm="1">
        <f t="array" ref="K66">IF(ISNUMBER(K62),INDEX(DEUXB,,MOD(K62-debut,56)+1),"")</f>
        <v>M</v>
      </c>
      <c r="L66" s="23" t="str" cm="1">
        <f t="array" ref="L66">IF(ISNUMBER(L62),INDEX(DEUXB,,MOD(L62-debut,56)+1),"")</f>
        <v>M</v>
      </c>
      <c r="M66" s="23" t="str" cm="1">
        <f t="array" ref="M66">IF(ISNUMBER(M62),INDEX(DEUXB,,MOD(M62-debut,56)+1),"")</f>
        <v>R</v>
      </c>
      <c r="N66" s="23" t="str" cm="1">
        <f t="array" ref="N66">IF(ISNUMBER(N62),INDEX(DEUXB,,MOD(N62-debut,56)+1),"")</f>
        <v>JS</v>
      </c>
      <c r="O66" s="23" t="str" cm="1">
        <f t="array" ref="O66">IF(ISNUMBER(O62),INDEX(DEUXB,,MOD(O62-debut,56)+1),"")</f>
        <v>S</v>
      </c>
      <c r="P66" s="23" t="str" cm="1">
        <f t="array" ref="P66">IF(ISNUMBER(P62),INDEX(DEUXB,,MOD(P62-debut,56)+1),"")</f>
        <v>S</v>
      </c>
      <c r="Q66" s="23" t="str" cm="1">
        <f t="array" ref="Q66">IF(ISNUMBER(Q62),INDEX(DEUXB,,MOD(Q62-debut,56)+1),"")</f>
        <v>JS</v>
      </c>
      <c r="R66" s="23" t="str" cm="1">
        <f t="array" ref="R66">IF(ISNUMBER(R62),INDEX(DEUXB,,MOD(R62-debut,56)+1),"")</f>
        <v>R</v>
      </c>
      <c r="S66" s="23" t="str" cm="1">
        <f t="array" ref="S66">IF(ISNUMBER(S62),INDEX(DEUXB,,MOD(S62-debut,56)+1),"")</f>
        <v>R</v>
      </c>
      <c r="T66" s="23" cm="1">
        <f t="array" ref="T66">IF(ISNUMBER(T62),INDEX(DEUXB,,MOD(T62-debut,56)+1),"")</f>
        <v>36</v>
      </c>
      <c r="U66" s="23" t="str" cm="1">
        <f t="array" ref="U66">IF(ISNUMBER(U62),INDEX(DEUXB,,MOD(U62-debut,56)+1),"")</f>
        <v>R</v>
      </c>
      <c r="V66" s="23" t="str" cm="1">
        <f t="array" ref="V66">IF(ISNUMBER(V62),INDEX(DEUXB,,MOD(V62-debut,56)+1),"")</f>
        <v>M</v>
      </c>
      <c r="W66" s="23" t="str" cm="1">
        <f t="array" ref="W66">IF(ISNUMBER(W62),INDEX(DEUXB,,MOD(W62-debut,56)+1),"")</f>
        <v>M</v>
      </c>
      <c r="X66" s="23" t="str" cm="1">
        <f t="array" ref="X66">IF(ISNUMBER(X62),INDEX(DEUXB,,MOD(X62-debut,56)+1),"")</f>
        <v>R</v>
      </c>
      <c r="Y66" s="23" t="str" cm="1">
        <f t="array" ref="Y66">IF(ISNUMBER(Y62),INDEX(DEUXB,,MOD(Y62-debut,56)+1),"")</f>
        <v>JS</v>
      </c>
      <c r="Z66" s="23" t="str" cm="1">
        <f t="array" ref="Z66">IF(ISNUMBER(Z62),INDEX(DEUXB,,MOD(Z62-debut,56)+1),"")</f>
        <v>S</v>
      </c>
      <c r="AA66" s="23" t="str" cm="1">
        <f t="array" ref="AA66">IF(ISNUMBER(AA62),INDEX(DEUXB,,MOD(AA62-debut,56)+1),"")</f>
        <v>S</v>
      </c>
      <c r="AB66" s="23" t="str" cm="1">
        <f t="array" ref="AB66">IF(ISNUMBER(AB62),INDEX(DEUXB,,MOD(AB62-debut,56)+1),"")</f>
        <v>S</v>
      </c>
      <c r="AC66" s="23" t="str" cm="1">
        <f t="array" ref="AC66">IF(ISNUMBER(AC62),INDEX(DEUXB,,MOD(AC62-debut,56)+1),"")</f>
        <v>R</v>
      </c>
      <c r="AD66" s="23" t="str" cm="1">
        <f t="array" ref="AD66">IF(ISNUMBER(AD62),INDEX(DEUXB,,MOD(AD62-debut,56)+1),"")</f>
        <v>JS</v>
      </c>
      <c r="AE66" s="23" t="str" cm="1">
        <f t="array" ref="AE66">IF(ISNUMBER(AE62),INDEX(DEUXB,,MOD(AE62-debut,56)+1),"")</f>
        <v>S</v>
      </c>
      <c r="AF66" s="23" t="str" cm="1">
        <f t="array" ref="AF66">IF(ISNUMBER(AF62),INDEX(DEUXB,,MOD(AF62-debut,56)+1),"")</f>
        <v>R</v>
      </c>
      <c r="AG66" s="23" t="str" cm="1">
        <f t="array" ref="AG66">IF(ISNUMBER(AG62),INDEX(DEUXB,,MOD(AG62-debut,56)+1),"")</f>
        <v/>
      </c>
      <c r="AH66" s="18" t="s">
        <v>6</v>
      </c>
    </row>
    <row r="67" spans="1:34" s="15" customFormat="1" ht="25" customHeight="1" x14ac:dyDescent="0.5">
      <c r="A67" s="17"/>
      <c r="B67" s="16" t="s">
        <v>7</v>
      </c>
      <c r="C67" s="23" t="str" cm="1">
        <f t="array" ref="C67">IF(ISNUMBER(C62),INDEX(TROISA,,MOD(C62-debut,56)+1),"")</f>
        <v>S</v>
      </c>
      <c r="D67" s="23" t="str" cm="1">
        <f t="array" ref="D67">IF(ISNUMBER(D62),INDEX(TROISA,,MOD(D62-debut,56)+1),"")</f>
        <v>S</v>
      </c>
      <c r="E67" s="23" t="str" cm="1">
        <f t="array" ref="E67">IF(ISNUMBER(E62),INDEX(TROISA,,MOD(E62-debut,56)+1),"")</f>
        <v>JS</v>
      </c>
      <c r="F67" s="23" t="str" cm="1">
        <f t="array" ref="F67">IF(ISNUMBER(F62),INDEX(TROISA,,MOD(F62-debut,56)+1),"")</f>
        <v>R</v>
      </c>
      <c r="G67" s="23" t="str" cm="1">
        <f t="array" ref="G67">IF(ISNUMBER(G62),INDEX(TROISA,,MOD(G62-debut,56)+1),"")</f>
        <v>M</v>
      </c>
      <c r="H67" s="23" t="str" cm="1">
        <f t="array" ref="H67">IF(ISNUMBER(H62),INDEX(TROISA,,MOD(H62-debut,56)+1),"")</f>
        <v>M</v>
      </c>
      <c r="I67" s="23" t="str" cm="1">
        <f t="array" ref="I67">IF(ISNUMBER(I62),INDEX(TROISA,,MOD(I62-debut,56)+1),"")</f>
        <v>M</v>
      </c>
      <c r="J67" s="23" t="str" cm="1">
        <f t="array" ref="J67">IF(ISNUMBER(J62),INDEX(TROISA,,MOD(J62-debut,56)+1),"")</f>
        <v>M</v>
      </c>
      <c r="K67" s="23" t="str" cm="1">
        <f t="array" ref="K67">IF(ISNUMBER(K62),INDEX(TROISA,,MOD(K62-debut,56)+1),"")</f>
        <v>R</v>
      </c>
      <c r="L67" s="23" t="str" cm="1">
        <f t="array" ref="L67">IF(ISNUMBER(L62),INDEX(TROISA,,MOD(L62-debut,56)+1),"")</f>
        <v>R</v>
      </c>
      <c r="M67" s="23" cm="1">
        <f t="array" ref="M67">IF(ISNUMBER(M62),INDEX(TROISA,,MOD(M62-debut,56)+1),"")</f>
        <v>36</v>
      </c>
      <c r="N67" s="23" t="str" cm="1">
        <f t="array" ref="N67">IF(ISNUMBER(N62),INDEX(TROISA,,MOD(N62-debut,56)+1),"")</f>
        <v>R</v>
      </c>
      <c r="O67" s="23" t="str" cm="1">
        <f t="array" ref="O67">IF(ISNUMBER(O62),INDEX(TROISA,,MOD(O62-debut,56)+1),"")</f>
        <v>JS</v>
      </c>
      <c r="P67" s="23" t="str" cm="1">
        <f t="array" ref="P67">IF(ISNUMBER(P62),INDEX(TROISA,,MOD(P62-debut,56)+1),"")</f>
        <v>S</v>
      </c>
      <c r="Q67" s="23" t="str" cm="1">
        <f t="array" ref="Q67">IF(ISNUMBER(Q62),INDEX(TROISA,,MOD(Q62-debut,56)+1),"")</f>
        <v>R</v>
      </c>
      <c r="R67" s="23" t="str" cm="1">
        <f t="array" ref="R67">IF(ISNUMBER(R62),INDEX(TROISA,,MOD(R62-debut,56)+1),"")</f>
        <v>M</v>
      </c>
      <c r="S67" s="23" t="str" cm="1">
        <f t="array" ref="S67">IF(ISNUMBER(S62),INDEX(TROISA,,MOD(S62-debut,56)+1),"")</f>
        <v>M</v>
      </c>
      <c r="T67" s="23" t="str" cm="1">
        <f t="array" ref="T67">IF(ISNUMBER(T62),INDEX(TROISA,,MOD(T62-debut,56)+1),"")</f>
        <v>M</v>
      </c>
      <c r="U67" s="23" t="str" cm="1">
        <f t="array" ref="U67">IF(ISNUMBER(U62),INDEX(TROISA,,MOD(U62-debut,56)+1),"")</f>
        <v>M</v>
      </c>
      <c r="V67" s="23" t="str" cm="1">
        <f t="array" ref="V67">IF(ISNUMBER(V62),INDEX(TROISA,,MOD(V62-debut,56)+1),"")</f>
        <v>R</v>
      </c>
      <c r="W67" s="23" t="str" cm="1">
        <f t="array" ref="W67">IF(ISNUMBER(W62),INDEX(TROISA,,MOD(W62-debut,56)+1),"")</f>
        <v>M</v>
      </c>
      <c r="X67" s="23" t="str" cm="1">
        <f t="array" ref="X67">IF(ISNUMBER(X62),INDEX(TROISA,,MOD(X62-debut,56)+1),"")</f>
        <v>M</v>
      </c>
      <c r="Y67" s="23" t="str" cm="1">
        <f t="array" ref="Y67">IF(ISNUMBER(Y62),INDEX(TROISA,,MOD(Y62-debut,56)+1),"")</f>
        <v>R</v>
      </c>
      <c r="Z67" s="23" t="str" cm="1">
        <f t="array" ref="Z67">IF(ISNUMBER(Z62),INDEX(TROISA,,MOD(Z62-debut,56)+1),"")</f>
        <v>R</v>
      </c>
      <c r="AA67" s="23" t="str" cm="1">
        <f t="array" ref="AA67">IF(ISNUMBER(AA62),INDEX(TROISA,,MOD(AA62-debut,56)+1),"")</f>
        <v>JS</v>
      </c>
      <c r="AB67" s="23" t="str" cm="1">
        <f t="array" ref="AB67">IF(ISNUMBER(AB62),INDEX(TROISA,,MOD(AB62-debut,56)+1),"")</f>
        <v>S</v>
      </c>
      <c r="AC67" s="23" t="str" cm="1">
        <f t="array" ref="AC67">IF(ISNUMBER(AC62),INDEX(TROISA,,MOD(AC62-debut,56)+1),"")</f>
        <v>JS</v>
      </c>
      <c r="AD67" s="23" t="str" cm="1">
        <f t="array" ref="AD67">IF(ISNUMBER(AD62),INDEX(TROISA,,MOD(AD62-debut,56)+1),"")</f>
        <v>R</v>
      </c>
      <c r="AE67" s="23" cm="1">
        <f t="array" ref="AE67">IF(ISNUMBER(AE62),INDEX(TROISA,,MOD(AE62-debut,56)+1),"")</f>
        <v>36</v>
      </c>
      <c r="AF67" s="23" t="str" cm="1">
        <f t="array" ref="AF67">IF(ISNUMBER(AF62),INDEX(TROISA,,MOD(AF62-debut,56)+1),"")</f>
        <v>S</v>
      </c>
      <c r="AG67" s="23" t="str" cm="1">
        <f t="array" ref="AG67">IF(ISNUMBER(AG62),INDEX(TROISA,,MOD(AG62-debut,56)+1),"")</f>
        <v/>
      </c>
      <c r="AH67" s="16" t="s">
        <v>7</v>
      </c>
    </row>
    <row r="68" spans="1:34" s="15" customFormat="1" ht="25" customHeight="1" x14ac:dyDescent="0.5">
      <c r="A68" s="11"/>
      <c r="B68" s="16" t="s">
        <v>8</v>
      </c>
      <c r="C68" s="23" t="str" cm="1">
        <f t="array" ref="C68">IF(ISNUMBER(C62),INDEX(TROISB,,MOD(C62-debut,56)+1),"")</f>
        <v>M</v>
      </c>
      <c r="D68" s="23" t="str" cm="1">
        <f t="array" ref="D68">IF(ISNUMBER(D62),INDEX(TROISB,,MOD(D62-debut,56)+1),"")</f>
        <v>M</v>
      </c>
      <c r="E68" s="23" t="str" cm="1">
        <f t="array" ref="E68">IF(ISNUMBER(E62),INDEX(TROISB,,MOD(E62-debut,56)+1),"")</f>
        <v>M</v>
      </c>
      <c r="F68" s="23" t="str" cm="1">
        <f t="array" ref="F68">IF(ISNUMBER(F62),INDEX(TROISB,,MOD(F62-debut,56)+1),"")</f>
        <v>R</v>
      </c>
      <c r="G68" s="23" t="str" cm="1">
        <f t="array" ref="G68">IF(ISNUMBER(G62),INDEX(TROISB,,MOD(G62-debut,56)+1),"")</f>
        <v>JS</v>
      </c>
      <c r="H68" s="23" t="str" cm="1">
        <f t="array" ref="H68">IF(ISNUMBER(H62),INDEX(TROISB,,MOD(H62-debut,56)+1),"")</f>
        <v>S</v>
      </c>
      <c r="I68" s="23" t="str" cm="1">
        <f t="array" ref="I68">IF(ISNUMBER(I62),INDEX(TROISB,,MOD(I62-debut,56)+1),"")</f>
        <v>S</v>
      </c>
      <c r="J68" s="23" t="str" cm="1">
        <f t="array" ref="J68">IF(ISNUMBER(J62),INDEX(TROISB,,MOD(J62-debut,56)+1),"")</f>
        <v>JS</v>
      </c>
      <c r="K68" s="23" t="str" cm="1">
        <f t="array" ref="K68">IF(ISNUMBER(K62),INDEX(TROISB,,MOD(K62-debut,56)+1),"")</f>
        <v>R</v>
      </c>
      <c r="L68" s="23" t="str" cm="1">
        <f t="array" ref="L68">IF(ISNUMBER(L62),INDEX(TROISB,,MOD(L62-debut,56)+1),"")</f>
        <v>R</v>
      </c>
      <c r="M68" s="23" cm="1">
        <f t="array" ref="M68">IF(ISNUMBER(M62),INDEX(TROISB,,MOD(M62-debut,56)+1),"")</f>
        <v>36</v>
      </c>
      <c r="N68" s="23" t="str" cm="1">
        <f t="array" ref="N68">IF(ISNUMBER(N62),INDEX(TROISB,,MOD(N62-debut,56)+1),"")</f>
        <v>R</v>
      </c>
      <c r="O68" s="23" t="str" cm="1">
        <f t="array" ref="O68">IF(ISNUMBER(O62),INDEX(TROISB,,MOD(O62-debut,56)+1),"")</f>
        <v>M</v>
      </c>
      <c r="P68" s="23" t="str" cm="1">
        <f t="array" ref="P68">IF(ISNUMBER(P62),INDEX(TROISB,,MOD(P62-debut,56)+1),"")</f>
        <v>M</v>
      </c>
      <c r="Q68" s="23" t="str" cm="1">
        <f t="array" ref="Q68">IF(ISNUMBER(Q62),INDEX(TROISB,,MOD(Q62-debut,56)+1),"")</f>
        <v>R</v>
      </c>
      <c r="R68" s="23" t="str" cm="1">
        <f t="array" ref="R68">IF(ISNUMBER(R62),INDEX(TROISB,,MOD(R62-debut,56)+1),"")</f>
        <v>JS</v>
      </c>
      <c r="S68" s="23" t="str" cm="1">
        <f t="array" ref="S68">IF(ISNUMBER(S62),INDEX(TROISB,,MOD(S62-debut,56)+1),"")</f>
        <v>S</v>
      </c>
      <c r="T68" s="23" t="str" cm="1">
        <f t="array" ref="T68">IF(ISNUMBER(T62),INDEX(TROISB,,MOD(T62-debut,56)+1),"")</f>
        <v>S</v>
      </c>
      <c r="U68" s="23" t="str" cm="1">
        <f t="array" ref="U68">IF(ISNUMBER(U62),INDEX(TROISB,,MOD(U62-debut,56)+1),"")</f>
        <v>S</v>
      </c>
      <c r="V68" s="23" t="str" cm="1">
        <f t="array" ref="V68">IF(ISNUMBER(V62),INDEX(TROISB,,MOD(V62-debut,56)+1),"")</f>
        <v>R</v>
      </c>
      <c r="W68" s="23" t="str" cm="1">
        <f t="array" ref="W68">IF(ISNUMBER(W62),INDEX(TROISB,,MOD(W62-debut,56)+1),"")</f>
        <v>JS</v>
      </c>
      <c r="X68" s="23" t="str" cm="1">
        <f t="array" ref="X68">IF(ISNUMBER(X62),INDEX(TROISB,,MOD(X62-debut,56)+1),"")</f>
        <v>S</v>
      </c>
      <c r="Y68" s="23" t="str" cm="1">
        <f t="array" ref="Y68">IF(ISNUMBER(Y62),INDEX(TROISB,,MOD(Y62-debut,56)+1),"")</f>
        <v>R</v>
      </c>
      <c r="Z68" s="23" t="str" cm="1">
        <f t="array" ref="Z68">IF(ISNUMBER(Z62),INDEX(TROISB,,MOD(Z62-debut,56)+1),"")</f>
        <v>R</v>
      </c>
      <c r="AA68" s="23" t="str" cm="1">
        <f t="array" ref="AA68">IF(ISNUMBER(AA62),INDEX(TROISB,,MOD(AA62-debut,56)+1),"")</f>
        <v>M</v>
      </c>
      <c r="AB68" s="23" t="str" cm="1">
        <f t="array" ref="AB68">IF(ISNUMBER(AB62),INDEX(TROISB,,MOD(AB62-debut,56)+1),"")</f>
        <v>M</v>
      </c>
      <c r="AC68" s="23" t="str" cm="1">
        <f t="array" ref="AC68">IF(ISNUMBER(AC62),INDEX(TROISB,,MOD(AC62-debut,56)+1),"")</f>
        <v>M</v>
      </c>
      <c r="AD68" s="23" t="str" cm="1">
        <f t="array" ref="AD68">IF(ISNUMBER(AD62),INDEX(TROISB,,MOD(AD62-debut,56)+1),"")</f>
        <v>R</v>
      </c>
      <c r="AE68" s="23" cm="1">
        <f t="array" ref="AE68">IF(ISNUMBER(AE62),INDEX(TROISB,,MOD(AE62-debut,56)+1),"")</f>
        <v>36</v>
      </c>
      <c r="AF68" s="23" t="str" cm="1">
        <f t="array" ref="AF68">IF(ISNUMBER(AF62),INDEX(TROISB,,MOD(AF62-debut,56)+1),"")</f>
        <v>M</v>
      </c>
      <c r="AG68" s="23" t="str" cm="1">
        <f t="array" ref="AG68">IF(ISNUMBER(AG62),INDEX(TROISB,,MOD(AG62-debut,56)+1),"")</f>
        <v/>
      </c>
      <c r="AH68" s="16" t="s">
        <v>8</v>
      </c>
    </row>
    <row r="69" spans="1:34" s="15" customFormat="1" ht="25" customHeight="1" x14ac:dyDescent="0.5">
      <c r="A69" s="17"/>
      <c r="B69" s="18" t="s">
        <v>9</v>
      </c>
      <c r="C69" s="23" t="str" cm="1">
        <f t="array" ref="C69">IF(ISNUMBER(C62),INDEX(QUATREA,,MOD(C62-debut,56)+1),"")</f>
        <v>M</v>
      </c>
      <c r="D69" s="23" t="str" cm="1">
        <f t="array" ref="D69">IF(ISNUMBER(D62),INDEX(QUATREA,,MOD(D62-debut,56)+1),"")</f>
        <v>R</v>
      </c>
      <c r="E69" s="23" t="str" cm="1">
        <f t="array" ref="E69">IF(ISNUMBER(E62),INDEX(QUATREA,,MOD(E62-debut,56)+1),"")</f>
        <v>R</v>
      </c>
      <c r="F69" s="23" cm="1">
        <f t="array" ref="F69">IF(ISNUMBER(F62),INDEX(QUATREA,,MOD(F62-debut,56)+1),"")</f>
        <v>36</v>
      </c>
      <c r="G69" s="23" t="str" cm="1">
        <f t="array" ref="G69">IF(ISNUMBER(G62),INDEX(QUATREA,,MOD(G62-debut,56)+1),"")</f>
        <v>R</v>
      </c>
      <c r="H69" s="23" t="str" cm="1">
        <f t="array" ref="H69">IF(ISNUMBER(H62),INDEX(QUATREA,,MOD(H62-debut,56)+1),"")</f>
        <v>JS</v>
      </c>
      <c r="I69" s="23" t="str" cm="1">
        <f t="array" ref="I69">IF(ISNUMBER(I62),INDEX(QUATREA,,MOD(I62-debut,56)+1),"")</f>
        <v>S</v>
      </c>
      <c r="J69" s="23" t="str" cm="1">
        <f t="array" ref="J69">IF(ISNUMBER(J62),INDEX(QUATREA,,MOD(J62-debut,56)+1),"")</f>
        <v>R</v>
      </c>
      <c r="K69" s="23" t="str" cm="1">
        <f t="array" ref="K69">IF(ISNUMBER(K62),INDEX(QUATREA,,MOD(K62-debut,56)+1),"")</f>
        <v>M</v>
      </c>
      <c r="L69" s="23" t="str" cm="1">
        <f t="array" ref="L69">IF(ISNUMBER(L62),INDEX(QUATREA,,MOD(L62-debut,56)+1),"")</f>
        <v>M</v>
      </c>
      <c r="M69" s="23" t="str" cm="1">
        <f t="array" ref="M69">IF(ISNUMBER(M62),INDEX(QUATREA,,MOD(M62-debut,56)+1),"")</f>
        <v>M</v>
      </c>
      <c r="N69" s="23" t="str" cm="1">
        <f t="array" ref="N69">IF(ISNUMBER(N62),INDEX(QUATREA,,MOD(N62-debut,56)+1),"")</f>
        <v>M</v>
      </c>
      <c r="O69" s="23" t="str" cm="1">
        <f t="array" ref="O69">IF(ISNUMBER(O62),INDEX(QUATREA,,MOD(O62-debut,56)+1),"")</f>
        <v>R</v>
      </c>
      <c r="P69" s="23" t="str" cm="1">
        <f t="array" ref="P69">IF(ISNUMBER(P62),INDEX(QUATREA,,MOD(P62-debut,56)+1),"")</f>
        <v>M</v>
      </c>
      <c r="Q69" s="23" t="str" cm="1">
        <f t="array" ref="Q69">IF(ISNUMBER(Q62),INDEX(QUATREA,,MOD(Q62-debut,56)+1),"")</f>
        <v>M</v>
      </c>
      <c r="R69" s="23" t="str" cm="1">
        <f t="array" ref="R69">IF(ISNUMBER(R62),INDEX(QUATREA,,MOD(R62-debut,56)+1),"")</f>
        <v>R</v>
      </c>
      <c r="S69" s="23" t="str" cm="1">
        <f t="array" ref="S69">IF(ISNUMBER(S62),INDEX(QUATREA,,MOD(S62-debut,56)+1),"")</f>
        <v>R</v>
      </c>
      <c r="T69" s="23" t="str" cm="1">
        <f t="array" ref="T69">IF(ISNUMBER(T62),INDEX(QUATREA,,MOD(T62-debut,56)+1),"")</f>
        <v>JS</v>
      </c>
      <c r="U69" s="23" t="str" cm="1">
        <f t="array" ref="U69">IF(ISNUMBER(U62),INDEX(QUATREA,,MOD(U62-debut,56)+1),"")</f>
        <v>S</v>
      </c>
      <c r="V69" s="23" t="str" cm="1">
        <f t="array" ref="V69">IF(ISNUMBER(V62),INDEX(QUATREA,,MOD(V62-debut,56)+1),"")</f>
        <v>S</v>
      </c>
      <c r="W69" s="23" t="str" cm="1">
        <f t="array" ref="W69">IF(ISNUMBER(W62),INDEX(QUATREA,,MOD(W62-debut,56)+1),"")</f>
        <v>R</v>
      </c>
      <c r="X69" s="23" cm="1">
        <f t="array" ref="X69">IF(ISNUMBER(X62),INDEX(QUATREA,,MOD(X62-debut,56)+1),"")</f>
        <v>36</v>
      </c>
      <c r="Y69" s="23" t="str" cm="1">
        <f t="array" ref="Y69">IF(ISNUMBER(Y62),INDEX(QUATREA,,MOD(Y62-debut,56)+1),"")</f>
        <v>S</v>
      </c>
      <c r="Z69" s="23" t="str" cm="1">
        <f t="array" ref="Z69">IF(ISNUMBER(Z62),INDEX(QUATREA,,MOD(Z62-debut,56)+1),"")</f>
        <v>S</v>
      </c>
      <c r="AA69" s="23" t="str" cm="1">
        <f t="array" ref="AA69">IF(ISNUMBER(AA62),INDEX(QUATREA,,MOD(AA62-debut,56)+1),"")</f>
        <v>S</v>
      </c>
      <c r="AB69" s="23" cm="1">
        <f t="array" ref="AB69">IF(ISNUMBER(AB62),INDEX(QUATREA,,MOD(AB62-debut,56)+1),"")</f>
        <v>36</v>
      </c>
      <c r="AC69" s="23" t="str" cm="1">
        <f t="array" ref="AC69">IF(ISNUMBER(AC62),INDEX(QUATREA,,MOD(AC62-debut,56)+1),"")</f>
        <v>R</v>
      </c>
      <c r="AD69" s="23" t="str" cm="1">
        <f t="array" ref="AD69">IF(ISNUMBER(AD62),INDEX(QUATREA,,MOD(AD62-debut,56)+1),"")</f>
        <v>JS</v>
      </c>
      <c r="AE69" s="23" t="str" cm="1">
        <f t="array" ref="AE69">IF(ISNUMBER(AE62),INDEX(QUATREA,,MOD(AE62-debut,56)+1),"")</f>
        <v>S</v>
      </c>
      <c r="AF69" s="23" t="str" cm="1">
        <f t="array" ref="AF69">IF(ISNUMBER(AF62),INDEX(QUATREA,,MOD(AF62-debut,56)+1),"")</f>
        <v>R</v>
      </c>
      <c r="AG69" s="23" t="str" cm="1">
        <f t="array" ref="AG69">IF(ISNUMBER(AG62),INDEX(QUATREA,,MOD(AG62-debut,56)+1),"")</f>
        <v/>
      </c>
      <c r="AH69" s="18" t="s">
        <v>9</v>
      </c>
    </row>
    <row r="70" spans="1:34" s="15" customFormat="1" ht="25" customHeight="1" x14ac:dyDescent="0.5">
      <c r="A70" s="17"/>
      <c r="B70" s="18" t="s">
        <v>10</v>
      </c>
      <c r="C70" s="23" t="str" cm="1">
        <f t="array" ref="C70">IF(ISNUMBER(C62),INDEX(QUATREB,,MOD(C62-debut,56)+1),"")</f>
        <v>JS</v>
      </c>
      <c r="D70" s="23" t="str" cm="1">
        <f t="array" ref="D70">IF(ISNUMBER(D62),INDEX(QUATREB,,MOD(D62-debut,56)+1),"")</f>
        <v>R</v>
      </c>
      <c r="E70" s="23" t="str" cm="1">
        <f t="array" ref="E70">IF(ISNUMBER(E62),INDEX(QUATREB,,MOD(E62-debut,56)+1),"")</f>
        <v>R</v>
      </c>
      <c r="F70" s="23" cm="1">
        <f t="array" ref="F70">IF(ISNUMBER(F62),INDEX(QUATREB,,MOD(F62-debut,56)+1),"")</f>
        <v>36</v>
      </c>
      <c r="G70" s="23" t="str" cm="1">
        <f t="array" ref="G70">IF(ISNUMBER(G62),INDEX(QUATREB,,MOD(G62-debut,56)+1),"")</f>
        <v>R</v>
      </c>
      <c r="H70" s="23" t="str" cm="1">
        <f t="array" ref="H70">IF(ISNUMBER(H62),INDEX(QUATREB,,MOD(H62-debut,56)+1),"")</f>
        <v>M</v>
      </c>
      <c r="I70" s="23" t="str" cm="1">
        <f t="array" ref="I70">IF(ISNUMBER(I62),INDEX(QUATREB,,MOD(I62-debut,56)+1),"")</f>
        <v>M</v>
      </c>
      <c r="J70" s="23" t="str" cm="1">
        <f t="array" ref="J70">IF(ISNUMBER(J62),INDEX(QUATREB,,MOD(J62-debut,56)+1),"")</f>
        <v>R</v>
      </c>
      <c r="K70" s="23" t="str" cm="1">
        <f t="array" ref="K70">IF(ISNUMBER(K62),INDEX(QUATREB,,MOD(K62-debut,56)+1),"")</f>
        <v>JS</v>
      </c>
      <c r="L70" s="23" t="str" cm="1">
        <f t="array" ref="L70">IF(ISNUMBER(L62),INDEX(QUATREB,,MOD(L62-debut,56)+1),"")</f>
        <v>S</v>
      </c>
      <c r="M70" s="23" t="str" cm="1">
        <f t="array" ref="M70">IF(ISNUMBER(M62),INDEX(QUATREB,,MOD(M62-debut,56)+1),"")</f>
        <v>S</v>
      </c>
      <c r="N70" s="23" t="str" cm="1">
        <f t="array" ref="N70">IF(ISNUMBER(N62),INDEX(QUATREB,,MOD(N62-debut,56)+1),"")</f>
        <v>S</v>
      </c>
      <c r="O70" s="23" t="str" cm="1">
        <f t="array" ref="O70">IF(ISNUMBER(O62),INDEX(QUATREB,,MOD(O62-debut,56)+1),"")</f>
        <v>R</v>
      </c>
      <c r="P70" s="23" t="str" cm="1">
        <f t="array" ref="P70">IF(ISNUMBER(P62),INDEX(QUATREB,,MOD(P62-debut,56)+1),"")</f>
        <v>JS</v>
      </c>
      <c r="Q70" s="23" t="str" cm="1">
        <f t="array" ref="Q70">IF(ISNUMBER(Q62),INDEX(QUATREB,,MOD(Q62-debut,56)+1),"")</f>
        <v>S</v>
      </c>
      <c r="R70" s="23" t="str" cm="1">
        <f t="array" ref="R70">IF(ISNUMBER(R62),INDEX(QUATREB,,MOD(R62-debut,56)+1),"")</f>
        <v>R</v>
      </c>
      <c r="S70" s="23" t="str" cm="1">
        <f t="array" ref="S70">IF(ISNUMBER(S62),INDEX(QUATREB,,MOD(S62-debut,56)+1),"")</f>
        <v>R</v>
      </c>
      <c r="T70" s="23" t="str" cm="1">
        <f t="array" ref="T70">IF(ISNUMBER(T62),INDEX(QUATREB,,MOD(T62-debut,56)+1),"")</f>
        <v>M</v>
      </c>
      <c r="U70" s="23" t="str" cm="1">
        <f t="array" ref="U70">IF(ISNUMBER(U62),INDEX(QUATREB,,MOD(U62-debut,56)+1),"")</f>
        <v>M</v>
      </c>
      <c r="V70" s="23" t="str" cm="1">
        <f t="array" ref="V70">IF(ISNUMBER(V62),INDEX(QUATREB,,MOD(V62-debut,56)+1),"")</f>
        <v>M</v>
      </c>
      <c r="W70" s="23" t="str" cm="1">
        <f t="array" ref="W70">IF(ISNUMBER(W62),INDEX(QUATREB,,MOD(W62-debut,56)+1),"")</f>
        <v>R</v>
      </c>
      <c r="X70" s="23" cm="1">
        <f t="array" ref="X70">IF(ISNUMBER(X62),INDEX(QUATREB,,MOD(X62-debut,56)+1),"")</f>
        <v>36</v>
      </c>
      <c r="Y70" s="23" t="str" cm="1">
        <f t="array" ref="Y70">IF(ISNUMBER(Y62),INDEX(QUATREB,,MOD(Y62-debut,56)+1),"")</f>
        <v>M</v>
      </c>
      <c r="Z70" s="23" t="str" cm="1">
        <f t="array" ref="Z70">IF(ISNUMBER(Z62),INDEX(QUATREB,,MOD(Z62-debut,56)+1),"")</f>
        <v>M</v>
      </c>
      <c r="AA70" s="23" t="str" cm="1">
        <f t="array" ref="AA70">IF(ISNUMBER(AA62),INDEX(QUATREB,,MOD(AA62-debut,56)+1),"")</f>
        <v>M</v>
      </c>
      <c r="AB70" s="23" cm="1">
        <f t="array" ref="AB70">IF(ISNUMBER(AB62),INDEX(QUATREB,,MOD(AB62-debut,56)+1),"")</f>
        <v>36</v>
      </c>
      <c r="AC70" s="23" t="str" cm="1">
        <f t="array" ref="AC70">IF(ISNUMBER(AC62),INDEX(QUATREB,,MOD(AC62-debut,56)+1),"")</f>
        <v>R</v>
      </c>
      <c r="AD70" s="23" t="str" cm="1">
        <f t="array" ref="AD70">IF(ISNUMBER(AD62),INDEX(QUATREB,,MOD(AD62-debut,56)+1),"")</f>
        <v>M</v>
      </c>
      <c r="AE70" s="23" t="str" cm="1">
        <f t="array" ref="AE70">IF(ISNUMBER(AE62),INDEX(QUATREB,,MOD(AE62-debut,56)+1),"")</f>
        <v>M</v>
      </c>
      <c r="AF70" s="23" t="str" cm="1">
        <f t="array" ref="AF70">IF(ISNUMBER(AF62),INDEX(QUATREB,,MOD(AF62-debut,56)+1),"")</f>
        <v>R</v>
      </c>
      <c r="AG70" s="23" t="str" cm="1">
        <f t="array" ref="AG70">IF(ISNUMBER(AG62),INDEX(QUATREB,,MOD(AG62-debut,56)+1),"")</f>
        <v/>
      </c>
      <c r="AH70" s="18" t="s">
        <v>10</v>
      </c>
    </row>
    <row r="71" spans="1:34" s="15" customFormat="1" ht="25" customHeight="1" x14ac:dyDescent="0.5">
      <c r="A71" s="17"/>
      <c r="B71" s="16" t="s">
        <v>11</v>
      </c>
      <c r="C71" s="23" t="str" cm="1">
        <f t="array" ref="C71">IF(ISNUMBER(C62),INDEX(CINQA,,MOD(C62-debut,56)+1),"")</f>
        <v>R</v>
      </c>
      <c r="D71" s="23" t="str" cm="1">
        <f t="array" ref="D71">IF(ISNUMBER(D62),INDEX(CINQA,,MOD(D62-debut,56)+1),"")</f>
        <v>M</v>
      </c>
      <c r="E71" s="23" t="str" cm="1">
        <f t="array" ref="E71">IF(ISNUMBER(E62),INDEX(CINQA,,MOD(E62-debut,56)+1),"")</f>
        <v>M</v>
      </c>
      <c r="F71" s="23" t="str" cm="1">
        <f t="array" ref="F71">IF(ISNUMBER(F62),INDEX(CINQA,,MOD(F62-debut,56)+1),"")</f>
        <v>M</v>
      </c>
      <c r="G71" s="23" t="str" cm="1">
        <f t="array" ref="G71">IF(ISNUMBER(G62),INDEX(CINQA,,MOD(G62-debut,56)+1),"")</f>
        <v>M</v>
      </c>
      <c r="H71" s="23" t="str" cm="1">
        <f t="array" ref="H71">IF(ISNUMBER(H62),INDEX(CINQA,,MOD(H62-debut,56)+1),"")</f>
        <v>R</v>
      </c>
      <c r="I71" s="23" t="str" cm="1">
        <f t="array" ref="I71">IF(ISNUMBER(I62),INDEX(CINQA,,MOD(I62-debut,56)+1),"")</f>
        <v>M</v>
      </c>
      <c r="J71" s="23" t="str" cm="1">
        <f t="array" ref="J71">IF(ISNUMBER(J62),INDEX(CINQA,,MOD(J62-debut,56)+1),"")</f>
        <v>M</v>
      </c>
      <c r="K71" s="23" t="str" cm="1">
        <f t="array" ref="K71">IF(ISNUMBER(K62),INDEX(CINQA,,MOD(K62-debut,56)+1),"")</f>
        <v>R</v>
      </c>
      <c r="L71" s="23" t="str" cm="1">
        <f t="array" ref="L71">IF(ISNUMBER(L62),INDEX(CINQA,,MOD(L62-debut,56)+1),"")</f>
        <v>R</v>
      </c>
      <c r="M71" s="23" t="str" cm="1">
        <f t="array" ref="M71">IF(ISNUMBER(M62),INDEX(CINQA,,MOD(M62-debut,56)+1),"")</f>
        <v>JS</v>
      </c>
      <c r="N71" s="23" t="str" cm="1">
        <f t="array" ref="N71">IF(ISNUMBER(N62),INDEX(CINQA,,MOD(N62-debut,56)+1),"")</f>
        <v>S</v>
      </c>
      <c r="O71" s="23" t="str" cm="1">
        <f t="array" ref="O71">IF(ISNUMBER(O62),INDEX(CINQA,,MOD(O62-debut,56)+1),"")</f>
        <v>JS</v>
      </c>
      <c r="P71" s="23" t="str" cm="1">
        <f t="array" ref="P71">IF(ISNUMBER(P62),INDEX(CINQA,,MOD(P62-debut,56)+1),"")</f>
        <v>R</v>
      </c>
      <c r="Q71" s="23" cm="1">
        <f t="array" ref="Q71">IF(ISNUMBER(Q62),INDEX(CINQA,,MOD(Q62-debut,56)+1),"")</f>
        <v>36</v>
      </c>
      <c r="R71" s="23" t="str" cm="1">
        <f t="array" ref="R71">IF(ISNUMBER(R62),INDEX(CINQA,,MOD(R62-debut,56)+1),"")</f>
        <v>S</v>
      </c>
      <c r="S71" s="23" t="str" cm="1">
        <f t="array" ref="S71">IF(ISNUMBER(S62),INDEX(CINQA,,MOD(S62-debut,56)+1),"")</f>
        <v>S</v>
      </c>
      <c r="T71" s="23" t="str" cm="1">
        <f t="array" ref="T71">IF(ISNUMBER(T62),INDEX(CINQA,,MOD(T62-debut,56)+1),"")</f>
        <v>S</v>
      </c>
      <c r="U71" s="23" cm="1">
        <f t="array" ref="U71">IF(ISNUMBER(U62),INDEX(CINQA,,MOD(U62-debut,56)+1),"")</f>
        <v>36</v>
      </c>
      <c r="V71" s="23" t="str" cm="1">
        <f t="array" ref="V71">IF(ISNUMBER(V62),INDEX(CINQA,,MOD(V62-debut,56)+1),"")</f>
        <v>R</v>
      </c>
      <c r="W71" s="23" t="str" cm="1">
        <f t="array" ref="W71">IF(ISNUMBER(W62),INDEX(CINQA,,MOD(W62-debut,56)+1),"")</f>
        <v>JS</v>
      </c>
      <c r="X71" s="23" t="str" cm="1">
        <f t="array" ref="X71">IF(ISNUMBER(X62),INDEX(CINQA,,MOD(X62-debut,56)+1),"")</f>
        <v>S</v>
      </c>
      <c r="Y71" s="23" t="str" cm="1">
        <f t="array" ref="Y71">IF(ISNUMBER(Y62),INDEX(CINQA,,MOD(Y62-debut,56)+1),"")</f>
        <v>R</v>
      </c>
      <c r="Z71" s="23" t="str" cm="1">
        <f t="array" ref="Z71">IF(ISNUMBER(Z62),INDEX(CINQA,,MOD(Z62-debut,56)+1),"")</f>
        <v>R</v>
      </c>
      <c r="AA71" s="23" t="str" cm="1">
        <f t="array" ref="AA71">IF(ISNUMBER(AA62),INDEX(CINQA,,MOD(AA62-debut,56)+1),"")</f>
        <v>M</v>
      </c>
      <c r="AB71" s="23" t="str" cm="1">
        <f t="array" ref="AB71">IF(ISNUMBER(AB62),INDEX(CINQA,,MOD(AB62-debut,56)+1),"")</f>
        <v>M</v>
      </c>
      <c r="AC71" s="23" t="str" cm="1">
        <f t="array" ref="AC71">IF(ISNUMBER(AC62),INDEX(CINQA,,MOD(AC62-debut,56)+1),"")</f>
        <v>M</v>
      </c>
      <c r="AD71" s="23" t="str" cm="1">
        <f t="array" ref="AD71">IF(ISNUMBER(AD62),INDEX(CINQA,,MOD(AD62-debut,56)+1),"")</f>
        <v>R</v>
      </c>
      <c r="AE71" s="23" t="str" cm="1">
        <f t="array" ref="AE71">IF(ISNUMBER(AE62),INDEX(CINQA,,MOD(AE62-debut,56)+1),"")</f>
        <v>M</v>
      </c>
      <c r="AF71" s="23" t="str" cm="1">
        <f t="array" ref="AF71">IF(ISNUMBER(AF62),INDEX(CINQA,,MOD(AF62-debut,56)+1),"")</f>
        <v>M</v>
      </c>
      <c r="AG71" s="23" t="str" cm="1">
        <f t="array" ref="AG71">IF(ISNUMBER(AG62),INDEX(CINQA,,MOD(AG62-debut,56)+1),"")</f>
        <v/>
      </c>
      <c r="AH71" s="16" t="s">
        <v>11</v>
      </c>
    </row>
    <row r="72" spans="1:34" s="15" customFormat="1" ht="25" customHeight="1" x14ac:dyDescent="0.5">
      <c r="A72" s="11"/>
      <c r="B72" s="16" t="s">
        <v>12</v>
      </c>
      <c r="C72" s="23" t="str" cm="1">
        <f t="array" ref="C72">IF(ISNUMBER(C62),INDEX(CINQB,,MOD(C62-debut,56)+1),"")</f>
        <v>R</v>
      </c>
      <c r="D72" s="23" t="str" cm="1">
        <f t="array" ref="D72">IF(ISNUMBER(D62),INDEX(CINQB,,MOD(D62-debut,56)+1),"")</f>
        <v>JS</v>
      </c>
      <c r="E72" s="23" t="str" cm="1">
        <f t="array" ref="E72">IF(ISNUMBER(E62),INDEX(CINQB,,MOD(E62-debut,56)+1),"")</f>
        <v>S</v>
      </c>
      <c r="F72" s="23" t="str" cm="1">
        <f t="array" ref="F72">IF(ISNUMBER(F62),INDEX(CINQB,,MOD(F62-debut,56)+1),"")</f>
        <v>S</v>
      </c>
      <c r="G72" s="23" t="str" cm="1">
        <f t="array" ref="G72">IF(ISNUMBER(G62),INDEX(CINQB,,MOD(G62-debut,56)+1),"")</f>
        <v>S</v>
      </c>
      <c r="H72" s="23" t="str" cm="1">
        <f t="array" ref="H72">IF(ISNUMBER(H62),INDEX(CINQB,,MOD(H62-debut,56)+1),"")</f>
        <v>R</v>
      </c>
      <c r="I72" s="23" t="str" cm="1">
        <f t="array" ref="I72">IF(ISNUMBER(I62),INDEX(CINQB,,MOD(I62-debut,56)+1),"")</f>
        <v>JS</v>
      </c>
      <c r="J72" s="23" t="str" cm="1">
        <f t="array" ref="J72">IF(ISNUMBER(J62),INDEX(CINQB,,MOD(J62-debut,56)+1),"")</f>
        <v>S</v>
      </c>
      <c r="K72" s="23" t="str" cm="1">
        <f t="array" ref="K72">IF(ISNUMBER(K62),INDEX(CINQB,,MOD(K62-debut,56)+1),"")</f>
        <v>R</v>
      </c>
      <c r="L72" s="23" t="str" cm="1">
        <f t="array" ref="L72">IF(ISNUMBER(L62),INDEX(CINQB,,MOD(L62-debut,56)+1),"")</f>
        <v>R</v>
      </c>
      <c r="M72" s="23" t="str" cm="1">
        <f t="array" ref="M72">IF(ISNUMBER(M62),INDEX(CINQB,,MOD(M62-debut,56)+1),"")</f>
        <v>M</v>
      </c>
      <c r="N72" s="23" t="str" cm="1">
        <f t="array" ref="N72">IF(ISNUMBER(N62),INDEX(CINQB,,MOD(N62-debut,56)+1),"")</f>
        <v>M</v>
      </c>
      <c r="O72" s="23" t="str" cm="1">
        <f t="array" ref="O72">IF(ISNUMBER(O62),INDEX(CINQB,,MOD(O62-debut,56)+1),"")</f>
        <v>M</v>
      </c>
      <c r="P72" s="23" t="str" cm="1">
        <f t="array" ref="P72">IF(ISNUMBER(P62),INDEX(CINQB,,MOD(P62-debut,56)+1),"")</f>
        <v>R</v>
      </c>
      <c r="Q72" s="23" cm="1">
        <f t="array" ref="Q72">IF(ISNUMBER(Q62),INDEX(CINQB,,MOD(Q62-debut,56)+1),"")</f>
        <v>36</v>
      </c>
      <c r="R72" s="23" t="str" cm="1">
        <f t="array" ref="R72">IF(ISNUMBER(R62),INDEX(CINQB,,MOD(R62-debut,56)+1),"")</f>
        <v>M</v>
      </c>
      <c r="S72" s="23" t="str" cm="1">
        <f t="array" ref="S72">IF(ISNUMBER(S62),INDEX(CINQB,,MOD(S62-debut,56)+1),"")</f>
        <v>M</v>
      </c>
      <c r="T72" s="23" t="str" cm="1">
        <f t="array" ref="T72">IF(ISNUMBER(T62),INDEX(CINQB,,MOD(T62-debut,56)+1),"")</f>
        <v>M</v>
      </c>
      <c r="U72" s="23" cm="1">
        <f t="array" ref="U72">IF(ISNUMBER(U62),INDEX(CINQB,,MOD(U62-debut,56)+1),"")</f>
        <v>36</v>
      </c>
      <c r="V72" s="23" t="str" cm="1">
        <f t="array" ref="V72">IF(ISNUMBER(V62),INDEX(CINQB,,MOD(V62-debut,56)+1),"")</f>
        <v>R</v>
      </c>
      <c r="W72" s="23" t="str" cm="1">
        <f t="array" ref="W72">IF(ISNUMBER(W62),INDEX(CINQB,,MOD(W62-debut,56)+1),"")</f>
        <v>M</v>
      </c>
      <c r="X72" s="23" t="str" cm="1">
        <f t="array" ref="X72">IF(ISNUMBER(X62),INDEX(CINQB,,MOD(X62-debut,56)+1),"")</f>
        <v>M</v>
      </c>
      <c r="Y72" s="23" t="str" cm="1">
        <f t="array" ref="Y72">IF(ISNUMBER(Y62),INDEX(CINQB,,MOD(Y62-debut,56)+1),"")</f>
        <v>R</v>
      </c>
      <c r="Z72" s="23" t="str" cm="1">
        <f t="array" ref="Z72">IF(ISNUMBER(Z62),INDEX(CINQB,,MOD(Z62-debut,56)+1),"")</f>
        <v>R</v>
      </c>
      <c r="AA72" s="23" t="str" cm="1">
        <f t="array" ref="AA72">IF(ISNUMBER(AA62),INDEX(CINQB,,MOD(AA62-debut,56)+1),"")</f>
        <v>JS</v>
      </c>
      <c r="AB72" s="23" t="str" cm="1">
        <f t="array" ref="AB72">IF(ISNUMBER(AB62),INDEX(CINQB,,MOD(AB62-debut,56)+1),"")</f>
        <v>S</v>
      </c>
      <c r="AC72" s="23" t="str" cm="1">
        <f t="array" ref="AC72">IF(ISNUMBER(AC62),INDEX(CINQB,,MOD(AC62-debut,56)+1),"")</f>
        <v>S</v>
      </c>
      <c r="AD72" s="23" t="str" cm="1">
        <f t="array" ref="AD72">IF(ISNUMBER(AD62),INDEX(CINQB,,MOD(AD62-debut,56)+1),"")</f>
        <v>R</v>
      </c>
      <c r="AE72" s="23" t="str" cm="1">
        <f t="array" ref="AE72">IF(ISNUMBER(AE62),INDEX(CINQB,,MOD(AE62-debut,56)+1),"")</f>
        <v>JS</v>
      </c>
      <c r="AF72" s="23" t="str" cm="1">
        <f t="array" ref="AF72">IF(ISNUMBER(AF62),INDEX(CINQB,,MOD(AF62-debut,56)+1),"")</f>
        <v>S</v>
      </c>
      <c r="AG72" s="23" t="str" cm="1">
        <f t="array" ref="AG72">IF(ISNUMBER(AG62),INDEX(CINQB,,MOD(AG62-debut,56)+1),"")</f>
        <v/>
      </c>
      <c r="AH72" s="16" t="s">
        <v>12</v>
      </c>
    </row>
    <row r="73" spans="1:34" s="15" customFormat="1" ht="25" customHeight="1" x14ac:dyDescent="0.5">
      <c r="A73" s="11"/>
      <c r="B73" s="18" t="s">
        <v>13</v>
      </c>
      <c r="C73" s="23" t="str" cm="1">
        <f t="array" ref="C73">IF(ISNUMBER(C62),INDEX(SIXA,,MOD(C62-debut,56)+1),"")</f>
        <v>M</v>
      </c>
      <c r="D73" s="23" t="str" cm="1">
        <f t="array" ref="D73">IF(ISNUMBER(D62),INDEX(SIXA,,MOD(D62-debut,56)+1),"")</f>
        <v>R</v>
      </c>
      <c r="E73" s="23" t="str" cm="1">
        <f t="array" ref="E73">IF(ISNUMBER(E62),INDEX(SIXA,,MOD(E62-debut,56)+1),"")</f>
        <v>R</v>
      </c>
      <c r="F73" s="23" t="str" cm="1">
        <f t="array" ref="F73">IF(ISNUMBER(F62),INDEX(SIXA,,MOD(F62-debut,56)+1),"")</f>
        <v>JS</v>
      </c>
      <c r="G73" s="23" t="str" cm="1">
        <f t="array" ref="G73">IF(ISNUMBER(G62),INDEX(SIXA,,MOD(G62-debut,56)+1),"")</f>
        <v>S</v>
      </c>
      <c r="H73" s="23" t="str" cm="1">
        <f t="array" ref="H73">IF(ISNUMBER(H62),INDEX(SIXA,,MOD(H62-debut,56)+1),"")</f>
        <v>JS</v>
      </c>
      <c r="I73" s="23" t="str" cm="1">
        <f t="array" ref="I73">IF(ISNUMBER(I62),INDEX(SIXA,,MOD(I62-debut,56)+1),"")</f>
        <v>R</v>
      </c>
      <c r="J73" s="23" cm="1">
        <f t="array" ref="J73">IF(ISNUMBER(J62),INDEX(SIXA,,MOD(J62-debut,56)+1),"")</f>
        <v>36</v>
      </c>
      <c r="K73" s="23" t="str" cm="1">
        <f t="array" ref="K73">IF(ISNUMBER(K62),INDEX(SIXA,,MOD(K62-debut,56)+1),"")</f>
        <v>S</v>
      </c>
      <c r="L73" s="23" t="str" cm="1">
        <f t="array" ref="L73">IF(ISNUMBER(L62),INDEX(SIXA,,MOD(L62-debut,56)+1),"")</f>
        <v>S</v>
      </c>
      <c r="M73" s="23" t="str" cm="1">
        <f t="array" ref="M73">IF(ISNUMBER(M62),INDEX(SIXA,,MOD(M62-debut,56)+1),"")</f>
        <v>S</v>
      </c>
      <c r="N73" s="23" cm="1">
        <f t="array" ref="N73">IF(ISNUMBER(N62),INDEX(SIXA,,MOD(N62-debut,56)+1),"")</f>
        <v>36</v>
      </c>
      <c r="O73" s="23" t="str" cm="1">
        <f t="array" ref="O73">IF(ISNUMBER(O62),INDEX(SIXA,,MOD(O62-debut,56)+1),"")</f>
        <v>R</v>
      </c>
      <c r="P73" s="23" t="str" cm="1">
        <f t="array" ref="P73">IF(ISNUMBER(P62),INDEX(SIXA,,MOD(P62-debut,56)+1),"")</f>
        <v>JS</v>
      </c>
      <c r="Q73" s="23" t="str" cm="1">
        <f t="array" ref="Q73">IF(ISNUMBER(Q62),INDEX(SIXA,,MOD(Q62-debut,56)+1),"")</f>
        <v>S</v>
      </c>
      <c r="R73" s="23" t="str" cm="1">
        <f t="array" ref="R73">IF(ISNUMBER(R62),INDEX(SIXA,,MOD(R62-debut,56)+1),"")</f>
        <v>R</v>
      </c>
      <c r="S73" s="23" t="str" cm="1">
        <f t="array" ref="S73">IF(ISNUMBER(S62),INDEX(SIXA,,MOD(S62-debut,56)+1),"")</f>
        <v>R</v>
      </c>
      <c r="T73" s="23" t="str" cm="1">
        <f t="array" ref="T73">IF(ISNUMBER(T62),INDEX(SIXA,,MOD(T62-debut,56)+1),"")</f>
        <v>M</v>
      </c>
      <c r="U73" s="23" t="str" cm="1">
        <f t="array" ref="U73">IF(ISNUMBER(U62),INDEX(SIXA,,MOD(U62-debut,56)+1),"")</f>
        <v>M</v>
      </c>
      <c r="V73" s="23" t="str" cm="1">
        <f t="array" ref="V73">IF(ISNUMBER(V62),INDEX(SIXA,,MOD(V62-debut,56)+1),"")</f>
        <v>M</v>
      </c>
      <c r="W73" s="23" t="str" cm="1">
        <f t="array" ref="W73">IF(ISNUMBER(W62),INDEX(SIXA,,MOD(W62-debut,56)+1),"")</f>
        <v>R</v>
      </c>
      <c r="X73" s="23" t="str" cm="1">
        <f t="array" ref="X73">IF(ISNUMBER(X62),INDEX(SIXA,,MOD(X62-debut,56)+1),"")</f>
        <v>M</v>
      </c>
      <c r="Y73" s="23" t="str" cm="1">
        <f t="array" ref="Y73">IF(ISNUMBER(Y62),INDEX(SIXA,,MOD(Y62-debut,56)+1),"")</f>
        <v>M</v>
      </c>
      <c r="Z73" s="23" t="str" cm="1">
        <f t="array" ref="Z73">IF(ISNUMBER(Z62),INDEX(SIXA,,MOD(Z62-debut,56)+1),"")</f>
        <v>M</v>
      </c>
      <c r="AA73" s="23" cm="1">
        <f t="array" ref="AA73">IF(ISNUMBER(AA62),INDEX(SIXA,,MOD(AA62-debut,56)+1),"")</f>
        <v>36</v>
      </c>
      <c r="AB73" s="23" t="str" cm="1">
        <f t="array" ref="AB73">IF(ISNUMBER(AB62),INDEX(SIXA,,MOD(AB62-debut,56)+1),"")</f>
        <v>JS</v>
      </c>
      <c r="AC73" s="23" t="str" cm="1">
        <f t="array" ref="AC73">IF(ISNUMBER(AC62),INDEX(SIXA,,MOD(AC62-debut,56)+1),"")</f>
        <v>S</v>
      </c>
      <c r="AD73" s="23" t="str" cm="1">
        <f t="array" ref="AD73">IF(ISNUMBER(AD62),INDEX(SIXA,,MOD(AD62-debut,56)+1),"")</f>
        <v>S</v>
      </c>
      <c r="AE73" s="23" t="str" cm="1">
        <f t="array" ref="AE73">IF(ISNUMBER(AE62),INDEX(SIXA,,MOD(AE62-debut,56)+1),"")</f>
        <v>S</v>
      </c>
      <c r="AF73" s="23" t="str" cm="1">
        <f t="array" ref="AF73">IF(ISNUMBER(AF62),INDEX(SIXA,,MOD(AF62-debut,56)+1),"")</f>
        <v>R</v>
      </c>
      <c r="AG73" s="23" t="str" cm="1">
        <f t="array" ref="AG73">IF(ISNUMBER(AG62),INDEX(SIXA,,MOD(AG62-debut,56)+1),"")</f>
        <v/>
      </c>
      <c r="AH73" s="18" t="s">
        <v>13</v>
      </c>
    </row>
    <row r="74" spans="1:34" s="15" customFormat="1" ht="25" customHeight="1" x14ac:dyDescent="0.5">
      <c r="A74" s="11"/>
      <c r="B74" s="18" t="s">
        <v>14</v>
      </c>
      <c r="C74" s="23" t="str" cm="1">
        <f t="array" ref="C74">IF(ISNUMBER(C62),INDEX(SIXB,,MOD(C62-debut,56)+1),"")</f>
        <v>S</v>
      </c>
      <c r="D74" s="23" t="str" cm="1">
        <f t="array" ref="D74">IF(ISNUMBER(D62),INDEX(SIXB,,MOD(D62-debut,56)+1),"")</f>
        <v>R</v>
      </c>
      <c r="E74" s="23" t="str" cm="1">
        <f t="array" ref="E74">IF(ISNUMBER(E62),INDEX(SIXB,,MOD(E62-debut,56)+1),"")</f>
        <v>R</v>
      </c>
      <c r="F74" s="23" t="str" cm="1">
        <f t="array" ref="F74">IF(ISNUMBER(F62),INDEX(SIXB,,MOD(F62-debut,56)+1),"")</f>
        <v>M</v>
      </c>
      <c r="G74" s="23" t="str" cm="1">
        <f t="array" ref="G74">IF(ISNUMBER(G62),INDEX(SIXB,,MOD(G62-debut,56)+1),"")</f>
        <v>M</v>
      </c>
      <c r="H74" s="23" t="str" cm="1">
        <f t="array" ref="H74">IF(ISNUMBER(H62),INDEX(SIXB,,MOD(H62-debut,56)+1),"")</f>
        <v>M</v>
      </c>
      <c r="I74" s="23" t="str" cm="1">
        <f t="array" ref="I74">IF(ISNUMBER(I62),INDEX(SIXB,,MOD(I62-debut,56)+1),"")</f>
        <v>R</v>
      </c>
      <c r="J74" s="23" cm="1">
        <f t="array" ref="J74">IF(ISNUMBER(J62),INDEX(SIXB,,MOD(J62-debut,56)+1),"")</f>
        <v>36</v>
      </c>
      <c r="K74" s="23" t="str" cm="1">
        <f t="array" ref="K74">IF(ISNUMBER(K62),INDEX(SIXB,,MOD(K62-debut,56)+1),"")</f>
        <v>M</v>
      </c>
      <c r="L74" s="23" t="str" cm="1">
        <f t="array" ref="L74">IF(ISNUMBER(L62),INDEX(SIXB,,MOD(L62-debut,56)+1),"")</f>
        <v>M</v>
      </c>
      <c r="M74" s="23" t="str" cm="1">
        <f t="array" ref="M74">IF(ISNUMBER(M62),INDEX(SIXB,,MOD(M62-debut,56)+1),"")</f>
        <v>M</v>
      </c>
      <c r="N74" s="23" cm="1">
        <f t="array" ref="N74">IF(ISNUMBER(N62),INDEX(SIXB,,MOD(N62-debut,56)+1),"")</f>
        <v>36</v>
      </c>
      <c r="O74" s="23" t="str" cm="1">
        <f t="array" ref="O74">IF(ISNUMBER(O62),INDEX(SIXB,,MOD(O62-debut,56)+1),"")</f>
        <v>R</v>
      </c>
      <c r="P74" s="23" t="str" cm="1">
        <f t="array" ref="P74">IF(ISNUMBER(P62),INDEX(SIXB,,MOD(P62-debut,56)+1),"")</f>
        <v>M</v>
      </c>
      <c r="Q74" s="23" t="str" cm="1">
        <f t="array" ref="Q74">IF(ISNUMBER(Q62),INDEX(SIXB,,MOD(Q62-debut,56)+1),"")</f>
        <v>M</v>
      </c>
      <c r="R74" s="23" t="str" cm="1">
        <f t="array" ref="R74">IF(ISNUMBER(R62),INDEX(SIXB,,MOD(R62-debut,56)+1),"")</f>
        <v>R</v>
      </c>
      <c r="S74" s="23" t="str" cm="1">
        <f t="array" ref="S74">IF(ISNUMBER(S62),INDEX(SIXB,,MOD(S62-debut,56)+1),"")</f>
        <v>R</v>
      </c>
      <c r="T74" s="23" t="str" cm="1">
        <f t="array" ref="T74">IF(ISNUMBER(T62),INDEX(SIXB,,MOD(T62-debut,56)+1),"")</f>
        <v>JS</v>
      </c>
      <c r="U74" s="23" t="str" cm="1">
        <f t="array" ref="U74">IF(ISNUMBER(U62),INDEX(SIXB,,MOD(U62-debut,56)+1),"")</f>
        <v>S</v>
      </c>
      <c r="V74" s="23" t="str" cm="1">
        <f t="array" ref="V74">IF(ISNUMBER(V62),INDEX(SIXB,,MOD(V62-debut,56)+1),"")</f>
        <v>S</v>
      </c>
      <c r="W74" s="23" t="str" cm="1">
        <f t="array" ref="W74">IF(ISNUMBER(W62),INDEX(SIXB,,MOD(W62-debut,56)+1),"")</f>
        <v>R</v>
      </c>
      <c r="X74" s="23" t="str" cm="1">
        <f t="array" ref="X74">IF(ISNUMBER(X62),INDEX(SIXB,,MOD(X62-debut,56)+1),"")</f>
        <v>JS</v>
      </c>
      <c r="Y74" s="23" t="str" cm="1">
        <f t="array" ref="Y74">IF(ISNUMBER(Y62),INDEX(SIXB,,MOD(Y62-debut,56)+1),"")</f>
        <v>S</v>
      </c>
      <c r="Z74" s="23" t="str" cm="1">
        <f t="array" ref="Z74">IF(ISNUMBER(Z62),INDEX(SIXB,,MOD(Z62-debut,56)+1),"")</f>
        <v>S</v>
      </c>
      <c r="AA74" s="23" cm="1">
        <f t="array" ref="AA74">IF(ISNUMBER(AA62),INDEX(SIXB,,MOD(AA62-debut,56)+1),"")</f>
        <v>36</v>
      </c>
      <c r="AB74" s="23" t="str" cm="1">
        <f t="array" ref="AB74">IF(ISNUMBER(AB62),INDEX(SIXB,,MOD(AB62-debut,56)+1),"")</f>
        <v>M</v>
      </c>
      <c r="AC74" s="23" t="str" cm="1">
        <f t="array" ref="AC74">IF(ISNUMBER(AC62),INDEX(SIXB,,MOD(AC62-debut,56)+1),"")</f>
        <v>M</v>
      </c>
      <c r="AD74" s="23" t="str" cm="1">
        <f t="array" ref="AD74">IF(ISNUMBER(AD62),INDEX(SIXB,,MOD(AD62-debut,56)+1),"")</f>
        <v>M</v>
      </c>
      <c r="AE74" s="23" t="str" cm="1">
        <f t="array" ref="AE74">IF(ISNUMBER(AE62),INDEX(SIXB,,MOD(AE62-debut,56)+1),"")</f>
        <v>M</v>
      </c>
      <c r="AF74" s="23" t="str" cm="1">
        <f t="array" ref="AF74">IF(ISNUMBER(AF62),INDEX(SIXB,,MOD(AF62-debut,56)+1),"")</f>
        <v>R</v>
      </c>
      <c r="AG74" s="23" t="str" cm="1">
        <f t="array" ref="AG74">IF(ISNUMBER(AG62),INDEX(SIXB,,MOD(AG62-debut,56)+1),"")</f>
        <v/>
      </c>
      <c r="AH74" s="18" t="s">
        <v>14</v>
      </c>
    </row>
    <row r="75" spans="1:34" s="15" customFormat="1" ht="25" customHeight="1" x14ac:dyDescent="0.5">
      <c r="A75" s="11"/>
      <c r="B75" s="16" t="s">
        <v>15</v>
      </c>
      <c r="C75" s="23" cm="1">
        <f t="array" ref="C75">IF(ISNUMBER(C62),INDEX(SEPTA,,MOD(C62-debut,56)+1),"")</f>
        <v>36</v>
      </c>
      <c r="D75" s="23" t="str" cm="1">
        <f t="array" ref="D75">IF(ISNUMBER(D62),INDEX(SEPTA,,MOD(D62-debut,56)+1),"")</f>
        <v>S</v>
      </c>
      <c r="E75" s="23" t="str" cm="1">
        <f t="array" ref="E75">IF(ISNUMBER(E62),INDEX(SEPTA,,MOD(E62-debut,56)+1),"")</f>
        <v>S</v>
      </c>
      <c r="F75" s="23" t="str" cm="1">
        <f t="array" ref="F75">IF(ISNUMBER(F62),INDEX(SEPTA,,MOD(F62-debut,56)+1),"")</f>
        <v>S</v>
      </c>
      <c r="G75" s="23" cm="1">
        <f t="array" ref="G75">IF(ISNUMBER(G62),INDEX(SEPTA,,MOD(G62-debut,56)+1),"")</f>
        <v>36</v>
      </c>
      <c r="H75" s="23" t="str" cm="1">
        <f t="array" ref="H75">IF(ISNUMBER(H62),INDEX(SEPTA,,MOD(H62-debut,56)+1),"")</f>
        <v>R</v>
      </c>
      <c r="I75" s="23" t="str" cm="1">
        <f t="array" ref="I75">IF(ISNUMBER(I62),INDEX(SEPTA,,MOD(I62-debut,56)+1),"")</f>
        <v>JS</v>
      </c>
      <c r="J75" s="23" t="str" cm="1">
        <f t="array" ref="J75">IF(ISNUMBER(J62),INDEX(SEPTA,,MOD(J62-debut,56)+1),"")</f>
        <v>S</v>
      </c>
      <c r="K75" s="23" t="str" cm="1">
        <f t="array" ref="K75">IF(ISNUMBER(K62),INDEX(SEPTA,,MOD(K62-debut,56)+1),"")</f>
        <v>R</v>
      </c>
      <c r="L75" s="23" t="str" cm="1">
        <f t="array" ref="L75">IF(ISNUMBER(L62),INDEX(SEPTA,,MOD(L62-debut,56)+1),"")</f>
        <v>R</v>
      </c>
      <c r="M75" s="23" t="str" cm="1">
        <f t="array" ref="M75">IF(ISNUMBER(M62),INDEX(SEPTA,,MOD(M62-debut,56)+1),"")</f>
        <v>M</v>
      </c>
      <c r="N75" s="23" t="str" cm="1">
        <f t="array" ref="N75">IF(ISNUMBER(N62),INDEX(SEPTA,,MOD(N62-debut,56)+1),"")</f>
        <v>M</v>
      </c>
      <c r="O75" s="23" t="str" cm="1">
        <f t="array" ref="O75">IF(ISNUMBER(O62),INDEX(SEPTA,,MOD(O62-debut,56)+1),"")</f>
        <v>M</v>
      </c>
      <c r="P75" s="23" t="str" cm="1">
        <f t="array" ref="P75">IF(ISNUMBER(P62),INDEX(SEPTA,,MOD(P62-debut,56)+1),"")</f>
        <v>R</v>
      </c>
      <c r="Q75" s="23" t="str" cm="1">
        <f t="array" ref="Q75">IF(ISNUMBER(Q62),INDEX(SEPTA,,MOD(Q62-debut,56)+1),"")</f>
        <v>M</v>
      </c>
      <c r="R75" s="23" t="str" cm="1">
        <f t="array" ref="R75">IF(ISNUMBER(R62),INDEX(SEPTA,,MOD(R62-debut,56)+1),"")</f>
        <v>M</v>
      </c>
      <c r="S75" s="23" t="str" cm="1">
        <f t="array" ref="S75">IF(ISNUMBER(S62),INDEX(SEPTA,,MOD(S62-debut,56)+1),"")</f>
        <v>M</v>
      </c>
      <c r="T75" s="23" cm="1">
        <f t="array" ref="T75">IF(ISNUMBER(T62),INDEX(SEPTA,,MOD(T62-debut,56)+1),"")</f>
        <v>36</v>
      </c>
      <c r="U75" s="23" t="str" cm="1">
        <f t="array" ref="U75">IF(ISNUMBER(U62),INDEX(SEPTA,,MOD(U62-debut,56)+1),"")</f>
        <v>JS</v>
      </c>
      <c r="V75" s="23" t="str" cm="1">
        <f t="array" ref="V75">IF(ISNUMBER(V62),INDEX(SEPTA,,MOD(V62-debut,56)+1),"")</f>
        <v>S</v>
      </c>
      <c r="W75" s="23" t="str" cm="1">
        <f t="array" ref="W75">IF(ISNUMBER(W62),INDEX(SEPTA,,MOD(W62-debut,56)+1),"")</f>
        <v>S</v>
      </c>
      <c r="X75" s="23" t="str" cm="1">
        <f t="array" ref="X75">IF(ISNUMBER(X62),INDEX(SEPTA,,MOD(X62-debut,56)+1),"")</f>
        <v>S</v>
      </c>
      <c r="Y75" s="23" t="str" cm="1">
        <f t="array" ref="Y75">IF(ISNUMBER(Y62),INDEX(SEPTA,,MOD(Y62-debut,56)+1),"")</f>
        <v>R</v>
      </c>
      <c r="Z75" s="23" t="str" cm="1">
        <f t="array" ref="Z75">IF(ISNUMBER(Z62),INDEX(SEPTA,,MOD(Z62-debut,56)+1),"")</f>
        <v>R</v>
      </c>
      <c r="AA75" s="23" t="str" cm="1">
        <f t="array" ref="AA75">IF(ISNUMBER(AA62),INDEX(SEPTA,,MOD(AA62-debut,56)+1),"")</f>
        <v>M</v>
      </c>
      <c r="AB75" s="23" t="str" cm="1">
        <f t="array" ref="AB75">IF(ISNUMBER(AB62),INDEX(SEPTA,,MOD(AB62-debut,56)+1),"")</f>
        <v>M</v>
      </c>
      <c r="AC75" s="23" t="str" cm="1">
        <f t="array" ref="AC75">IF(ISNUMBER(AC62),INDEX(SEPTA,,MOD(AC62-debut,56)+1),"")</f>
        <v>R</v>
      </c>
      <c r="AD75" s="23" t="str" cm="1">
        <f t="array" ref="AD75">IF(ISNUMBER(AD62),INDEX(SEPTA,,MOD(AD62-debut,56)+1),"")</f>
        <v>S</v>
      </c>
      <c r="AE75" s="23" t="str" cm="1">
        <f t="array" ref="AE75">IF(ISNUMBER(AE62),INDEX(SEPTA,,MOD(AE62-debut,56)+1),"")</f>
        <v>S</v>
      </c>
      <c r="AF75" s="23" t="str" cm="1">
        <f t="array" ref="AF75">IF(ISNUMBER(AF62),INDEX(SEPTA,,MOD(AF62-debut,56)+1),"")</f>
        <v>S</v>
      </c>
      <c r="AG75" s="23" t="str" cm="1">
        <f t="array" ref="AG75">IF(ISNUMBER(AG62),INDEX(SEPTA,,MOD(AG62-debut,56)+1),"")</f>
        <v/>
      </c>
      <c r="AH75" s="16" t="s">
        <v>15</v>
      </c>
    </row>
    <row r="76" spans="1:34" s="15" customFormat="1" ht="25" customHeight="1" x14ac:dyDescent="0.5">
      <c r="A76" s="11"/>
      <c r="B76" s="16" t="s">
        <v>16</v>
      </c>
      <c r="C76" s="23" cm="1">
        <f t="array" ref="C76">IF(ISNUMBER(C62),INDEX(SEPTB,,MOD(C62-debut,56)+1),"")</f>
        <v>36</v>
      </c>
      <c r="D76" s="23" t="str" cm="1">
        <f t="array" ref="D76">IF(ISNUMBER(D62),INDEX(SEPTB,,MOD(D62-debut,56)+1),"")</f>
        <v>M</v>
      </c>
      <c r="E76" s="23" t="str" cm="1">
        <f t="array" ref="E76">IF(ISNUMBER(E62),INDEX(SEPTB,,MOD(E62-debut,56)+1),"")</f>
        <v>M</v>
      </c>
      <c r="F76" s="23" t="str" cm="1">
        <f t="array" ref="F76">IF(ISNUMBER(F62),INDEX(SEPTB,,MOD(F62-debut,56)+1),"")</f>
        <v>M</v>
      </c>
      <c r="G76" s="23" cm="1">
        <f t="array" ref="G76">IF(ISNUMBER(G62),INDEX(SEPTB,,MOD(G62-debut,56)+1),"")</f>
        <v>36</v>
      </c>
      <c r="H76" s="23" t="str" cm="1">
        <f t="array" ref="H76">IF(ISNUMBER(H62),INDEX(SEPTB,,MOD(H62-debut,56)+1),"")</f>
        <v>R</v>
      </c>
      <c r="I76" s="23" t="str" cm="1">
        <f t="array" ref="I76">IF(ISNUMBER(I62),INDEX(SEPTB,,MOD(I62-debut,56)+1),"")</f>
        <v>M</v>
      </c>
      <c r="J76" s="23" t="str" cm="1">
        <f t="array" ref="J76">IF(ISNUMBER(J62),INDEX(SEPTB,,MOD(J62-debut,56)+1),"")</f>
        <v>M</v>
      </c>
      <c r="K76" s="23" t="str" cm="1">
        <f t="array" ref="K76">IF(ISNUMBER(K62),INDEX(SEPTB,,MOD(K62-debut,56)+1),"")</f>
        <v>R</v>
      </c>
      <c r="L76" s="23" t="str" cm="1">
        <f t="array" ref="L76">IF(ISNUMBER(L62),INDEX(SEPTB,,MOD(L62-debut,56)+1),"")</f>
        <v>R</v>
      </c>
      <c r="M76" s="23" t="str" cm="1">
        <f t="array" ref="M76">IF(ISNUMBER(M62),INDEX(SEPTB,,MOD(M62-debut,56)+1),"")</f>
        <v>JS</v>
      </c>
      <c r="N76" s="23" t="str" cm="1">
        <f t="array" ref="N76">IF(ISNUMBER(N62),INDEX(SEPTB,,MOD(N62-debut,56)+1),"")</f>
        <v>S</v>
      </c>
      <c r="O76" s="23" t="str" cm="1">
        <f t="array" ref="O76">IF(ISNUMBER(O62),INDEX(SEPTB,,MOD(O62-debut,56)+1),"")</f>
        <v>S</v>
      </c>
      <c r="P76" s="23" t="str" cm="1">
        <f t="array" ref="P76">IF(ISNUMBER(P62),INDEX(SEPTB,,MOD(P62-debut,56)+1),"")</f>
        <v>R</v>
      </c>
      <c r="Q76" s="23" t="str" cm="1">
        <f t="array" ref="Q76">IF(ISNUMBER(Q62),INDEX(SEPTB,,MOD(Q62-debut,56)+1),"")</f>
        <v>JS</v>
      </c>
      <c r="R76" s="23" t="str" cm="1">
        <f t="array" ref="R76">IF(ISNUMBER(R62),INDEX(SEPTB,,MOD(R62-debut,56)+1),"")</f>
        <v>S</v>
      </c>
      <c r="S76" s="23" t="str" cm="1">
        <f t="array" ref="S76">IF(ISNUMBER(S62),INDEX(SEPTB,,MOD(S62-debut,56)+1),"")</f>
        <v>S</v>
      </c>
      <c r="T76" s="23" cm="1">
        <f t="array" ref="T76">IF(ISNUMBER(T62),INDEX(SEPTB,,MOD(T62-debut,56)+1),"")</f>
        <v>36</v>
      </c>
      <c r="U76" s="23" t="str" cm="1">
        <f t="array" ref="U76">IF(ISNUMBER(U62),INDEX(SEPTB,,MOD(U62-debut,56)+1),"")</f>
        <v>M</v>
      </c>
      <c r="V76" s="23" t="str" cm="1">
        <f t="array" ref="V76">IF(ISNUMBER(V62),INDEX(SEPTB,,MOD(V62-debut,56)+1),"")</f>
        <v>M</v>
      </c>
      <c r="W76" s="23" t="str" cm="1">
        <f t="array" ref="W76">IF(ISNUMBER(W62),INDEX(SEPTB,,MOD(W62-debut,56)+1),"")</f>
        <v>M</v>
      </c>
      <c r="X76" s="23" t="str" cm="1">
        <f t="array" ref="X76">IF(ISNUMBER(X62),INDEX(SEPTB,,MOD(X62-debut,56)+1),"")</f>
        <v>M</v>
      </c>
      <c r="Y76" s="23" t="str" cm="1">
        <f t="array" ref="Y76">IF(ISNUMBER(Y62),INDEX(SEPTB,,MOD(Y62-debut,56)+1),"")</f>
        <v>R</v>
      </c>
      <c r="Z76" s="23" t="str" cm="1">
        <f t="array" ref="Z76">IF(ISNUMBER(Z62),INDEX(SEPTB,,MOD(Z62-debut,56)+1),"")</f>
        <v>R</v>
      </c>
      <c r="AA76" s="23" t="str" cm="1">
        <f t="array" ref="AA76">IF(ISNUMBER(AA62),INDEX(SEPTB,,MOD(AA62-debut,56)+1),"")</f>
        <v>S</v>
      </c>
      <c r="AB76" s="23" t="str" cm="1">
        <f t="array" ref="AB76">IF(ISNUMBER(AB62),INDEX(SEPTB,,MOD(AB62-debut,56)+1),"")</f>
        <v>S</v>
      </c>
      <c r="AC76" s="23" t="str" cm="1">
        <f t="array" ref="AC76">IF(ISNUMBER(AC62),INDEX(SEPTB,,MOD(AC62-debut,56)+1),"")</f>
        <v>R</v>
      </c>
      <c r="AD76" s="23" t="str" cm="1">
        <f t="array" ref="AD76">IF(ISNUMBER(AD62),INDEX(SEPTB,,MOD(AD62-debut,56)+1),"")</f>
        <v>M</v>
      </c>
      <c r="AE76" s="23" t="str" cm="1">
        <f t="array" ref="AE76">IF(ISNUMBER(AE62),INDEX(SEPTB,,MOD(AE62-debut,56)+1),"")</f>
        <v>M</v>
      </c>
      <c r="AF76" s="23" t="str" cm="1">
        <f t="array" ref="AF76">IF(ISNUMBER(AF62),INDEX(SEPTB,,MOD(AF62-debut,56)+1),"")</f>
        <v>M</v>
      </c>
      <c r="AG76" s="23" t="str" cm="1">
        <f t="array" ref="AG76">IF(ISNUMBER(AG62),INDEX(SEPTB,,MOD(AG62-debut,56)+1),"")</f>
        <v/>
      </c>
      <c r="AH76" s="16" t="s">
        <v>16</v>
      </c>
    </row>
    <row r="77" spans="1:34" s="15" customFormat="1" ht="25" customHeight="1" x14ac:dyDescent="0.5">
      <c r="A77" s="11"/>
      <c r="B77" s="18" t="s">
        <v>17</v>
      </c>
      <c r="C77" s="23" t="str" cm="1">
        <f t="array" ref="C77">IF(ISNUMBER(C62),INDEX(HUITA,,MOD(C62-debut,56)+1),"")</f>
        <v>S</v>
      </c>
      <c r="D77" s="23" t="str" cm="1">
        <f t="array" ref="D77">IF(ISNUMBER(D62),INDEX(HUITA,,MOD(D62-debut,56)+1),"")</f>
        <v>R</v>
      </c>
      <c r="E77" s="23" t="str" cm="1">
        <f t="array" ref="E77">IF(ISNUMBER(E62),INDEX(HUITA,,MOD(E62-debut,56)+1),"")</f>
        <v>R</v>
      </c>
      <c r="F77" s="23" t="str" cm="1">
        <f t="array" ref="F77">IF(ISNUMBER(F62),INDEX(HUITA,,MOD(F62-debut,56)+1),"")</f>
        <v>M</v>
      </c>
      <c r="G77" s="23" t="str" cm="1">
        <f t="array" ref="G77">IF(ISNUMBER(G62),INDEX(HUITA,,MOD(G62-debut,56)+1),"")</f>
        <v>M</v>
      </c>
      <c r="H77" s="23" t="str" cm="1">
        <f t="array" ref="H77">IF(ISNUMBER(H62),INDEX(HUITA,,MOD(H62-debut,56)+1),"")</f>
        <v>M</v>
      </c>
      <c r="I77" s="23" t="str" cm="1">
        <f t="array" ref="I77">IF(ISNUMBER(I62),INDEX(HUITA,,MOD(I62-debut,56)+1),"")</f>
        <v>R</v>
      </c>
      <c r="J77" s="23" t="str" cm="1">
        <f t="array" ref="J77">IF(ISNUMBER(J62),INDEX(HUITA,,MOD(J62-debut,56)+1),"")</f>
        <v>M</v>
      </c>
      <c r="K77" s="23" t="str" cm="1">
        <f t="array" ref="K77">IF(ISNUMBER(K62),INDEX(HUITA,,MOD(K62-debut,56)+1),"")</f>
        <v>M</v>
      </c>
      <c r="L77" s="23" t="str" cm="1">
        <f t="array" ref="L77">IF(ISNUMBER(L62),INDEX(HUITA,,MOD(L62-debut,56)+1),"")</f>
        <v>M</v>
      </c>
      <c r="M77" s="23" cm="1">
        <f t="array" ref="M77">IF(ISNUMBER(M62),INDEX(HUITA,,MOD(M62-debut,56)+1),"")</f>
        <v>36</v>
      </c>
      <c r="N77" s="23" t="str" cm="1">
        <f t="array" ref="N77">IF(ISNUMBER(N62),INDEX(HUITA,,MOD(N62-debut,56)+1),"")</f>
        <v>JS</v>
      </c>
      <c r="O77" s="23" t="str" cm="1">
        <f t="array" ref="O77">IF(ISNUMBER(O62),INDEX(HUITA,,MOD(O62-debut,56)+1),"")</f>
        <v>S</v>
      </c>
      <c r="P77" s="23" t="str" cm="1">
        <f t="array" ref="P77">IF(ISNUMBER(P62),INDEX(HUITA,,MOD(P62-debut,56)+1),"")</f>
        <v>S</v>
      </c>
      <c r="Q77" s="23" t="str" cm="1">
        <f t="array" ref="Q77">IF(ISNUMBER(Q62),INDEX(HUITA,,MOD(Q62-debut,56)+1),"")</f>
        <v>S</v>
      </c>
      <c r="R77" s="23" t="str" cm="1">
        <f t="array" ref="R77">IF(ISNUMBER(R62),INDEX(HUITA,,MOD(R62-debut,56)+1),"")</f>
        <v>R</v>
      </c>
      <c r="S77" s="23" t="str" cm="1">
        <f t="array" ref="S77">IF(ISNUMBER(S62),INDEX(HUITA,,MOD(S62-debut,56)+1),"")</f>
        <v>R</v>
      </c>
      <c r="T77" s="23" t="str" cm="1">
        <f t="array" ref="T77">IF(ISNUMBER(T62),INDEX(HUITA,,MOD(T62-debut,56)+1),"")</f>
        <v>M</v>
      </c>
      <c r="U77" s="23" t="str" cm="1">
        <f t="array" ref="U77">IF(ISNUMBER(U62),INDEX(HUITA,,MOD(U62-debut,56)+1),"")</f>
        <v>M</v>
      </c>
      <c r="V77" s="23" t="str" cm="1">
        <f t="array" ref="V77">IF(ISNUMBER(V62),INDEX(HUITA,,MOD(V62-debut,56)+1),"")</f>
        <v>R</v>
      </c>
      <c r="W77" s="23" t="str" cm="1">
        <f t="array" ref="W77">IF(ISNUMBER(W62),INDEX(HUITA,,MOD(W62-debut,56)+1),"")</f>
        <v>S</v>
      </c>
      <c r="X77" s="23" t="str" cm="1">
        <f t="array" ref="X77">IF(ISNUMBER(X62),INDEX(HUITA,,MOD(X62-debut,56)+1),"")</f>
        <v>S</v>
      </c>
      <c r="Y77" s="23" t="str" cm="1">
        <f t="array" ref="Y77">IF(ISNUMBER(Y62),INDEX(HUITA,,MOD(Y62-debut,56)+1),"")</f>
        <v>S</v>
      </c>
      <c r="Z77" s="23" t="str" cm="1">
        <f t="array" ref="Z77">IF(ISNUMBER(Z62),INDEX(HUITA,,MOD(Z62-debut,56)+1),"")</f>
        <v>JS</v>
      </c>
      <c r="AA77" s="23" t="str" cm="1">
        <f t="array" ref="AA77">IF(ISNUMBER(AA62),INDEX(HUITA,,MOD(AA62-debut,56)+1),"")</f>
        <v>R</v>
      </c>
      <c r="AB77" s="23" t="str" cm="1">
        <f t="array" ref="AB77">IF(ISNUMBER(AB62),INDEX(HUITA,,MOD(AB62-debut,56)+1),"")</f>
        <v>M</v>
      </c>
      <c r="AC77" s="23" t="str" cm="1">
        <f t="array" ref="AC77">IF(ISNUMBER(AC62),INDEX(HUITA,,MOD(AC62-debut,56)+1),"")</f>
        <v>M</v>
      </c>
      <c r="AD77" s="23" t="str" cm="1">
        <f t="array" ref="AD77">IF(ISNUMBER(AD62),INDEX(HUITA,,MOD(AD62-debut,56)+1),"")</f>
        <v>M</v>
      </c>
      <c r="AE77" s="23" t="str" cm="1">
        <f t="array" ref="AE77">IF(ISNUMBER(AE62),INDEX(HUITA,,MOD(AE62-debut,56)+1),"")</f>
        <v>M</v>
      </c>
      <c r="AF77" s="23" t="str" cm="1">
        <f t="array" ref="AF77">IF(ISNUMBER(AF62),INDEX(HUITA,,MOD(AF62-debut,56)+1),"")</f>
        <v>R</v>
      </c>
      <c r="AG77" s="23" t="str" cm="1">
        <f t="array" ref="AG77">IF(ISNUMBER(AG62),INDEX(HUITA,,MOD(AG62-debut,56)+1),"")</f>
        <v/>
      </c>
      <c r="AH77" s="18" t="s">
        <v>17</v>
      </c>
    </row>
    <row r="78" spans="1:34" s="15" customFormat="1" ht="25" customHeight="1" x14ac:dyDescent="0.5">
      <c r="A78" s="11"/>
      <c r="B78" s="18" t="s">
        <v>18</v>
      </c>
      <c r="C78" s="23" t="str" cm="1">
        <f t="array" ref="C78">IF(ISNUMBER(C62),INDEX(HUITB,,MOD(C62-debut,56)+1),"")</f>
        <v>M</v>
      </c>
      <c r="D78" s="23" t="str" cm="1">
        <f t="array" ref="D78">IF(ISNUMBER(D62),INDEX(HUITB,,MOD(D62-debut,56)+1),"")</f>
        <v>R</v>
      </c>
      <c r="E78" s="23" t="str" cm="1">
        <f t="array" ref="E78">IF(ISNUMBER(E62),INDEX(HUITB,,MOD(E62-debut,56)+1),"")</f>
        <v>R</v>
      </c>
      <c r="F78" s="23" t="str" cm="1">
        <f t="array" ref="F78">IF(ISNUMBER(F62),INDEX(HUITB,,MOD(F62-debut,56)+1),"")</f>
        <v>JS</v>
      </c>
      <c r="G78" s="23" t="str" cm="1">
        <f t="array" ref="G78">IF(ISNUMBER(G62),INDEX(HUITB,,MOD(G62-debut,56)+1),"")</f>
        <v>S</v>
      </c>
      <c r="H78" s="23" t="str" cm="1">
        <f t="array" ref="H78">IF(ISNUMBER(H62),INDEX(HUITB,,MOD(H62-debut,56)+1),"")</f>
        <v>S</v>
      </c>
      <c r="I78" s="23" t="str" cm="1">
        <f t="array" ref="I78">IF(ISNUMBER(I62),INDEX(HUITB,,MOD(I62-debut,56)+1),"")</f>
        <v>R</v>
      </c>
      <c r="J78" s="23" t="str" cm="1">
        <f t="array" ref="J78">IF(ISNUMBER(J62),INDEX(HUITB,,MOD(J62-debut,56)+1),"")</f>
        <v>JS</v>
      </c>
      <c r="K78" s="23" t="str" cm="1">
        <f t="array" ref="K78">IF(ISNUMBER(K62),INDEX(HUITB,,MOD(K62-debut,56)+1),"")</f>
        <v>S</v>
      </c>
      <c r="L78" s="23" t="str" cm="1">
        <f t="array" ref="L78">IF(ISNUMBER(L62),INDEX(HUITB,,MOD(L62-debut,56)+1),"")</f>
        <v>S</v>
      </c>
      <c r="M78" s="23" cm="1">
        <f t="array" ref="M78">IF(ISNUMBER(M62),INDEX(HUITB,,MOD(M62-debut,56)+1),"")</f>
        <v>36</v>
      </c>
      <c r="N78" s="23" t="str" cm="1">
        <f t="array" ref="N78">IF(ISNUMBER(N62),INDEX(HUITB,,MOD(N62-debut,56)+1),"")</f>
        <v>M</v>
      </c>
      <c r="O78" s="23" t="str" cm="1">
        <f t="array" ref="O78">IF(ISNUMBER(O62),INDEX(HUITB,,MOD(O62-debut,56)+1),"")</f>
        <v>M</v>
      </c>
      <c r="P78" s="23" t="str" cm="1">
        <f t="array" ref="P78">IF(ISNUMBER(P62),INDEX(HUITB,,MOD(P62-debut,56)+1),"")</f>
        <v>M</v>
      </c>
      <c r="Q78" s="23" t="str" cm="1">
        <f t="array" ref="Q78">IF(ISNUMBER(Q62),INDEX(HUITB,,MOD(Q62-debut,56)+1),"")</f>
        <v>M</v>
      </c>
      <c r="R78" s="23" t="str" cm="1">
        <f t="array" ref="R78">IF(ISNUMBER(R62),INDEX(HUITB,,MOD(R62-debut,56)+1),"")</f>
        <v>R</v>
      </c>
      <c r="S78" s="23" t="str" cm="1">
        <f t="array" ref="S78">IF(ISNUMBER(S62),INDEX(HUITB,,MOD(S62-debut,56)+1),"")</f>
        <v>R</v>
      </c>
      <c r="T78" s="23" t="str" cm="1">
        <f t="array" ref="T78">IF(ISNUMBER(T62),INDEX(HUITB,,MOD(T62-debut,56)+1),"")</f>
        <v>S</v>
      </c>
      <c r="U78" s="23" t="str" cm="1">
        <f t="array" ref="U78">IF(ISNUMBER(U62),INDEX(HUITB,,MOD(U62-debut,56)+1),"")</f>
        <v>S</v>
      </c>
      <c r="V78" s="23" t="str" cm="1">
        <f t="array" ref="V78">IF(ISNUMBER(V62),INDEX(HUITB,,MOD(V62-debut,56)+1),"")</f>
        <v>R</v>
      </c>
      <c r="W78" s="23" t="str" cm="1">
        <f t="array" ref="W78">IF(ISNUMBER(W62),INDEX(HUITB,,MOD(W62-debut,56)+1),"")</f>
        <v>M</v>
      </c>
      <c r="X78" s="23" t="str" cm="1">
        <f t="array" ref="X78">IF(ISNUMBER(X62),INDEX(HUITB,,MOD(X62-debut,56)+1),"")</f>
        <v>M</v>
      </c>
      <c r="Y78" s="23" t="str" cm="1">
        <f t="array" ref="Y78">IF(ISNUMBER(Y62),INDEX(HUITB,,MOD(Y62-debut,56)+1),"")</f>
        <v>M</v>
      </c>
      <c r="Z78" s="23" t="str" cm="1">
        <f t="array" ref="Z78">IF(ISNUMBER(Z62),INDEX(HUITB,,MOD(Z62-debut,56)+1),"")</f>
        <v>M</v>
      </c>
      <c r="AA78" s="23" t="str" cm="1">
        <f t="array" ref="AA78">IF(ISNUMBER(AA62),INDEX(HUITB,,MOD(AA62-debut,56)+1),"")</f>
        <v>R</v>
      </c>
      <c r="AB78" s="23" t="str" cm="1">
        <f t="array" ref="AB78">IF(ISNUMBER(AB62),INDEX(HUITB,,MOD(AB62-debut,56)+1),"")</f>
        <v>JS</v>
      </c>
      <c r="AC78" s="23" t="str" cm="1">
        <f t="array" ref="AC78">IF(ISNUMBER(AC62),INDEX(HUITB,,MOD(AC62-debut,56)+1),"")</f>
        <v>S</v>
      </c>
      <c r="AD78" s="23" t="str" cm="1">
        <f t="array" ref="AD78">IF(ISNUMBER(AD62),INDEX(HUITB,,MOD(AD62-debut,56)+1),"")</f>
        <v>S</v>
      </c>
      <c r="AE78" s="23" t="str" cm="1">
        <f t="array" ref="AE78">IF(ISNUMBER(AE62),INDEX(HUITB,,MOD(AE62-debut,56)+1),"")</f>
        <v>JS</v>
      </c>
      <c r="AF78" s="23" t="str" cm="1">
        <f t="array" ref="AF78">IF(ISNUMBER(AF62),INDEX(HUITB,,MOD(AF62-debut,56)+1),"")</f>
        <v>R</v>
      </c>
      <c r="AG78" s="23" t="str" cm="1">
        <f t="array" ref="AG78">IF(ISNUMBER(AG62),INDEX(HUITB,,MOD(AG62-debut,56)+1),"")</f>
        <v/>
      </c>
      <c r="AH78" s="18" t="s">
        <v>18</v>
      </c>
    </row>
    <row r="79" spans="1:34" s="15" customFormat="1" ht="25" customHeight="1" x14ac:dyDescent="0.5">
      <c r="A79" s="11"/>
      <c r="B79" s="19"/>
      <c r="AH79" s="19"/>
    </row>
    <row r="80" spans="1:34" ht="25" customHeight="1" thickBot="1" x14ac:dyDescent="0.55000000000000004">
      <c r="C80" s="21" t="str">
        <f>IF(AND(MOD(C81-$F$1,$F$2*7)=0,$A82="Ligne 1",$F$1&lt;=C81),"**","")</f>
        <v/>
      </c>
      <c r="D80" s="21" t="str">
        <f t="shared" ref="D80:AG80" si="9">IF(AND(MOD(D81-$F$1,$F$2*7)=0,$A82="Ligne 1",$F$1&lt;=D81),"**","")</f>
        <v/>
      </c>
      <c r="E80" s="21" t="str">
        <f t="shared" si="9"/>
        <v/>
      </c>
      <c r="F80" s="21" t="str">
        <f t="shared" si="9"/>
        <v/>
      </c>
      <c r="G80" s="21" t="str">
        <f t="shared" si="9"/>
        <v/>
      </c>
      <c r="H80" s="21" t="str">
        <f t="shared" si="9"/>
        <v/>
      </c>
      <c r="I80" s="21" t="str">
        <f t="shared" si="9"/>
        <v/>
      </c>
      <c r="J80" s="21" t="str">
        <f t="shared" si="9"/>
        <v/>
      </c>
      <c r="K80" s="21" t="str">
        <f t="shared" si="9"/>
        <v/>
      </c>
      <c r="L80" s="21" t="str">
        <f t="shared" si="9"/>
        <v/>
      </c>
      <c r="M80" s="21" t="str">
        <f t="shared" si="9"/>
        <v/>
      </c>
      <c r="N80" s="21" t="str">
        <f t="shared" si="9"/>
        <v/>
      </c>
      <c r="O80" s="21" t="str">
        <f t="shared" si="9"/>
        <v/>
      </c>
      <c r="P80" s="21" t="str">
        <f t="shared" si="9"/>
        <v/>
      </c>
      <c r="Q80" s="21" t="str">
        <f t="shared" si="9"/>
        <v/>
      </c>
      <c r="R80" s="21" t="str">
        <f t="shared" si="9"/>
        <v/>
      </c>
      <c r="S80" s="21" t="str">
        <f t="shared" si="9"/>
        <v/>
      </c>
      <c r="T80" s="21" t="str">
        <f t="shared" si="9"/>
        <v/>
      </c>
      <c r="U80" s="21" t="str">
        <f t="shared" si="9"/>
        <v/>
      </c>
      <c r="V80" s="21" t="str">
        <f t="shared" si="9"/>
        <v/>
      </c>
      <c r="W80" s="21" t="str">
        <f t="shared" si="9"/>
        <v/>
      </c>
      <c r="X80" s="21" t="str">
        <f t="shared" si="9"/>
        <v/>
      </c>
      <c r="Y80" s="21" t="str">
        <f t="shared" si="9"/>
        <v/>
      </c>
      <c r="Z80" s="21" t="str">
        <f t="shared" si="9"/>
        <v/>
      </c>
      <c r="AA80" s="21" t="str">
        <f t="shared" si="9"/>
        <v/>
      </c>
      <c r="AB80" s="21" t="str">
        <f t="shared" si="9"/>
        <v/>
      </c>
      <c r="AC80" s="21" t="str">
        <f t="shared" si="9"/>
        <v/>
      </c>
      <c r="AD80" s="21" t="str">
        <f t="shared" si="9"/>
        <v/>
      </c>
      <c r="AE80" s="21" t="str">
        <f t="shared" si="9"/>
        <v/>
      </c>
      <c r="AF80" s="21" t="str">
        <f t="shared" si="9"/>
        <v/>
      </c>
      <c r="AG80" s="21" t="str">
        <f t="shared" si="9"/>
        <v/>
      </c>
    </row>
    <row r="81" spans="1:34" s="4" customFormat="1" ht="25" customHeight="1" thickBot="1" x14ac:dyDescent="0.55000000000000004">
      <c r="B81" s="8" t="s">
        <v>22</v>
      </c>
      <c r="C81" s="9">
        <f>DATE($C$2,5,1)</f>
        <v>44682</v>
      </c>
      <c r="D81" s="9">
        <f>C81+1</f>
        <v>44683</v>
      </c>
      <c r="E81" s="9">
        <f t="shared" ref="E81:AG81" si="10">D81+1</f>
        <v>44684</v>
      </c>
      <c r="F81" s="9">
        <f t="shared" si="10"/>
        <v>44685</v>
      </c>
      <c r="G81" s="9">
        <f t="shared" si="10"/>
        <v>44686</v>
      </c>
      <c r="H81" s="9">
        <f t="shared" si="10"/>
        <v>44687</v>
      </c>
      <c r="I81" s="9">
        <f t="shared" si="10"/>
        <v>44688</v>
      </c>
      <c r="J81" s="9">
        <f t="shared" si="10"/>
        <v>44689</v>
      </c>
      <c r="K81" s="9">
        <f t="shared" si="10"/>
        <v>44690</v>
      </c>
      <c r="L81" s="9">
        <f t="shared" si="10"/>
        <v>44691</v>
      </c>
      <c r="M81" s="9">
        <f t="shared" si="10"/>
        <v>44692</v>
      </c>
      <c r="N81" s="9">
        <f t="shared" si="10"/>
        <v>44693</v>
      </c>
      <c r="O81" s="9">
        <f t="shared" si="10"/>
        <v>44694</v>
      </c>
      <c r="P81" s="9">
        <f t="shared" si="10"/>
        <v>44695</v>
      </c>
      <c r="Q81" s="9">
        <f t="shared" si="10"/>
        <v>44696</v>
      </c>
      <c r="R81" s="9">
        <f t="shared" si="10"/>
        <v>44697</v>
      </c>
      <c r="S81" s="9">
        <f t="shared" si="10"/>
        <v>44698</v>
      </c>
      <c r="T81" s="9">
        <f t="shared" si="10"/>
        <v>44699</v>
      </c>
      <c r="U81" s="9">
        <f t="shared" si="10"/>
        <v>44700</v>
      </c>
      <c r="V81" s="9">
        <f t="shared" si="10"/>
        <v>44701</v>
      </c>
      <c r="W81" s="9">
        <f t="shared" si="10"/>
        <v>44702</v>
      </c>
      <c r="X81" s="9">
        <f t="shared" si="10"/>
        <v>44703</v>
      </c>
      <c r="Y81" s="9">
        <f t="shared" si="10"/>
        <v>44704</v>
      </c>
      <c r="Z81" s="9">
        <f t="shared" si="10"/>
        <v>44705</v>
      </c>
      <c r="AA81" s="9">
        <f t="shared" si="10"/>
        <v>44706</v>
      </c>
      <c r="AB81" s="9">
        <f t="shared" si="10"/>
        <v>44707</v>
      </c>
      <c r="AC81" s="9">
        <f t="shared" si="10"/>
        <v>44708</v>
      </c>
      <c r="AD81" s="9">
        <f t="shared" si="10"/>
        <v>44709</v>
      </c>
      <c r="AE81" s="9">
        <f t="shared" si="10"/>
        <v>44710</v>
      </c>
      <c r="AF81" s="9">
        <f t="shared" si="10"/>
        <v>44711</v>
      </c>
      <c r="AG81" s="27">
        <f t="shared" si="10"/>
        <v>44712</v>
      </c>
      <c r="AH81" s="28" t="s">
        <v>22</v>
      </c>
    </row>
    <row r="82" spans="1:34" s="15" customFormat="1" ht="25" customHeight="1" x14ac:dyDescent="0.5">
      <c r="A82" s="46" t="s">
        <v>51</v>
      </c>
      <c r="B82" s="12" t="s">
        <v>3</v>
      </c>
      <c r="C82" s="23" t="str" cm="1">
        <f t="array" ref="C82">IF(ISNUMBER(C81),INDEX(UNA,,MOD(C81-debut,56)+1),"")</f>
        <v>M</v>
      </c>
      <c r="D82" s="23" t="str" cm="1">
        <f t="array" ref="D82">IF(ISNUMBER(D81),INDEX(UNA,,MOD(D81-debut,56)+1),"")</f>
        <v>M</v>
      </c>
      <c r="E82" s="23" t="str" cm="1">
        <f t="array" ref="E82">IF(ISNUMBER(E81),INDEX(UNA,,MOD(E81-debut,56)+1),"")</f>
        <v>M</v>
      </c>
      <c r="F82" s="23" t="str" cm="1">
        <f t="array" ref="F82">IF(ISNUMBER(F81),INDEX(UNA,,MOD(F81-debut,56)+1),"")</f>
        <v>R</v>
      </c>
      <c r="G82" s="23" t="str" cm="1">
        <f t="array" ref="G82">IF(ISNUMBER(G81),INDEX(UNA,,MOD(G81-debut,56)+1),"")</f>
        <v>M</v>
      </c>
      <c r="H82" s="23" t="str" cm="1">
        <f t="array" ref="H82">IF(ISNUMBER(H81),INDEX(UNA,,MOD(H81-debut,56)+1),"")</f>
        <v>M</v>
      </c>
      <c r="I82" s="23" t="str" cm="1">
        <f t="array" ref="I82">IF(ISNUMBER(I81),INDEX(UNA,,MOD(I81-debut,56)+1),"")</f>
        <v>R</v>
      </c>
      <c r="J82" s="23" t="str" cm="1">
        <f t="array" ref="J82">IF(ISNUMBER(J81),INDEX(UNA,,MOD(J81-debut,56)+1),"")</f>
        <v>R</v>
      </c>
      <c r="K82" s="23" t="str" cm="1">
        <f t="array" ref="K82">IF(ISNUMBER(K81),INDEX(UNA,,MOD(K81-debut,56)+1),"")</f>
        <v>JS</v>
      </c>
      <c r="L82" s="23" t="str" cm="1">
        <f t="array" ref="L82">IF(ISNUMBER(L81),INDEX(UNA,,MOD(L81-debut,56)+1),"")</f>
        <v>S</v>
      </c>
      <c r="M82" s="23" t="str" cm="1">
        <f t="array" ref="M82">IF(ISNUMBER(M81),INDEX(UNA,,MOD(M81-debut,56)+1),"")</f>
        <v>S</v>
      </c>
      <c r="N82" s="23" t="str" cm="1">
        <f t="array" ref="N82">IF(ISNUMBER(N81),INDEX(UNA,,MOD(N81-debut,56)+1),"")</f>
        <v>R</v>
      </c>
      <c r="O82" s="23" cm="1">
        <f t="array" ref="O82">IF(ISNUMBER(O81),INDEX(UNA,,MOD(O81-debut,56)+1),"")</f>
        <v>36</v>
      </c>
      <c r="P82" s="23" t="str" cm="1">
        <f t="array" ref="P82">IF(ISNUMBER(P81),INDEX(UNA,,MOD(P81-debut,56)+1),"")</f>
        <v>S</v>
      </c>
      <c r="Q82" s="23" t="str" cm="1">
        <f t="array" ref="Q82">IF(ISNUMBER(Q81),INDEX(UNA,,MOD(Q81-debut,56)+1),"")</f>
        <v>S</v>
      </c>
      <c r="R82" s="23" t="str" cm="1">
        <f t="array" ref="R82">IF(ISNUMBER(R81),INDEX(UNA,,MOD(R81-debut,56)+1),"")</f>
        <v>S</v>
      </c>
      <c r="S82" s="23" cm="1">
        <f t="array" ref="S82">IF(ISNUMBER(S81),INDEX(UNA,,MOD(S81-debut,56)+1),"")</f>
        <v>36</v>
      </c>
      <c r="T82" s="23" t="str" cm="1">
        <f t="array" ref="T82">IF(ISNUMBER(T81),INDEX(UNA,,MOD(T81-debut,56)+1),"")</f>
        <v>R</v>
      </c>
      <c r="U82" s="23" t="str" cm="1">
        <f t="array" ref="U82">IF(ISNUMBER(U81),INDEX(UNA,,MOD(U81-debut,56)+1),"")</f>
        <v>JS</v>
      </c>
      <c r="V82" s="23" t="str" cm="1">
        <f t="array" ref="V82">IF(ISNUMBER(V81),INDEX(UNA,,MOD(V81-debut,56)+1),"")</f>
        <v>S</v>
      </c>
      <c r="W82" s="23" t="str" cm="1">
        <f t="array" ref="W82">IF(ISNUMBER(W81),INDEX(UNA,,MOD(W81-debut,56)+1),"")</f>
        <v>R</v>
      </c>
      <c r="X82" s="23" t="str" cm="1">
        <f t="array" ref="X82">IF(ISNUMBER(X81),INDEX(UNA,,MOD(X81-debut,56)+1),"")</f>
        <v>R</v>
      </c>
      <c r="Y82" s="23" t="str" cm="1">
        <f t="array" ref="Y82">IF(ISNUMBER(Y81),INDEX(UNA,,MOD(Y81-debut,56)+1),"")</f>
        <v>M</v>
      </c>
      <c r="Z82" s="23" t="str" cm="1">
        <f t="array" ref="Z82">IF(ISNUMBER(Z81),INDEX(UNA,,MOD(Z81-debut,56)+1),"")</f>
        <v>M</v>
      </c>
      <c r="AA82" s="23" t="str" cm="1">
        <f t="array" ref="AA82">IF(ISNUMBER(AA81),INDEX(UNA,,MOD(AA81-debut,56)+1),"")</f>
        <v>M</v>
      </c>
      <c r="AB82" s="23" t="str" cm="1">
        <f t="array" ref="AB82">IF(ISNUMBER(AB81),INDEX(UNA,,MOD(AB81-debut,56)+1),"")</f>
        <v>R</v>
      </c>
      <c r="AC82" s="23" t="str" cm="1">
        <f t="array" ref="AC82">IF(ISNUMBER(AC81),INDEX(UNA,,MOD(AC81-debut,56)+1),"")</f>
        <v>M</v>
      </c>
      <c r="AD82" s="23" t="str" cm="1">
        <f t="array" ref="AD82">IF(ISNUMBER(AD81),INDEX(UNA,,MOD(AD81-debut,56)+1),"")</f>
        <v>M</v>
      </c>
      <c r="AE82" s="23" t="str" cm="1">
        <f t="array" ref="AE82">IF(ISNUMBER(AE81),INDEX(UNA,,MOD(AE81-debut,56)+1),"")</f>
        <v>M</v>
      </c>
      <c r="AF82" s="23" cm="1">
        <f t="array" ref="AF82">IF(ISNUMBER(AF81),INDEX(UNA,,MOD(AF81-debut,56)+1),"")</f>
        <v>36</v>
      </c>
      <c r="AG82" s="23" t="str" cm="1">
        <f t="array" ref="AG82">IF(ISNUMBER(AG81),INDEX(UNA,,MOD(AG81-debut,56)+1),"")</f>
        <v>JS</v>
      </c>
      <c r="AH82" s="29" t="s">
        <v>3</v>
      </c>
    </row>
    <row r="83" spans="1:34" s="15" customFormat="1" ht="25" customHeight="1" x14ac:dyDescent="0.5">
      <c r="A83" s="11"/>
      <c r="B83" s="16" t="s">
        <v>4</v>
      </c>
      <c r="C83" s="23" t="str" cm="1">
        <f t="array" ref="C83">IF(ISNUMBER(C81),INDEX(UNB,,MOD(C81-debut,56)+1),"")</f>
        <v>S</v>
      </c>
      <c r="D83" s="23" t="str" cm="1">
        <f t="array" ref="D83">IF(ISNUMBER(D81),INDEX(UNB,,MOD(D81-debut,56)+1),"")</f>
        <v>S</v>
      </c>
      <c r="E83" s="23" t="str" cm="1">
        <f t="array" ref="E83">IF(ISNUMBER(E81),INDEX(UNB,,MOD(E81-debut,56)+1),"")</f>
        <v>S</v>
      </c>
      <c r="F83" s="23" t="str" cm="1">
        <f t="array" ref="F83">IF(ISNUMBER(F81),INDEX(UNB,,MOD(F81-debut,56)+1),"")</f>
        <v>R</v>
      </c>
      <c r="G83" s="23" t="str" cm="1">
        <f t="array" ref="G83">IF(ISNUMBER(G81),INDEX(UNB,,MOD(G81-debut,56)+1),"")</f>
        <v>JS</v>
      </c>
      <c r="H83" s="23" t="str" cm="1">
        <f t="array" ref="H83">IF(ISNUMBER(H81),INDEX(UNB,,MOD(H81-debut,56)+1),"")</f>
        <v>S</v>
      </c>
      <c r="I83" s="23" t="str" cm="1">
        <f t="array" ref="I83">IF(ISNUMBER(I81),INDEX(UNB,,MOD(I81-debut,56)+1),"")</f>
        <v>R</v>
      </c>
      <c r="J83" s="23" t="str" cm="1">
        <f t="array" ref="J83">IF(ISNUMBER(J81),INDEX(UNB,,MOD(J81-debut,56)+1),"")</f>
        <v>R</v>
      </c>
      <c r="K83" s="23" t="str" cm="1">
        <f t="array" ref="K83">IF(ISNUMBER(K81),INDEX(UNB,,MOD(K81-debut,56)+1),"")</f>
        <v>M</v>
      </c>
      <c r="L83" s="23" t="str" cm="1">
        <f t="array" ref="L83">IF(ISNUMBER(L81),INDEX(UNB,,MOD(L81-debut,56)+1),"")</f>
        <v>M</v>
      </c>
      <c r="M83" s="23" t="str" cm="1">
        <f t="array" ref="M83">IF(ISNUMBER(M81),INDEX(UNB,,MOD(M81-debut,56)+1),"")</f>
        <v>M</v>
      </c>
      <c r="N83" s="23" t="str" cm="1">
        <f t="array" ref="N83">IF(ISNUMBER(N81),INDEX(UNB,,MOD(N81-debut,56)+1),"")</f>
        <v>R</v>
      </c>
      <c r="O83" s="23" cm="1">
        <f t="array" ref="O83">IF(ISNUMBER(O81),INDEX(UNB,,MOD(O81-debut,56)+1),"")</f>
        <v>36</v>
      </c>
      <c r="P83" s="23" t="str" cm="1">
        <f t="array" ref="P83">IF(ISNUMBER(P81),INDEX(UNB,,MOD(P81-debut,56)+1),"")</f>
        <v>M</v>
      </c>
      <c r="Q83" s="23" t="str" cm="1">
        <f t="array" ref="Q83">IF(ISNUMBER(Q81),INDEX(UNB,,MOD(Q81-debut,56)+1),"")</f>
        <v>M</v>
      </c>
      <c r="R83" s="23" t="str" cm="1">
        <f t="array" ref="R83">IF(ISNUMBER(R81),INDEX(UNB,,MOD(R81-debut,56)+1),"")</f>
        <v>M</v>
      </c>
      <c r="S83" s="23" cm="1">
        <f t="array" ref="S83">IF(ISNUMBER(S81),INDEX(UNB,,MOD(S81-debut,56)+1),"")</f>
        <v>36</v>
      </c>
      <c r="T83" s="23" t="str" cm="1">
        <f t="array" ref="T83">IF(ISNUMBER(T81),INDEX(UNB,,MOD(T81-debut,56)+1),"")</f>
        <v>R</v>
      </c>
      <c r="U83" s="23" t="str" cm="1">
        <f t="array" ref="U83">IF(ISNUMBER(U81),INDEX(UNB,,MOD(U81-debut,56)+1),"")</f>
        <v>M</v>
      </c>
      <c r="V83" s="23" t="str" cm="1">
        <f t="array" ref="V83">IF(ISNUMBER(V81),INDEX(UNB,,MOD(V81-debut,56)+1),"")</f>
        <v>M</v>
      </c>
      <c r="W83" s="23" t="str" cm="1">
        <f t="array" ref="W83">IF(ISNUMBER(W81),INDEX(UNB,,MOD(W81-debut,56)+1),"")</f>
        <v>R</v>
      </c>
      <c r="X83" s="23" t="str" cm="1">
        <f t="array" ref="X83">IF(ISNUMBER(X81),INDEX(UNB,,MOD(X81-debut,56)+1),"")</f>
        <v>R</v>
      </c>
      <c r="Y83" s="23" t="str" cm="1">
        <f t="array" ref="Y83">IF(ISNUMBER(Y81),INDEX(UNB,,MOD(Y81-debut,56)+1),"")</f>
        <v>JS</v>
      </c>
      <c r="Z83" s="23" t="str" cm="1">
        <f t="array" ref="Z83">IF(ISNUMBER(Z81),INDEX(UNB,,MOD(Z81-debut,56)+1),"")</f>
        <v>S</v>
      </c>
      <c r="AA83" s="23" t="str" cm="1">
        <f t="array" ref="AA83">IF(ISNUMBER(AA81),INDEX(UNB,,MOD(AA81-debut,56)+1),"")</f>
        <v>S</v>
      </c>
      <c r="AB83" s="23" t="str" cm="1">
        <f t="array" ref="AB83">IF(ISNUMBER(AB81),INDEX(UNB,,MOD(AB81-debut,56)+1),"")</f>
        <v>R</v>
      </c>
      <c r="AC83" s="23" t="str" cm="1">
        <f t="array" ref="AC83">IF(ISNUMBER(AC81),INDEX(UNB,,MOD(AC81-debut,56)+1),"")</f>
        <v>JS</v>
      </c>
      <c r="AD83" s="23" t="str" cm="1">
        <f t="array" ref="AD83">IF(ISNUMBER(AD81),INDEX(UNB,,MOD(AD81-debut,56)+1),"")</f>
        <v>S</v>
      </c>
      <c r="AE83" s="23" t="str" cm="1">
        <f t="array" ref="AE83">IF(ISNUMBER(AE81),INDEX(UNB,,MOD(AE81-debut,56)+1),"")</f>
        <v>S</v>
      </c>
      <c r="AF83" s="23" cm="1">
        <f t="array" ref="AF83">IF(ISNUMBER(AF81),INDEX(UNB,,MOD(AF81-debut,56)+1),"")</f>
        <v>36</v>
      </c>
      <c r="AG83" s="23" t="str" cm="1">
        <f t="array" ref="AG83">IF(ISNUMBER(AG81),INDEX(UNB,,MOD(AG81-debut,56)+1),"")</f>
        <v>M</v>
      </c>
      <c r="AH83" s="16" t="s">
        <v>4</v>
      </c>
    </row>
    <row r="84" spans="1:34" s="15" customFormat="1" ht="25" customHeight="1" x14ac:dyDescent="0.5">
      <c r="A84" s="17"/>
      <c r="B84" s="18" t="s">
        <v>5</v>
      </c>
      <c r="C84" s="23" t="str" cm="1">
        <f t="array" ref="C84">IF(ISNUMBER(C81),INDEX(DEUXA,,MOD(C81-debut,56)+1),"")</f>
        <v>R</v>
      </c>
      <c r="D84" s="23" t="str" cm="1">
        <f t="array" ref="D84">IF(ISNUMBER(D81),INDEX(DEUXA,,MOD(D81-debut,56)+1),"")</f>
        <v>JS</v>
      </c>
      <c r="E84" s="23" t="str" cm="1">
        <f t="array" ref="E84">IF(ISNUMBER(E81),INDEX(DEUXA,,MOD(E81-debut,56)+1),"")</f>
        <v>S</v>
      </c>
      <c r="F84" s="23" t="str" cm="1">
        <f t="array" ref="F84">IF(ISNUMBER(F81),INDEX(DEUXA,,MOD(F81-debut,56)+1),"")</f>
        <v>JS</v>
      </c>
      <c r="G84" s="23" t="str" cm="1">
        <f t="array" ref="G84">IF(ISNUMBER(G81),INDEX(DEUXA,,MOD(G81-debut,56)+1),"")</f>
        <v>R</v>
      </c>
      <c r="H84" s="23" cm="1">
        <f t="array" ref="H84">IF(ISNUMBER(H81),INDEX(DEUXA,,MOD(H81-debut,56)+1),"")</f>
        <v>36</v>
      </c>
      <c r="I84" s="23" t="str" cm="1">
        <f t="array" ref="I84">IF(ISNUMBER(I81),INDEX(DEUXA,,MOD(I81-debut,56)+1),"")</f>
        <v>S</v>
      </c>
      <c r="J84" s="23" t="str" cm="1">
        <f t="array" ref="J84">IF(ISNUMBER(J81),INDEX(DEUXA,,MOD(J81-debut,56)+1),"")</f>
        <v>S</v>
      </c>
      <c r="K84" s="23" t="str" cm="1">
        <f t="array" ref="K84">IF(ISNUMBER(K81),INDEX(DEUXA,,MOD(K81-debut,56)+1),"")</f>
        <v>S</v>
      </c>
      <c r="L84" s="23" cm="1">
        <f t="array" ref="L84">IF(ISNUMBER(L81),INDEX(DEUXA,,MOD(L81-debut,56)+1),"")</f>
        <v>36</v>
      </c>
      <c r="M84" s="23" t="str" cm="1">
        <f t="array" ref="M84">IF(ISNUMBER(M81),INDEX(DEUXA,,MOD(M81-debut,56)+1),"")</f>
        <v>R</v>
      </c>
      <c r="N84" s="23" t="str" cm="1">
        <f t="array" ref="N84">IF(ISNUMBER(N81),INDEX(DEUXA,,MOD(N81-debut,56)+1),"")</f>
        <v>JS</v>
      </c>
      <c r="O84" s="23" t="str" cm="1">
        <f t="array" ref="O84">IF(ISNUMBER(O81),INDEX(DEUXA,,MOD(O81-debut,56)+1),"")</f>
        <v>S</v>
      </c>
      <c r="P84" s="23" t="str" cm="1">
        <f t="array" ref="P84">IF(ISNUMBER(P81),INDEX(DEUXA,,MOD(P81-debut,56)+1),"")</f>
        <v>R</v>
      </c>
      <c r="Q84" s="23" t="str" cm="1">
        <f t="array" ref="Q84">IF(ISNUMBER(Q81),INDEX(DEUXA,,MOD(Q81-debut,56)+1),"")</f>
        <v>R</v>
      </c>
      <c r="R84" s="23" t="str" cm="1">
        <f t="array" ref="R84">IF(ISNUMBER(R81),INDEX(DEUXA,,MOD(R81-debut,56)+1),"")</f>
        <v>M</v>
      </c>
      <c r="S84" s="23" t="str" cm="1">
        <f t="array" ref="S84">IF(ISNUMBER(S81),INDEX(DEUXA,,MOD(S81-debut,56)+1),"")</f>
        <v>M</v>
      </c>
      <c r="T84" s="23" t="str" cm="1">
        <f t="array" ref="T84">IF(ISNUMBER(T81),INDEX(DEUXA,,MOD(T81-debut,56)+1),"")</f>
        <v>M</v>
      </c>
      <c r="U84" s="23" t="str" cm="1">
        <f t="array" ref="U84">IF(ISNUMBER(U81),INDEX(DEUXA,,MOD(U81-debut,56)+1),"")</f>
        <v>R</v>
      </c>
      <c r="V84" s="23" t="str" cm="1">
        <f t="array" ref="V84">IF(ISNUMBER(V81),INDEX(DEUXA,,MOD(V81-debut,56)+1),"")</f>
        <v>M</v>
      </c>
      <c r="W84" s="23" t="str" cm="1">
        <f t="array" ref="W84">IF(ISNUMBER(W81),INDEX(DEUXA,,MOD(W81-debut,56)+1),"")</f>
        <v>M</v>
      </c>
      <c r="X84" s="23" t="str" cm="1">
        <f t="array" ref="X84">IF(ISNUMBER(X81),INDEX(DEUXA,,MOD(X81-debut,56)+1),"")</f>
        <v>M</v>
      </c>
      <c r="Y84" s="23" cm="1">
        <f t="array" ref="Y84">IF(ISNUMBER(Y81),INDEX(DEUXA,,MOD(Y81-debut,56)+1),"")</f>
        <v>36</v>
      </c>
      <c r="Z84" s="23" t="str" cm="1">
        <f t="array" ref="Z84">IF(ISNUMBER(Z81),INDEX(DEUXA,,MOD(Z81-debut,56)+1),"")</f>
        <v>JS</v>
      </c>
      <c r="AA84" s="23" t="str" cm="1">
        <f t="array" ref="AA84">IF(ISNUMBER(AA81),INDEX(DEUXA,,MOD(AA81-debut,56)+1),"")</f>
        <v>S</v>
      </c>
      <c r="AB84" s="23" t="str" cm="1">
        <f t="array" ref="AB84">IF(ISNUMBER(AB81),INDEX(DEUXA,,MOD(AB81-debut,56)+1),"")</f>
        <v>S</v>
      </c>
      <c r="AC84" s="23" t="str" cm="1">
        <f t="array" ref="AC84">IF(ISNUMBER(AC81),INDEX(DEUXA,,MOD(AC81-debut,56)+1),"")</f>
        <v>S</v>
      </c>
      <c r="AD84" s="23" t="str" cm="1">
        <f t="array" ref="AD84">IF(ISNUMBER(AD81),INDEX(DEUXA,,MOD(AD81-debut,56)+1),"")</f>
        <v>R</v>
      </c>
      <c r="AE84" s="23" t="str" cm="1">
        <f t="array" ref="AE84">IF(ISNUMBER(AE81),INDEX(DEUXA,,MOD(AE81-debut,56)+1),"")</f>
        <v>R</v>
      </c>
      <c r="AF84" s="23" t="str" cm="1">
        <f t="array" ref="AF84">IF(ISNUMBER(AF81),INDEX(DEUXA,,MOD(AF81-debut,56)+1),"")</f>
        <v>M</v>
      </c>
      <c r="AG84" s="23" t="str" cm="1">
        <f t="array" ref="AG84">IF(ISNUMBER(AG81),INDEX(DEUXA,,MOD(AG81-debut,56)+1),"")</f>
        <v>M</v>
      </c>
      <c r="AH84" s="18" t="s">
        <v>5</v>
      </c>
    </row>
    <row r="85" spans="1:34" s="15" customFormat="1" ht="25" customHeight="1" x14ac:dyDescent="0.5">
      <c r="A85" s="17"/>
      <c r="B85" s="18" t="s">
        <v>6</v>
      </c>
      <c r="C85" s="23" t="str" cm="1">
        <f t="array" ref="C85">IF(ISNUMBER(C81),INDEX(DEUXB,,MOD(C81-debut,56)+1),"")</f>
        <v>R</v>
      </c>
      <c r="D85" s="23" t="str" cm="1">
        <f t="array" ref="D85">IF(ISNUMBER(D81),INDEX(DEUXB,,MOD(D81-debut,56)+1),"")</f>
        <v>M</v>
      </c>
      <c r="E85" s="23" t="str" cm="1">
        <f t="array" ref="E85">IF(ISNUMBER(E81),INDEX(DEUXB,,MOD(E81-debut,56)+1),"")</f>
        <v>M</v>
      </c>
      <c r="F85" s="23" t="str" cm="1">
        <f t="array" ref="F85">IF(ISNUMBER(F81),INDEX(DEUXB,,MOD(F81-debut,56)+1),"")</f>
        <v>M</v>
      </c>
      <c r="G85" s="23" t="str" cm="1">
        <f t="array" ref="G85">IF(ISNUMBER(G81),INDEX(DEUXB,,MOD(G81-debut,56)+1),"")</f>
        <v>R</v>
      </c>
      <c r="H85" s="23" cm="1">
        <f t="array" ref="H85">IF(ISNUMBER(H81),INDEX(DEUXB,,MOD(H81-debut,56)+1),"")</f>
        <v>36</v>
      </c>
      <c r="I85" s="23" t="str" cm="1">
        <f t="array" ref="I85">IF(ISNUMBER(I81),INDEX(DEUXB,,MOD(I81-debut,56)+1),"")</f>
        <v>M</v>
      </c>
      <c r="J85" s="23" t="str" cm="1">
        <f t="array" ref="J85">IF(ISNUMBER(J81),INDEX(DEUXB,,MOD(J81-debut,56)+1),"")</f>
        <v>M</v>
      </c>
      <c r="K85" s="23" t="str" cm="1">
        <f t="array" ref="K85">IF(ISNUMBER(K81),INDEX(DEUXB,,MOD(K81-debut,56)+1),"")</f>
        <v>M</v>
      </c>
      <c r="L85" s="23" cm="1">
        <f t="array" ref="L85">IF(ISNUMBER(L81),INDEX(DEUXB,,MOD(L81-debut,56)+1),"")</f>
        <v>36</v>
      </c>
      <c r="M85" s="23" t="str" cm="1">
        <f t="array" ref="M85">IF(ISNUMBER(M81),INDEX(DEUXB,,MOD(M81-debut,56)+1),"")</f>
        <v>R</v>
      </c>
      <c r="N85" s="23" t="str" cm="1">
        <f t="array" ref="N85">IF(ISNUMBER(N81),INDEX(DEUXB,,MOD(N81-debut,56)+1),"")</f>
        <v>M</v>
      </c>
      <c r="O85" s="23" t="str" cm="1">
        <f t="array" ref="O85">IF(ISNUMBER(O81),INDEX(DEUXB,,MOD(O81-debut,56)+1),"")</f>
        <v>M</v>
      </c>
      <c r="P85" s="23" t="str" cm="1">
        <f t="array" ref="P85">IF(ISNUMBER(P81),INDEX(DEUXB,,MOD(P81-debut,56)+1),"")</f>
        <v>R</v>
      </c>
      <c r="Q85" s="23" t="str" cm="1">
        <f t="array" ref="Q85">IF(ISNUMBER(Q81),INDEX(DEUXB,,MOD(Q81-debut,56)+1),"")</f>
        <v>R</v>
      </c>
      <c r="R85" s="23" t="str" cm="1">
        <f t="array" ref="R85">IF(ISNUMBER(R81),INDEX(DEUXB,,MOD(R81-debut,56)+1),"")</f>
        <v>JS</v>
      </c>
      <c r="S85" s="23" t="str" cm="1">
        <f t="array" ref="S85">IF(ISNUMBER(S81),INDEX(DEUXB,,MOD(S81-debut,56)+1),"")</f>
        <v>S</v>
      </c>
      <c r="T85" s="23" t="str" cm="1">
        <f t="array" ref="T85">IF(ISNUMBER(T81),INDEX(DEUXB,,MOD(T81-debut,56)+1),"")</f>
        <v>S</v>
      </c>
      <c r="U85" s="23" t="str" cm="1">
        <f t="array" ref="U85">IF(ISNUMBER(U81),INDEX(DEUXB,,MOD(U81-debut,56)+1),"")</f>
        <v>R</v>
      </c>
      <c r="V85" s="23" t="str" cm="1">
        <f t="array" ref="V85">IF(ISNUMBER(V81),INDEX(DEUXB,,MOD(V81-debut,56)+1),"")</f>
        <v>JS</v>
      </c>
      <c r="W85" s="23" t="str" cm="1">
        <f t="array" ref="W85">IF(ISNUMBER(W81),INDEX(DEUXB,,MOD(W81-debut,56)+1),"")</f>
        <v>S</v>
      </c>
      <c r="X85" s="23" t="str" cm="1">
        <f t="array" ref="X85">IF(ISNUMBER(X81),INDEX(DEUXB,,MOD(X81-debut,56)+1),"")</f>
        <v>S</v>
      </c>
      <c r="Y85" s="23" cm="1">
        <f t="array" ref="Y85">IF(ISNUMBER(Y81),INDEX(DEUXB,,MOD(Y81-debut,56)+1),"")</f>
        <v>36</v>
      </c>
      <c r="Z85" s="23" t="str" cm="1">
        <f t="array" ref="Z85">IF(ISNUMBER(Z81),INDEX(DEUXB,,MOD(Z81-debut,56)+1),"")</f>
        <v>M</v>
      </c>
      <c r="AA85" s="23" t="str" cm="1">
        <f t="array" ref="AA85">IF(ISNUMBER(AA81),INDEX(DEUXB,,MOD(AA81-debut,56)+1),"")</f>
        <v>M</v>
      </c>
      <c r="AB85" s="23" t="str" cm="1">
        <f t="array" ref="AB85">IF(ISNUMBER(AB81),INDEX(DEUXB,,MOD(AB81-debut,56)+1),"")</f>
        <v>M</v>
      </c>
      <c r="AC85" s="23" t="str" cm="1">
        <f t="array" ref="AC85">IF(ISNUMBER(AC81),INDEX(DEUXB,,MOD(AC81-debut,56)+1),"")</f>
        <v>M</v>
      </c>
      <c r="AD85" s="23" t="str" cm="1">
        <f t="array" ref="AD85">IF(ISNUMBER(AD81),INDEX(DEUXB,,MOD(AD81-debut,56)+1),"")</f>
        <v>R</v>
      </c>
      <c r="AE85" s="23" t="str" cm="1">
        <f t="array" ref="AE85">IF(ISNUMBER(AE81),INDEX(DEUXB,,MOD(AE81-debut,56)+1),"")</f>
        <v>R</v>
      </c>
      <c r="AF85" s="23" t="str" cm="1">
        <f t="array" ref="AF85">IF(ISNUMBER(AF81),INDEX(DEUXB,,MOD(AF81-debut,56)+1),"")</f>
        <v>S</v>
      </c>
      <c r="AG85" s="23" t="str" cm="1">
        <f t="array" ref="AG85">IF(ISNUMBER(AG81),INDEX(DEUXB,,MOD(AG81-debut,56)+1),"")</f>
        <v>S</v>
      </c>
      <c r="AH85" s="18" t="s">
        <v>6</v>
      </c>
    </row>
    <row r="86" spans="1:34" s="15" customFormat="1" ht="25" customHeight="1" x14ac:dyDescent="0.5">
      <c r="A86" s="17"/>
      <c r="B86" s="16" t="s">
        <v>7</v>
      </c>
      <c r="C86" s="23" t="str" cm="1">
        <f t="array" ref="C86">IF(ISNUMBER(C81),INDEX(TROISA,,MOD(C81-debut,56)+1),"")</f>
        <v>S</v>
      </c>
      <c r="D86" s="23" t="str" cm="1">
        <f t="array" ref="D86">IF(ISNUMBER(D81),INDEX(TROISA,,MOD(D81-debut,56)+1),"")</f>
        <v>S</v>
      </c>
      <c r="E86" s="23" cm="1">
        <f t="array" ref="E86">IF(ISNUMBER(E81),INDEX(TROISA,,MOD(E81-debut,56)+1),"")</f>
        <v>36</v>
      </c>
      <c r="F86" s="23" t="str" cm="1">
        <f t="array" ref="F86">IF(ISNUMBER(F81),INDEX(TROISA,,MOD(F81-debut,56)+1),"")</f>
        <v>R</v>
      </c>
      <c r="G86" s="23" t="str" cm="1">
        <f t="array" ref="G86">IF(ISNUMBER(G81),INDEX(TROISA,,MOD(G81-debut,56)+1),"")</f>
        <v>JS</v>
      </c>
      <c r="H86" s="23" t="str" cm="1">
        <f t="array" ref="H86">IF(ISNUMBER(H81),INDEX(TROISA,,MOD(H81-debut,56)+1),"")</f>
        <v>S</v>
      </c>
      <c r="I86" s="23" t="str" cm="1">
        <f t="array" ref="I86">IF(ISNUMBER(I81),INDEX(TROISA,,MOD(I81-debut,56)+1),"")</f>
        <v>R</v>
      </c>
      <c r="J86" s="23" t="str" cm="1">
        <f t="array" ref="J86">IF(ISNUMBER(J81),INDEX(TROISA,,MOD(J81-debut,56)+1),"")</f>
        <v>R</v>
      </c>
      <c r="K86" s="23" t="str" cm="1">
        <f t="array" ref="K86">IF(ISNUMBER(K81),INDEX(TROISA,,MOD(K81-debut,56)+1),"")</f>
        <v>M</v>
      </c>
      <c r="L86" s="23" t="str" cm="1">
        <f t="array" ref="L86">IF(ISNUMBER(L81),INDEX(TROISA,,MOD(L81-debut,56)+1),"")</f>
        <v>M</v>
      </c>
      <c r="M86" s="23" t="str" cm="1">
        <f t="array" ref="M86">IF(ISNUMBER(M81),INDEX(TROISA,,MOD(M81-debut,56)+1),"")</f>
        <v>M</v>
      </c>
      <c r="N86" s="23" t="str" cm="1">
        <f t="array" ref="N86">IF(ISNUMBER(N81),INDEX(TROISA,,MOD(N81-debut,56)+1),"")</f>
        <v>R</v>
      </c>
      <c r="O86" s="23" t="str" cm="1">
        <f t="array" ref="O86">IF(ISNUMBER(O81),INDEX(TROISA,,MOD(O81-debut,56)+1),"")</f>
        <v>M</v>
      </c>
      <c r="P86" s="23" t="str" cm="1">
        <f t="array" ref="P86">IF(ISNUMBER(P81),INDEX(TROISA,,MOD(P81-debut,56)+1),"")</f>
        <v>M</v>
      </c>
      <c r="Q86" s="23" t="str" cm="1">
        <f t="array" ref="Q86">IF(ISNUMBER(Q81),INDEX(TROISA,,MOD(Q81-debut,56)+1),"")</f>
        <v>M</v>
      </c>
      <c r="R86" s="23" cm="1">
        <f t="array" ref="R86">IF(ISNUMBER(R81),INDEX(TROISA,,MOD(R81-debut,56)+1),"")</f>
        <v>36</v>
      </c>
      <c r="S86" s="23" t="str" cm="1">
        <f t="array" ref="S86">IF(ISNUMBER(S81),INDEX(TROISA,,MOD(S81-debut,56)+1),"")</f>
        <v>JS</v>
      </c>
      <c r="T86" s="23" t="str" cm="1">
        <f t="array" ref="T86">IF(ISNUMBER(T81),INDEX(TROISA,,MOD(T81-debut,56)+1),"")</f>
        <v>S</v>
      </c>
      <c r="U86" s="23" t="str" cm="1">
        <f t="array" ref="U86">IF(ISNUMBER(U81),INDEX(TROISA,,MOD(U81-debut,56)+1),"")</f>
        <v>S</v>
      </c>
      <c r="V86" s="23" t="str" cm="1">
        <f t="array" ref="V86">IF(ISNUMBER(V81),INDEX(TROISA,,MOD(V81-debut,56)+1),"")</f>
        <v>S</v>
      </c>
      <c r="W86" s="23" t="str" cm="1">
        <f t="array" ref="W86">IF(ISNUMBER(W81),INDEX(TROISA,,MOD(W81-debut,56)+1),"")</f>
        <v>R</v>
      </c>
      <c r="X86" s="23" t="str" cm="1">
        <f t="array" ref="X86">IF(ISNUMBER(X81),INDEX(TROISA,,MOD(X81-debut,56)+1),"")</f>
        <v>R</v>
      </c>
      <c r="Y86" s="23" t="str" cm="1">
        <f t="array" ref="Y86">IF(ISNUMBER(Y81),INDEX(TROISA,,MOD(Y81-debut,56)+1),"")</f>
        <v>M</v>
      </c>
      <c r="Z86" s="23" t="str" cm="1">
        <f t="array" ref="Z86">IF(ISNUMBER(Z81),INDEX(TROISA,,MOD(Z81-debut,56)+1),"")</f>
        <v>M</v>
      </c>
      <c r="AA86" s="23" t="str" cm="1">
        <f t="array" ref="AA86">IF(ISNUMBER(AA81),INDEX(TROISA,,MOD(AA81-debut,56)+1),"")</f>
        <v>R</v>
      </c>
      <c r="AB86" s="23" t="str" cm="1">
        <f t="array" ref="AB86">IF(ISNUMBER(AB81),INDEX(TROISA,,MOD(AB81-debut,56)+1),"")</f>
        <v>S</v>
      </c>
      <c r="AC86" s="23" t="str" cm="1">
        <f t="array" ref="AC86">IF(ISNUMBER(AC81),INDEX(TROISA,,MOD(AC81-debut,56)+1),"")</f>
        <v>S</v>
      </c>
      <c r="AD86" s="23" t="str" cm="1">
        <f t="array" ref="AD86">IF(ISNUMBER(AD81),INDEX(TROISA,,MOD(AD81-debut,56)+1),"")</f>
        <v>S</v>
      </c>
      <c r="AE86" s="23" t="str" cm="1">
        <f t="array" ref="AE86">IF(ISNUMBER(AE81),INDEX(TROISA,,MOD(AE81-debut,56)+1),"")</f>
        <v>JS</v>
      </c>
      <c r="AF86" s="23" t="str" cm="1">
        <f t="array" ref="AF86">IF(ISNUMBER(AF81),INDEX(TROISA,,MOD(AF81-debut,56)+1),"")</f>
        <v>R</v>
      </c>
      <c r="AG86" s="23" t="str" cm="1">
        <f t="array" ref="AG86">IF(ISNUMBER(AG81),INDEX(TROISA,,MOD(AG81-debut,56)+1),"")</f>
        <v>M</v>
      </c>
      <c r="AH86" s="16" t="s">
        <v>7</v>
      </c>
    </row>
    <row r="87" spans="1:34" s="15" customFormat="1" ht="25" customHeight="1" x14ac:dyDescent="0.5">
      <c r="A87" s="17"/>
      <c r="B87" s="16" t="s">
        <v>8</v>
      </c>
      <c r="C87" s="23" t="str" cm="1">
        <f t="array" ref="C87">IF(ISNUMBER(C81),INDEX(TROISB,,MOD(C81-debut,56)+1),"")</f>
        <v>M</v>
      </c>
      <c r="D87" s="23" t="str" cm="1">
        <f t="array" ref="D87">IF(ISNUMBER(D81),INDEX(TROISB,,MOD(D81-debut,56)+1),"")</f>
        <v>M</v>
      </c>
      <c r="E87" s="23" cm="1">
        <f t="array" ref="E87">IF(ISNUMBER(E81),INDEX(TROISB,,MOD(E81-debut,56)+1),"")</f>
        <v>36</v>
      </c>
      <c r="F87" s="23" t="str" cm="1">
        <f t="array" ref="F87">IF(ISNUMBER(F81),INDEX(TROISB,,MOD(F81-debut,56)+1),"")</f>
        <v>R</v>
      </c>
      <c r="G87" s="23" t="str" cm="1">
        <f t="array" ref="G87">IF(ISNUMBER(G81),INDEX(TROISB,,MOD(G81-debut,56)+1),"")</f>
        <v>M</v>
      </c>
      <c r="H87" s="23" t="str" cm="1">
        <f t="array" ref="H87">IF(ISNUMBER(H81),INDEX(TROISB,,MOD(H81-debut,56)+1),"")</f>
        <v>M</v>
      </c>
      <c r="I87" s="23" t="str" cm="1">
        <f t="array" ref="I87">IF(ISNUMBER(I81),INDEX(TROISB,,MOD(I81-debut,56)+1),"")</f>
        <v>R</v>
      </c>
      <c r="J87" s="23" t="str" cm="1">
        <f t="array" ref="J87">IF(ISNUMBER(J81),INDEX(TROISB,,MOD(J81-debut,56)+1),"")</f>
        <v>R</v>
      </c>
      <c r="K87" s="23" t="str" cm="1">
        <f t="array" ref="K87">IF(ISNUMBER(K81),INDEX(TROISB,,MOD(K81-debut,56)+1),"")</f>
        <v>JS</v>
      </c>
      <c r="L87" s="23" t="str" cm="1">
        <f t="array" ref="L87">IF(ISNUMBER(L81),INDEX(TROISB,,MOD(L81-debut,56)+1),"")</f>
        <v>S</v>
      </c>
      <c r="M87" s="23" t="str" cm="1">
        <f t="array" ref="M87">IF(ISNUMBER(M81),INDEX(TROISB,,MOD(M81-debut,56)+1),"")</f>
        <v>S</v>
      </c>
      <c r="N87" s="23" t="str" cm="1">
        <f t="array" ref="N87">IF(ISNUMBER(N81),INDEX(TROISB,,MOD(N81-debut,56)+1),"")</f>
        <v>R</v>
      </c>
      <c r="O87" s="23" t="str" cm="1">
        <f t="array" ref="O87">IF(ISNUMBER(O81),INDEX(TROISB,,MOD(O81-debut,56)+1),"")</f>
        <v>JS</v>
      </c>
      <c r="P87" s="23" t="str" cm="1">
        <f t="array" ref="P87">IF(ISNUMBER(P81),INDEX(TROISB,,MOD(P81-debut,56)+1),"")</f>
        <v>S</v>
      </c>
      <c r="Q87" s="23" t="str" cm="1">
        <f t="array" ref="Q87">IF(ISNUMBER(Q81),INDEX(TROISB,,MOD(Q81-debut,56)+1),"")</f>
        <v>S</v>
      </c>
      <c r="R87" s="23" cm="1">
        <f t="array" ref="R87">IF(ISNUMBER(R81),INDEX(TROISB,,MOD(R81-debut,56)+1),"")</f>
        <v>36</v>
      </c>
      <c r="S87" s="23" t="str" cm="1">
        <f t="array" ref="S87">IF(ISNUMBER(S81),INDEX(TROISB,,MOD(S81-debut,56)+1),"")</f>
        <v>M</v>
      </c>
      <c r="T87" s="23" t="str" cm="1">
        <f t="array" ref="T87">IF(ISNUMBER(T81),INDEX(TROISB,,MOD(T81-debut,56)+1),"")</f>
        <v>M</v>
      </c>
      <c r="U87" s="23" t="str" cm="1">
        <f t="array" ref="U87">IF(ISNUMBER(U81),INDEX(TROISB,,MOD(U81-debut,56)+1),"")</f>
        <v>M</v>
      </c>
      <c r="V87" s="23" t="str" cm="1">
        <f t="array" ref="V87">IF(ISNUMBER(V81),INDEX(TROISB,,MOD(V81-debut,56)+1),"")</f>
        <v>M</v>
      </c>
      <c r="W87" s="23" t="str" cm="1">
        <f t="array" ref="W87">IF(ISNUMBER(W81),INDEX(TROISB,,MOD(W81-debut,56)+1),"")</f>
        <v>R</v>
      </c>
      <c r="X87" s="23" t="str" cm="1">
        <f t="array" ref="X87">IF(ISNUMBER(X81),INDEX(TROISB,,MOD(X81-debut,56)+1),"")</f>
        <v>R</v>
      </c>
      <c r="Y87" s="23" t="str" cm="1">
        <f t="array" ref="Y87">IF(ISNUMBER(Y81),INDEX(TROISB,,MOD(Y81-debut,56)+1),"")</f>
        <v>S</v>
      </c>
      <c r="Z87" s="23" t="str" cm="1">
        <f t="array" ref="Z87">IF(ISNUMBER(Z81),INDEX(TROISB,,MOD(Z81-debut,56)+1),"")</f>
        <v>S</v>
      </c>
      <c r="AA87" s="23" t="str" cm="1">
        <f t="array" ref="AA87">IF(ISNUMBER(AA81),INDEX(TROISB,,MOD(AA81-debut,56)+1),"")</f>
        <v>R</v>
      </c>
      <c r="AB87" s="23" t="str" cm="1">
        <f t="array" ref="AB87">IF(ISNUMBER(AB81),INDEX(TROISB,,MOD(AB81-debut,56)+1),"")</f>
        <v>M</v>
      </c>
      <c r="AC87" s="23" t="str" cm="1">
        <f t="array" ref="AC87">IF(ISNUMBER(AC81),INDEX(TROISB,,MOD(AC81-debut,56)+1),"")</f>
        <v>M</v>
      </c>
      <c r="AD87" s="23" t="str" cm="1">
        <f t="array" ref="AD87">IF(ISNUMBER(AD81),INDEX(TROISB,,MOD(AD81-debut,56)+1),"")</f>
        <v>M</v>
      </c>
      <c r="AE87" s="23" t="str" cm="1">
        <f t="array" ref="AE87">IF(ISNUMBER(AE81),INDEX(TROISB,,MOD(AE81-debut,56)+1),"")</f>
        <v>M</v>
      </c>
      <c r="AF87" s="23" t="str" cm="1">
        <f t="array" ref="AF87">IF(ISNUMBER(AF81),INDEX(TROISB,,MOD(AF81-debut,56)+1),"")</f>
        <v>R</v>
      </c>
      <c r="AG87" s="23" t="str" cm="1">
        <f t="array" ref="AG87">IF(ISNUMBER(AG81),INDEX(TROISB,,MOD(AG81-debut,56)+1),"")</f>
        <v>JS</v>
      </c>
      <c r="AH87" s="16" t="s">
        <v>8</v>
      </c>
    </row>
    <row r="88" spans="1:34" s="15" customFormat="1" ht="25" customHeight="1" x14ac:dyDescent="0.5">
      <c r="A88" s="17"/>
      <c r="B88" s="18" t="s">
        <v>9</v>
      </c>
      <c r="C88" s="23" t="str" cm="1">
        <f t="array" ref="C88">IF(ISNUMBER(C81),INDEX(QUATREA,,MOD(C81-debut,56)+1),"")</f>
        <v>R</v>
      </c>
      <c r="D88" s="23" t="str" cm="1">
        <f t="array" ref="D88">IF(ISNUMBER(D81),INDEX(QUATREA,,MOD(D81-debut,56)+1),"")</f>
        <v>M</v>
      </c>
      <c r="E88" s="23" t="str" cm="1">
        <f t="array" ref="E88">IF(ISNUMBER(E81),INDEX(QUATREA,,MOD(E81-debut,56)+1),"")</f>
        <v>M</v>
      </c>
      <c r="F88" s="23" t="str" cm="1">
        <f t="array" ref="F88">IF(ISNUMBER(F81),INDEX(QUATREA,,MOD(F81-debut,56)+1),"")</f>
        <v>M</v>
      </c>
      <c r="G88" s="23" t="str" cm="1">
        <f t="array" ref="G88">IF(ISNUMBER(G81),INDEX(QUATREA,,MOD(G81-debut,56)+1),"")</f>
        <v>R</v>
      </c>
      <c r="H88" s="23" t="str" cm="1">
        <f t="array" ref="H88">IF(ISNUMBER(H81),INDEX(QUATREA,,MOD(H81-debut,56)+1),"")</f>
        <v>M</v>
      </c>
      <c r="I88" s="23" t="str" cm="1">
        <f t="array" ref="I88">IF(ISNUMBER(I81),INDEX(QUATREA,,MOD(I81-debut,56)+1),"")</f>
        <v>M</v>
      </c>
      <c r="J88" s="23" t="str" cm="1">
        <f t="array" ref="J88">IF(ISNUMBER(J81),INDEX(QUATREA,,MOD(J81-debut,56)+1),"")</f>
        <v>M</v>
      </c>
      <c r="K88" s="23" cm="1">
        <f t="array" ref="K88">IF(ISNUMBER(K81),INDEX(QUATREA,,MOD(K81-debut,56)+1),"")</f>
        <v>36</v>
      </c>
      <c r="L88" s="23" t="str" cm="1">
        <f t="array" ref="L88">IF(ISNUMBER(L81),INDEX(QUATREA,,MOD(L81-debut,56)+1),"")</f>
        <v>JS</v>
      </c>
      <c r="M88" s="23" t="str" cm="1">
        <f t="array" ref="M88">IF(ISNUMBER(M81),INDEX(QUATREA,,MOD(M81-debut,56)+1),"")</f>
        <v>S</v>
      </c>
      <c r="N88" s="23" t="str" cm="1">
        <f t="array" ref="N88">IF(ISNUMBER(N81),INDEX(QUATREA,,MOD(N81-debut,56)+1),"")</f>
        <v>S</v>
      </c>
      <c r="O88" s="23" t="str" cm="1">
        <f t="array" ref="O88">IF(ISNUMBER(O81),INDEX(QUATREA,,MOD(O81-debut,56)+1),"")</f>
        <v>S</v>
      </c>
      <c r="P88" s="23" t="str" cm="1">
        <f t="array" ref="P88">IF(ISNUMBER(P81),INDEX(QUATREA,,MOD(P81-debut,56)+1),"")</f>
        <v>R</v>
      </c>
      <c r="Q88" s="23" t="str" cm="1">
        <f t="array" ref="Q88">IF(ISNUMBER(Q81),INDEX(QUATREA,,MOD(Q81-debut,56)+1),"")</f>
        <v>R</v>
      </c>
      <c r="R88" s="23" t="str" cm="1">
        <f t="array" ref="R88">IF(ISNUMBER(R81),INDEX(QUATREA,,MOD(R81-debut,56)+1),"")</f>
        <v>M</v>
      </c>
      <c r="S88" s="23" t="str" cm="1">
        <f t="array" ref="S88">IF(ISNUMBER(S81),INDEX(QUATREA,,MOD(S81-debut,56)+1),"")</f>
        <v>M</v>
      </c>
      <c r="T88" s="23" t="str" cm="1">
        <f t="array" ref="T88">IF(ISNUMBER(T81),INDEX(QUATREA,,MOD(T81-debut,56)+1),"")</f>
        <v>R</v>
      </c>
      <c r="U88" s="23" t="str" cm="1">
        <f t="array" ref="U88">IF(ISNUMBER(U81),INDEX(QUATREA,,MOD(U81-debut,56)+1),"")</f>
        <v>S</v>
      </c>
      <c r="V88" s="23" t="str" cm="1">
        <f t="array" ref="V88">IF(ISNUMBER(V81),INDEX(QUATREA,,MOD(V81-debut,56)+1),"")</f>
        <v>S</v>
      </c>
      <c r="W88" s="23" t="str" cm="1">
        <f t="array" ref="W88">IF(ISNUMBER(W81),INDEX(QUATREA,,MOD(W81-debut,56)+1),"")</f>
        <v>S</v>
      </c>
      <c r="X88" s="23" t="str" cm="1">
        <f t="array" ref="X88">IF(ISNUMBER(X81),INDEX(QUATREA,,MOD(X81-debut,56)+1),"")</f>
        <v>JS</v>
      </c>
      <c r="Y88" s="23" t="str" cm="1">
        <f t="array" ref="Y88">IF(ISNUMBER(Y81),INDEX(QUATREA,,MOD(Y81-debut,56)+1),"")</f>
        <v>R</v>
      </c>
      <c r="Z88" s="23" t="str" cm="1">
        <f t="array" ref="Z88">IF(ISNUMBER(Z81),INDEX(QUATREA,,MOD(Z81-debut,56)+1),"")</f>
        <v>M</v>
      </c>
      <c r="AA88" s="23" t="str" cm="1">
        <f t="array" ref="AA88">IF(ISNUMBER(AA81),INDEX(QUATREA,,MOD(AA81-debut,56)+1),"")</f>
        <v>M</v>
      </c>
      <c r="AB88" s="23" t="str" cm="1">
        <f t="array" ref="AB88">IF(ISNUMBER(AB81),INDEX(QUATREA,,MOD(AB81-debut,56)+1),"")</f>
        <v>M</v>
      </c>
      <c r="AC88" s="23" t="str" cm="1">
        <f t="array" ref="AC88">IF(ISNUMBER(AC81),INDEX(QUATREA,,MOD(AC81-debut,56)+1),"")</f>
        <v>M</v>
      </c>
      <c r="AD88" s="23" t="str" cm="1">
        <f t="array" ref="AD88">IF(ISNUMBER(AD81),INDEX(QUATREA,,MOD(AD81-debut,56)+1),"")</f>
        <v>R</v>
      </c>
      <c r="AE88" s="23" t="str" cm="1">
        <f t="array" ref="AE88">IF(ISNUMBER(AE81),INDEX(QUATREA,,MOD(AE81-debut,56)+1),"")</f>
        <v>R</v>
      </c>
      <c r="AF88" s="23" cm="1">
        <f t="array" ref="AF88">IF(ISNUMBER(AF81),INDEX(QUATREA,,MOD(AF81-debut,56)+1),"")</f>
        <v>36</v>
      </c>
      <c r="AG88" s="23" t="str" cm="1">
        <f t="array" ref="AG88">IF(ISNUMBER(AG81),INDEX(QUATREA,,MOD(AG81-debut,56)+1),"")</f>
        <v>R</v>
      </c>
      <c r="AH88" s="18" t="s">
        <v>9</v>
      </c>
    </row>
    <row r="89" spans="1:34" s="15" customFormat="1" ht="25" customHeight="1" x14ac:dyDescent="0.5">
      <c r="A89" s="11"/>
      <c r="B89" s="18" t="s">
        <v>10</v>
      </c>
      <c r="C89" s="23" t="str" cm="1">
        <f t="array" ref="C89">IF(ISNUMBER(C81),INDEX(QUATREB,,MOD(C81-debut,56)+1),"")</f>
        <v>R</v>
      </c>
      <c r="D89" s="23" t="str" cm="1">
        <f t="array" ref="D89">IF(ISNUMBER(D81),INDEX(QUATREB,,MOD(D81-debut,56)+1),"")</f>
        <v>JS</v>
      </c>
      <c r="E89" s="23" t="str" cm="1">
        <f t="array" ref="E89">IF(ISNUMBER(E81),INDEX(QUATREB,,MOD(E81-debut,56)+1),"")</f>
        <v>S</v>
      </c>
      <c r="F89" s="23" t="str" cm="1">
        <f t="array" ref="F89">IF(ISNUMBER(F81),INDEX(QUATREB,,MOD(F81-debut,56)+1),"")</f>
        <v>S</v>
      </c>
      <c r="G89" s="23" t="str" cm="1">
        <f t="array" ref="G89">IF(ISNUMBER(G81),INDEX(QUATREB,,MOD(G81-debut,56)+1),"")</f>
        <v>R</v>
      </c>
      <c r="H89" s="23" t="str" cm="1">
        <f t="array" ref="H89">IF(ISNUMBER(H81),INDEX(QUATREB,,MOD(H81-debut,56)+1),"")</f>
        <v>JS</v>
      </c>
      <c r="I89" s="23" t="str" cm="1">
        <f t="array" ref="I89">IF(ISNUMBER(I81),INDEX(QUATREB,,MOD(I81-debut,56)+1),"")</f>
        <v>S</v>
      </c>
      <c r="J89" s="23" t="str" cm="1">
        <f t="array" ref="J89">IF(ISNUMBER(J81),INDEX(QUATREB,,MOD(J81-debut,56)+1),"")</f>
        <v>S</v>
      </c>
      <c r="K89" s="23" cm="1">
        <f t="array" ref="K89">IF(ISNUMBER(K81),INDEX(QUATREB,,MOD(K81-debut,56)+1),"")</f>
        <v>36</v>
      </c>
      <c r="L89" s="23" t="str" cm="1">
        <f t="array" ref="L89">IF(ISNUMBER(L81),INDEX(QUATREB,,MOD(L81-debut,56)+1),"")</f>
        <v>M</v>
      </c>
      <c r="M89" s="23" t="str" cm="1">
        <f t="array" ref="M89">IF(ISNUMBER(M81),INDEX(QUATREB,,MOD(M81-debut,56)+1),"")</f>
        <v>M</v>
      </c>
      <c r="N89" s="23" t="str" cm="1">
        <f t="array" ref="N89">IF(ISNUMBER(N81),INDEX(QUATREB,,MOD(N81-debut,56)+1),"")</f>
        <v>M</v>
      </c>
      <c r="O89" s="23" t="str" cm="1">
        <f t="array" ref="O89">IF(ISNUMBER(O81),INDEX(QUATREB,,MOD(O81-debut,56)+1),"")</f>
        <v>M</v>
      </c>
      <c r="P89" s="23" t="str" cm="1">
        <f t="array" ref="P89">IF(ISNUMBER(P81),INDEX(QUATREB,,MOD(P81-debut,56)+1),"")</f>
        <v>R</v>
      </c>
      <c r="Q89" s="23" t="str" cm="1">
        <f t="array" ref="Q89">IF(ISNUMBER(Q81),INDEX(QUATREB,,MOD(Q81-debut,56)+1),"")</f>
        <v>R</v>
      </c>
      <c r="R89" s="23" t="str" cm="1">
        <f t="array" ref="R89">IF(ISNUMBER(R81),INDEX(QUATREB,,MOD(R81-debut,56)+1),"")</f>
        <v>S</v>
      </c>
      <c r="S89" s="23" t="str" cm="1">
        <f t="array" ref="S89">IF(ISNUMBER(S81),INDEX(QUATREB,,MOD(S81-debut,56)+1),"")</f>
        <v>S</v>
      </c>
      <c r="T89" s="23" t="str" cm="1">
        <f t="array" ref="T89">IF(ISNUMBER(T81),INDEX(QUATREB,,MOD(T81-debut,56)+1),"")</f>
        <v>R</v>
      </c>
      <c r="U89" s="23" t="str" cm="1">
        <f t="array" ref="U89">IF(ISNUMBER(U81),INDEX(QUATREB,,MOD(U81-debut,56)+1),"")</f>
        <v>M</v>
      </c>
      <c r="V89" s="23" t="str" cm="1">
        <f t="array" ref="V89">IF(ISNUMBER(V81),INDEX(QUATREB,,MOD(V81-debut,56)+1),"")</f>
        <v>M</v>
      </c>
      <c r="W89" s="23" t="str" cm="1">
        <f t="array" ref="W89">IF(ISNUMBER(W81),INDEX(QUATREB,,MOD(W81-debut,56)+1),"")</f>
        <v>M</v>
      </c>
      <c r="X89" s="23" t="str" cm="1">
        <f t="array" ref="X89">IF(ISNUMBER(X81),INDEX(QUATREB,,MOD(X81-debut,56)+1),"")</f>
        <v>M</v>
      </c>
      <c r="Y89" s="23" t="str" cm="1">
        <f t="array" ref="Y89">IF(ISNUMBER(Y81),INDEX(QUATREB,,MOD(Y81-debut,56)+1),"")</f>
        <v>R</v>
      </c>
      <c r="Z89" s="23" t="str" cm="1">
        <f t="array" ref="Z89">IF(ISNUMBER(Z81),INDEX(QUATREB,,MOD(Z81-debut,56)+1),"")</f>
        <v>JS</v>
      </c>
      <c r="AA89" s="23" t="str" cm="1">
        <f t="array" ref="AA89">IF(ISNUMBER(AA81),INDEX(QUATREB,,MOD(AA81-debut,56)+1),"")</f>
        <v>S</v>
      </c>
      <c r="AB89" s="23" t="str" cm="1">
        <f t="array" ref="AB89">IF(ISNUMBER(AB81),INDEX(QUATREB,,MOD(AB81-debut,56)+1),"")</f>
        <v>S</v>
      </c>
      <c r="AC89" s="23" t="str" cm="1">
        <f t="array" ref="AC89">IF(ISNUMBER(AC81),INDEX(QUATREB,,MOD(AC81-debut,56)+1),"")</f>
        <v>JS</v>
      </c>
      <c r="AD89" s="23" t="str" cm="1">
        <f t="array" ref="AD89">IF(ISNUMBER(AD81),INDEX(QUATREB,,MOD(AD81-debut,56)+1),"")</f>
        <v>R</v>
      </c>
      <c r="AE89" s="23" t="str" cm="1">
        <f t="array" ref="AE89">IF(ISNUMBER(AE81),INDEX(QUATREB,,MOD(AE81-debut,56)+1),"")</f>
        <v>R</v>
      </c>
      <c r="AF89" s="23" cm="1">
        <f t="array" ref="AF89">IF(ISNUMBER(AF81),INDEX(QUATREB,,MOD(AF81-debut,56)+1),"")</f>
        <v>36</v>
      </c>
      <c r="AG89" s="23" t="str" cm="1">
        <f t="array" ref="AG89">IF(ISNUMBER(AG81),INDEX(QUATREB,,MOD(AG81-debut,56)+1),"")</f>
        <v>R</v>
      </c>
      <c r="AH89" s="18" t="s">
        <v>10</v>
      </c>
    </row>
    <row r="90" spans="1:34" s="15" customFormat="1" ht="25" customHeight="1" x14ac:dyDescent="0.5">
      <c r="A90" s="17"/>
      <c r="B90" s="16" t="s">
        <v>11</v>
      </c>
      <c r="C90" s="23" t="str" cm="1">
        <f t="array" ref="C90">IF(ISNUMBER(C81),INDEX(CINQA,,MOD(C81-debut,56)+1),"")</f>
        <v>M</v>
      </c>
      <c r="D90" s="23" cm="1">
        <f t="array" ref="D90">IF(ISNUMBER(D81),INDEX(CINQA,,MOD(D81-debut,56)+1),"")</f>
        <v>36</v>
      </c>
      <c r="E90" s="23" t="str" cm="1">
        <f t="array" ref="E90">IF(ISNUMBER(E81),INDEX(CINQA,,MOD(E81-debut,56)+1),"")</f>
        <v>JS</v>
      </c>
      <c r="F90" s="23" t="str" cm="1">
        <f t="array" ref="F90">IF(ISNUMBER(F81),INDEX(CINQA,,MOD(F81-debut,56)+1),"")</f>
        <v>S</v>
      </c>
      <c r="G90" s="23" t="str" cm="1">
        <f t="array" ref="G90">IF(ISNUMBER(G81),INDEX(CINQA,,MOD(G81-debut,56)+1),"")</f>
        <v>S</v>
      </c>
      <c r="H90" s="23" t="str" cm="1">
        <f t="array" ref="H90">IF(ISNUMBER(H81),INDEX(CINQA,,MOD(H81-debut,56)+1),"")</f>
        <v>S</v>
      </c>
      <c r="I90" s="23" t="str" cm="1">
        <f t="array" ref="I90">IF(ISNUMBER(I81),INDEX(CINQA,,MOD(I81-debut,56)+1),"")</f>
        <v>R</v>
      </c>
      <c r="J90" s="23" t="str" cm="1">
        <f t="array" ref="J90">IF(ISNUMBER(J81),INDEX(CINQA,,MOD(J81-debut,56)+1),"")</f>
        <v>R</v>
      </c>
      <c r="K90" s="23" t="str" cm="1">
        <f t="array" ref="K90">IF(ISNUMBER(K81),INDEX(CINQA,,MOD(K81-debut,56)+1),"")</f>
        <v>M</v>
      </c>
      <c r="L90" s="23" t="str" cm="1">
        <f t="array" ref="L90">IF(ISNUMBER(L81),INDEX(CINQA,,MOD(L81-debut,56)+1),"")</f>
        <v>M</v>
      </c>
      <c r="M90" s="23" t="str" cm="1">
        <f t="array" ref="M90">IF(ISNUMBER(M81),INDEX(CINQA,,MOD(M81-debut,56)+1),"")</f>
        <v>R</v>
      </c>
      <c r="N90" s="23" t="str" cm="1">
        <f t="array" ref="N90">IF(ISNUMBER(N81),INDEX(CINQA,,MOD(N81-debut,56)+1),"")</f>
        <v>S</v>
      </c>
      <c r="O90" s="23" t="str" cm="1">
        <f t="array" ref="O90">IF(ISNUMBER(O81),INDEX(CINQA,,MOD(O81-debut,56)+1),"")</f>
        <v>S</v>
      </c>
      <c r="P90" s="23" t="str" cm="1">
        <f t="array" ref="P90">IF(ISNUMBER(P81),INDEX(CINQA,,MOD(P81-debut,56)+1),"")</f>
        <v>S</v>
      </c>
      <c r="Q90" s="23" t="str" cm="1">
        <f t="array" ref="Q90">IF(ISNUMBER(Q81),INDEX(CINQA,,MOD(Q81-debut,56)+1),"")</f>
        <v>JS</v>
      </c>
      <c r="R90" s="23" t="str" cm="1">
        <f t="array" ref="R90">IF(ISNUMBER(R81),INDEX(CINQA,,MOD(R81-debut,56)+1),"")</f>
        <v>R</v>
      </c>
      <c r="S90" s="23" t="str" cm="1">
        <f t="array" ref="S90">IF(ISNUMBER(S81),INDEX(CINQA,,MOD(S81-debut,56)+1),"")</f>
        <v>M</v>
      </c>
      <c r="T90" s="23" t="str" cm="1">
        <f t="array" ref="T90">IF(ISNUMBER(T81),INDEX(CINQA,,MOD(T81-debut,56)+1),"")</f>
        <v>M</v>
      </c>
      <c r="U90" s="23" t="str" cm="1">
        <f t="array" ref="U90">IF(ISNUMBER(U81),INDEX(CINQA,,MOD(U81-debut,56)+1),"")</f>
        <v>M</v>
      </c>
      <c r="V90" s="23" t="str" cm="1">
        <f t="array" ref="V90">IF(ISNUMBER(V81),INDEX(CINQA,,MOD(V81-debut,56)+1),"")</f>
        <v>M</v>
      </c>
      <c r="W90" s="23" t="str" cm="1">
        <f t="array" ref="W90">IF(ISNUMBER(W81),INDEX(CINQA,,MOD(W81-debut,56)+1),"")</f>
        <v>R</v>
      </c>
      <c r="X90" s="23" t="str" cm="1">
        <f t="array" ref="X90">IF(ISNUMBER(X81),INDEX(CINQA,,MOD(X81-debut,56)+1),"")</f>
        <v>R</v>
      </c>
      <c r="Y90" s="23" cm="1">
        <f t="array" ref="Y90">IF(ISNUMBER(Y81),INDEX(CINQA,,MOD(Y81-debut,56)+1),"")</f>
        <v>36</v>
      </c>
      <c r="Z90" s="23" t="str" cm="1">
        <f t="array" ref="Z90">IF(ISNUMBER(Z81),INDEX(CINQA,,MOD(Z81-debut,56)+1),"")</f>
        <v>R</v>
      </c>
      <c r="AA90" s="23" t="str" cm="1">
        <f t="array" ref="AA90">IF(ISNUMBER(AA81),INDEX(CINQA,,MOD(AA81-debut,56)+1),"")</f>
        <v>JS</v>
      </c>
      <c r="AB90" s="23" t="str" cm="1">
        <f t="array" ref="AB90">IF(ISNUMBER(AB81),INDEX(CINQA,,MOD(AB81-debut,56)+1),"")</f>
        <v>S</v>
      </c>
      <c r="AC90" s="23" t="str" cm="1">
        <f t="array" ref="AC90">IF(ISNUMBER(AC81),INDEX(CINQA,,MOD(AC81-debut,56)+1),"")</f>
        <v>R</v>
      </c>
      <c r="AD90" s="23" t="str" cm="1">
        <f t="array" ref="AD90">IF(ISNUMBER(AD81),INDEX(CINQA,,MOD(AD81-debut,56)+1),"")</f>
        <v>M</v>
      </c>
      <c r="AE90" s="23" t="str" cm="1">
        <f t="array" ref="AE90">IF(ISNUMBER(AE81),INDEX(CINQA,,MOD(AE81-debut,56)+1),"")</f>
        <v>M</v>
      </c>
      <c r="AF90" s="23" t="str" cm="1">
        <f t="array" ref="AF90">IF(ISNUMBER(AF81),INDEX(CINQA,,MOD(AF81-debut,56)+1),"")</f>
        <v>M</v>
      </c>
      <c r="AG90" s="23" t="str" cm="1">
        <f t="array" ref="AG90">IF(ISNUMBER(AG81),INDEX(CINQA,,MOD(AG81-debut,56)+1),"")</f>
        <v>M</v>
      </c>
      <c r="AH90" s="16" t="s">
        <v>11</v>
      </c>
    </row>
    <row r="91" spans="1:34" s="15" customFormat="1" ht="25" customHeight="1" x14ac:dyDescent="0.5">
      <c r="A91" s="11"/>
      <c r="B91" s="16" t="s">
        <v>12</v>
      </c>
      <c r="C91" s="23" t="str" cm="1">
        <f t="array" ref="C91">IF(ISNUMBER(C81),INDEX(CINQB,,MOD(C81-debut,56)+1),"")</f>
        <v>S</v>
      </c>
      <c r="D91" s="23" cm="1">
        <f t="array" ref="D91">IF(ISNUMBER(D81),INDEX(CINQB,,MOD(D81-debut,56)+1),"")</f>
        <v>36</v>
      </c>
      <c r="E91" s="23" t="str" cm="1">
        <f t="array" ref="E91">IF(ISNUMBER(E81),INDEX(CINQB,,MOD(E81-debut,56)+1),"")</f>
        <v>M</v>
      </c>
      <c r="F91" s="23" t="str" cm="1">
        <f t="array" ref="F91">IF(ISNUMBER(F81),INDEX(CINQB,,MOD(F81-debut,56)+1),"")</f>
        <v>M</v>
      </c>
      <c r="G91" s="23" t="str" cm="1">
        <f t="array" ref="G91">IF(ISNUMBER(G81),INDEX(CINQB,,MOD(G81-debut,56)+1),"")</f>
        <v>M</v>
      </c>
      <c r="H91" s="23" t="str" cm="1">
        <f t="array" ref="H91">IF(ISNUMBER(H81),INDEX(CINQB,,MOD(H81-debut,56)+1),"")</f>
        <v>M</v>
      </c>
      <c r="I91" s="23" t="str" cm="1">
        <f t="array" ref="I91">IF(ISNUMBER(I81),INDEX(CINQB,,MOD(I81-debut,56)+1),"")</f>
        <v>R</v>
      </c>
      <c r="J91" s="23" t="str" cm="1">
        <f t="array" ref="J91">IF(ISNUMBER(J81),INDEX(CINQB,,MOD(J81-debut,56)+1),"")</f>
        <v>R</v>
      </c>
      <c r="K91" s="23" t="str" cm="1">
        <f t="array" ref="K91">IF(ISNUMBER(K81),INDEX(CINQB,,MOD(K81-debut,56)+1),"")</f>
        <v>S</v>
      </c>
      <c r="L91" s="23" t="str" cm="1">
        <f t="array" ref="L91">IF(ISNUMBER(L81),INDEX(CINQB,,MOD(L81-debut,56)+1),"")</f>
        <v>S</v>
      </c>
      <c r="M91" s="23" t="str" cm="1">
        <f t="array" ref="M91">IF(ISNUMBER(M81),INDEX(CINQB,,MOD(M81-debut,56)+1),"")</f>
        <v>R</v>
      </c>
      <c r="N91" s="23" t="str" cm="1">
        <f t="array" ref="N91">IF(ISNUMBER(N81),INDEX(CINQB,,MOD(N81-debut,56)+1),"")</f>
        <v>M</v>
      </c>
      <c r="O91" s="23" t="str" cm="1">
        <f t="array" ref="O91">IF(ISNUMBER(O81),INDEX(CINQB,,MOD(O81-debut,56)+1),"")</f>
        <v>M</v>
      </c>
      <c r="P91" s="23" t="str" cm="1">
        <f t="array" ref="P91">IF(ISNUMBER(P81),INDEX(CINQB,,MOD(P81-debut,56)+1),"")</f>
        <v>M</v>
      </c>
      <c r="Q91" s="23" t="str" cm="1">
        <f t="array" ref="Q91">IF(ISNUMBER(Q81),INDEX(CINQB,,MOD(Q81-debut,56)+1),"")</f>
        <v>M</v>
      </c>
      <c r="R91" s="23" t="str" cm="1">
        <f t="array" ref="R91">IF(ISNUMBER(R81),INDEX(CINQB,,MOD(R81-debut,56)+1),"")</f>
        <v>R</v>
      </c>
      <c r="S91" s="23" t="str" cm="1">
        <f t="array" ref="S91">IF(ISNUMBER(S81),INDEX(CINQB,,MOD(S81-debut,56)+1),"")</f>
        <v>JS</v>
      </c>
      <c r="T91" s="23" t="str" cm="1">
        <f t="array" ref="T91">IF(ISNUMBER(T81),INDEX(CINQB,,MOD(T81-debut,56)+1),"")</f>
        <v>S</v>
      </c>
      <c r="U91" s="23" t="str" cm="1">
        <f t="array" ref="U91">IF(ISNUMBER(U81),INDEX(CINQB,,MOD(U81-debut,56)+1),"")</f>
        <v>S</v>
      </c>
      <c r="V91" s="23" t="str" cm="1">
        <f t="array" ref="V91">IF(ISNUMBER(V81),INDEX(CINQB,,MOD(V81-debut,56)+1),"")</f>
        <v>JS</v>
      </c>
      <c r="W91" s="23" t="str" cm="1">
        <f t="array" ref="W91">IF(ISNUMBER(W81),INDEX(CINQB,,MOD(W81-debut,56)+1),"")</f>
        <v>R</v>
      </c>
      <c r="X91" s="23" t="str" cm="1">
        <f t="array" ref="X91">IF(ISNUMBER(X81),INDEX(CINQB,,MOD(X81-debut,56)+1),"")</f>
        <v>R</v>
      </c>
      <c r="Y91" s="23" cm="1">
        <f t="array" ref="Y91">IF(ISNUMBER(Y81),INDEX(CINQB,,MOD(Y81-debut,56)+1),"")</f>
        <v>36</v>
      </c>
      <c r="Z91" s="23" t="str" cm="1">
        <f t="array" ref="Z91">IF(ISNUMBER(Z81),INDEX(CINQB,,MOD(Z81-debut,56)+1),"")</f>
        <v>R</v>
      </c>
      <c r="AA91" s="23" t="str" cm="1">
        <f t="array" ref="AA91">IF(ISNUMBER(AA81),INDEX(CINQB,,MOD(AA81-debut,56)+1),"")</f>
        <v>M</v>
      </c>
      <c r="AB91" s="23" t="str" cm="1">
        <f t="array" ref="AB91">IF(ISNUMBER(AB81),INDEX(CINQB,,MOD(AB81-debut,56)+1),"")</f>
        <v>M</v>
      </c>
      <c r="AC91" s="23" t="str" cm="1">
        <f t="array" ref="AC91">IF(ISNUMBER(AC81),INDEX(CINQB,,MOD(AC81-debut,56)+1),"")</f>
        <v>R</v>
      </c>
      <c r="AD91" s="23" t="str" cm="1">
        <f t="array" ref="AD91">IF(ISNUMBER(AD81),INDEX(CINQB,,MOD(AD81-debut,56)+1),"")</f>
        <v>JS</v>
      </c>
      <c r="AE91" s="23" t="str" cm="1">
        <f t="array" ref="AE91">IF(ISNUMBER(AE81),INDEX(CINQB,,MOD(AE81-debut,56)+1),"")</f>
        <v>S</v>
      </c>
      <c r="AF91" s="23" t="str" cm="1">
        <f t="array" ref="AF91">IF(ISNUMBER(AF81),INDEX(CINQB,,MOD(AF81-debut,56)+1),"")</f>
        <v>S</v>
      </c>
      <c r="AG91" s="23" t="str" cm="1">
        <f t="array" ref="AG91">IF(ISNUMBER(AG81),INDEX(CINQB,,MOD(AG81-debut,56)+1),"")</f>
        <v>S</v>
      </c>
      <c r="AH91" s="16" t="s">
        <v>12</v>
      </c>
    </row>
    <row r="92" spans="1:34" s="15" customFormat="1" ht="25" customHeight="1" x14ac:dyDescent="0.5">
      <c r="A92" s="11"/>
      <c r="B92" s="18" t="s">
        <v>13</v>
      </c>
      <c r="C92" s="23" t="str" cm="1">
        <f t="array" ref="C92">IF(ISNUMBER(C81),INDEX(SIXA,,MOD(C81-debut,56)+1),"")</f>
        <v>R</v>
      </c>
      <c r="D92" s="23" t="str" cm="1">
        <f t="array" ref="D92">IF(ISNUMBER(D81),INDEX(SIXA,,MOD(D81-debut,56)+1),"")</f>
        <v>M</v>
      </c>
      <c r="E92" s="23" t="str" cm="1">
        <f t="array" ref="E92">IF(ISNUMBER(E81),INDEX(SIXA,,MOD(E81-debut,56)+1),"")</f>
        <v>M</v>
      </c>
      <c r="F92" s="23" t="str" cm="1">
        <f t="array" ref="F92">IF(ISNUMBER(F81),INDEX(SIXA,,MOD(F81-debut,56)+1),"")</f>
        <v>R</v>
      </c>
      <c r="G92" s="23" t="str" cm="1">
        <f t="array" ref="G92">IF(ISNUMBER(G81),INDEX(SIXA,,MOD(G81-debut,56)+1),"")</f>
        <v>S</v>
      </c>
      <c r="H92" s="23" t="str" cm="1">
        <f t="array" ref="H92">IF(ISNUMBER(H81),INDEX(SIXA,,MOD(H81-debut,56)+1),"")</f>
        <v>S</v>
      </c>
      <c r="I92" s="23" t="str" cm="1">
        <f t="array" ref="I92">IF(ISNUMBER(I81),INDEX(SIXA,,MOD(I81-debut,56)+1),"")</f>
        <v>S</v>
      </c>
      <c r="J92" s="23" t="str" cm="1">
        <f t="array" ref="J92">IF(ISNUMBER(J81),INDEX(SIXA,,MOD(J81-debut,56)+1),"")</f>
        <v>JS</v>
      </c>
      <c r="K92" s="23" t="str" cm="1">
        <f t="array" ref="K92">IF(ISNUMBER(K81),INDEX(SIXA,,MOD(K81-debut,56)+1),"")</f>
        <v>R</v>
      </c>
      <c r="L92" s="23" t="str" cm="1">
        <f t="array" ref="L92">IF(ISNUMBER(L81),INDEX(SIXA,,MOD(L81-debut,56)+1),"")</f>
        <v>M</v>
      </c>
      <c r="M92" s="23" t="str" cm="1">
        <f t="array" ref="M92">IF(ISNUMBER(M81),INDEX(SIXA,,MOD(M81-debut,56)+1),"")</f>
        <v>M</v>
      </c>
      <c r="N92" s="23" t="str" cm="1">
        <f t="array" ref="N92">IF(ISNUMBER(N81),INDEX(SIXA,,MOD(N81-debut,56)+1),"")</f>
        <v>M</v>
      </c>
      <c r="O92" s="23" t="str" cm="1">
        <f t="array" ref="O92">IF(ISNUMBER(O81),INDEX(SIXA,,MOD(O81-debut,56)+1),"")</f>
        <v>M</v>
      </c>
      <c r="P92" s="23" t="str" cm="1">
        <f t="array" ref="P92">IF(ISNUMBER(P81),INDEX(SIXA,,MOD(P81-debut,56)+1),"")</f>
        <v>R</v>
      </c>
      <c r="Q92" s="23" t="str" cm="1">
        <f t="array" ref="Q92">IF(ISNUMBER(Q81),INDEX(SIXA,,MOD(Q81-debut,56)+1),"")</f>
        <v>R</v>
      </c>
      <c r="R92" s="23" cm="1">
        <f t="array" ref="R92">IF(ISNUMBER(R81),INDEX(SIXA,,MOD(R81-debut,56)+1),"")</f>
        <v>36</v>
      </c>
      <c r="S92" s="23" t="str" cm="1">
        <f t="array" ref="S92">IF(ISNUMBER(S81),INDEX(SIXA,,MOD(S81-debut,56)+1),"")</f>
        <v>R</v>
      </c>
      <c r="T92" s="23" t="str" cm="1">
        <f t="array" ref="T92">IF(ISNUMBER(T81),INDEX(SIXA,,MOD(T81-debut,56)+1),"")</f>
        <v>JS</v>
      </c>
      <c r="U92" s="23" t="str" cm="1">
        <f t="array" ref="U92">IF(ISNUMBER(U81),INDEX(SIXA,,MOD(U81-debut,56)+1),"")</f>
        <v>S</v>
      </c>
      <c r="V92" s="23" t="str" cm="1">
        <f t="array" ref="V92">IF(ISNUMBER(V81),INDEX(SIXA,,MOD(V81-debut,56)+1),"")</f>
        <v>R</v>
      </c>
      <c r="W92" s="23" t="str" cm="1">
        <f t="array" ref="W92">IF(ISNUMBER(W81),INDEX(SIXA,,MOD(W81-debut,56)+1),"")</f>
        <v>M</v>
      </c>
      <c r="X92" s="23" t="str" cm="1">
        <f t="array" ref="X92">IF(ISNUMBER(X81),INDEX(SIXA,,MOD(X81-debut,56)+1),"")</f>
        <v>M</v>
      </c>
      <c r="Y92" s="23" t="str" cm="1">
        <f t="array" ref="Y92">IF(ISNUMBER(Y81),INDEX(SIXA,,MOD(Y81-debut,56)+1),"")</f>
        <v>M</v>
      </c>
      <c r="Z92" s="23" t="str" cm="1">
        <f t="array" ref="Z92">IF(ISNUMBER(Z81),INDEX(SIXA,,MOD(Z81-debut,56)+1),"")</f>
        <v>M</v>
      </c>
      <c r="AA92" s="23" t="str" cm="1">
        <f t="array" ref="AA92">IF(ISNUMBER(AA81),INDEX(SIXA,,MOD(AA81-debut,56)+1),"")</f>
        <v>R</v>
      </c>
      <c r="AB92" s="23" t="str" cm="1">
        <f t="array" ref="AB92">IF(ISNUMBER(AB81),INDEX(SIXA,,MOD(AB81-debut,56)+1),"")</f>
        <v>M</v>
      </c>
      <c r="AC92" s="23" t="str" cm="1">
        <f t="array" ref="AC92">IF(ISNUMBER(AC81),INDEX(SIXA,,MOD(AC81-debut,56)+1),"")</f>
        <v>M</v>
      </c>
      <c r="AD92" s="23" t="str" cm="1">
        <f t="array" ref="AD92">IF(ISNUMBER(AD81),INDEX(SIXA,,MOD(AD81-debut,56)+1),"")</f>
        <v>R</v>
      </c>
      <c r="AE92" s="23" t="str" cm="1">
        <f t="array" ref="AE92">IF(ISNUMBER(AE81),INDEX(SIXA,,MOD(AE81-debut,56)+1),"")</f>
        <v>R</v>
      </c>
      <c r="AF92" s="23" t="str" cm="1">
        <f t="array" ref="AF92">IF(ISNUMBER(AF81),INDEX(SIXA,,MOD(AF81-debut,56)+1),"")</f>
        <v>JS</v>
      </c>
      <c r="AG92" s="23" t="str" cm="1">
        <f t="array" ref="AG92">IF(ISNUMBER(AG81),INDEX(SIXA,,MOD(AG81-debut,56)+1),"")</f>
        <v>S</v>
      </c>
      <c r="AH92" s="18" t="s">
        <v>13</v>
      </c>
    </row>
    <row r="93" spans="1:34" s="15" customFormat="1" ht="25" customHeight="1" x14ac:dyDescent="0.5">
      <c r="A93" s="11"/>
      <c r="B93" s="18" t="s">
        <v>14</v>
      </c>
      <c r="C93" s="23" t="str" cm="1">
        <f t="array" ref="C93">IF(ISNUMBER(C81),INDEX(SIXB,,MOD(C81-debut,56)+1),"")</f>
        <v>R</v>
      </c>
      <c r="D93" s="23" t="str" cm="1">
        <f t="array" ref="D93">IF(ISNUMBER(D81),INDEX(SIXB,,MOD(D81-debut,56)+1),"")</f>
        <v>S</v>
      </c>
      <c r="E93" s="23" t="str" cm="1">
        <f t="array" ref="E93">IF(ISNUMBER(E81),INDEX(SIXB,,MOD(E81-debut,56)+1),"")</f>
        <v>S</v>
      </c>
      <c r="F93" s="23" t="str" cm="1">
        <f t="array" ref="F93">IF(ISNUMBER(F81),INDEX(SIXB,,MOD(F81-debut,56)+1),"")</f>
        <v>R</v>
      </c>
      <c r="G93" s="23" t="str" cm="1">
        <f t="array" ref="G93">IF(ISNUMBER(G81),INDEX(SIXB,,MOD(G81-debut,56)+1),"")</f>
        <v>M</v>
      </c>
      <c r="H93" s="23" t="str" cm="1">
        <f t="array" ref="H93">IF(ISNUMBER(H81),INDEX(SIXB,,MOD(H81-debut,56)+1),"")</f>
        <v>M</v>
      </c>
      <c r="I93" s="23" t="str" cm="1">
        <f t="array" ref="I93">IF(ISNUMBER(I81),INDEX(SIXB,,MOD(I81-debut,56)+1),"")</f>
        <v>M</v>
      </c>
      <c r="J93" s="23" t="str" cm="1">
        <f t="array" ref="J93">IF(ISNUMBER(J81),INDEX(SIXB,,MOD(J81-debut,56)+1),"")</f>
        <v>M</v>
      </c>
      <c r="K93" s="23" t="str" cm="1">
        <f t="array" ref="K93">IF(ISNUMBER(K81),INDEX(SIXB,,MOD(K81-debut,56)+1),"")</f>
        <v>R</v>
      </c>
      <c r="L93" s="23" t="str" cm="1">
        <f t="array" ref="L93">IF(ISNUMBER(L81),INDEX(SIXB,,MOD(L81-debut,56)+1),"")</f>
        <v>JS</v>
      </c>
      <c r="M93" s="23" t="str" cm="1">
        <f t="array" ref="M93">IF(ISNUMBER(M81),INDEX(SIXB,,MOD(M81-debut,56)+1),"")</f>
        <v>S</v>
      </c>
      <c r="N93" s="23" t="str" cm="1">
        <f t="array" ref="N93">IF(ISNUMBER(N81),INDEX(SIXB,,MOD(N81-debut,56)+1),"")</f>
        <v>S</v>
      </c>
      <c r="O93" s="23" t="str" cm="1">
        <f t="array" ref="O93">IF(ISNUMBER(O81),INDEX(SIXB,,MOD(O81-debut,56)+1),"")</f>
        <v>JS</v>
      </c>
      <c r="P93" s="23" t="str" cm="1">
        <f t="array" ref="P93">IF(ISNUMBER(P81),INDEX(SIXB,,MOD(P81-debut,56)+1),"")</f>
        <v>R</v>
      </c>
      <c r="Q93" s="23" t="str" cm="1">
        <f t="array" ref="Q93">IF(ISNUMBER(Q81),INDEX(SIXB,,MOD(Q81-debut,56)+1),"")</f>
        <v>R</v>
      </c>
      <c r="R93" s="23" cm="1">
        <f t="array" ref="R93">IF(ISNUMBER(R81),INDEX(SIXB,,MOD(R81-debut,56)+1),"")</f>
        <v>36</v>
      </c>
      <c r="S93" s="23" t="str" cm="1">
        <f t="array" ref="S93">IF(ISNUMBER(S81),INDEX(SIXB,,MOD(S81-debut,56)+1),"")</f>
        <v>R</v>
      </c>
      <c r="T93" s="23" t="str" cm="1">
        <f t="array" ref="T93">IF(ISNUMBER(T81),INDEX(SIXB,,MOD(T81-debut,56)+1),"")</f>
        <v>M</v>
      </c>
      <c r="U93" s="23" t="str" cm="1">
        <f t="array" ref="U93">IF(ISNUMBER(U81),INDEX(SIXB,,MOD(U81-debut,56)+1),"")</f>
        <v>M</v>
      </c>
      <c r="V93" s="23" t="str" cm="1">
        <f t="array" ref="V93">IF(ISNUMBER(V81),INDEX(SIXB,,MOD(V81-debut,56)+1),"")</f>
        <v>R</v>
      </c>
      <c r="W93" s="23" t="str" cm="1">
        <f t="array" ref="W93">IF(ISNUMBER(W81),INDEX(SIXB,,MOD(W81-debut,56)+1),"")</f>
        <v>JS</v>
      </c>
      <c r="X93" s="23" t="str" cm="1">
        <f t="array" ref="X93">IF(ISNUMBER(X81),INDEX(SIXB,,MOD(X81-debut,56)+1),"")</f>
        <v>S</v>
      </c>
      <c r="Y93" s="23" t="str" cm="1">
        <f t="array" ref="Y93">IF(ISNUMBER(Y81),INDEX(SIXB,,MOD(Y81-debut,56)+1),"")</f>
        <v>S</v>
      </c>
      <c r="Z93" s="23" t="str" cm="1">
        <f t="array" ref="Z93">IF(ISNUMBER(Z81),INDEX(SIXB,,MOD(Z81-debut,56)+1),"")</f>
        <v>S</v>
      </c>
      <c r="AA93" s="23" t="str" cm="1">
        <f t="array" ref="AA93">IF(ISNUMBER(AA81),INDEX(SIXB,,MOD(AA81-debut,56)+1),"")</f>
        <v>R</v>
      </c>
      <c r="AB93" s="23" t="str" cm="1">
        <f t="array" ref="AB93">IF(ISNUMBER(AB81),INDEX(SIXB,,MOD(AB81-debut,56)+1),"")</f>
        <v>JS</v>
      </c>
      <c r="AC93" s="23" t="str" cm="1">
        <f t="array" ref="AC93">IF(ISNUMBER(AC81),INDEX(SIXB,,MOD(AC81-debut,56)+1),"")</f>
        <v>S</v>
      </c>
      <c r="AD93" s="23" t="str" cm="1">
        <f t="array" ref="AD93">IF(ISNUMBER(AD81),INDEX(SIXB,,MOD(AD81-debut,56)+1),"")</f>
        <v>R</v>
      </c>
      <c r="AE93" s="23" t="str" cm="1">
        <f t="array" ref="AE93">IF(ISNUMBER(AE81),INDEX(SIXB,,MOD(AE81-debut,56)+1),"")</f>
        <v>R</v>
      </c>
      <c r="AF93" s="23" t="str" cm="1">
        <f t="array" ref="AF93">IF(ISNUMBER(AF81),INDEX(SIXB,,MOD(AF81-debut,56)+1),"")</f>
        <v>M</v>
      </c>
      <c r="AG93" s="23" t="str" cm="1">
        <f t="array" ref="AG93">IF(ISNUMBER(AG81),INDEX(SIXB,,MOD(AG81-debut,56)+1),"")</f>
        <v>M</v>
      </c>
      <c r="AH93" s="18" t="s">
        <v>14</v>
      </c>
    </row>
    <row r="94" spans="1:34" s="15" customFormat="1" ht="25" customHeight="1" x14ac:dyDescent="0.5">
      <c r="A94" s="11"/>
      <c r="B94" s="16" t="s">
        <v>15</v>
      </c>
      <c r="C94" s="23" t="str" cm="1">
        <f t="array" ref="C94">IF(ISNUMBER(C81),INDEX(SEPTA,,MOD(C81-debut,56)+1),"")</f>
        <v>JS</v>
      </c>
      <c r="D94" s="23" t="str" cm="1">
        <f t="array" ref="D94">IF(ISNUMBER(D81),INDEX(SEPTA,,MOD(D81-debut,56)+1),"")</f>
        <v>R</v>
      </c>
      <c r="E94" s="23" t="str" cm="1">
        <f t="array" ref="E94">IF(ISNUMBER(E81),INDEX(SEPTA,,MOD(E81-debut,56)+1),"")</f>
        <v>M</v>
      </c>
      <c r="F94" s="23" t="str" cm="1">
        <f t="array" ref="F94">IF(ISNUMBER(F81),INDEX(SEPTA,,MOD(F81-debut,56)+1),"")</f>
        <v>M</v>
      </c>
      <c r="G94" s="23" t="str" cm="1">
        <f t="array" ref="G94">IF(ISNUMBER(G81),INDEX(SEPTA,,MOD(G81-debut,56)+1),"")</f>
        <v>M</v>
      </c>
      <c r="H94" s="23" t="str" cm="1">
        <f t="array" ref="H94">IF(ISNUMBER(H81),INDEX(SEPTA,,MOD(H81-debut,56)+1),"")</f>
        <v>M</v>
      </c>
      <c r="I94" s="23" t="str" cm="1">
        <f t="array" ref="I94">IF(ISNUMBER(I81),INDEX(SEPTA,,MOD(I81-debut,56)+1),"")</f>
        <v>R</v>
      </c>
      <c r="J94" s="23" t="str" cm="1">
        <f t="array" ref="J94">IF(ISNUMBER(J81),INDEX(SEPTA,,MOD(J81-debut,56)+1),"")</f>
        <v>R</v>
      </c>
      <c r="K94" s="23" cm="1">
        <f t="array" ref="K94">IF(ISNUMBER(K81),INDEX(SEPTA,,MOD(K81-debut,56)+1),"")</f>
        <v>36</v>
      </c>
      <c r="L94" s="23" t="str" cm="1">
        <f t="array" ref="L94">IF(ISNUMBER(L81),INDEX(SEPTA,,MOD(L81-debut,56)+1),"")</f>
        <v>R</v>
      </c>
      <c r="M94" s="23" t="str" cm="1">
        <f t="array" ref="M94">IF(ISNUMBER(M81),INDEX(SEPTA,,MOD(M81-debut,56)+1),"")</f>
        <v>JS</v>
      </c>
      <c r="N94" s="23" t="str" cm="1">
        <f t="array" ref="N94">IF(ISNUMBER(N81),INDEX(SEPTA,,MOD(N81-debut,56)+1),"")</f>
        <v>S</v>
      </c>
      <c r="O94" s="23" t="str" cm="1">
        <f t="array" ref="O94">IF(ISNUMBER(O81),INDEX(SEPTA,,MOD(O81-debut,56)+1),"")</f>
        <v>R</v>
      </c>
      <c r="P94" s="23" t="str" cm="1">
        <f t="array" ref="P94">IF(ISNUMBER(P81),INDEX(SEPTA,,MOD(P81-debut,56)+1),"")</f>
        <v>M</v>
      </c>
      <c r="Q94" s="23" t="str" cm="1">
        <f t="array" ref="Q94">IF(ISNUMBER(Q81),INDEX(SEPTA,,MOD(Q81-debut,56)+1),"")</f>
        <v>M</v>
      </c>
      <c r="R94" s="23" t="str" cm="1">
        <f t="array" ref="R94">IF(ISNUMBER(R81),INDEX(SEPTA,,MOD(R81-debut,56)+1),"")</f>
        <v>M</v>
      </c>
      <c r="S94" s="23" t="str" cm="1">
        <f t="array" ref="S94">IF(ISNUMBER(S81),INDEX(SEPTA,,MOD(S81-debut,56)+1),"")</f>
        <v>M</v>
      </c>
      <c r="T94" s="23" t="str" cm="1">
        <f t="array" ref="T94">IF(ISNUMBER(T81),INDEX(SEPTA,,MOD(T81-debut,56)+1),"")</f>
        <v>R</v>
      </c>
      <c r="U94" s="23" t="str" cm="1">
        <f t="array" ref="U94">IF(ISNUMBER(U81),INDEX(SEPTA,,MOD(U81-debut,56)+1),"")</f>
        <v>M</v>
      </c>
      <c r="V94" s="23" t="str" cm="1">
        <f t="array" ref="V94">IF(ISNUMBER(V81),INDEX(SEPTA,,MOD(V81-debut,56)+1),"")</f>
        <v>M</v>
      </c>
      <c r="W94" s="23" t="str" cm="1">
        <f t="array" ref="W94">IF(ISNUMBER(W81),INDEX(SEPTA,,MOD(W81-debut,56)+1),"")</f>
        <v>R</v>
      </c>
      <c r="X94" s="23" t="str" cm="1">
        <f t="array" ref="X94">IF(ISNUMBER(X81),INDEX(SEPTA,,MOD(X81-debut,56)+1),"")</f>
        <v>R</v>
      </c>
      <c r="Y94" s="23" t="str" cm="1">
        <f t="array" ref="Y94">IF(ISNUMBER(Y81),INDEX(SEPTA,,MOD(Y81-debut,56)+1),"")</f>
        <v>JS</v>
      </c>
      <c r="Z94" s="23" t="str" cm="1">
        <f t="array" ref="Z94">IF(ISNUMBER(Z81),INDEX(SEPTA,,MOD(Z81-debut,56)+1),"")</f>
        <v>S</v>
      </c>
      <c r="AA94" s="23" t="str" cm="1">
        <f t="array" ref="AA94">IF(ISNUMBER(AA81),INDEX(SEPTA,,MOD(AA81-debut,56)+1),"")</f>
        <v>JS</v>
      </c>
      <c r="AB94" s="23" t="str" cm="1">
        <f t="array" ref="AB94">IF(ISNUMBER(AB81),INDEX(SEPTA,,MOD(AB81-debut,56)+1),"")</f>
        <v>R</v>
      </c>
      <c r="AC94" s="23" cm="1">
        <f t="array" ref="AC94">IF(ISNUMBER(AC81),INDEX(SEPTA,,MOD(AC81-debut,56)+1),"")</f>
        <v>36</v>
      </c>
      <c r="AD94" s="23" t="str" cm="1">
        <f t="array" ref="AD94">IF(ISNUMBER(AD81),INDEX(SEPTA,,MOD(AD81-debut,56)+1),"")</f>
        <v>S</v>
      </c>
      <c r="AE94" s="23" t="str" cm="1">
        <f t="array" ref="AE94">IF(ISNUMBER(AE81),INDEX(SEPTA,,MOD(AE81-debut,56)+1),"")</f>
        <v>S</v>
      </c>
      <c r="AF94" s="23" t="str" cm="1">
        <f t="array" ref="AF94">IF(ISNUMBER(AF81),INDEX(SEPTA,,MOD(AF81-debut,56)+1),"")</f>
        <v>S</v>
      </c>
      <c r="AG94" s="23" cm="1">
        <f t="array" ref="AG94">IF(ISNUMBER(AG81),INDEX(SEPTA,,MOD(AG81-debut,56)+1),"")</f>
        <v>36</v>
      </c>
      <c r="AH94" s="16" t="s">
        <v>15</v>
      </c>
    </row>
    <row r="95" spans="1:34" s="15" customFormat="1" ht="25" customHeight="1" x14ac:dyDescent="0.5">
      <c r="A95" s="11"/>
      <c r="B95" s="16" t="s">
        <v>16</v>
      </c>
      <c r="C95" s="23" t="str" cm="1">
        <f t="array" ref="C95">IF(ISNUMBER(C81),INDEX(SEPTB,,MOD(C81-debut,56)+1),"")</f>
        <v>M</v>
      </c>
      <c r="D95" s="23" t="str" cm="1">
        <f t="array" ref="D95">IF(ISNUMBER(D81),INDEX(SEPTB,,MOD(D81-debut,56)+1),"")</f>
        <v>R</v>
      </c>
      <c r="E95" s="23" t="str" cm="1">
        <f t="array" ref="E95">IF(ISNUMBER(E81),INDEX(SEPTB,,MOD(E81-debut,56)+1),"")</f>
        <v>JS</v>
      </c>
      <c r="F95" s="23" t="str" cm="1">
        <f t="array" ref="F95">IF(ISNUMBER(F81),INDEX(SEPTB,,MOD(F81-debut,56)+1),"")</f>
        <v>S</v>
      </c>
      <c r="G95" s="23" t="str" cm="1">
        <f t="array" ref="G95">IF(ISNUMBER(G81),INDEX(SEPTB,,MOD(G81-debut,56)+1),"")</f>
        <v>S</v>
      </c>
      <c r="H95" s="23" t="str" cm="1">
        <f t="array" ref="H95">IF(ISNUMBER(H81),INDEX(SEPTB,,MOD(H81-debut,56)+1),"")</f>
        <v>JS</v>
      </c>
      <c r="I95" s="23" t="str" cm="1">
        <f t="array" ref="I95">IF(ISNUMBER(I81),INDEX(SEPTB,,MOD(I81-debut,56)+1),"")</f>
        <v>R</v>
      </c>
      <c r="J95" s="23" t="str" cm="1">
        <f t="array" ref="J95">IF(ISNUMBER(J81),INDEX(SEPTB,,MOD(J81-debut,56)+1),"")</f>
        <v>R</v>
      </c>
      <c r="K95" s="23" cm="1">
        <f t="array" ref="K95">IF(ISNUMBER(K81),INDEX(SEPTB,,MOD(K81-debut,56)+1),"")</f>
        <v>36</v>
      </c>
      <c r="L95" s="23" t="str" cm="1">
        <f t="array" ref="L95">IF(ISNUMBER(L81),INDEX(SEPTB,,MOD(L81-debut,56)+1),"")</f>
        <v>R</v>
      </c>
      <c r="M95" s="23" t="str" cm="1">
        <f t="array" ref="M95">IF(ISNUMBER(M81),INDEX(SEPTB,,MOD(M81-debut,56)+1),"")</f>
        <v>M</v>
      </c>
      <c r="N95" s="23" t="str" cm="1">
        <f t="array" ref="N95">IF(ISNUMBER(N81),INDEX(SEPTB,,MOD(N81-debut,56)+1),"")</f>
        <v>M</v>
      </c>
      <c r="O95" s="23" t="str" cm="1">
        <f t="array" ref="O95">IF(ISNUMBER(O81),INDEX(SEPTB,,MOD(O81-debut,56)+1),"")</f>
        <v>R</v>
      </c>
      <c r="P95" s="23" t="str" cm="1">
        <f t="array" ref="P95">IF(ISNUMBER(P81),INDEX(SEPTB,,MOD(P81-debut,56)+1),"")</f>
        <v>JS</v>
      </c>
      <c r="Q95" s="23" t="str" cm="1">
        <f t="array" ref="Q95">IF(ISNUMBER(Q81),INDEX(SEPTB,,MOD(Q81-debut,56)+1),"")</f>
        <v>S</v>
      </c>
      <c r="R95" s="23" t="str" cm="1">
        <f t="array" ref="R95">IF(ISNUMBER(R81),INDEX(SEPTB,,MOD(R81-debut,56)+1),"")</f>
        <v>S</v>
      </c>
      <c r="S95" s="23" t="str" cm="1">
        <f t="array" ref="S95">IF(ISNUMBER(S81),INDEX(SEPTB,,MOD(S81-debut,56)+1),"")</f>
        <v>S</v>
      </c>
      <c r="T95" s="23" t="str" cm="1">
        <f t="array" ref="T95">IF(ISNUMBER(T81),INDEX(SEPTB,,MOD(T81-debut,56)+1),"")</f>
        <v>R</v>
      </c>
      <c r="U95" s="23" t="str" cm="1">
        <f t="array" ref="U95">IF(ISNUMBER(U81),INDEX(SEPTB,,MOD(U81-debut,56)+1),"")</f>
        <v>JS</v>
      </c>
      <c r="V95" s="23" t="str" cm="1">
        <f t="array" ref="V95">IF(ISNUMBER(V81),INDEX(SEPTB,,MOD(V81-debut,56)+1),"")</f>
        <v>S</v>
      </c>
      <c r="W95" s="23" t="str" cm="1">
        <f t="array" ref="W95">IF(ISNUMBER(W81),INDEX(SEPTB,,MOD(W81-debut,56)+1),"")</f>
        <v>R</v>
      </c>
      <c r="X95" s="23" t="str" cm="1">
        <f t="array" ref="X95">IF(ISNUMBER(X81),INDEX(SEPTB,,MOD(X81-debut,56)+1),"")</f>
        <v>R</v>
      </c>
      <c r="Y95" s="23" t="str" cm="1">
        <f t="array" ref="Y95">IF(ISNUMBER(Y81),INDEX(SEPTB,,MOD(Y81-debut,56)+1),"")</f>
        <v>M</v>
      </c>
      <c r="Z95" s="23" t="str" cm="1">
        <f t="array" ref="Z95">IF(ISNUMBER(Z81),INDEX(SEPTB,,MOD(Z81-debut,56)+1),"")</f>
        <v>M</v>
      </c>
      <c r="AA95" s="23" t="str" cm="1">
        <f t="array" ref="AA95">IF(ISNUMBER(AA81),INDEX(SEPTB,,MOD(AA81-debut,56)+1),"")</f>
        <v>M</v>
      </c>
      <c r="AB95" s="23" t="str" cm="1">
        <f t="array" ref="AB95">IF(ISNUMBER(AB81),INDEX(SEPTB,,MOD(AB81-debut,56)+1),"")</f>
        <v>R</v>
      </c>
      <c r="AC95" s="23" cm="1">
        <f t="array" ref="AC95">IF(ISNUMBER(AC81),INDEX(SEPTB,,MOD(AC81-debut,56)+1),"")</f>
        <v>36</v>
      </c>
      <c r="AD95" s="23" t="str" cm="1">
        <f t="array" ref="AD95">IF(ISNUMBER(AD81),INDEX(SEPTB,,MOD(AD81-debut,56)+1),"")</f>
        <v>M</v>
      </c>
      <c r="AE95" s="23" t="str" cm="1">
        <f t="array" ref="AE95">IF(ISNUMBER(AE81),INDEX(SEPTB,,MOD(AE81-debut,56)+1),"")</f>
        <v>M</v>
      </c>
      <c r="AF95" s="23" t="str" cm="1">
        <f t="array" ref="AF95">IF(ISNUMBER(AF81),INDEX(SEPTB,,MOD(AF81-debut,56)+1),"")</f>
        <v>M</v>
      </c>
      <c r="AG95" s="23" cm="1">
        <f t="array" ref="AG95">IF(ISNUMBER(AG81),INDEX(SEPTB,,MOD(AG81-debut,56)+1),"")</f>
        <v>36</v>
      </c>
      <c r="AH95" s="16" t="s">
        <v>16</v>
      </c>
    </row>
    <row r="96" spans="1:34" s="15" customFormat="1" ht="25" customHeight="1" x14ac:dyDescent="0.5">
      <c r="A96" s="11"/>
      <c r="B96" s="18" t="s">
        <v>17</v>
      </c>
      <c r="C96" s="23" t="str" cm="1">
        <f t="array" ref="C96">IF(ISNUMBER(C81),INDEX(HUITA,,MOD(C81-debut,56)+1),"")</f>
        <v>R</v>
      </c>
      <c r="D96" s="23" cm="1">
        <f t="array" ref="D96">IF(ISNUMBER(D81),INDEX(HUITA,,MOD(D81-debut,56)+1),"")</f>
        <v>36</v>
      </c>
      <c r="E96" s="23" t="str" cm="1">
        <f t="array" ref="E96">IF(ISNUMBER(E81),INDEX(HUITA,,MOD(E81-debut,56)+1),"")</f>
        <v>R</v>
      </c>
      <c r="F96" s="23" t="str" cm="1">
        <f t="array" ref="F96">IF(ISNUMBER(F81),INDEX(HUITA,,MOD(F81-debut,56)+1),"")</f>
        <v>JS</v>
      </c>
      <c r="G96" s="23" t="str" cm="1">
        <f t="array" ref="G96">IF(ISNUMBER(G81),INDEX(HUITA,,MOD(G81-debut,56)+1),"")</f>
        <v>S</v>
      </c>
      <c r="H96" s="23" t="str" cm="1">
        <f t="array" ref="H96">IF(ISNUMBER(H81),INDEX(HUITA,,MOD(H81-debut,56)+1),"")</f>
        <v>R</v>
      </c>
      <c r="I96" s="23" t="str" cm="1">
        <f t="array" ref="I96">IF(ISNUMBER(I81),INDEX(HUITA,,MOD(I81-debut,56)+1),"")</f>
        <v>M</v>
      </c>
      <c r="J96" s="23" t="str" cm="1">
        <f t="array" ref="J96">IF(ISNUMBER(J81),INDEX(HUITA,,MOD(J81-debut,56)+1),"")</f>
        <v>M</v>
      </c>
      <c r="K96" s="23" t="str" cm="1">
        <f t="array" ref="K96">IF(ISNUMBER(K81),INDEX(HUITA,,MOD(K81-debut,56)+1),"")</f>
        <v>M</v>
      </c>
      <c r="L96" s="23" t="str" cm="1">
        <f t="array" ref="L96">IF(ISNUMBER(L81),INDEX(HUITA,,MOD(L81-debut,56)+1),"")</f>
        <v>M</v>
      </c>
      <c r="M96" s="23" t="str" cm="1">
        <f t="array" ref="M96">IF(ISNUMBER(M81),INDEX(HUITA,,MOD(M81-debut,56)+1),"")</f>
        <v>R</v>
      </c>
      <c r="N96" s="23" t="str" cm="1">
        <f t="array" ref="N96">IF(ISNUMBER(N81),INDEX(HUITA,,MOD(N81-debut,56)+1),"")</f>
        <v>M</v>
      </c>
      <c r="O96" s="23" t="str" cm="1">
        <f t="array" ref="O96">IF(ISNUMBER(O81),INDEX(HUITA,,MOD(O81-debut,56)+1),"")</f>
        <v>M</v>
      </c>
      <c r="P96" s="23" t="str" cm="1">
        <f t="array" ref="P96">IF(ISNUMBER(P81),INDEX(HUITA,,MOD(P81-debut,56)+1),"")</f>
        <v>R</v>
      </c>
      <c r="Q96" s="23" t="str" cm="1">
        <f t="array" ref="Q96">IF(ISNUMBER(Q81),INDEX(HUITA,,MOD(Q81-debut,56)+1),"")</f>
        <v>R</v>
      </c>
      <c r="R96" s="23" t="str" cm="1">
        <f t="array" ref="R96">IF(ISNUMBER(R81),INDEX(HUITA,,MOD(R81-debut,56)+1),"")</f>
        <v>JS</v>
      </c>
      <c r="S96" s="23" t="str" cm="1">
        <f t="array" ref="S96">IF(ISNUMBER(S81),INDEX(HUITA,,MOD(S81-debut,56)+1),"")</f>
        <v>S</v>
      </c>
      <c r="T96" s="23" t="str" cm="1">
        <f t="array" ref="T96">IF(ISNUMBER(T81),INDEX(HUITA,,MOD(T81-debut,56)+1),"")</f>
        <v>JS</v>
      </c>
      <c r="U96" s="23" t="str" cm="1">
        <f t="array" ref="U96">IF(ISNUMBER(U81),INDEX(HUITA,,MOD(U81-debut,56)+1),"")</f>
        <v>R</v>
      </c>
      <c r="V96" s="23" cm="1">
        <f t="array" ref="V96">IF(ISNUMBER(V81),INDEX(HUITA,,MOD(V81-debut,56)+1),"")</f>
        <v>36</v>
      </c>
      <c r="W96" s="23" t="str" cm="1">
        <f t="array" ref="W96">IF(ISNUMBER(W81),INDEX(HUITA,,MOD(W81-debut,56)+1),"")</f>
        <v>S</v>
      </c>
      <c r="X96" s="23" t="str" cm="1">
        <f t="array" ref="X96">IF(ISNUMBER(X81),INDEX(HUITA,,MOD(X81-debut,56)+1),"")</f>
        <v>S</v>
      </c>
      <c r="Y96" s="23" t="str" cm="1">
        <f t="array" ref="Y96">IF(ISNUMBER(Y81),INDEX(HUITA,,MOD(Y81-debut,56)+1),"")</f>
        <v>S</v>
      </c>
      <c r="Z96" s="23" cm="1">
        <f t="array" ref="Z96">IF(ISNUMBER(Z81),INDEX(HUITA,,MOD(Z81-debut,56)+1),"")</f>
        <v>36</v>
      </c>
      <c r="AA96" s="23" t="str" cm="1">
        <f t="array" ref="AA96">IF(ISNUMBER(AA81),INDEX(HUITA,,MOD(AA81-debut,56)+1),"")</f>
        <v>R</v>
      </c>
      <c r="AB96" s="23" t="str" cm="1">
        <f t="array" ref="AB96">IF(ISNUMBER(AB81),INDEX(HUITA,,MOD(AB81-debut,56)+1),"")</f>
        <v>JS</v>
      </c>
      <c r="AC96" s="23" t="str" cm="1">
        <f t="array" ref="AC96">IF(ISNUMBER(AC81),INDEX(HUITA,,MOD(AC81-debut,56)+1),"")</f>
        <v>S</v>
      </c>
      <c r="AD96" s="23" t="str" cm="1">
        <f t="array" ref="AD96">IF(ISNUMBER(AD81),INDEX(HUITA,,MOD(AD81-debut,56)+1),"")</f>
        <v>R</v>
      </c>
      <c r="AE96" s="23" t="str" cm="1">
        <f t="array" ref="AE96">IF(ISNUMBER(AE81),INDEX(HUITA,,MOD(AE81-debut,56)+1),"")</f>
        <v>R</v>
      </c>
      <c r="AF96" s="23" t="str" cm="1">
        <f t="array" ref="AF96">IF(ISNUMBER(AF81),INDEX(HUITA,,MOD(AF81-debut,56)+1),"")</f>
        <v>M</v>
      </c>
      <c r="AG96" s="23" t="str" cm="1">
        <f t="array" ref="AG96">IF(ISNUMBER(AG81),INDEX(HUITA,,MOD(AG81-debut,56)+1),"")</f>
        <v>M</v>
      </c>
      <c r="AH96" s="18" t="s">
        <v>17</v>
      </c>
    </row>
    <row r="97" spans="1:34" s="15" customFormat="1" ht="25" customHeight="1" x14ac:dyDescent="0.5">
      <c r="A97" s="11"/>
      <c r="B97" s="18" t="s">
        <v>18</v>
      </c>
      <c r="C97" s="23" t="str" cm="1">
        <f t="array" ref="C97">IF(ISNUMBER(C81),INDEX(HUITB,,MOD(C81-debut,56)+1),"")</f>
        <v>R</v>
      </c>
      <c r="D97" s="23" cm="1">
        <f t="array" ref="D97">IF(ISNUMBER(D81),INDEX(HUITB,,MOD(D81-debut,56)+1),"")</f>
        <v>36</v>
      </c>
      <c r="E97" s="23" t="str" cm="1">
        <f t="array" ref="E97">IF(ISNUMBER(E81),INDEX(HUITB,,MOD(E81-debut,56)+1),"")</f>
        <v>R</v>
      </c>
      <c r="F97" s="23" t="str" cm="1">
        <f t="array" ref="F97">IF(ISNUMBER(F81),INDEX(HUITB,,MOD(F81-debut,56)+1),"")</f>
        <v>M</v>
      </c>
      <c r="G97" s="23" t="str" cm="1">
        <f t="array" ref="G97">IF(ISNUMBER(G81),INDEX(HUITB,,MOD(G81-debut,56)+1),"")</f>
        <v>M</v>
      </c>
      <c r="H97" s="23" t="str" cm="1">
        <f t="array" ref="H97">IF(ISNUMBER(H81),INDEX(HUITB,,MOD(H81-debut,56)+1),"")</f>
        <v>R</v>
      </c>
      <c r="I97" s="23" t="str" cm="1">
        <f t="array" ref="I97">IF(ISNUMBER(I81),INDEX(HUITB,,MOD(I81-debut,56)+1),"")</f>
        <v>JS</v>
      </c>
      <c r="J97" s="23" t="str" cm="1">
        <f t="array" ref="J97">IF(ISNUMBER(J81),INDEX(HUITB,,MOD(J81-debut,56)+1),"")</f>
        <v>S</v>
      </c>
      <c r="K97" s="23" t="str" cm="1">
        <f t="array" ref="K97">IF(ISNUMBER(K81),INDEX(HUITB,,MOD(K81-debut,56)+1),"")</f>
        <v>S</v>
      </c>
      <c r="L97" s="23" t="str" cm="1">
        <f t="array" ref="L97">IF(ISNUMBER(L81),INDEX(HUITB,,MOD(L81-debut,56)+1),"")</f>
        <v>S</v>
      </c>
      <c r="M97" s="23" t="str" cm="1">
        <f t="array" ref="M97">IF(ISNUMBER(M81),INDEX(HUITB,,MOD(M81-debut,56)+1),"")</f>
        <v>R</v>
      </c>
      <c r="N97" s="23" t="str" cm="1">
        <f t="array" ref="N97">IF(ISNUMBER(N81),INDEX(HUITB,,MOD(N81-debut,56)+1),"")</f>
        <v>JS</v>
      </c>
      <c r="O97" s="23" t="str" cm="1">
        <f t="array" ref="O97">IF(ISNUMBER(O81),INDEX(HUITB,,MOD(O81-debut,56)+1),"")</f>
        <v>S</v>
      </c>
      <c r="P97" s="23" t="str" cm="1">
        <f t="array" ref="P97">IF(ISNUMBER(P81),INDEX(HUITB,,MOD(P81-debut,56)+1),"")</f>
        <v>R</v>
      </c>
      <c r="Q97" s="23" t="str" cm="1">
        <f t="array" ref="Q97">IF(ISNUMBER(Q81),INDEX(HUITB,,MOD(Q81-debut,56)+1),"")</f>
        <v>R</v>
      </c>
      <c r="R97" s="23" t="str" cm="1">
        <f t="array" ref="R97">IF(ISNUMBER(R81),INDEX(HUITB,,MOD(R81-debut,56)+1),"")</f>
        <v>M</v>
      </c>
      <c r="S97" s="23" t="str" cm="1">
        <f t="array" ref="S97">IF(ISNUMBER(S81),INDEX(HUITB,,MOD(S81-debut,56)+1),"")</f>
        <v>M</v>
      </c>
      <c r="T97" s="23" t="str" cm="1">
        <f t="array" ref="T97">IF(ISNUMBER(T81),INDEX(HUITB,,MOD(T81-debut,56)+1),"")</f>
        <v>M</v>
      </c>
      <c r="U97" s="23" t="str" cm="1">
        <f t="array" ref="U97">IF(ISNUMBER(U81),INDEX(HUITB,,MOD(U81-debut,56)+1),"")</f>
        <v>R</v>
      </c>
      <c r="V97" s="23" cm="1">
        <f t="array" ref="V97">IF(ISNUMBER(V81),INDEX(HUITB,,MOD(V81-debut,56)+1),"")</f>
        <v>36</v>
      </c>
      <c r="W97" s="23" t="str" cm="1">
        <f t="array" ref="W97">IF(ISNUMBER(W81),INDEX(HUITB,,MOD(W81-debut,56)+1),"")</f>
        <v>M</v>
      </c>
      <c r="X97" s="23" t="str" cm="1">
        <f t="array" ref="X97">IF(ISNUMBER(X81),INDEX(HUITB,,MOD(X81-debut,56)+1),"")</f>
        <v>M</v>
      </c>
      <c r="Y97" s="23" t="str" cm="1">
        <f t="array" ref="Y97">IF(ISNUMBER(Y81),INDEX(HUITB,,MOD(Y81-debut,56)+1),"")</f>
        <v>M</v>
      </c>
      <c r="Z97" s="23" cm="1">
        <f t="array" ref="Z97">IF(ISNUMBER(Z81),INDEX(HUITB,,MOD(Z81-debut,56)+1),"")</f>
        <v>36</v>
      </c>
      <c r="AA97" s="23" t="str" cm="1">
        <f t="array" ref="AA97">IF(ISNUMBER(AA81),INDEX(HUITB,,MOD(AA81-debut,56)+1),"")</f>
        <v>R</v>
      </c>
      <c r="AB97" s="23" t="str" cm="1">
        <f t="array" ref="AB97">IF(ISNUMBER(AB81),INDEX(HUITB,,MOD(AB81-debut,56)+1),"")</f>
        <v>M</v>
      </c>
      <c r="AC97" s="23" t="str" cm="1">
        <f t="array" ref="AC97">IF(ISNUMBER(AC81),INDEX(HUITB,,MOD(AC81-debut,56)+1),"")</f>
        <v>M</v>
      </c>
      <c r="AD97" s="23" t="str" cm="1">
        <f t="array" ref="AD97">IF(ISNUMBER(AD81),INDEX(HUITB,,MOD(AD81-debut,56)+1),"")</f>
        <v>R</v>
      </c>
      <c r="AE97" s="23" t="str" cm="1">
        <f t="array" ref="AE97">IF(ISNUMBER(AE81),INDEX(HUITB,,MOD(AE81-debut,56)+1),"")</f>
        <v>R</v>
      </c>
      <c r="AF97" s="23" t="str" cm="1">
        <f t="array" ref="AF97">IF(ISNUMBER(AF81),INDEX(HUITB,,MOD(AF81-debut,56)+1),"")</f>
        <v>JS</v>
      </c>
      <c r="AG97" s="23" t="str" cm="1">
        <f t="array" ref="AG97">IF(ISNUMBER(AG81),INDEX(HUITB,,MOD(AG81-debut,56)+1),"")</f>
        <v>S</v>
      </c>
      <c r="AH97" s="18" t="s">
        <v>18</v>
      </c>
    </row>
    <row r="98" spans="1:34" s="15" customFormat="1" ht="25" customHeight="1" x14ac:dyDescent="0.5">
      <c r="A98" s="11"/>
      <c r="B98" s="19"/>
      <c r="AH98" s="19"/>
    </row>
    <row r="99" spans="1:34" ht="25" customHeight="1" thickBot="1" x14ac:dyDescent="0.55000000000000004">
      <c r="C99" s="21" t="str">
        <f>IF(AND(MOD(C100-$F$1,$F$2*7)=0,$A101="Ligne 1",$F$1&lt;=C100),"**","")</f>
        <v/>
      </c>
      <c r="D99" s="21" t="str">
        <f t="shared" ref="D99:AF99" si="11">IF(AND(MOD(D100-$F$1,$F$2*7)=0,$A101="Ligne 1",$F$1&lt;=D100),"**","")</f>
        <v/>
      </c>
      <c r="E99" s="21" t="str">
        <f t="shared" si="11"/>
        <v/>
      </c>
      <c r="F99" s="21" t="str">
        <f t="shared" si="11"/>
        <v/>
      </c>
      <c r="G99" s="21" t="str">
        <f t="shared" si="11"/>
        <v/>
      </c>
      <c r="H99" s="21" t="str">
        <f t="shared" si="11"/>
        <v/>
      </c>
      <c r="I99" s="21" t="str">
        <f t="shared" si="11"/>
        <v/>
      </c>
      <c r="J99" s="21" t="str">
        <f t="shared" si="11"/>
        <v/>
      </c>
      <c r="K99" s="21" t="str">
        <f t="shared" si="11"/>
        <v/>
      </c>
      <c r="L99" s="21" t="str">
        <f t="shared" si="11"/>
        <v/>
      </c>
      <c r="M99" s="21" t="str">
        <f t="shared" si="11"/>
        <v/>
      </c>
      <c r="N99" s="21" t="str">
        <f t="shared" si="11"/>
        <v/>
      </c>
      <c r="O99" s="21" t="str">
        <f t="shared" si="11"/>
        <v/>
      </c>
      <c r="P99" s="21" t="str">
        <f t="shared" si="11"/>
        <v/>
      </c>
      <c r="Q99" s="21" t="str">
        <f t="shared" si="11"/>
        <v/>
      </c>
      <c r="R99" s="21" t="str">
        <f t="shared" si="11"/>
        <v/>
      </c>
      <c r="S99" s="21" t="str">
        <f t="shared" si="11"/>
        <v/>
      </c>
      <c r="T99" s="21" t="str">
        <f t="shared" si="11"/>
        <v/>
      </c>
      <c r="U99" s="21" t="str">
        <f t="shared" si="11"/>
        <v/>
      </c>
      <c r="V99" s="21" t="str">
        <f t="shared" si="11"/>
        <v/>
      </c>
      <c r="W99" s="21" t="str">
        <f t="shared" si="11"/>
        <v/>
      </c>
      <c r="X99" s="21" t="str">
        <f t="shared" si="11"/>
        <v/>
      </c>
      <c r="Y99" s="21" t="str">
        <f t="shared" si="11"/>
        <v/>
      </c>
      <c r="Z99" s="21" t="str">
        <f t="shared" si="11"/>
        <v/>
      </c>
      <c r="AA99" s="21" t="str">
        <f t="shared" si="11"/>
        <v/>
      </c>
      <c r="AB99" s="21" t="str">
        <f t="shared" si="11"/>
        <v/>
      </c>
      <c r="AC99" s="21" t="str">
        <f t="shared" si="11"/>
        <v/>
      </c>
      <c r="AD99" s="21" t="str">
        <f t="shared" si="11"/>
        <v/>
      </c>
      <c r="AE99" s="21" t="str">
        <f t="shared" si="11"/>
        <v/>
      </c>
      <c r="AF99" s="21" t="str">
        <f t="shared" si="11"/>
        <v/>
      </c>
      <c r="AG99" s="21"/>
    </row>
    <row r="100" spans="1:34" s="4" customFormat="1" ht="25" customHeight="1" thickBot="1" x14ac:dyDescent="0.55000000000000004">
      <c r="B100" s="8" t="s">
        <v>23</v>
      </c>
      <c r="C100" s="9">
        <f>DATE($C$2,6,1)</f>
        <v>44713</v>
      </c>
      <c r="D100" s="9">
        <f>C100+1</f>
        <v>44714</v>
      </c>
      <c r="E100" s="9">
        <f t="shared" ref="E100:AF100" si="12">D100+1</f>
        <v>44715</v>
      </c>
      <c r="F100" s="9">
        <f t="shared" si="12"/>
        <v>44716</v>
      </c>
      <c r="G100" s="9">
        <f t="shared" si="12"/>
        <v>44717</v>
      </c>
      <c r="H100" s="9">
        <f t="shared" si="12"/>
        <v>44718</v>
      </c>
      <c r="I100" s="9">
        <f t="shared" si="12"/>
        <v>44719</v>
      </c>
      <c r="J100" s="9">
        <f t="shared" si="12"/>
        <v>44720</v>
      </c>
      <c r="K100" s="9">
        <f t="shared" si="12"/>
        <v>44721</v>
      </c>
      <c r="L100" s="9">
        <f t="shared" si="12"/>
        <v>44722</v>
      </c>
      <c r="M100" s="9">
        <f t="shared" si="12"/>
        <v>44723</v>
      </c>
      <c r="N100" s="9">
        <f t="shared" si="12"/>
        <v>44724</v>
      </c>
      <c r="O100" s="9">
        <f t="shared" si="12"/>
        <v>44725</v>
      </c>
      <c r="P100" s="9">
        <f t="shared" si="12"/>
        <v>44726</v>
      </c>
      <c r="Q100" s="9">
        <f t="shared" si="12"/>
        <v>44727</v>
      </c>
      <c r="R100" s="9">
        <f t="shared" si="12"/>
        <v>44728</v>
      </c>
      <c r="S100" s="9">
        <f t="shared" si="12"/>
        <v>44729</v>
      </c>
      <c r="T100" s="9">
        <f t="shared" si="12"/>
        <v>44730</v>
      </c>
      <c r="U100" s="9">
        <f t="shared" si="12"/>
        <v>44731</v>
      </c>
      <c r="V100" s="9">
        <f t="shared" si="12"/>
        <v>44732</v>
      </c>
      <c r="W100" s="9">
        <f t="shared" si="12"/>
        <v>44733</v>
      </c>
      <c r="X100" s="9">
        <f t="shared" si="12"/>
        <v>44734</v>
      </c>
      <c r="Y100" s="9">
        <f t="shared" si="12"/>
        <v>44735</v>
      </c>
      <c r="Z100" s="9">
        <f t="shared" si="12"/>
        <v>44736</v>
      </c>
      <c r="AA100" s="9">
        <f t="shared" si="12"/>
        <v>44737</v>
      </c>
      <c r="AB100" s="9">
        <f t="shared" si="12"/>
        <v>44738</v>
      </c>
      <c r="AC100" s="9">
        <f t="shared" si="12"/>
        <v>44739</v>
      </c>
      <c r="AD100" s="9">
        <f t="shared" si="12"/>
        <v>44740</v>
      </c>
      <c r="AE100" s="9">
        <f t="shared" si="12"/>
        <v>44741</v>
      </c>
      <c r="AF100" s="9">
        <f t="shared" si="12"/>
        <v>44742</v>
      </c>
      <c r="AG100" s="9"/>
      <c r="AH100" s="10" t="s">
        <v>23</v>
      </c>
    </row>
    <row r="101" spans="1:34" s="15" customFormat="1" ht="25" customHeight="1" x14ac:dyDescent="0.5">
      <c r="A101" s="46" t="s">
        <v>51</v>
      </c>
      <c r="B101" s="12" t="s">
        <v>3</v>
      </c>
      <c r="C101" s="23" t="str" cm="1">
        <f t="array" ref="C101">IF(ISNUMBER(C100),INDEX(UNA,,MOD(C100-debut,56)+1),"")</f>
        <v>S</v>
      </c>
      <c r="D101" s="23" t="str" cm="1">
        <f t="array" ref="D101">IF(ISNUMBER(D100),INDEX(UNA,,MOD(D100-debut,56)+1),"")</f>
        <v>S</v>
      </c>
      <c r="E101" s="23" t="str" cm="1">
        <f t="array" ref="E101">IF(ISNUMBER(E100),INDEX(UNA,,MOD(E100-debut,56)+1),"")</f>
        <v>S</v>
      </c>
      <c r="F101" s="23" t="str" cm="1">
        <f t="array" ref="F101">IF(ISNUMBER(F100),INDEX(UNA,,MOD(F100-debut,56)+1),"")</f>
        <v>R</v>
      </c>
      <c r="G101" s="23" t="str" cm="1">
        <f t="array" ref="G101">IF(ISNUMBER(G100),INDEX(UNA,,MOD(G100-debut,56)+1),"")</f>
        <v>R</v>
      </c>
      <c r="H101" s="23" t="str" cm="1">
        <f t="array" ref="H101">IF(ISNUMBER(H100),INDEX(UNA,,MOD(H100-debut,56)+1),"")</f>
        <v>M</v>
      </c>
      <c r="I101" s="23" t="str" cm="1">
        <f t="array" ref="I101">IF(ISNUMBER(I100),INDEX(UNA,,MOD(I100-debut,56)+1),"")</f>
        <v>M</v>
      </c>
      <c r="J101" s="23" t="str" cm="1">
        <f t="array" ref="J101">IF(ISNUMBER(J100),INDEX(UNA,,MOD(J100-debut,56)+1),"")</f>
        <v>R</v>
      </c>
      <c r="K101" s="23" t="str" cm="1">
        <f t="array" ref="K101">IF(ISNUMBER(K100),INDEX(UNA,,MOD(K100-debut,56)+1),"")</f>
        <v>S</v>
      </c>
      <c r="L101" s="23" t="str" cm="1">
        <f t="array" ref="L101">IF(ISNUMBER(L100),INDEX(UNA,,MOD(L100-debut,56)+1),"")</f>
        <v>S</v>
      </c>
      <c r="M101" s="23" t="str" cm="1">
        <f t="array" ref="M101">IF(ISNUMBER(M100),INDEX(UNA,,MOD(M100-debut,56)+1),"")</f>
        <v>S</v>
      </c>
      <c r="N101" s="23" t="str" cm="1">
        <f t="array" ref="N101">IF(ISNUMBER(N100),INDEX(UNA,,MOD(N100-debut,56)+1),"")</f>
        <v>JS</v>
      </c>
      <c r="O101" s="23" t="str" cm="1">
        <f t="array" ref="O101">IF(ISNUMBER(O100),INDEX(UNA,,MOD(O100-debut,56)+1),"")</f>
        <v>R</v>
      </c>
      <c r="P101" s="23" t="str" cm="1">
        <f t="array" ref="P101">IF(ISNUMBER(P100),INDEX(UNA,,MOD(P100-debut,56)+1),"")</f>
        <v>M</v>
      </c>
      <c r="Q101" s="23" t="str" cm="1">
        <f t="array" ref="Q101">IF(ISNUMBER(Q100),INDEX(UNA,,MOD(Q100-debut,56)+1),"")</f>
        <v>M</v>
      </c>
      <c r="R101" s="23" t="str" cm="1">
        <f t="array" ref="R101">IF(ISNUMBER(R100),INDEX(UNA,,MOD(R100-debut,56)+1),"")</f>
        <v>M</v>
      </c>
      <c r="S101" s="23" t="str" cm="1">
        <f t="array" ref="S101">IF(ISNUMBER(S100),INDEX(UNA,,MOD(S100-debut,56)+1),"")</f>
        <v>M</v>
      </c>
      <c r="T101" s="23" t="str" cm="1">
        <f t="array" ref="T101">IF(ISNUMBER(T100),INDEX(UNA,,MOD(T100-debut,56)+1),"")</f>
        <v>R</v>
      </c>
      <c r="U101" s="23" t="str" cm="1">
        <f t="array" ref="U101">IF(ISNUMBER(U100),INDEX(UNA,,MOD(U100-debut,56)+1),"")</f>
        <v>R</v>
      </c>
      <c r="V101" s="23" cm="1">
        <f t="array" ref="V101">IF(ISNUMBER(V100),INDEX(UNA,,MOD(V100-debut,56)+1),"")</f>
        <v>36</v>
      </c>
      <c r="W101" s="23" t="str" cm="1">
        <f t="array" ref="W101">IF(ISNUMBER(W100),INDEX(UNA,,MOD(W100-debut,56)+1),"")</f>
        <v>R</v>
      </c>
      <c r="X101" s="23" t="str" cm="1">
        <f t="array" ref="X101">IF(ISNUMBER(X100),INDEX(UNA,,MOD(X100-debut,56)+1),"")</f>
        <v>JS</v>
      </c>
      <c r="Y101" s="23" t="str" cm="1">
        <f t="array" ref="Y101">IF(ISNUMBER(Y100),INDEX(UNA,,MOD(Y100-debut,56)+1),"")</f>
        <v>S</v>
      </c>
      <c r="Z101" s="23" t="str" cm="1">
        <f t="array" ref="Z101">IF(ISNUMBER(Z100),INDEX(UNA,,MOD(Z100-debut,56)+1),"")</f>
        <v>R</v>
      </c>
      <c r="AA101" s="23" t="str" cm="1">
        <f t="array" ref="AA101">IF(ISNUMBER(AA100),INDEX(UNA,,MOD(AA100-debut,56)+1),"")</f>
        <v>M</v>
      </c>
      <c r="AB101" s="23" t="str" cm="1">
        <f t="array" ref="AB101">IF(ISNUMBER(AB100),INDEX(UNA,,MOD(AB100-debut,56)+1),"")</f>
        <v>M</v>
      </c>
      <c r="AC101" s="23" t="str" cm="1">
        <f t="array" ref="AC101">IF(ISNUMBER(AC100),INDEX(UNA,,MOD(AC100-debut,56)+1),"")</f>
        <v>M</v>
      </c>
      <c r="AD101" s="23" t="str" cm="1">
        <f t="array" ref="AD101">IF(ISNUMBER(AD100),INDEX(UNA,,MOD(AD100-debut,56)+1),"")</f>
        <v>M</v>
      </c>
      <c r="AE101" s="23" t="str" cm="1">
        <f t="array" ref="AE101">IF(ISNUMBER(AE100),INDEX(UNA,,MOD(AE100-debut,56)+1),"")</f>
        <v>R</v>
      </c>
      <c r="AF101" s="23" t="str" cm="1">
        <f t="array" ref="AF101">IF(ISNUMBER(AF100),INDEX(UNA,,MOD(AF100-debut,56)+1),"")</f>
        <v>M</v>
      </c>
      <c r="AG101" s="23" t="str" cm="1">
        <f t="array" ref="AG101">IF(ISNUMBER(AG100),INDEX(UNA,,MOD(AG100-debut,56)+1),"")</f>
        <v/>
      </c>
      <c r="AH101" s="12" t="s">
        <v>3</v>
      </c>
    </row>
    <row r="102" spans="1:34" s="15" customFormat="1" ht="25" customHeight="1" x14ac:dyDescent="0.5">
      <c r="A102" s="11"/>
      <c r="B102" s="16" t="s">
        <v>4</v>
      </c>
      <c r="C102" s="23" t="str" cm="1">
        <f t="array" ref="C102">IF(ISNUMBER(C100),INDEX(UNB,,MOD(C100-debut,56)+1),"")</f>
        <v>M</v>
      </c>
      <c r="D102" s="23" t="str" cm="1">
        <f t="array" ref="D102">IF(ISNUMBER(D100),INDEX(UNB,,MOD(D100-debut,56)+1),"")</f>
        <v>M</v>
      </c>
      <c r="E102" s="23" t="str" cm="1">
        <f t="array" ref="E102">IF(ISNUMBER(E100),INDEX(UNB,,MOD(E100-debut,56)+1),"")</f>
        <v>M</v>
      </c>
      <c r="F102" s="23" t="str" cm="1">
        <f t="array" ref="F102">IF(ISNUMBER(F100),INDEX(UNB,,MOD(F100-debut,56)+1),"")</f>
        <v>R</v>
      </c>
      <c r="G102" s="23" t="str" cm="1">
        <f t="array" ref="G102">IF(ISNUMBER(G100),INDEX(UNB,,MOD(G100-debut,56)+1),"")</f>
        <v>R</v>
      </c>
      <c r="H102" s="23" t="str" cm="1">
        <f t="array" ref="H102">IF(ISNUMBER(H100),INDEX(UNB,,MOD(H100-debut,56)+1),"")</f>
        <v>S</v>
      </c>
      <c r="I102" s="23" t="str" cm="1">
        <f t="array" ref="I102">IF(ISNUMBER(I100),INDEX(UNB,,MOD(I100-debut,56)+1),"")</f>
        <v>S</v>
      </c>
      <c r="J102" s="23" t="str" cm="1">
        <f t="array" ref="J102">IF(ISNUMBER(J100),INDEX(UNB,,MOD(J100-debut,56)+1),"")</f>
        <v>R</v>
      </c>
      <c r="K102" s="23" t="str" cm="1">
        <f t="array" ref="K102">IF(ISNUMBER(K100),INDEX(UNB,,MOD(K100-debut,56)+1),"")</f>
        <v>M</v>
      </c>
      <c r="L102" s="23" t="str" cm="1">
        <f t="array" ref="L102">IF(ISNUMBER(L100),INDEX(UNB,,MOD(L100-debut,56)+1),"")</f>
        <v>M</v>
      </c>
      <c r="M102" s="23" t="str" cm="1">
        <f t="array" ref="M102">IF(ISNUMBER(M100),INDEX(UNB,,MOD(M100-debut,56)+1),"")</f>
        <v>M</v>
      </c>
      <c r="N102" s="23" t="str" cm="1">
        <f t="array" ref="N102">IF(ISNUMBER(N100),INDEX(UNB,,MOD(N100-debut,56)+1),"")</f>
        <v>M</v>
      </c>
      <c r="O102" s="23" t="str" cm="1">
        <f t="array" ref="O102">IF(ISNUMBER(O100),INDEX(UNB,,MOD(O100-debut,56)+1),"")</f>
        <v>R</v>
      </c>
      <c r="P102" s="23" t="str" cm="1">
        <f t="array" ref="P102">IF(ISNUMBER(P100),INDEX(UNB,,MOD(P100-debut,56)+1),"")</f>
        <v>JS</v>
      </c>
      <c r="Q102" s="23" t="str" cm="1">
        <f t="array" ref="Q102">IF(ISNUMBER(Q100),INDEX(UNB,,MOD(Q100-debut,56)+1),"")</f>
        <v>S</v>
      </c>
      <c r="R102" s="23" t="str" cm="1">
        <f t="array" ref="R102">IF(ISNUMBER(R100),INDEX(UNB,,MOD(R100-debut,56)+1),"")</f>
        <v>S</v>
      </c>
      <c r="S102" s="23" t="str" cm="1">
        <f t="array" ref="S102">IF(ISNUMBER(S100),INDEX(UNB,,MOD(S100-debut,56)+1),"")</f>
        <v>JS</v>
      </c>
      <c r="T102" s="23" t="str" cm="1">
        <f t="array" ref="T102">IF(ISNUMBER(T100),INDEX(UNB,,MOD(T100-debut,56)+1),"")</f>
        <v>R</v>
      </c>
      <c r="U102" s="23" t="str" cm="1">
        <f t="array" ref="U102">IF(ISNUMBER(U100),INDEX(UNB,,MOD(U100-debut,56)+1),"")</f>
        <v>R</v>
      </c>
      <c r="V102" s="23" cm="1">
        <f t="array" ref="V102">IF(ISNUMBER(V100),INDEX(UNB,,MOD(V100-debut,56)+1),"")</f>
        <v>36</v>
      </c>
      <c r="W102" s="23" t="str" cm="1">
        <f t="array" ref="W102">IF(ISNUMBER(W100),INDEX(UNB,,MOD(W100-debut,56)+1),"")</f>
        <v>R</v>
      </c>
      <c r="X102" s="23" t="str" cm="1">
        <f t="array" ref="X102">IF(ISNUMBER(X100),INDEX(UNB,,MOD(X100-debut,56)+1),"")</f>
        <v>M</v>
      </c>
      <c r="Y102" s="23" t="str" cm="1">
        <f t="array" ref="Y102">IF(ISNUMBER(Y100),INDEX(UNB,,MOD(Y100-debut,56)+1),"")</f>
        <v>M</v>
      </c>
      <c r="Z102" s="23" t="str" cm="1">
        <f t="array" ref="Z102">IF(ISNUMBER(Z100),INDEX(UNB,,MOD(Z100-debut,56)+1),"")</f>
        <v>R</v>
      </c>
      <c r="AA102" s="23" t="str" cm="1">
        <f t="array" ref="AA102">IF(ISNUMBER(AA100),INDEX(UNB,,MOD(AA100-debut,56)+1),"")</f>
        <v>JS</v>
      </c>
      <c r="AB102" s="23" t="str" cm="1">
        <f t="array" ref="AB102">IF(ISNUMBER(AB100),INDEX(UNB,,MOD(AB100-debut,56)+1),"")</f>
        <v>S</v>
      </c>
      <c r="AC102" s="23" t="str" cm="1">
        <f t="array" ref="AC102">IF(ISNUMBER(AC100),INDEX(UNB,,MOD(AC100-debut,56)+1),"")</f>
        <v>S</v>
      </c>
      <c r="AD102" s="23" t="str" cm="1">
        <f t="array" ref="AD102">IF(ISNUMBER(AD100),INDEX(UNB,,MOD(AD100-debut,56)+1),"")</f>
        <v>S</v>
      </c>
      <c r="AE102" s="23" t="str" cm="1">
        <f t="array" ref="AE102">IF(ISNUMBER(AE100),INDEX(UNB,,MOD(AE100-debut,56)+1),"")</f>
        <v>R</v>
      </c>
      <c r="AF102" s="23" t="str" cm="1">
        <f t="array" ref="AF102">IF(ISNUMBER(AF100),INDEX(UNB,,MOD(AF100-debut,56)+1),"")</f>
        <v>JS</v>
      </c>
      <c r="AG102" s="23" t="str" cm="1">
        <f t="array" ref="AG102">IF(ISNUMBER(AG100),INDEX(UNB,,MOD(AG100-debut,56)+1),"")</f>
        <v/>
      </c>
      <c r="AH102" s="16" t="s">
        <v>4</v>
      </c>
    </row>
    <row r="103" spans="1:34" s="15" customFormat="1" ht="25" customHeight="1" x14ac:dyDescent="0.5">
      <c r="A103" s="17"/>
      <c r="B103" s="18" t="s">
        <v>5</v>
      </c>
      <c r="C103" s="23" t="str" cm="1">
        <f t="array" ref="C103">IF(ISNUMBER(C100),INDEX(DEUXA,,MOD(C100-debut,56)+1),"")</f>
        <v>R</v>
      </c>
      <c r="D103" s="23" t="str" cm="1">
        <f t="array" ref="D103">IF(ISNUMBER(D100),INDEX(DEUXA,,MOD(D100-debut,56)+1),"")</f>
        <v>S</v>
      </c>
      <c r="E103" s="23" t="str" cm="1">
        <f t="array" ref="E103">IF(ISNUMBER(E100),INDEX(DEUXA,,MOD(E100-debut,56)+1),"")</f>
        <v>S</v>
      </c>
      <c r="F103" s="23" t="str" cm="1">
        <f t="array" ref="F103">IF(ISNUMBER(F100),INDEX(DEUXA,,MOD(F100-debut,56)+1),"")</f>
        <v>S</v>
      </c>
      <c r="G103" s="23" t="str" cm="1">
        <f t="array" ref="G103">IF(ISNUMBER(G100),INDEX(DEUXA,,MOD(G100-debut,56)+1),"")</f>
        <v>JS</v>
      </c>
      <c r="H103" s="23" t="str" cm="1">
        <f t="array" ref="H103">IF(ISNUMBER(H100),INDEX(DEUXA,,MOD(H100-debut,56)+1),"")</f>
        <v>R</v>
      </c>
      <c r="I103" s="23" t="str" cm="1">
        <f t="array" ref="I103">IF(ISNUMBER(I100),INDEX(DEUXA,,MOD(I100-debut,56)+1),"")</f>
        <v>M</v>
      </c>
      <c r="J103" s="23" t="str" cm="1">
        <f t="array" ref="J103">IF(ISNUMBER(J100),INDEX(DEUXA,,MOD(J100-debut,56)+1),"")</f>
        <v>M</v>
      </c>
      <c r="K103" s="23" t="str" cm="1">
        <f t="array" ref="K103">IF(ISNUMBER(K100),INDEX(DEUXA,,MOD(K100-debut,56)+1),"")</f>
        <v>M</v>
      </c>
      <c r="L103" s="23" t="str" cm="1">
        <f t="array" ref="L103">IF(ISNUMBER(L100),INDEX(DEUXA,,MOD(L100-debut,56)+1),"")</f>
        <v>M</v>
      </c>
      <c r="M103" s="23" t="str" cm="1">
        <f t="array" ref="M103">IF(ISNUMBER(M100),INDEX(DEUXA,,MOD(M100-debut,56)+1),"")</f>
        <v>R</v>
      </c>
      <c r="N103" s="23" t="str" cm="1">
        <f t="array" ref="N103">IF(ISNUMBER(N100),INDEX(DEUXA,,MOD(N100-debut,56)+1),"")</f>
        <v>R</v>
      </c>
      <c r="O103" s="23" cm="1">
        <f t="array" ref="O103">IF(ISNUMBER(O100),INDEX(DEUXA,,MOD(O100-debut,56)+1),"")</f>
        <v>36</v>
      </c>
      <c r="P103" s="23" t="str" cm="1">
        <f t="array" ref="P103">IF(ISNUMBER(P100),INDEX(DEUXA,,MOD(P100-debut,56)+1),"")</f>
        <v>R</v>
      </c>
      <c r="Q103" s="23" t="str" cm="1">
        <f t="array" ref="Q103">IF(ISNUMBER(Q100),INDEX(DEUXA,,MOD(Q100-debut,56)+1),"")</f>
        <v>JS</v>
      </c>
      <c r="R103" s="23" t="str" cm="1">
        <f t="array" ref="R103">IF(ISNUMBER(R100),INDEX(DEUXA,,MOD(R100-debut,56)+1),"")</f>
        <v>S</v>
      </c>
      <c r="S103" s="23" t="str" cm="1">
        <f t="array" ref="S103">IF(ISNUMBER(S100),INDEX(DEUXA,,MOD(S100-debut,56)+1),"")</f>
        <v>R</v>
      </c>
      <c r="T103" s="23" t="str" cm="1">
        <f t="array" ref="T103">IF(ISNUMBER(T100),INDEX(DEUXA,,MOD(T100-debut,56)+1),"")</f>
        <v>M</v>
      </c>
      <c r="U103" s="23" t="str" cm="1">
        <f t="array" ref="U103">IF(ISNUMBER(U100),INDEX(DEUXA,,MOD(U100-debut,56)+1),"")</f>
        <v>M</v>
      </c>
      <c r="V103" s="23" t="str" cm="1">
        <f t="array" ref="V103">IF(ISNUMBER(V100),INDEX(DEUXA,,MOD(V100-debut,56)+1),"")</f>
        <v>M</v>
      </c>
      <c r="W103" s="23" t="str" cm="1">
        <f t="array" ref="W103">IF(ISNUMBER(W100),INDEX(DEUXA,,MOD(W100-debut,56)+1),"")</f>
        <v>M</v>
      </c>
      <c r="X103" s="23" t="str" cm="1">
        <f t="array" ref="X103">IF(ISNUMBER(X100),INDEX(DEUXA,,MOD(X100-debut,56)+1),"")</f>
        <v>R</v>
      </c>
      <c r="Y103" s="23" t="str" cm="1">
        <f t="array" ref="Y103">IF(ISNUMBER(Y100),INDEX(DEUXA,,MOD(Y100-debut,56)+1),"")</f>
        <v>M</v>
      </c>
      <c r="Z103" s="23" t="str" cm="1">
        <f t="array" ref="Z103">IF(ISNUMBER(Z100),INDEX(DEUXA,,MOD(Z100-debut,56)+1),"")</f>
        <v>M</v>
      </c>
      <c r="AA103" s="23" t="str" cm="1">
        <f t="array" ref="AA103">IF(ISNUMBER(AA100),INDEX(DEUXA,,MOD(AA100-debut,56)+1),"")</f>
        <v>R</v>
      </c>
      <c r="AB103" s="23" t="str" cm="1">
        <f t="array" ref="AB103">IF(ISNUMBER(AB100),INDEX(DEUXA,,MOD(AB100-debut,56)+1),"")</f>
        <v>R</v>
      </c>
      <c r="AC103" s="23" t="str" cm="1">
        <f t="array" ref="AC103">IF(ISNUMBER(AC100),INDEX(DEUXA,,MOD(AC100-debut,56)+1),"")</f>
        <v>JS</v>
      </c>
      <c r="AD103" s="23" t="str" cm="1">
        <f t="array" ref="AD103">IF(ISNUMBER(AD100),INDEX(DEUXA,,MOD(AD100-debut,56)+1),"")</f>
        <v>S</v>
      </c>
      <c r="AE103" s="23" t="str" cm="1">
        <f t="array" ref="AE103">IF(ISNUMBER(AE100),INDEX(DEUXA,,MOD(AE100-debut,56)+1),"")</f>
        <v>JS</v>
      </c>
      <c r="AF103" s="23" t="str" cm="1">
        <f t="array" ref="AF103">IF(ISNUMBER(AF100),INDEX(DEUXA,,MOD(AF100-debut,56)+1),"")</f>
        <v>R</v>
      </c>
      <c r="AG103" s="23" t="str" cm="1">
        <f t="array" ref="AG103">IF(ISNUMBER(AG100),INDEX(DEUXA,,MOD(AG100-debut,56)+1),"")</f>
        <v/>
      </c>
      <c r="AH103" s="18" t="s">
        <v>5</v>
      </c>
    </row>
    <row r="104" spans="1:34" s="15" customFormat="1" ht="25" customHeight="1" x14ac:dyDescent="0.5">
      <c r="A104" s="17"/>
      <c r="B104" s="18" t="s">
        <v>6</v>
      </c>
      <c r="C104" s="23" t="str" cm="1">
        <f t="array" ref="C104">IF(ISNUMBER(C100),INDEX(DEUXB,,MOD(C100-debut,56)+1),"")</f>
        <v>R</v>
      </c>
      <c r="D104" s="23" t="str" cm="1">
        <f t="array" ref="D104">IF(ISNUMBER(D100),INDEX(DEUXB,,MOD(D100-debut,56)+1),"")</f>
        <v>M</v>
      </c>
      <c r="E104" s="23" t="str" cm="1">
        <f t="array" ref="E104">IF(ISNUMBER(E100),INDEX(DEUXB,,MOD(E100-debut,56)+1),"")</f>
        <v>M</v>
      </c>
      <c r="F104" s="23" t="str" cm="1">
        <f t="array" ref="F104">IF(ISNUMBER(F100),INDEX(DEUXB,,MOD(F100-debut,56)+1),"")</f>
        <v>M</v>
      </c>
      <c r="G104" s="23" t="str" cm="1">
        <f t="array" ref="G104">IF(ISNUMBER(G100),INDEX(DEUXB,,MOD(G100-debut,56)+1),"")</f>
        <v>M</v>
      </c>
      <c r="H104" s="23" t="str" cm="1">
        <f t="array" ref="H104">IF(ISNUMBER(H100),INDEX(DEUXB,,MOD(H100-debut,56)+1),"")</f>
        <v>R</v>
      </c>
      <c r="I104" s="23" t="str" cm="1">
        <f t="array" ref="I104">IF(ISNUMBER(I100),INDEX(DEUXB,,MOD(I100-debut,56)+1),"")</f>
        <v>JS</v>
      </c>
      <c r="J104" s="23" t="str" cm="1">
        <f t="array" ref="J104">IF(ISNUMBER(J100),INDEX(DEUXB,,MOD(J100-debut,56)+1),"")</f>
        <v>S</v>
      </c>
      <c r="K104" s="23" t="str" cm="1">
        <f t="array" ref="K104">IF(ISNUMBER(K100),INDEX(DEUXB,,MOD(K100-debut,56)+1),"")</f>
        <v>S</v>
      </c>
      <c r="L104" s="23" t="str" cm="1">
        <f t="array" ref="L104">IF(ISNUMBER(L100),INDEX(DEUXB,,MOD(L100-debut,56)+1),"")</f>
        <v>JS</v>
      </c>
      <c r="M104" s="23" t="str" cm="1">
        <f t="array" ref="M104">IF(ISNUMBER(M100),INDEX(DEUXB,,MOD(M100-debut,56)+1),"")</f>
        <v>R</v>
      </c>
      <c r="N104" s="23" t="str" cm="1">
        <f t="array" ref="N104">IF(ISNUMBER(N100),INDEX(DEUXB,,MOD(N100-debut,56)+1),"")</f>
        <v>R</v>
      </c>
      <c r="O104" s="23" cm="1">
        <f t="array" ref="O104">IF(ISNUMBER(O100),INDEX(DEUXB,,MOD(O100-debut,56)+1),"")</f>
        <v>36</v>
      </c>
      <c r="P104" s="23" t="str" cm="1">
        <f t="array" ref="P104">IF(ISNUMBER(P100),INDEX(DEUXB,,MOD(P100-debut,56)+1),"")</f>
        <v>R</v>
      </c>
      <c r="Q104" s="23" t="str" cm="1">
        <f t="array" ref="Q104">IF(ISNUMBER(Q100),INDEX(DEUXB,,MOD(Q100-debut,56)+1),"")</f>
        <v>M</v>
      </c>
      <c r="R104" s="23" t="str" cm="1">
        <f t="array" ref="R104">IF(ISNUMBER(R100),INDEX(DEUXB,,MOD(R100-debut,56)+1),"")</f>
        <v>M</v>
      </c>
      <c r="S104" s="23" t="str" cm="1">
        <f t="array" ref="S104">IF(ISNUMBER(S100),INDEX(DEUXB,,MOD(S100-debut,56)+1),"")</f>
        <v>R</v>
      </c>
      <c r="T104" s="23" t="str" cm="1">
        <f t="array" ref="T104">IF(ISNUMBER(T100),INDEX(DEUXB,,MOD(T100-debut,56)+1),"")</f>
        <v>JS</v>
      </c>
      <c r="U104" s="23" t="str" cm="1">
        <f t="array" ref="U104">IF(ISNUMBER(U100),INDEX(DEUXB,,MOD(U100-debut,56)+1),"")</f>
        <v>S</v>
      </c>
      <c r="V104" s="23" t="str" cm="1">
        <f t="array" ref="V104">IF(ISNUMBER(V100),INDEX(DEUXB,,MOD(V100-debut,56)+1),"")</f>
        <v>S</v>
      </c>
      <c r="W104" s="23" t="str" cm="1">
        <f t="array" ref="W104">IF(ISNUMBER(W100),INDEX(DEUXB,,MOD(W100-debut,56)+1),"")</f>
        <v>S</v>
      </c>
      <c r="X104" s="23" t="str" cm="1">
        <f t="array" ref="X104">IF(ISNUMBER(X100),INDEX(DEUXB,,MOD(X100-debut,56)+1),"")</f>
        <v>R</v>
      </c>
      <c r="Y104" s="23" t="str" cm="1">
        <f t="array" ref="Y104">IF(ISNUMBER(Y100),INDEX(DEUXB,,MOD(Y100-debut,56)+1),"")</f>
        <v>JS</v>
      </c>
      <c r="Z104" s="23" t="str" cm="1">
        <f t="array" ref="Z104">IF(ISNUMBER(Z100),INDEX(DEUXB,,MOD(Z100-debut,56)+1),"")</f>
        <v>S</v>
      </c>
      <c r="AA104" s="23" t="str" cm="1">
        <f t="array" ref="AA104">IF(ISNUMBER(AA100),INDEX(DEUXB,,MOD(AA100-debut,56)+1),"")</f>
        <v>R</v>
      </c>
      <c r="AB104" s="23" t="str" cm="1">
        <f t="array" ref="AB104">IF(ISNUMBER(AB100),INDEX(DEUXB,,MOD(AB100-debut,56)+1),"")</f>
        <v>R</v>
      </c>
      <c r="AC104" s="23" t="str" cm="1">
        <f t="array" ref="AC104">IF(ISNUMBER(AC100),INDEX(DEUXB,,MOD(AC100-debut,56)+1),"")</f>
        <v>M</v>
      </c>
      <c r="AD104" s="23" t="str" cm="1">
        <f t="array" ref="AD104">IF(ISNUMBER(AD100),INDEX(DEUXB,,MOD(AD100-debut,56)+1),"")</f>
        <v>M</v>
      </c>
      <c r="AE104" s="23" t="str" cm="1">
        <f t="array" ref="AE104">IF(ISNUMBER(AE100),INDEX(DEUXB,,MOD(AE100-debut,56)+1),"")</f>
        <v>M</v>
      </c>
      <c r="AF104" s="23" t="str" cm="1">
        <f t="array" ref="AF104">IF(ISNUMBER(AF100),INDEX(DEUXB,,MOD(AF100-debut,56)+1),"")</f>
        <v>R</v>
      </c>
      <c r="AG104" s="23" t="str" cm="1">
        <f t="array" ref="AG104">IF(ISNUMBER(AG100),INDEX(DEUXB,,MOD(AG100-debut,56)+1),"")</f>
        <v/>
      </c>
      <c r="AH104" s="18" t="s">
        <v>6</v>
      </c>
    </row>
    <row r="105" spans="1:34" s="15" customFormat="1" ht="25" customHeight="1" x14ac:dyDescent="0.5">
      <c r="A105" s="17"/>
      <c r="B105" s="16" t="s">
        <v>7</v>
      </c>
      <c r="C105" s="23" t="str" cm="1">
        <f t="array" ref="C105">IF(ISNUMBER(C100),INDEX(TROISA,,MOD(C100-debut,56)+1),"")</f>
        <v>M</v>
      </c>
      <c r="D105" s="23" t="str" cm="1">
        <f t="array" ref="D105">IF(ISNUMBER(D100),INDEX(TROISA,,MOD(D100-debut,56)+1),"")</f>
        <v>M</v>
      </c>
      <c r="E105" s="23" t="str" cm="1">
        <f t="array" ref="E105">IF(ISNUMBER(E100),INDEX(TROISA,,MOD(E100-debut,56)+1),"")</f>
        <v>M</v>
      </c>
      <c r="F105" s="23" t="str" cm="1">
        <f t="array" ref="F105">IF(ISNUMBER(F100),INDEX(TROISA,,MOD(F100-debut,56)+1),"")</f>
        <v>R</v>
      </c>
      <c r="G105" s="23" t="str" cm="1">
        <f t="array" ref="G105">IF(ISNUMBER(G100),INDEX(TROISA,,MOD(G100-debut,56)+1),"")</f>
        <v>R</v>
      </c>
      <c r="H105" s="23" cm="1">
        <f t="array" ref="H105">IF(ISNUMBER(H100),INDEX(TROISA,,MOD(H100-debut,56)+1),"")</f>
        <v>36</v>
      </c>
      <c r="I105" s="23" t="str" cm="1">
        <f t="array" ref="I105">IF(ISNUMBER(I100),INDEX(TROISA,,MOD(I100-debut,56)+1),"")</f>
        <v>R</v>
      </c>
      <c r="J105" s="23" t="str" cm="1">
        <f t="array" ref="J105">IF(ISNUMBER(J100),INDEX(TROISA,,MOD(J100-debut,56)+1),"")</f>
        <v>JS</v>
      </c>
      <c r="K105" s="23" t="str" cm="1">
        <f t="array" ref="K105">IF(ISNUMBER(K100),INDEX(TROISA,,MOD(K100-debut,56)+1),"")</f>
        <v>S</v>
      </c>
      <c r="L105" s="23" t="str" cm="1">
        <f t="array" ref="L105">IF(ISNUMBER(L100),INDEX(TROISA,,MOD(L100-debut,56)+1),"")</f>
        <v>R</v>
      </c>
      <c r="M105" s="23" t="str" cm="1">
        <f t="array" ref="M105">IF(ISNUMBER(M100),INDEX(TROISA,,MOD(M100-debut,56)+1),"")</f>
        <v>M</v>
      </c>
      <c r="N105" s="23" t="str" cm="1">
        <f t="array" ref="N105">IF(ISNUMBER(N100),INDEX(TROISA,,MOD(N100-debut,56)+1),"")</f>
        <v>M</v>
      </c>
      <c r="O105" s="23" t="str" cm="1">
        <f t="array" ref="O105">IF(ISNUMBER(O100),INDEX(TROISA,,MOD(O100-debut,56)+1),"")</f>
        <v>M</v>
      </c>
      <c r="P105" s="23" t="str" cm="1">
        <f t="array" ref="P105">IF(ISNUMBER(P100),INDEX(TROISA,,MOD(P100-debut,56)+1),"")</f>
        <v>M</v>
      </c>
      <c r="Q105" s="23" t="str" cm="1">
        <f t="array" ref="Q105">IF(ISNUMBER(Q100),INDEX(TROISA,,MOD(Q100-debut,56)+1),"")</f>
        <v>R</v>
      </c>
      <c r="R105" s="23" t="str" cm="1">
        <f t="array" ref="R105">IF(ISNUMBER(R100),INDEX(TROISA,,MOD(R100-debut,56)+1),"")</f>
        <v>M</v>
      </c>
      <c r="S105" s="23" t="str" cm="1">
        <f t="array" ref="S105">IF(ISNUMBER(S100),INDEX(TROISA,,MOD(S100-debut,56)+1),"")</f>
        <v>M</v>
      </c>
      <c r="T105" s="23" t="str" cm="1">
        <f t="array" ref="T105">IF(ISNUMBER(T100),INDEX(TROISA,,MOD(T100-debut,56)+1),"")</f>
        <v>R</v>
      </c>
      <c r="U105" s="23" t="str" cm="1">
        <f t="array" ref="U105">IF(ISNUMBER(U100),INDEX(TROISA,,MOD(U100-debut,56)+1),"")</f>
        <v>R</v>
      </c>
      <c r="V105" s="23" t="str" cm="1">
        <f t="array" ref="V105">IF(ISNUMBER(V100),INDEX(TROISA,,MOD(V100-debut,56)+1),"")</f>
        <v>JS</v>
      </c>
      <c r="W105" s="23" t="str" cm="1">
        <f t="array" ref="W105">IF(ISNUMBER(W100),INDEX(TROISA,,MOD(W100-debut,56)+1),"")</f>
        <v>S</v>
      </c>
      <c r="X105" s="23" t="str" cm="1">
        <f t="array" ref="X105">IF(ISNUMBER(X100),INDEX(TROISA,,MOD(X100-debut,56)+1),"")</f>
        <v>JS</v>
      </c>
      <c r="Y105" s="23" t="str" cm="1">
        <f t="array" ref="Y105">IF(ISNUMBER(Y100),INDEX(TROISA,,MOD(Y100-debut,56)+1),"")</f>
        <v>R</v>
      </c>
      <c r="Z105" s="23" cm="1">
        <f t="array" ref="Z105">IF(ISNUMBER(Z100),INDEX(TROISA,,MOD(Z100-debut,56)+1),"")</f>
        <v>36</v>
      </c>
      <c r="AA105" s="23" t="str" cm="1">
        <f t="array" ref="AA105">IF(ISNUMBER(AA100),INDEX(TROISA,,MOD(AA100-debut,56)+1),"")</f>
        <v>S</v>
      </c>
      <c r="AB105" s="23" t="str" cm="1">
        <f t="array" ref="AB105">IF(ISNUMBER(AB100),INDEX(TROISA,,MOD(AB100-debut,56)+1),"")</f>
        <v>S</v>
      </c>
      <c r="AC105" s="23" t="str" cm="1">
        <f t="array" ref="AC105">IF(ISNUMBER(AC100),INDEX(TROISA,,MOD(AC100-debut,56)+1),"")</f>
        <v>S</v>
      </c>
      <c r="AD105" s="23" cm="1">
        <f t="array" ref="AD105">IF(ISNUMBER(AD100),INDEX(TROISA,,MOD(AD100-debut,56)+1),"")</f>
        <v>36</v>
      </c>
      <c r="AE105" s="23" t="str" cm="1">
        <f t="array" ref="AE105">IF(ISNUMBER(AE100),INDEX(TROISA,,MOD(AE100-debut,56)+1),"")</f>
        <v>R</v>
      </c>
      <c r="AF105" s="23" t="str" cm="1">
        <f t="array" ref="AF105">IF(ISNUMBER(AF100),INDEX(TROISA,,MOD(AF100-debut,56)+1),"")</f>
        <v>JS</v>
      </c>
      <c r="AG105" s="23" t="str" cm="1">
        <f t="array" ref="AG105">IF(ISNUMBER(AG100),INDEX(TROISA,,MOD(AG100-debut,56)+1),"")</f>
        <v/>
      </c>
      <c r="AH105" s="16" t="s">
        <v>7</v>
      </c>
    </row>
    <row r="106" spans="1:34" s="15" customFormat="1" ht="25" customHeight="1" x14ac:dyDescent="0.5">
      <c r="A106" s="17"/>
      <c r="B106" s="16" t="s">
        <v>8</v>
      </c>
      <c r="C106" s="23" t="str" cm="1">
        <f t="array" ref="C106">IF(ISNUMBER(C100),INDEX(TROISB,,MOD(C100-debut,56)+1),"")</f>
        <v>S</v>
      </c>
      <c r="D106" s="23" t="str" cm="1">
        <f t="array" ref="D106">IF(ISNUMBER(D100),INDEX(TROISB,,MOD(D100-debut,56)+1),"")</f>
        <v>S</v>
      </c>
      <c r="E106" s="23" t="str" cm="1">
        <f t="array" ref="E106">IF(ISNUMBER(E100),INDEX(TROISB,,MOD(E100-debut,56)+1),"")</f>
        <v>JS</v>
      </c>
      <c r="F106" s="23" t="str" cm="1">
        <f t="array" ref="F106">IF(ISNUMBER(F100),INDEX(TROISB,,MOD(F100-debut,56)+1),"")</f>
        <v>R</v>
      </c>
      <c r="G106" s="23" t="str" cm="1">
        <f t="array" ref="G106">IF(ISNUMBER(G100),INDEX(TROISB,,MOD(G100-debut,56)+1),"")</f>
        <v>R</v>
      </c>
      <c r="H106" s="23" cm="1">
        <f t="array" ref="H106">IF(ISNUMBER(H100),INDEX(TROISB,,MOD(H100-debut,56)+1),"")</f>
        <v>36</v>
      </c>
      <c r="I106" s="23" t="str" cm="1">
        <f t="array" ref="I106">IF(ISNUMBER(I100),INDEX(TROISB,,MOD(I100-debut,56)+1),"")</f>
        <v>R</v>
      </c>
      <c r="J106" s="23" t="str" cm="1">
        <f t="array" ref="J106">IF(ISNUMBER(J100),INDEX(TROISB,,MOD(J100-debut,56)+1),"")</f>
        <v>M</v>
      </c>
      <c r="K106" s="23" t="str" cm="1">
        <f t="array" ref="K106">IF(ISNUMBER(K100),INDEX(TROISB,,MOD(K100-debut,56)+1),"")</f>
        <v>M</v>
      </c>
      <c r="L106" s="23" t="str" cm="1">
        <f t="array" ref="L106">IF(ISNUMBER(L100),INDEX(TROISB,,MOD(L100-debut,56)+1),"")</f>
        <v>R</v>
      </c>
      <c r="M106" s="23" t="str" cm="1">
        <f t="array" ref="M106">IF(ISNUMBER(M100),INDEX(TROISB,,MOD(M100-debut,56)+1),"")</f>
        <v>JS</v>
      </c>
      <c r="N106" s="23" t="str" cm="1">
        <f t="array" ref="N106">IF(ISNUMBER(N100),INDEX(TROISB,,MOD(N100-debut,56)+1),"")</f>
        <v>S</v>
      </c>
      <c r="O106" s="23" t="str" cm="1">
        <f t="array" ref="O106">IF(ISNUMBER(O100),INDEX(TROISB,,MOD(O100-debut,56)+1),"")</f>
        <v>S</v>
      </c>
      <c r="P106" s="23" t="str" cm="1">
        <f t="array" ref="P106">IF(ISNUMBER(P100),INDEX(TROISB,,MOD(P100-debut,56)+1),"")</f>
        <v>S</v>
      </c>
      <c r="Q106" s="23" t="str" cm="1">
        <f t="array" ref="Q106">IF(ISNUMBER(Q100),INDEX(TROISB,,MOD(Q100-debut,56)+1),"")</f>
        <v>R</v>
      </c>
      <c r="R106" s="23" t="str" cm="1">
        <f t="array" ref="R106">IF(ISNUMBER(R100),INDEX(TROISB,,MOD(R100-debut,56)+1),"")</f>
        <v>JS</v>
      </c>
      <c r="S106" s="23" t="str" cm="1">
        <f t="array" ref="S106">IF(ISNUMBER(S100),INDEX(TROISB,,MOD(S100-debut,56)+1),"")</f>
        <v>S</v>
      </c>
      <c r="T106" s="23" t="str" cm="1">
        <f t="array" ref="T106">IF(ISNUMBER(T100),INDEX(TROISB,,MOD(T100-debut,56)+1),"")</f>
        <v>R</v>
      </c>
      <c r="U106" s="23" t="str" cm="1">
        <f t="array" ref="U106">IF(ISNUMBER(U100),INDEX(TROISB,,MOD(U100-debut,56)+1),"")</f>
        <v>R</v>
      </c>
      <c r="V106" s="23" t="str" cm="1">
        <f t="array" ref="V106">IF(ISNUMBER(V100),INDEX(TROISB,,MOD(V100-debut,56)+1),"")</f>
        <v>M</v>
      </c>
      <c r="W106" s="23" t="str" cm="1">
        <f t="array" ref="W106">IF(ISNUMBER(W100),INDEX(TROISB,,MOD(W100-debut,56)+1),"")</f>
        <v>M</v>
      </c>
      <c r="X106" s="23" t="str" cm="1">
        <f t="array" ref="X106">IF(ISNUMBER(X100),INDEX(TROISB,,MOD(X100-debut,56)+1),"")</f>
        <v>M</v>
      </c>
      <c r="Y106" s="23" t="str" cm="1">
        <f t="array" ref="Y106">IF(ISNUMBER(Y100),INDEX(TROISB,,MOD(Y100-debut,56)+1),"")</f>
        <v>R</v>
      </c>
      <c r="Z106" s="23" cm="1">
        <f t="array" ref="Z106">IF(ISNUMBER(Z100),INDEX(TROISB,,MOD(Z100-debut,56)+1),"")</f>
        <v>36</v>
      </c>
      <c r="AA106" s="23" t="str" cm="1">
        <f t="array" ref="AA106">IF(ISNUMBER(AA100),INDEX(TROISB,,MOD(AA100-debut,56)+1),"")</f>
        <v>M</v>
      </c>
      <c r="AB106" s="23" t="str" cm="1">
        <f t="array" ref="AB106">IF(ISNUMBER(AB100),INDEX(TROISB,,MOD(AB100-debut,56)+1),"")</f>
        <v>M</v>
      </c>
      <c r="AC106" s="23" t="str" cm="1">
        <f t="array" ref="AC106">IF(ISNUMBER(AC100),INDEX(TROISB,,MOD(AC100-debut,56)+1),"")</f>
        <v>M</v>
      </c>
      <c r="AD106" s="23" cm="1">
        <f t="array" ref="AD106">IF(ISNUMBER(AD100),INDEX(TROISB,,MOD(AD100-debut,56)+1),"")</f>
        <v>36</v>
      </c>
      <c r="AE106" s="23" t="str" cm="1">
        <f t="array" ref="AE106">IF(ISNUMBER(AE100),INDEX(TROISB,,MOD(AE100-debut,56)+1),"")</f>
        <v>R</v>
      </c>
      <c r="AF106" s="23" t="str" cm="1">
        <f t="array" ref="AF106">IF(ISNUMBER(AF100),INDEX(TROISB,,MOD(AF100-debut,56)+1),"")</f>
        <v>M</v>
      </c>
      <c r="AG106" s="23" t="str" cm="1">
        <f t="array" ref="AG106">IF(ISNUMBER(AG100),INDEX(TROISB,,MOD(AG100-debut,56)+1),"")</f>
        <v/>
      </c>
      <c r="AH106" s="16" t="s">
        <v>8</v>
      </c>
    </row>
    <row r="107" spans="1:34" s="15" customFormat="1" ht="25" customHeight="1" x14ac:dyDescent="0.5">
      <c r="A107" s="17"/>
      <c r="B107" s="18" t="s">
        <v>9</v>
      </c>
      <c r="C107" s="23" t="str" cm="1">
        <f t="array" ref="C107">IF(ISNUMBER(C100),INDEX(QUATREA,,MOD(C100-debut,56)+1),"")</f>
        <v>JS</v>
      </c>
      <c r="D107" s="23" t="str" cm="1">
        <f t="array" ref="D107">IF(ISNUMBER(D100),INDEX(QUATREA,,MOD(D100-debut,56)+1),"")</f>
        <v>S</v>
      </c>
      <c r="E107" s="23" t="str" cm="1">
        <f t="array" ref="E107">IF(ISNUMBER(E100),INDEX(QUATREA,,MOD(E100-debut,56)+1),"")</f>
        <v>R</v>
      </c>
      <c r="F107" s="23" t="str" cm="1">
        <f t="array" ref="F107">IF(ISNUMBER(F100),INDEX(QUATREA,,MOD(F100-debut,56)+1),"")</f>
        <v>M</v>
      </c>
      <c r="G107" s="23" t="str" cm="1">
        <f t="array" ref="G107">IF(ISNUMBER(G100),INDEX(QUATREA,,MOD(G100-debut,56)+1),"")</f>
        <v>M</v>
      </c>
      <c r="H107" s="23" t="str" cm="1">
        <f t="array" ref="H107">IF(ISNUMBER(H100),INDEX(QUATREA,,MOD(H100-debut,56)+1),"")</f>
        <v>M</v>
      </c>
      <c r="I107" s="23" t="str" cm="1">
        <f t="array" ref="I107">IF(ISNUMBER(I100),INDEX(QUATREA,,MOD(I100-debut,56)+1),"")</f>
        <v>M</v>
      </c>
      <c r="J107" s="23" t="str" cm="1">
        <f t="array" ref="J107">IF(ISNUMBER(J100),INDEX(QUATREA,,MOD(J100-debut,56)+1),"")</f>
        <v>R</v>
      </c>
      <c r="K107" s="23" t="str" cm="1">
        <f t="array" ref="K107">IF(ISNUMBER(K100),INDEX(QUATREA,,MOD(K100-debut,56)+1),"")</f>
        <v>M</v>
      </c>
      <c r="L107" s="23" t="str" cm="1">
        <f t="array" ref="L107">IF(ISNUMBER(L100),INDEX(QUATREA,,MOD(L100-debut,56)+1),"")</f>
        <v>M</v>
      </c>
      <c r="M107" s="23" t="str" cm="1">
        <f t="array" ref="M107">IF(ISNUMBER(M100),INDEX(QUATREA,,MOD(M100-debut,56)+1),"")</f>
        <v>R</v>
      </c>
      <c r="N107" s="23" t="str" cm="1">
        <f t="array" ref="N107">IF(ISNUMBER(N100),INDEX(QUATREA,,MOD(N100-debut,56)+1),"")</f>
        <v>R</v>
      </c>
      <c r="O107" s="23" t="str" cm="1">
        <f t="array" ref="O107">IF(ISNUMBER(O100),INDEX(QUATREA,,MOD(O100-debut,56)+1),"")</f>
        <v>JS</v>
      </c>
      <c r="P107" s="23" t="str" cm="1">
        <f t="array" ref="P107">IF(ISNUMBER(P100),INDEX(QUATREA,,MOD(P100-debut,56)+1),"")</f>
        <v>S</v>
      </c>
      <c r="Q107" s="23" t="str" cm="1">
        <f t="array" ref="Q107">IF(ISNUMBER(Q100),INDEX(QUATREA,,MOD(Q100-debut,56)+1),"")</f>
        <v>S</v>
      </c>
      <c r="R107" s="23" t="str" cm="1">
        <f t="array" ref="R107">IF(ISNUMBER(R100),INDEX(QUATREA,,MOD(R100-debut,56)+1),"")</f>
        <v>R</v>
      </c>
      <c r="S107" s="23" cm="1">
        <f t="array" ref="S107">IF(ISNUMBER(S100),INDEX(QUATREA,,MOD(S100-debut,56)+1),"")</f>
        <v>36</v>
      </c>
      <c r="T107" s="23" t="str" cm="1">
        <f t="array" ref="T107">IF(ISNUMBER(T100),INDEX(QUATREA,,MOD(T100-debut,56)+1),"")</f>
        <v>S</v>
      </c>
      <c r="U107" s="23" t="str" cm="1">
        <f t="array" ref="U107">IF(ISNUMBER(U100),INDEX(QUATREA,,MOD(U100-debut,56)+1),"")</f>
        <v>S</v>
      </c>
      <c r="V107" s="23" t="str" cm="1">
        <f t="array" ref="V107">IF(ISNUMBER(V100),INDEX(QUATREA,,MOD(V100-debut,56)+1),"")</f>
        <v>S</v>
      </c>
      <c r="W107" s="23" cm="1">
        <f t="array" ref="W107">IF(ISNUMBER(W100),INDEX(QUATREA,,MOD(W100-debut,56)+1),"")</f>
        <v>36</v>
      </c>
      <c r="X107" s="23" t="str" cm="1">
        <f t="array" ref="X107">IF(ISNUMBER(X100),INDEX(QUATREA,,MOD(X100-debut,56)+1),"")</f>
        <v>R</v>
      </c>
      <c r="Y107" s="23" t="str" cm="1">
        <f t="array" ref="Y107">IF(ISNUMBER(Y100),INDEX(QUATREA,,MOD(Y100-debut,56)+1),"")</f>
        <v>JS</v>
      </c>
      <c r="Z107" s="23" t="str" cm="1">
        <f t="array" ref="Z107">IF(ISNUMBER(Z100),INDEX(QUATREA,,MOD(Z100-debut,56)+1),"")</f>
        <v>S</v>
      </c>
      <c r="AA107" s="23" t="str" cm="1">
        <f t="array" ref="AA107">IF(ISNUMBER(AA100),INDEX(QUATREA,,MOD(AA100-debut,56)+1),"")</f>
        <v>R</v>
      </c>
      <c r="AB107" s="23" t="str" cm="1">
        <f t="array" ref="AB107">IF(ISNUMBER(AB100),INDEX(QUATREA,,MOD(AB100-debut,56)+1),"")</f>
        <v>R</v>
      </c>
      <c r="AC107" s="23" t="str" cm="1">
        <f t="array" ref="AC107">IF(ISNUMBER(AC100),INDEX(QUATREA,,MOD(AC100-debut,56)+1),"")</f>
        <v>M</v>
      </c>
      <c r="AD107" s="23" t="str" cm="1">
        <f t="array" ref="AD107">IF(ISNUMBER(AD100),INDEX(QUATREA,,MOD(AD100-debut,56)+1),"")</f>
        <v>M</v>
      </c>
      <c r="AE107" s="23" t="str" cm="1">
        <f t="array" ref="AE107">IF(ISNUMBER(AE100),INDEX(QUATREA,,MOD(AE100-debut,56)+1),"")</f>
        <v>M</v>
      </c>
      <c r="AF107" s="23" t="str" cm="1">
        <f t="array" ref="AF107">IF(ISNUMBER(AF100),INDEX(QUATREA,,MOD(AF100-debut,56)+1),"")</f>
        <v>R</v>
      </c>
      <c r="AG107" s="23" t="str" cm="1">
        <f t="array" ref="AG107">IF(ISNUMBER(AG100),INDEX(QUATREA,,MOD(AG100-debut,56)+1),"")</f>
        <v/>
      </c>
      <c r="AH107" s="18" t="s">
        <v>9</v>
      </c>
    </row>
    <row r="108" spans="1:34" s="15" customFormat="1" ht="25" customHeight="1" x14ac:dyDescent="0.5">
      <c r="A108" s="11"/>
      <c r="B108" s="18" t="s">
        <v>10</v>
      </c>
      <c r="C108" s="23" t="str" cm="1">
        <f t="array" ref="C108">IF(ISNUMBER(C100),INDEX(QUATREB,,MOD(C100-debut,56)+1),"")</f>
        <v>M</v>
      </c>
      <c r="D108" s="23" t="str" cm="1">
        <f t="array" ref="D108">IF(ISNUMBER(D100),INDEX(QUATREB,,MOD(D100-debut,56)+1),"")</f>
        <v>M</v>
      </c>
      <c r="E108" s="23" t="str" cm="1">
        <f t="array" ref="E108">IF(ISNUMBER(E100),INDEX(QUATREB,,MOD(E100-debut,56)+1),"")</f>
        <v>R</v>
      </c>
      <c r="F108" s="23" t="str" cm="1">
        <f t="array" ref="F108">IF(ISNUMBER(F100),INDEX(QUATREB,,MOD(F100-debut,56)+1),"")</f>
        <v>JS</v>
      </c>
      <c r="G108" s="23" t="str" cm="1">
        <f t="array" ref="G108">IF(ISNUMBER(G100),INDEX(QUATREB,,MOD(G100-debut,56)+1),"")</f>
        <v>S</v>
      </c>
      <c r="H108" s="23" t="str" cm="1">
        <f t="array" ref="H108">IF(ISNUMBER(H100),INDEX(QUATREB,,MOD(H100-debut,56)+1),"")</f>
        <v>S</v>
      </c>
      <c r="I108" s="23" t="str" cm="1">
        <f t="array" ref="I108">IF(ISNUMBER(I100),INDEX(QUATREB,,MOD(I100-debut,56)+1),"")</f>
        <v>S</v>
      </c>
      <c r="J108" s="23" t="str" cm="1">
        <f t="array" ref="J108">IF(ISNUMBER(J100),INDEX(QUATREB,,MOD(J100-debut,56)+1),"")</f>
        <v>R</v>
      </c>
      <c r="K108" s="23" t="str" cm="1">
        <f t="array" ref="K108">IF(ISNUMBER(K100),INDEX(QUATREB,,MOD(K100-debut,56)+1),"")</f>
        <v>JS</v>
      </c>
      <c r="L108" s="23" t="str" cm="1">
        <f t="array" ref="L108">IF(ISNUMBER(L100),INDEX(QUATREB,,MOD(L100-debut,56)+1),"")</f>
        <v>S</v>
      </c>
      <c r="M108" s="23" t="str" cm="1">
        <f t="array" ref="M108">IF(ISNUMBER(M100),INDEX(QUATREB,,MOD(M100-debut,56)+1),"")</f>
        <v>R</v>
      </c>
      <c r="N108" s="23" t="str" cm="1">
        <f t="array" ref="N108">IF(ISNUMBER(N100),INDEX(QUATREB,,MOD(N100-debut,56)+1),"")</f>
        <v>R</v>
      </c>
      <c r="O108" s="23" t="str" cm="1">
        <f t="array" ref="O108">IF(ISNUMBER(O100),INDEX(QUATREB,,MOD(O100-debut,56)+1),"")</f>
        <v>M</v>
      </c>
      <c r="P108" s="23" t="str" cm="1">
        <f t="array" ref="P108">IF(ISNUMBER(P100),INDEX(QUATREB,,MOD(P100-debut,56)+1),"")</f>
        <v>M</v>
      </c>
      <c r="Q108" s="23" t="str" cm="1">
        <f t="array" ref="Q108">IF(ISNUMBER(Q100),INDEX(QUATREB,,MOD(Q100-debut,56)+1),"")</f>
        <v>M</v>
      </c>
      <c r="R108" s="23" t="str" cm="1">
        <f t="array" ref="R108">IF(ISNUMBER(R100),INDEX(QUATREB,,MOD(R100-debut,56)+1),"")</f>
        <v>R</v>
      </c>
      <c r="S108" s="23" cm="1">
        <f t="array" ref="S108">IF(ISNUMBER(S100),INDEX(QUATREB,,MOD(S100-debut,56)+1),"")</f>
        <v>36</v>
      </c>
      <c r="T108" s="23" t="str" cm="1">
        <f t="array" ref="T108">IF(ISNUMBER(T100),INDEX(QUATREB,,MOD(T100-debut,56)+1),"")</f>
        <v>M</v>
      </c>
      <c r="U108" s="23" t="str" cm="1">
        <f t="array" ref="U108">IF(ISNUMBER(U100),INDEX(QUATREB,,MOD(U100-debut,56)+1),"")</f>
        <v>M</v>
      </c>
      <c r="V108" s="23" t="str" cm="1">
        <f t="array" ref="V108">IF(ISNUMBER(V100),INDEX(QUATREB,,MOD(V100-debut,56)+1),"")</f>
        <v>M</v>
      </c>
      <c r="W108" s="23" cm="1">
        <f t="array" ref="W108">IF(ISNUMBER(W100),INDEX(QUATREB,,MOD(W100-debut,56)+1),"")</f>
        <v>36</v>
      </c>
      <c r="X108" s="23" t="str" cm="1">
        <f t="array" ref="X108">IF(ISNUMBER(X100),INDEX(QUATREB,,MOD(X100-debut,56)+1),"")</f>
        <v>R</v>
      </c>
      <c r="Y108" s="23" t="str" cm="1">
        <f t="array" ref="Y108">IF(ISNUMBER(Y100),INDEX(QUATREB,,MOD(Y100-debut,56)+1),"")</f>
        <v>M</v>
      </c>
      <c r="Z108" s="23" t="str" cm="1">
        <f t="array" ref="Z108">IF(ISNUMBER(Z100),INDEX(QUATREB,,MOD(Z100-debut,56)+1),"")</f>
        <v>M</v>
      </c>
      <c r="AA108" s="23" t="str" cm="1">
        <f t="array" ref="AA108">IF(ISNUMBER(AA100),INDEX(QUATREB,,MOD(AA100-debut,56)+1),"")</f>
        <v>R</v>
      </c>
      <c r="AB108" s="23" t="str" cm="1">
        <f t="array" ref="AB108">IF(ISNUMBER(AB100),INDEX(QUATREB,,MOD(AB100-debut,56)+1),"")</f>
        <v>R</v>
      </c>
      <c r="AC108" s="23" t="str" cm="1">
        <f t="array" ref="AC108">IF(ISNUMBER(AC100),INDEX(QUATREB,,MOD(AC100-debut,56)+1),"")</f>
        <v>JS</v>
      </c>
      <c r="AD108" s="23" t="str" cm="1">
        <f t="array" ref="AD108">IF(ISNUMBER(AD100),INDEX(QUATREB,,MOD(AD100-debut,56)+1),"")</f>
        <v>S</v>
      </c>
      <c r="AE108" s="23" t="str" cm="1">
        <f t="array" ref="AE108">IF(ISNUMBER(AE100),INDEX(QUATREB,,MOD(AE100-debut,56)+1),"")</f>
        <v>S</v>
      </c>
      <c r="AF108" s="23" t="str" cm="1">
        <f t="array" ref="AF108">IF(ISNUMBER(AF100),INDEX(QUATREB,,MOD(AF100-debut,56)+1),"")</f>
        <v>R</v>
      </c>
      <c r="AG108" s="23" t="str" cm="1">
        <f t="array" ref="AG108">IF(ISNUMBER(AG100),INDEX(QUATREB,,MOD(AG100-debut,56)+1),"")</f>
        <v/>
      </c>
      <c r="AH108" s="18" t="s">
        <v>10</v>
      </c>
    </row>
    <row r="109" spans="1:34" s="15" customFormat="1" ht="25" customHeight="1" x14ac:dyDescent="0.5">
      <c r="A109" s="17"/>
      <c r="B109" s="16" t="s">
        <v>11</v>
      </c>
      <c r="C109" s="23" t="str" cm="1">
        <f t="array" ref="C109">IF(ISNUMBER(C100),INDEX(CINQA,,MOD(C100-debut,56)+1),"")</f>
        <v>R</v>
      </c>
      <c r="D109" s="23" t="str" cm="1">
        <f t="array" ref="D109">IF(ISNUMBER(D100),INDEX(CINQA,,MOD(D100-debut,56)+1),"")</f>
        <v>M</v>
      </c>
      <c r="E109" s="23" t="str" cm="1">
        <f t="array" ref="E109">IF(ISNUMBER(E100),INDEX(CINQA,,MOD(E100-debut,56)+1),"")</f>
        <v>M</v>
      </c>
      <c r="F109" s="23" t="str" cm="1">
        <f t="array" ref="F109">IF(ISNUMBER(F100),INDEX(CINQA,,MOD(F100-debut,56)+1),"")</f>
        <v>R</v>
      </c>
      <c r="G109" s="23" t="str" cm="1">
        <f t="array" ref="G109">IF(ISNUMBER(G100),INDEX(CINQA,,MOD(G100-debut,56)+1),"")</f>
        <v>R</v>
      </c>
      <c r="H109" s="23" t="str" cm="1">
        <f t="array" ref="H109">IF(ISNUMBER(H100),INDEX(CINQA,,MOD(H100-debut,56)+1),"")</f>
        <v>JS</v>
      </c>
      <c r="I109" s="23" t="str" cm="1">
        <f t="array" ref="I109">IF(ISNUMBER(I100),INDEX(CINQA,,MOD(I100-debut,56)+1),"")</f>
        <v>S</v>
      </c>
      <c r="J109" s="23" t="str" cm="1">
        <f t="array" ref="J109">IF(ISNUMBER(J100),INDEX(CINQA,,MOD(J100-debut,56)+1),"")</f>
        <v>JS</v>
      </c>
      <c r="K109" s="23" t="str" cm="1">
        <f t="array" ref="K109">IF(ISNUMBER(K100),INDEX(CINQA,,MOD(K100-debut,56)+1),"")</f>
        <v>R</v>
      </c>
      <c r="L109" s="23" cm="1">
        <f t="array" ref="L109">IF(ISNUMBER(L100),INDEX(CINQA,,MOD(L100-debut,56)+1),"")</f>
        <v>36</v>
      </c>
      <c r="M109" s="23" t="str" cm="1">
        <f t="array" ref="M109">IF(ISNUMBER(M100),INDEX(CINQA,,MOD(M100-debut,56)+1),"")</f>
        <v>S</v>
      </c>
      <c r="N109" s="23" t="str" cm="1">
        <f t="array" ref="N109">IF(ISNUMBER(N100),INDEX(CINQA,,MOD(N100-debut,56)+1),"")</f>
        <v>S</v>
      </c>
      <c r="O109" s="23" t="str" cm="1">
        <f t="array" ref="O109">IF(ISNUMBER(O100),INDEX(CINQA,,MOD(O100-debut,56)+1),"")</f>
        <v>S</v>
      </c>
      <c r="P109" s="23" cm="1">
        <f t="array" ref="P109">IF(ISNUMBER(P100),INDEX(CINQA,,MOD(P100-debut,56)+1),"")</f>
        <v>36</v>
      </c>
      <c r="Q109" s="23" t="str" cm="1">
        <f t="array" ref="Q109">IF(ISNUMBER(Q100),INDEX(CINQA,,MOD(Q100-debut,56)+1),"")</f>
        <v>R</v>
      </c>
      <c r="R109" s="23" t="str" cm="1">
        <f t="array" ref="R109">IF(ISNUMBER(R100),INDEX(CINQA,,MOD(R100-debut,56)+1),"")</f>
        <v>JS</v>
      </c>
      <c r="S109" s="23" t="str" cm="1">
        <f t="array" ref="S109">IF(ISNUMBER(S100),INDEX(CINQA,,MOD(S100-debut,56)+1),"")</f>
        <v>S</v>
      </c>
      <c r="T109" s="23" t="str" cm="1">
        <f t="array" ref="T109">IF(ISNUMBER(T100),INDEX(CINQA,,MOD(T100-debut,56)+1),"")</f>
        <v>R</v>
      </c>
      <c r="U109" s="23" t="str" cm="1">
        <f t="array" ref="U109">IF(ISNUMBER(U100),INDEX(CINQA,,MOD(U100-debut,56)+1),"")</f>
        <v>R</v>
      </c>
      <c r="V109" s="23" t="str" cm="1">
        <f t="array" ref="V109">IF(ISNUMBER(V100),INDEX(CINQA,,MOD(V100-debut,56)+1),"")</f>
        <v>M</v>
      </c>
      <c r="W109" s="23" t="str" cm="1">
        <f t="array" ref="W109">IF(ISNUMBER(W100),INDEX(CINQA,,MOD(W100-debut,56)+1),"")</f>
        <v>M</v>
      </c>
      <c r="X109" s="23" t="str" cm="1">
        <f t="array" ref="X109">IF(ISNUMBER(X100),INDEX(CINQA,,MOD(X100-debut,56)+1),"")</f>
        <v>M</v>
      </c>
      <c r="Y109" s="23" t="str" cm="1">
        <f t="array" ref="Y109">IF(ISNUMBER(Y100),INDEX(CINQA,,MOD(Y100-debut,56)+1),"")</f>
        <v>R</v>
      </c>
      <c r="Z109" s="23" t="str" cm="1">
        <f t="array" ref="Z109">IF(ISNUMBER(Z100),INDEX(CINQA,,MOD(Z100-debut,56)+1),"")</f>
        <v>M</v>
      </c>
      <c r="AA109" s="23" t="str" cm="1">
        <f t="array" ref="AA109">IF(ISNUMBER(AA100),INDEX(CINQA,,MOD(AA100-debut,56)+1),"")</f>
        <v>M</v>
      </c>
      <c r="AB109" s="23" t="str" cm="1">
        <f t="array" ref="AB109">IF(ISNUMBER(AB100),INDEX(CINQA,,MOD(AB100-debut,56)+1),"")</f>
        <v>M</v>
      </c>
      <c r="AC109" s="23" cm="1">
        <f t="array" ref="AC109">IF(ISNUMBER(AC100),INDEX(CINQA,,MOD(AC100-debut,56)+1),"")</f>
        <v>36</v>
      </c>
      <c r="AD109" s="23" t="str" cm="1">
        <f t="array" ref="AD109">IF(ISNUMBER(AD100),INDEX(CINQA,,MOD(AD100-debut,56)+1),"")</f>
        <v>JS</v>
      </c>
      <c r="AE109" s="23" t="str" cm="1">
        <f t="array" ref="AE109">IF(ISNUMBER(AE100),INDEX(CINQA,,MOD(AE100-debut,56)+1),"")</f>
        <v>S</v>
      </c>
      <c r="AF109" s="23" t="str" cm="1">
        <f t="array" ref="AF109">IF(ISNUMBER(AF100),INDEX(CINQA,,MOD(AF100-debut,56)+1),"")</f>
        <v>S</v>
      </c>
      <c r="AG109" s="23" t="str" cm="1">
        <f t="array" ref="AG109">IF(ISNUMBER(AG100),INDEX(CINQA,,MOD(AG100-debut,56)+1),"")</f>
        <v/>
      </c>
      <c r="AH109" s="16" t="s">
        <v>11</v>
      </c>
    </row>
    <row r="110" spans="1:34" s="15" customFormat="1" ht="25" customHeight="1" x14ac:dyDescent="0.5">
      <c r="A110" s="11"/>
      <c r="B110" s="16" t="s">
        <v>12</v>
      </c>
      <c r="C110" s="23" t="str" cm="1">
        <f t="array" ref="C110">IF(ISNUMBER(C100),INDEX(CINQB,,MOD(C100-debut,56)+1),"")</f>
        <v>R</v>
      </c>
      <c r="D110" s="23" t="str" cm="1">
        <f t="array" ref="D110">IF(ISNUMBER(D100),INDEX(CINQB,,MOD(D100-debut,56)+1),"")</f>
        <v>JS</v>
      </c>
      <c r="E110" s="23" t="str" cm="1">
        <f t="array" ref="E110">IF(ISNUMBER(E100),INDEX(CINQB,,MOD(E100-debut,56)+1),"")</f>
        <v>S</v>
      </c>
      <c r="F110" s="23" t="str" cm="1">
        <f t="array" ref="F110">IF(ISNUMBER(F100),INDEX(CINQB,,MOD(F100-debut,56)+1),"")</f>
        <v>R</v>
      </c>
      <c r="G110" s="23" t="str" cm="1">
        <f t="array" ref="G110">IF(ISNUMBER(G100),INDEX(CINQB,,MOD(G100-debut,56)+1),"")</f>
        <v>R</v>
      </c>
      <c r="H110" s="23" t="str" cm="1">
        <f t="array" ref="H110">IF(ISNUMBER(H100),INDEX(CINQB,,MOD(H100-debut,56)+1),"")</f>
        <v>M</v>
      </c>
      <c r="I110" s="23" t="str" cm="1">
        <f t="array" ref="I110">IF(ISNUMBER(I100),INDEX(CINQB,,MOD(I100-debut,56)+1),"")</f>
        <v>M</v>
      </c>
      <c r="J110" s="23" t="str" cm="1">
        <f t="array" ref="J110">IF(ISNUMBER(J100),INDEX(CINQB,,MOD(J100-debut,56)+1),"")</f>
        <v>M</v>
      </c>
      <c r="K110" s="23" t="str" cm="1">
        <f t="array" ref="K110">IF(ISNUMBER(K100),INDEX(CINQB,,MOD(K100-debut,56)+1),"")</f>
        <v>R</v>
      </c>
      <c r="L110" s="23" cm="1">
        <f t="array" ref="L110">IF(ISNUMBER(L100),INDEX(CINQB,,MOD(L100-debut,56)+1),"")</f>
        <v>36</v>
      </c>
      <c r="M110" s="23" t="str" cm="1">
        <f t="array" ref="M110">IF(ISNUMBER(M100),INDEX(CINQB,,MOD(M100-debut,56)+1),"")</f>
        <v>M</v>
      </c>
      <c r="N110" s="23" t="str" cm="1">
        <f t="array" ref="N110">IF(ISNUMBER(N100),INDEX(CINQB,,MOD(N100-debut,56)+1),"")</f>
        <v>M</v>
      </c>
      <c r="O110" s="23" t="str" cm="1">
        <f t="array" ref="O110">IF(ISNUMBER(O100),INDEX(CINQB,,MOD(O100-debut,56)+1),"")</f>
        <v>M</v>
      </c>
      <c r="P110" s="23" cm="1">
        <f t="array" ref="P110">IF(ISNUMBER(P100),INDEX(CINQB,,MOD(P100-debut,56)+1),"")</f>
        <v>36</v>
      </c>
      <c r="Q110" s="23" t="str" cm="1">
        <f t="array" ref="Q110">IF(ISNUMBER(Q100),INDEX(CINQB,,MOD(Q100-debut,56)+1),"")</f>
        <v>R</v>
      </c>
      <c r="R110" s="23" t="str" cm="1">
        <f t="array" ref="R110">IF(ISNUMBER(R100),INDEX(CINQB,,MOD(R100-debut,56)+1),"")</f>
        <v>M</v>
      </c>
      <c r="S110" s="23" t="str" cm="1">
        <f t="array" ref="S110">IF(ISNUMBER(S100),INDEX(CINQB,,MOD(S100-debut,56)+1),"")</f>
        <v>M</v>
      </c>
      <c r="T110" s="23" t="str" cm="1">
        <f t="array" ref="T110">IF(ISNUMBER(T100),INDEX(CINQB,,MOD(T100-debut,56)+1),"")</f>
        <v>R</v>
      </c>
      <c r="U110" s="23" t="str" cm="1">
        <f t="array" ref="U110">IF(ISNUMBER(U100),INDEX(CINQB,,MOD(U100-debut,56)+1),"")</f>
        <v>R</v>
      </c>
      <c r="V110" s="23" t="str" cm="1">
        <f t="array" ref="V110">IF(ISNUMBER(V100),INDEX(CINQB,,MOD(V100-debut,56)+1),"")</f>
        <v>JS</v>
      </c>
      <c r="W110" s="23" t="str" cm="1">
        <f t="array" ref="W110">IF(ISNUMBER(W100),INDEX(CINQB,,MOD(W100-debut,56)+1),"")</f>
        <v>S</v>
      </c>
      <c r="X110" s="23" t="str" cm="1">
        <f t="array" ref="X110">IF(ISNUMBER(X100),INDEX(CINQB,,MOD(X100-debut,56)+1),"")</f>
        <v>S</v>
      </c>
      <c r="Y110" s="23" t="str" cm="1">
        <f t="array" ref="Y110">IF(ISNUMBER(Y100),INDEX(CINQB,,MOD(Y100-debut,56)+1),"")</f>
        <v>R</v>
      </c>
      <c r="Z110" s="23" t="str" cm="1">
        <f t="array" ref="Z110">IF(ISNUMBER(Z100),INDEX(CINQB,,MOD(Z100-debut,56)+1),"")</f>
        <v>JS</v>
      </c>
      <c r="AA110" s="23" t="str" cm="1">
        <f t="array" ref="AA110">IF(ISNUMBER(AA100),INDEX(CINQB,,MOD(AA100-debut,56)+1),"")</f>
        <v>S</v>
      </c>
      <c r="AB110" s="23" t="str" cm="1">
        <f t="array" ref="AB110">IF(ISNUMBER(AB100),INDEX(CINQB,,MOD(AB100-debut,56)+1),"")</f>
        <v>S</v>
      </c>
      <c r="AC110" s="23" cm="1">
        <f t="array" ref="AC110">IF(ISNUMBER(AC100),INDEX(CINQB,,MOD(AC100-debut,56)+1),"")</f>
        <v>36</v>
      </c>
      <c r="AD110" s="23" t="str" cm="1">
        <f t="array" ref="AD110">IF(ISNUMBER(AD100),INDEX(CINQB,,MOD(AD100-debut,56)+1),"")</f>
        <v>M</v>
      </c>
      <c r="AE110" s="23" t="str" cm="1">
        <f t="array" ref="AE110">IF(ISNUMBER(AE100),INDEX(CINQB,,MOD(AE100-debut,56)+1),"")</f>
        <v>M</v>
      </c>
      <c r="AF110" s="23" t="str" cm="1">
        <f t="array" ref="AF110">IF(ISNUMBER(AF100),INDEX(CINQB,,MOD(AF100-debut,56)+1),"")</f>
        <v>M</v>
      </c>
      <c r="AG110" s="23" t="str" cm="1">
        <f t="array" ref="AG110">IF(ISNUMBER(AG100),INDEX(CINQB,,MOD(AG100-debut,56)+1),"")</f>
        <v/>
      </c>
      <c r="AH110" s="16" t="s">
        <v>12</v>
      </c>
    </row>
    <row r="111" spans="1:34" s="15" customFormat="1" ht="25" customHeight="1" x14ac:dyDescent="0.5">
      <c r="A111" s="11"/>
      <c r="B111" s="18" t="s">
        <v>13</v>
      </c>
      <c r="C111" s="23" t="str" cm="1">
        <f t="array" ref="C111">IF(ISNUMBER(C100),INDEX(SIXA,,MOD(C100-debut,56)+1),"")</f>
        <v>JS</v>
      </c>
      <c r="D111" s="23" t="str" cm="1">
        <f t="array" ref="D111">IF(ISNUMBER(D100),INDEX(SIXA,,MOD(D100-debut,56)+1),"")</f>
        <v>R</v>
      </c>
      <c r="E111" s="23" cm="1">
        <f t="array" ref="E111">IF(ISNUMBER(E100),INDEX(SIXA,,MOD(E100-debut,56)+1),"")</f>
        <v>36</v>
      </c>
      <c r="F111" s="23" t="str" cm="1">
        <f t="array" ref="F111">IF(ISNUMBER(F100),INDEX(SIXA,,MOD(F100-debut,56)+1),"")</f>
        <v>S</v>
      </c>
      <c r="G111" s="23" t="str" cm="1">
        <f t="array" ref="G111">IF(ISNUMBER(G100),INDEX(SIXA,,MOD(G100-debut,56)+1),"")</f>
        <v>S</v>
      </c>
      <c r="H111" s="23" t="str" cm="1">
        <f t="array" ref="H111">IF(ISNUMBER(H100),INDEX(SIXA,,MOD(H100-debut,56)+1),"")</f>
        <v>S</v>
      </c>
      <c r="I111" s="23" cm="1">
        <f t="array" ref="I111">IF(ISNUMBER(I100),INDEX(SIXA,,MOD(I100-debut,56)+1),"")</f>
        <v>36</v>
      </c>
      <c r="J111" s="23" t="str" cm="1">
        <f t="array" ref="J111">IF(ISNUMBER(J100),INDEX(SIXA,,MOD(J100-debut,56)+1),"")</f>
        <v>R</v>
      </c>
      <c r="K111" s="23" t="str" cm="1">
        <f t="array" ref="K111">IF(ISNUMBER(K100),INDEX(SIXA,,MOD(K100-debut,56)+1),"")</f>
        <v>JS</v>
      </c>
      <c r="L111" s="23" t="str" cm="1">
        <f t="array" ref="L111">IF(ISNUMBER(L100),INDEX(SIXA,,MOD(L100-debut,56)+1),"")</f>
        <v>S</v>
      </c>
      <c r="M111" s="23" t="str" cm="1">
        <f t="array" ref="M111">IF(ISNUMBER(M100),INDEX(SIXA,,MOD(M100-debut,56)+1),"")</f>
        <v>R</v>
      </c>
      <c r="N111" s="23" t="str" cm="1">
        <f t="array" ref="N111">IF(ISNUMBER(N100),INDEX(SIXA,,MOD(N100-debut,56)+1),"")</f>
        <v>R</v>
      </c>
      <c r="O111" s="23" t="str" cm="1">
        <f t="array" ref="O111">IF(ISNUMBER(O100),INDEX(SIXA,,MOD(O100-debut,56)+1),"")</f>
        <v>M</v>
      </c>
      <c r="P111" s="23" t="str" cm="1">
        <f t="array" ref="P111">IF(ISNUMBER(P100),INDEX(SIXA,,MOD(P100-debut,56)+1),"")</f>
        <v>M</v>
      </c>
      <c r="Q111" s="23" t="str" cm="1">
        <f t="array" ref="Q111">IF(ISNUMBER(Q100),INDEX(SIXA,,MOD(Q100-debut,56)+1),"")</f>
        <v>M</v>
      </c>
      <c r="R111" s="23" t="str" cm="1">
        <f t="array" ref="R111">IF(ISNUMBER(R100),INDEX(SIXA,,MOD(R100-debut,56)+1),"")</f>
        <v>R</v>
      </c>
      <c r="S111" s="23" t="str" cm="1">
        <f t="array" ref="S111">IF(ISNUMBER(S100),INDEX(SIXA,,MOD(S100-debut,56)+1),"")</f>
        <v>M</v>
      </c>
      <c r="T111" s="23" t="str" cm="1">
        <f t="array" ref="T111">IF(ISNUMBER(T100),INDEX(SIXA,,MOD(T100-debut,56)+1),"")</f>
        <v>M</v>
      </c>
      <c r="U111" s="23" t="str" cm="1">
        <f t="array" ref="U111">IF(ISNUMBER(U100),INDEX(SIXA,,MOD(U100-debut,56)+1),"")</f>
        <v>M</v>
      </c>
      <c r="V111" s="23" cm="1">
        <f t="array" ref="V111">IF(ISNUMBER(V100),INDEX(SIXA,,MOD(V100-debut,56)+1),"")</f>
        <v>36</v>
      </c>
      <c r="W111" s="23" t="str" cm="1">
        <f t="array" ref="W111">IF(ISNUMBER(W100),INDEX(SIXA,,MOD(W100-debut,56)+1),"")</f>
        <v>JS</v>
      </c>
      <c r="X111" s="23" t="str" cm="1">
        <f t="array" ref="X111">IF(ISNUMBER(X100),INDEX(SIXA,,MOD(X100-debut,56)+1),"")</f>
        <v>S</v>
      </c>
      <c r="Y111" s="23" t="str" cm="1">
        <f t="array" ref="Y111">IF(ISNUMBER(Y100),INDEX(SIXA,,MOD(Y100-debut,56)+1),"")</f>
        <v>S</v>
      </c>
      <c r="Z111" s="23" t="str" cm="1">
        <f t="array" ref="Z111">IF(ISNUMBER(Z100),INDEX(SIXA,,MOD(Z100-debut,56)+1),"")</f>
        <v>S</v>
      </c>
      <c r="AA111" s="23" t="str" cm="1">
        <f t="array" ref="AA111">IF(ISNUMBER(AA100),INDEX(SIXA,,MOD(AA100-debut,56)+1),"")</f>
        <v>R</v>
      </c>
      <c r="AB111" s="23" t="str" cm="1">
        <f t="array" ref="AB111">IF(ISNUMBER(AB100),INDEX(SIXA,,MOD(AB100-debut,56)+1),"")</f>
        <v>R</v>
      </c>
      <c r="AC111" s="23" t="str" cm="1">
        <f t="array" ref="AC111">IF(ISNUMBER(AC100),INDEX(SIXA,,MOD(AC100-debut,56)+1),"")</f>
        <v>M</v>
      </c>
      <c r="AD111" s="23" t="str" cm="1">
        <f t="array" ref="AD111">IF(ISNUMBER(AD100),INDEX(SIXA,,MOD(AD100-debut,56)+1),"")</f>
        <v>M</v>
      </c>
      <c r="AE111" s="23" t="str" cm="1">
        <f t="array" ref="AE111">IF(ISNUMBER(AE100),INDEX(SIXA,,MOD(AE100-debut,56)+1),"")</f>
        <v>R</v>
      </c>
      <c r="AF111" s="23" t="str" cm="1">
        <f t="array" ref="AF111">IF(ISNUMBER(AF100),INDEX(SIXA,,MOD(AF100-debut,56)+1),"")</f>
        <v>S</v>
      </c>
      <c r="AG111" s="23" t="str" cm="1">
        <f t="array" ref="AG111">IF(ISNUMBER(AG100),INDEX(SIXA,,MOD(AG100-debut,56)+1),"")</f>
        <v/>
      </c>
      <c r="AH111" s="18" t="s">
        <v>13</v>
      </c>
    </row>
    <row r="112" spans="1:34" s="15" customFormat="1" ht="25" customHeight="1" x14ac:dyDescent="0.5">
      <c r="A112" s="11"/>
      <c r="B112" s="18" t="s">
        <v>14</v>
      </c>
      <c r="C112" s="23" t="str" cm="1">
        <f t="array" ref="C112">IF(ISNUMBER(C100),INDEX(SIXB,,MOD(C100-debut,56)+1),"")</f>
        <v>M</v>
      </c>
      <c r="D112" s="23" t="str" cm="1">
        <f t="array" ref="D112">IF(ISNUMBER(D100),INDEX(SIXB,,MOD(D100-debut,56)+1),"")</f>
        <v>R</v>
      </c>
      <c r="E112" s="23" cm="1">
        <f t="array" ref="E112">IF(ISNUMBER(E100),INDEX(SIXB,,MOD(E100-debut,56)+1),"")</f>
        <v>36</v>
      </c>
      <c r="F112" s="23" t="str" cm="1">
        <f t="array" ref="F112">IF(ISNUMBER(F100),INDEX(SIXB,,MOD(F100-debut,56)+1),"")</f>
        <v>M</v>
      </c>
      <c r="G112" s="23" t="str" cm="1">
        <f t="array" ref="G112">IF(ISNUMBER(G100),INDEX(SIXB,,MOD(G100-debut,56)+1),"")</f>
        <v>M</v>
      </c>
      <c r="H112" s="23" t="str" cm="1">
        <f t="array" ref="H112">IF(ISNUMBER(H100),INDEX(SIXB,,MOD(H100-debut,56)+1),"")</f>
        <v>M</v>
      </c>
      <c r="I112" s="23" cm="1">
        <f t="array" ref="I112">IF(ISNUMBER(I100),INDEX(SIXB,,MOD(I100-debut,56)+1),"")</f>
        <v>36</v>
      </c>
      <c r="J112" s="23" t="str" cm="1">
        <f t="array" ref="J112">IF(ISNUMBER(J100),INDEX(SIXB,,MOD(J100-debut,56)+1),"")</f>
        <v>R</v>
      </c>
      <c r="K112" s="23" t="str" cm="1">
        <f t="array" ref="K112">IF(ISNUMBER(K100),INDEX(SIXB,,MOD(K100-debut,56)+1),"")</f>
        <v>M</v>
      </c>
      <c r="L112" s="23" t="str" cm="1">
        <f t="array" ref="L112">IF(ISNUMBER(L100),INDEX(SIXB,,MOD(L100-debut,56)+1),"")</f>
        <v>M</v>
      </c>
      <c r="M112" s="23" t="str" cm="1">
        <f t="array" ref="M112">IF(ISNUMBER(M100),INDEX(SIXB,,MOD(M100-debut,56)+1),"")</f>
        <v>R</v>
      </c>
      <c r="N112" s="23" t="str" cm="1">
        <f t="array" ref="N112">IF(ISNUMBER(N100),INDEX(SIXB,,MOD(N100-debut,56)+1),"")</f>
        <v>R</v>
      </c>
      <c r="O112" s="23" t="str" cm="1">
        <f t="array" ref="O112">IF(ISNUMBER(O100),INDEX(SIXB,,MOD(O100-debut,56)+1),"")</f>
        <v>JS</v>
      </c>
      <c r="P112" s="23" t="str" cm="1">
        <f t="array" ref="P112">IF(ISNUMBER(P100),INDEX(SIXB,,MOD(P100-debut,56)+1),"")</f>
        <v>S</v>
      </c>
      <c r="Q112" s="23" t="str" cm="1">
        <f t="array" ref="Q112">IF(ISNUMBER(Q100),INDEX(SIXB,,MOD(Q100-debut,56)+1),"")</f>
        <v>S</v>
      </c>
      <c r="R112" s="23" t="str" cm="1">
        <f t="array" ref="R112">IF(ISNUMBER(R100),INDEX(SIXB,,MOD(R100-debut,56)+1),"")</f>
        <v>R</v>
      </c>
      <c r="S112" s="23" t="str" cm="1">
        <f t="array" ref="S112">IF(ISNUMBER(S100),INDEX(SIXB,,MOD(S100-debut,56)+1),"")</f>
        <v>JS</v>
      </c>
      <c r="T112" s="23" t="str" cm="1">
        <f t="array" ref="T112">IF(ISNUMBER(T100),INDEX(SIXB,,MOD(T100-debut,56)+1),"")</f>
        <v>S</v>
      </c>
      <c r="U112" s="23" t="str" cm="1">
        <f t="array" ref="U112">IF(ISNUMBER(U100),INDEX(SIXB,,MOD(U100-debut,56)+1),"")</f>
        <v>S</v>
      </c>
      <c r="V112" s="23" cm="1">
        <f t="array" ref="V112">IF(ISNUMBER(V100),INDEX(SIXB,,MOD(V100-debut,56)+1),"")</f>
        <v>36</v>
      </c>
      <c r="W112" s="23" t="str" cm="1">
        <f t="array" ref="W112">IF(ISNUMBER(W100),INDEX(SIXB,,MOD(W100-debut,56)+1),"")</f>
        <v>M</v>
      </c>
      <c r="X112" s="23" t="str" cm="1">
        <f t="array" ref="X112">IF(ISNUMBER(X100),INDEX(SIXB,,MOD(X100-debut,56)+1),"")</f>
        <v>M</v>
      </c>
      <c r="Y112" s="23" t="str" cm="1">
        <f t="array" ref="Y112">IF(ISNUMBER(Y100),INDEX(SIXB,,MOD(Y100-debut,56)+1),"")</f>
        <v>M</v>
      </c>
      <c r="Z112" s="23" t="str" cm="1">
        <f t="array" ref="Z112">IF(ISNUMBER(Z100),INDEX(SIXB,,MOD(Z100-debut,56)+1),"")</f>
        <v>M</v>
      </c>
      <c r="AA112" s="23" t="str" cm="1">
        <f t="array" ref="AA112">IF(ISNUMBER(AA100),INDEX(SIXB,,MOD(AA100-debut,56)+1),"")</f>
        <v>R</v>
      </c>
      <c r="AB112" s="23" t="str" cm="1">
        <f t="array" ref="AB112">IF(ISNUMBER(AB100),INDEX(SIXB,,MOD(AB100-debut,56)+1),"")</f>
        <v>R</v>
      </c>
      <c r="AC112" s="23" t="str" cm="1">
        <f t="array" ref="AC112">IF(ISNUMBER(AC100),INDEX(SIXB,,MOD(AC100-debut,56)+1),"")</f>
        <v>S</v>
      </c>
      <c r="AD112" s="23" t="str" cm="1">
        <f t="array" ref="AD112">IF(ISNUMBER(AD100),INDEX(SIXB,,MOD(AD100-debut,56)+1),"")</f>
        <v>S</v>
      </c>
      <c r="AE112" s="23" t="str" cm="1">
        <f t="array" ref="AE112">IF(ISNUMBER(AE100),INDEX(SIXB,,MOD(AE100-debut,56)+1),"")</f>
        <v>R</v>
      </c>
      <c r="AF112" s="23" t="str" cm="1">
        <f t="array" ref="AF112">IF(ISNUMBER(AF100),INDEX(SIXB,,MOD(AF100-debut,56)+1),"")</f>
        <v>M</v>
      </c>
      <c r="AG112" s="23" t="str" cm="1">
        <f t="array" ref="AG112">IF(ISNUMBER(AG100),INDEX(SIXB,,MOD(AG100-debut,56)+1),"")</f>
        <v/>
      </c>
      <c r="AH112" s="18" t="s">
        <v>14</v>
      </c>
    </row>
    <row r="113" spans="1:155" s="15" customFormat="1" ht="25" customHeight="1" x14ac:dyDescent="0.5">
      <c r="A113" s="11"/>
      <c r="B113" s="16" t="s">
        <v>15</v>
      </c>
      <c r="C113" s="23" t="str" cm="1">
        <f t="array" ref="C113">IF(ISNUMBER(C100),INDEX(SEPTA,,MOD(C100-debut,56)+1),"")</f>
        <v>R</v>
      </c>
      <c r="D113" s="23" t="str" cm="1">
        <f t="array" ref="D113">IF(ISNUMBER(D100),INDEX(SEPTA,,MOD(D100-debut,56)+1),"")</f>
        <v>JS</v>
      </c>
      <c r="E113" s="23" t="str" cm="1">
        <f t="array" ref="E113">IF(ISNUMBER(E100),INDEX(SEPTA,,MOD(E100-debut,56)+1),"")</f>
        <v>S</v>
      </c>
      <c r="F113" s="23" t="str" cm="1">
        <f t="array" ref="F113">IF(ISNUMBER(F100),INDEX(SEPTA,,MOD(F100-debut,56)+1),"")</f>
        <v>R</v>
      </c>
      <c r="G113" s="23" t="str" cm="1">
        <f t="array" ref="G113">IF(ISNUMBER(G100),INDEX(SEPTA,,MOD(G100-debut,56)+1),"")</f>
        <v>R</v>
      </c>
      <c r="H113" s="23" t="str" cm="1">
        <f t="array" ref="H113">IF(ISNUMBER(H100),INDEX(SEPTA,,MOD(H100-debut,56)+1),"")</f>
        <v>M</v>
      </c>
      <c r="I113" s="23" t="str" cm="1">
        <f t="array" ref="I113">IF(ISNUMBER(I100),INDEX(SEPTA,,MOD(I100-debut,56)+1),"")</f>
        <v>M</v>
      </c>
      <c r="J113" s="23" t="str" cm="1">
        <f t="array" ref="J113">IF(ISNUMBER(J100),INDEX(SEPTA,,MOD(J100-debut,56)+1),"")</f>
        <v>M</v>
      </c>
      <c r="K113" s="23" t="str" cm="1">
        <f t="array" ref="K113">IF(ISNUMBER(K100),INDEX(SEPTA,,MOD(K100-debut,56)+1),"")</f>
        <v>R</v>
      </c>
      <c r="L113" s="23" t="str" cm="1">
        <f t="array" ref="L113">IF(ISNUMBER(L100),INDEX(SEPTA,,MOD(L100-debut,56)+1),"")</f>
        <v>M</v>
      </c>
      <c r="M113" s="23" t="str" cm="1">
        <f t="array" ref="M113">IF(ISNUMBER(M100),INDEX(SEPTA,,MOD(M100-debut,56)+1),"")</f>
        <v>M</v>
      </c>
      <c r="N113" s="23" t="str" cm="1">
        <f t="array" ref="N113">IF(ISNUMBER(N100),INDEX(SEPTA,,MOD(N100-debut,56)+1),"")</f>
        <v>M</v>
      </c>
      <c r="O113" s="23" cm="1">
        <f t="array" ref="O113">IF(ISNUMBER(O100),INDEX(SEPTA,,MOD(O100-debut,56)+1),"")</f>
        <v>36</v>
      </c>
      <c r="P113" s="23" t="str" cm="1">
        <f t="array" ref="P113">IF(ISNUMBER(P100),INDEX(SEPTA,,MOD(P100-debut,56)+1),"")</f>
        <v>JS</v>
      </c>
      <c r="Q113" s="23" t="str" cm="1">
        <f t="array" ref="Q113">IF(ISNUMBER(Q100),INDEX(SEPTA,,MOD(Q100-debut,56)+1),"")</f>
        <v>S</v>
      </c>
      <c r="R113" s="23" t="str" cm="1">
        <f t="array" ref="R113">IF(ISNUMBER(R100),INDEX(SEPTA,,MOD(R100-debut,56)+1),"")</f>
        <v>S</v>
      </c>
      <c r="S113" s="23" t="str" cm="1">
        <f t="array" ref="S113">IF(ISNUMBER(S100),INDEX(SEPTA,,MOD(S100-debut,56)+1),"")</f>
        <v>S</v>
      </c>
      <c r="T113" s="23" t="str" cm="1">
        <f t="array" ref="T113">IF(ISNUMBER(T100),INDEX(SEPTA,,MOD(T100-debut,56)+1),"")</f>
        <v>R</v>
      </c>
      <c r="U113" s="23" t="str" cm="1">
        <f t="array" ref="U113">IF(ISNUMBER(U100),INDEX(SEPTA,,MOD(U100-debut,56)+1),"")</f>
        <v>R</v>
      </c>
      <c r="V113" s="23" t="str" cm="1">
        <f t="array" ref="V113">IF(ISNUMBER(V100),INDEX(SEPTA,,MOD(V100-debut,56)+1),"")</f>
        <v>M</v>
      </c>
      <c r="W113" s="23" t="str" cm="1">
        <f t="array" ref="W113">IF(ISNUMBER(W100),INDEX(SEPTA,,MOD(W100-debut,56)+1),"")</f>
        <v>M</v>
      </c>
      <c r="X113" s="23" t="str" cm="1">
        <f t="array" ref="X113">IF(ISNUMBER(X100),INDEX(SEPTA,,MOD(X100-debut,56)+1),"")</f>
        <v>R</v>
      </c>
      <c r="Y113" s="23" t="str" cm="1">
        <f t="array" ref="Y113">IF(ISNUMBER(Y100),INDEX(SEPTA,,MOD(Y100-debut,56)+1),"")</f>
        <v>S</v>
      </c>
      <c r="Z113" s="23" t="str" cm="1">
        <f t="array" ref="Z113">IF(ISNUMBER(Z100),INDEX(SEPTA,,MOD(Z100-debut,56)+1),"")</f>
        <v>S</v>
      </c>
      <c r="AA113" s="23" t="str" cm="1">
        <f t="array" ref="AA113">IF(ISNUMBER(AA100),INDEX(SEPTA,,MOD(AA100-debut,56)+1),"")</f>
        <v>S</v>
      </c>
      <c r="AB113" s="23" t="str" cm="1">
        <f t="array" ref="AB113">IF(ISNUMBER(AB100),INDEX(SEPTA,,MOD(AB100-debut,56)+1),"")</f>
        <v>JS</v>
      </c>
      <c r="AC113" s="23" t="str" cm="1">
        <f t="array" ref="AC113">IF(ISNUMBER(AC100),INDEX(SEPTA,,MOD(AC100-debut,56)+1),"")</f>
        <v>R</v>
      </c>
      <c r="AD113" s="23" t="str" cm="1">
        <f t="array" ref="AD113">IF(ISNUMBER(AD100),INDEX(SEPTA,,MOD(AD100-debut,56)+1),"")</f>
        <v>M</v>
      </c>
      <c r="AE113" s="23" t="str" cm="1">
        <f t="array" ref="AE113">IF(ISNUMBER(AE100),INDEX(SEPTA,,MOD(AE100-debut,56)+1),"")</f>
        <v>M</v>
      </c>
      <c r="AF113" s="23" t="str" cm="1">
        <f t="array" ref="AF113">IF(ISNUMBER(AF100),INDEX(SEPTA,,MOD(AF100-debut,56)+1),"")</f>
        <v>M</v>
      </c>
      <c r="AG113" s="23" t="str" cm="1">
        <f t="array" ref="AG113">IF(ISNUMBER(AG100),INDEX(SEPTA,,MOD(AG100-debut,56)+1),"")</f>
        <v/>
      </c>
      <c r="AH113" s="16" t="s">
        <v>15</v>
      </c>
    </row>
    <row r="114" spans="1:155" s="15" customFormat="1" ht="25" customHeight="1" x14ac:dyDescent="0.5">
      <c r="A114" s="11"/>
      <c r="B114" s="16" t="s">
        <v>16</v>
      </c>
      <c r="C114" s="23" t="str" cm="1">
        <f t="array" ref="C114">IF(ISNUMBER(C100),INDEX(SEPTB,,MOD(C100-debut,56)+1),"")</f>
        <v>R</v>
      </c>
      <c r="D114" s="23" t="str" cm="1">
        <f t="array" ref="D114">IF(ISNUMBER(D100),INDEX(SEPTB,,MOD(D100-debut,56)+1),"")</f>
        <v>M</v>
      </c>
      <c r="E114" s="23" t="str" cm="1">
        <f t="array" ref="E114">IF(ISNUMBER(E100),INDEX(SEPTB,,MOD(E100-debut,56)+1),"")</f>
        <v>M</v>
      </c>
      <c r="F114" s="23" t="str" cm="1">
        <f t="array" ref="F114">IF(ISNUMBER(F100),INDEX(SEPTB,,MOD(F100-debut,56)+1),"")</f>
        <v>R</v>
      </c>
      <c r="G114" s="23" t="str" cm="1">
        <f t="array" ref="G114">IF(ISNUMBER(G100),INDEX(SEPTB,,MOD(G100-debut,56)+1),"")</f>
        <v>R</v>
      </c>
      <c r="H114" s="23" t="str" cm="1">
        <f t="array" ref="H114">IF(ISNUMBER(H100),INDEX(SEPTB,,MOD(H100-debut,56)+1),"")</f>
        <v>JS</v>
      </c>
      <c r="I114" s="23" t="str" cm="1">
        <f t="array" ref="I114">IF(ISNUMBER(I100),INDEX(SEPTB,,MOD(I100-debut,56)+1),"")</f>
        <v>S</v>
      </c>
      <c r="J114" s="23" t="str" cm="1">
        <f t="array" ref="J114">IF(ISNUMBER(J100),INDEX(SEPTB,,MOD(J100-debut,56)+1),"")</f>
        <v>S</v>
      </c>
      <c r="K114" s="23" t="str" cm="1">
        <f t="array" ref="K114">IF(ISNUMBER(K100),INDEX(SEPTB,,MOD(K100-debut,56)+1),"")</f>
        <v>R</v>
      </c>
      <c r="L114" s="23" t="str" cm="1">
        <f t="array" ref="L114">IF(ISNUMBER(L100),INDEX(SEPTB,,MOD(L100-debut,56)+1),"")</f>
        <v>JS</v>
      </c>
      <c r="M114" s="23" t="str" cm="1">
        <f t="array" ref="M114">IF(ISNUMBER(M100),INDEX(SEPTB,,MOD(M100-debut,56)+1),"")</f>
        <v>S</v>
      </c>
      <c r="N114" s="23" t="str" cm="1">
        <f t="array" ref="N114">IF(ISNUMBER(N100),INDEX(SEPTB,,MOD(N100-debut,56)+1),"")</f>
        <v>S</v>
      </c>
      <c r="O114" s="23" cm="1">
        <f t="array" ref="O114">IF(ISNUMBER(O100),INDEX(SEPTB,,MOD(O100-debut,56)+1),"")</f>
        <v>36</v>
      </c>
      <c r="P114" s="23" t="str" cm="1">
        <f t="array" ref="P114">IF(ISNUMBER(P100),INDEX(SEPTB,,MOD(P100-debut,56)+1),"")</f>
        <v>M</v>
      </c>
      <c r="Q114" s="23" t="str" cm="1">
        <f t="array" ref="Q114">IF(ISNUMBER(Q100),INDEX(SEPTB,,MOD(Q100-debut,56)+1),"")</f>
        <v>M</v>
      </c>
      <c r="R114" s="23" t="str" cm="1">
        <f t="array" ref="R114">IF(ISNUMBER(R100),INDEX(SEPTB,,MOD(R100-debut,56)+1),"")</f>
        <v>M</v>
      </c>
      <c r="S114" s="23" t="str" cm="1">
        <f t="array" ref="S114">IF(ISNUMBER(S100),INDEX(SEPTB,,MOD(S100-debut,56)+1),"")</f>
        <v>M</v>
      </c>
      <c r="T114" s="23" t="str" cm="1">
        <f t="array" ref="T114">IF(ISNUMBER(T100),INDEX(SEPTB,,MOD(T100-debut,56)+1),"")</f>
        <v>R</v>
      </c>
      <c r="U114" s="23" t="str" cm="1">
        <f t="array" ref="U114">IF(ISNUMBER(U100),INDEX(SEPTB,,MOD(U100-debut,56)+1),"")</f>
        <v>R</v>
      </c>
      <c r="V114" s="23" t="str" cm="1">
        <f t="array" ref="V114">IF(ISNUMBER(V100),INDEX(SEPTB,,MOD(V100-debut,56)+1),"")</f>
        <v>S</v>
      </c>
      <c r="W114" s="23" t="str" cm="1">
        <f t="array" ref="W114">IF(ISNUMBER(W100),INDEX(SEPTB,,MOD(W100-debut,56)+1),"")</f>
        <v>S</v>
      </c>
      <c r="X114" s="23" t="str" cm="1">
        <f t="array" ref="X114">IF(ISNUMBER(X100),INDEX(SEPTB,,MOD(X100-debut,56)+1),"")</f>
        <v>R</v>
      </c>
      <c r="Y114" s="23" t="str" cm="1">
        <f t="array" ref="Y114">IF(ISNUMBER(Y100),INDEX(SEPTB,,MOD(Y100-debut,56)+1),"")</f>
        <v>M</v>
      </c>
      <c r="Z114" s="23" t="str" cm="1">
        <f t="array" ref="Z114">IF(ISNUMBER(Z100),INDEX(SEPTB,,MOD(Z100-debut,56)+1),"")</f>
        <v>M</v>
      </c>
      <c r="AA114" s="23" t="str" cm="1">
        <f t="array" ref="AA114">IF(ISNUMBER(AA100),INDEX(SEPTB,,MOD(AA100-debut,56)+1),"")</f>
        <v>M</v>
      </c>
      <c r="AB114" s="23" t="str" cm="1">
        <f t="array" ref="AB114">IF(ISNUMBER(AB100),INDEX(SEPTB,,MOD(AB100-debut,56)+1),"")</f>
        <v>M</v>
      </c>
      <c r="AC114" s="23" t="str" cm="1">
        <f t="array" ref="AC114">IF(ISNUMBER(AC100),INDEX(SEPTB,,MOD(AC100-debut,56)+1),"")</f>
        <v>R</v>
      </c>
      <c r="AD114" s="23" t="str" cm="1">
        <f t="array" ref="AD114">IF(ISNUMBER(AD100),INDEX(SEPTB,,MOD(AD100-debut,56)+1),"")</f>
        <v>JS</v>
      </c>
      <c r="AE114" s="23" t="str" cm="1">
        <f t="array" ref="AE114">IF(ISNUMBER(AE100),INDEX(SEPTB,,MOD(AE100-debut,56)+1),"")</f>
        <v>S</v>
      </c>
      <c r="AF114" s="23" t="str" cm="1">
        <f t="array" ref="AF114">IF(ISNUMBER(AF100),INDEX(SEPTB,,MOD(AF100-debut,56)+1),"")</f>
        <v>S</v>
      </c>
      <c r="AG114" s="23" t="str" cm="1">
        <f t="array" ref="AG114">IF(ISNUMBER(AG100),INDEX(SEPTB,,MOD(AG100-debut,56)+1),"")</f>
        <v/>
      </c>
      <c r="AH114" s="16" t="s">
        <v>16</v>
      </c>
    </row>
    <row r="115" spans="1:155" s="15" customFormat="1" ht="25" customHeight="1" x14ac:dyDescent="0.5">
      <c r="A115" s="11"/>
      <c r="B115" s="18" t="s">
        <v>17</v>
      </c>
      <c r="C115" s="23" t="str" cm="1">
        <f t="array" ref="C115">IF(ISNUMBER(C100),INDEX(HUITA,,MOD(C100-debut,56)+1),"")</f>
        <v>M</v>
      </c>
      <c r="D115" s="23" t="str" cm="1">
        <f t="array" ref="D115">IF(ISNUMBER(D100),INDEX(HUITA,,MOD(D100-debut,56)+1),"")</f>
        <v>R</v>
      </c>
      <c r="E115" s="23" t="str" cm="1">
        <f t="array" ref="E115">IF(ISNUMBER(E100),INDEX(HUITA,,MOD(E100-debut,56)+1),"")</f>
        <v>M</v>
      </c>
      <c r="F115" s="23" t="str" cm="1">
        <f t="array" ref="F115">IF(ISNUMBER(F100),INDEX(HUITA,,MOD(F100-debut,56)+1),"")</f>
        <v>M</v>
      </c>
      <c r="G115" s="23" t="str" cm="1">
        <f t="array" ref="G115">IF(ISNUMBER(G100),INDEX(HUITA,,MOD(G100-debut,56)+1),"")</f>
        <v>M</v>
      </c>
      <c r="H115" s="23" cm="1">
        <f t="array" ref="H115">IF(ISNUMBER(H100),INDEX(HUITA,,MOD(H100-debut,56)+1),"")</f>
        <v>36</v>
      </c>
      <c r="I115" s="23" t="str" cm="1">
        <f t="array" ref="I115">IF(ISNUMBER(I100),INDEX(HUITA,,MOD(I100-debut,56)+1),"")</f>
        <v>JS</v>
      </c>
      <c r="J115" s="23" t="str" cm="1">
        <f t="array" ref="J115">IF(ISNUMBER(J100),INDEX(HUITA,,MOD(J100-debut,56)+1),"")</f>
        <v>S</v>
      </c>
      <c r="K115" s="23" t="str" cm="1">
        <f t="array" ref="K115">IF(ISNUMBER(K100),INDEX(HUITA,,MOD(K100-debut,56)+1),"")</f>
        <v>S</v>
      </c>
      <c r="L115" s="23" t="str" cm="1">
        <f t="array" ref="L115">IF(ISNUMBER(L100),INDEX(HUITA,,MOD(L100-debut,56)+1),"")</f>
        <v>S</v>
      </c>
      <c r="M115" s="23" t="str" cm="1">
        <f t="array" ref="M115">IF(ISNUMBER(M100),INDEX(HUITA,,MOD(M100-debut,56)+1),"")</f>
        <v>R</v>
      </c>
      <c r="N115" s="23" t="str" cm="1">
        <f t="array" ref="N115">IF(ISNUMBER(N100),INDEX(HUITA,,MOD(N100-debut,56)+1),"")</f>
        <v>R</v>
      </c>
      <c r="O115" s="23" t="str" cm="1">
        <f t="array" ref="O115">IF(ISNUMBER(O100),INDEX(HUITA,,MOD(O100-debut,56)+1),"")</f>
        <v>M</v>
      </c>
      <c r="P115" s="23" t="str" cm="1">
        <f t="array" ref="P115">IF(ISNUMBER(P100),INDEX(HUITA,,MOD(P100-debut,56)+1),"")</f>
        <v>M</v>
      </c>
      <c r="Q115" s="23" t="str" cm="1">
        <f t="array" ref="Q115">IF(ISNUMBER(Q100),INDEX(HUITA,,MOD(Q100-debut,56)+1),"")</f>
        <v>R</v>
      </c>
      <c r="R115" s="23" t="str" cm="1">
        <f t="array" ref="R115">IF(ISNUMBER(R100),INDEX(HUITA,,MOD(R100-debut,56)+1),"")</f>
        <v>S</v>
      </c>
      <c r="S115" s="23" t="str" cm="1">
        <f t="array" ref="S115">IF(ISNUMBER(S100),INDEX(HUITA,,MOD(S100-debut,56)+1),"")</f>
        <v>S</v>
      </c>
      <c r="T115" s="23" t="str" cm="1">
        <f t="array" ref="T115">IF(ISNUMBER(T100),INDEX(HUITA,,MOD(T100-debut,56)+1),"")</f>
        <v>S</v>
      </c>
      <c r="U115" s="23" t="str" cm="1">
        <f t="array" ref="U115">IF(ISNUMBER(U100),INDEX(HUITA,,MOD(U100-debut,56)+1),"")</f>
        <v>JS</v>
      </c>
      <c r="V115" s="23" t="str" cm="1">
        <f t="array" ref="V115">IF(ISNUMBER(V100),INDEX(HUITA,,MOD(V100-debut,56)+1),"")</f>
        <v>R</v>
      </c>
      <c r="W115" s="23" t="str" cm="1">
        <f t="array" ref="W115">IF(ISNUMBER(W100),INDEX(HUITA,,MOD(W100-debut,56)+1),"")</f>
        <v>M</v>
      </c>
      <c r="X115" s="23" t="str" cm="1">
        <f t="array" ref="X115">IF(ISNUMBER(X100),INDEX(HUITA,,MOD(X100-debut,56)+1),"")</f>
        <v>M</v>
      </c>
      <c r="Y115" s="23" t="str" cm="1">
        <f t="array" ref="Y115">IF(ISNUMBER(Y100),INDEX(HUITA,,MOD(Y100-debut,56)+1),"")</f>
        <v>M</v>
      </c>
      <c r="Z115" s="23" t="str" cm="1">
        <f t="array" ref="Z115">IF(ISNUMBER(Z100),INDEX(HUITA,,MOD(Z100-debut,56)+1),"")</f>
        <v>M</v>
      </c>
      <c r="AA115" s="23" t="str" cm="1">
        <f t="array" ref="AA115">IF(ISNUMBER(AA100),INDEX(HUITA,,MOD(AA100-debut,56)+1),"")</f>
        <v>R</v>
      </c>
      <c r="AB115" s="23" t="str" cm="1">
        <f t="array" ref="AB115">IF(ISNUMBER(AB100),INDEX(HUITA,,MOD(AB100-debut,56)+1),"")</f>
        <v>R</v>
      </c>
      <c r="AC115" s="23" cm="1">
        <f t="array" ref="AC115">IF(ISNUMBER(AC100),INDEX(HUITA,,MOD(AC100-debut,56)+1),"")</f>
        <v>36</v>
      </c>
      <c r="AD115" s="23" t="str" cm="1">
        <f t="array" ref="AD115">IF(ISNUMBER(AD100),INDEX(HUITA,,MOD(AD100-debut,56)+1),"")</f>
        <v>R</v>
      </c>
      <c r="AE115" s="23" t="str" cm="1">
        <f t="array" ref="AE115">IF(ISNUMBER(AE100),INDEX(HUITA,,MOD(AE100-debut,56)+1),"")</f>
        <v>JS</v>
      </c>
      <c r="AF115" s="23" t="str" cm="1">
        <f t="array" ref="AF115">IF(ISNUMBER(AF100),INDEX(HUITA,,MOD(AF100-debut,56)+1),"")</f>
        <v>S</v>
      </c>
      <c r="AG115" s="23" t="str" cm="1">
        <f t="array" ref="AG115">IF(ISNUMBER(AG100),INDEX(HUITA,,MOD(AG100-debut,56)+1),"")</f>
        <v/>
      </c>
      <c r="AH115" s="18" t="s">
        <v>17</v>
      </c>
    </row>
    <row r="116" spans="1:155" s="15" customFormat="1" ht="25" customHeight="1" x14ac:dyDescent="0.5">
      <c r="A116" s="11"/>
      <c r="B116" s="18" t="s">
        <v>18</v>
      </c>
      <c r="C116" s="23" t="str" cm="1">
        <f t="array" ref="C116">IF(ISNUMBER(C100),INDEX(HUITB,,MOD(C100-debut,56)+1),"")</f>
        <v>S</v>
      </c>
      <c r="D116" s="23" t="str" cm="1">
        <f t="array" ref="D116">IF(ISNUMBER(D100),INDEX(HUITB,,MOD(D100-debut,56)+1),"")</f>
        <v>R</v>
      </c>
      <c r="E116" s="23" t="str" cm="1">
        <f t="array" ref="E116">IF(ISNUMBER(E100),INDEX(HUITB,,MOD(E100-debut,56)+1),"")</f>
        <v>JS</v>
      </c>
      <c r="F116" s="23" t="str" cm="1">
        <f t="array" ref="F116">IF(ISNUMBER(F100),INDEX(HUITB,,MOD(F100-debut,56)+1),"")</f>
        <v>S</v>
      </c>
      <c r="G116" s="23" t="str" cm="1">
        <f t="array" ref="G116">IF(ISNUMBER(G100),INDEX(HUITB,,MOD(G100-debut,56)+1),"")</f>
        <v>S</v>
      </c>
      <c r="H116" s="23" cm="1">
        <f t="array" ref="H116">IF(ISNUMBER(H100),INDEX(HUITB,,MOD(H100-debut,56)+1),"")</f>
        <v>36</v>
      </c>
      <c r="I116" s="23" t="str" cm="1">
        <f t="array" ref="I116">IF(ISNUMBER(I100),INDEX(HUITB,,MOD(I100-debut,56)+1),"")</f>
        <v>M</v>
      </c>
      <c r="J116" s="23" t="str" cm="1">
        <f t="array" ref="J116">IF(ISNUMBER(J100),INDEX(HUITB,,MOD(J100-debut,56)+1),"")</f>
        <v>M</v>
      </c>
      <c r="K116" s="23" t="str" cm="1">
        <f t="array" ref="K116">IF(ISNUMBER(K100),INDEX(HUITB,,MOD(K100-debut,56)+1),"")</f>
        <v>M</v>
      </c>
      <c r="L116" s="23" t="str" cm="1">
        <f t="array" ref="L116">IF(ISNUMBER(L100),INDEX(HUITB,,MOD(L100-debut,56)+1),"")</f>
        <v>M</v>
      </c>
      <c r="M116" s="23" t="str" cm="1">
        <f t="array" ref="M116">IF(ISNUMBER(M100),INDEX(HUITB,,MOD(M100-debut,56)+1),"")</f>
        <v>R</v>
      </c>
      <c r="N116" s="23" t="str" cm="1">
        <f t="array" ref="N116">IF(ISNUMBER(N100),INDEX(HUITB,,MOD(N100-debut,56)+1),"")</f>
        <v>R</v>
      </c>
      <c r="O116" s="23" t="str" cm="1">
        <f t="array" ref="O116">IF(ISNUMBER(O100),INDEX(HUITB,,MOD(O100-debut,56)+1),"")</f>
        <v>S</v>
      </c>
      <c r="P116" s="23" t="str" cm="1">
        <f t="array" ref="P116">IF(ISNUMBER(P100),INDEX(HUITB,,MOD(P100-debut,56)+1),"")</f>
        <v>S</v>
      </c>
      <c r="Q116" s="23" t="str" cm="1">
        <f t="array" ref="Q116">IF(ISNUMBER(Q100),INDEX(HUITB,,MOD(Q100-debut,56)+1),"")</f>
        <v>R</v>
      </c>
      <c r="R116" s="23" t="str" cm="1">
        <f t="array" ref="R116">IF(ISNUMBER(R100),INDEX(HUITB,,MOD(R100-debut,56)+1),"")</f>
        <v>M</v>
      </c>
      <c r="S116" s="23" t="str" cm="1">
        <f t="array" ref="S116">IF(ISNUMBER(S100),INDEX(HUITB,,MOD(S100-debut,56)+1),"")</f>
        <v>M</v>
      </c>
      <c r="T116" s="23" t="str" cm="1">
        <f t="array" ref="T116">IF(ISNUMBER(T100),INDEX(HUITB,,MOD(T100-debut,56)+1),"")</f>
        <v>M</v>
      </c>
      <c r="U116" s="23" t="str" cm="1">
        <f t="array" ref="U116">IF(ISNUMBER(U100),INDEX(HUITB,,MOD(U100-debut,56)+1),"")</f>
        <v>M</v>
      </c>
      <c r="V116" s="23" t="str" cm="1">
        <f t="array" ref="V116">IF(ISNUMBER(V100),INDEX(HUITB,,MOD(V100-debut,56)+1),"")</f>
        <v>R</v>
      </c>
      <c r="W116" s="23" t="str" cm="1">
        <f t="array" ref="W116">IF(ISNUMBER(W100),INDEX(HUITB,,MOD(W100-debut,56)+1),"")</f>
        <v>JS</v>
      </c>
      <c r="X116" s="23" t="str" cm="1">
        <f t="array" ref="X116">IF(ISNUMBER(X100),INDEX(HUITB,,MOD(X100-debut,56)+1),"")</f>
        <v>S</v>
      </c>
      <c r="Y116" s="23" t="str" cm="1">
        <f t="array" ref="Y116">IF(ISNUMBER(Y100),INDEX(HUITB,,MOD(Y100-debut,56)+1),"")</f>
        <v>S</v>
      </c>
      <c r="Z116" s="23" t="str" cm="1">
        <f t="array" ref="Z116">IF(ISNUMBER(Z100),INDEX(HUITB,,MOD(Z100-debut,56)+1),"")</f>
        <v>JS</v>
      </c>
      <c r="AA116" s="23" t="str" cm="1">
        <f t="array" ref="AA116">IF(ISNUMBER(AA100),INDEX(HUITB,,MOD(AA100-debut,56)+1),"")</f>
        <v>R</v>
      </c>
      <c r="AB116" s="23" t="str" cm="1">
        <f t="array" ref="AB116">IF(ISNUMBER(AB100),INDEX(HUITB,,MOD(AB100-debut,56)+1),"")</f>
        <v>R</v>
      </c>
      <c r="AC116" s="23" cm="1">
        <f t="array" ref="AC116">IF(ISNUMBER(AC100),INDEX(HUITB,,MOD(AC100-debut,56)+1),"")</f>
        <v>36</v>
      </c>
      <c r="AD116" s="23" t="str" cm="1">
        <f t="array" ref="AD116">IF(ISNUMBER(AD100),INDEX(HUITB,,MOD(AD100-debut,56)+1),"")</f>
        <v>R</v>
      </c>
      <c r="AE116" s="23" t="str" cm="1">
        <f t="array" ref="AE116">IF(ISNUMBER(AE100),INDEX(HUITB,,MOD(AE100-debut,56)+1),"")</f>
        <v>M</v>
      </c>
      <c r="AF116" s="23" t="str" cm="1">
        <f t="array" ref="AF116">IF(ISNUMBER(AF100),INDEX(HUITB,,MOD(AF100-debut,56)+1),"")</f>
        <v>M</v>
      </c>
      <c r="AG116" s="23" t="str" cm="1">
        <f t="array" ref="AG116">IF(ISNUMBER(AG100),INDEX(HUITB,,MOD(AG100-debut,56)+1),"")</f>
        <v/>
      </c>
      <c r="AH116" s="18" t="s">
        <v>18</v>
      </c>
    </row>
    <row r="117" spans="1:155" s="15" customFormat="1" ht="25" customHeight="1" x14ac:dyDescent="0.5">
      <c r="A117" s="11"/>
      <c r="B117" s="19"/>
      <c r="AH117" s="19"/>
    </row>
    <row r="118" spans="1:155" ht="25" customHeight="1" thickBot="1" x14ac:dyDescent="0.55000000000000004">
      <c r="C118" s="21" t="str">
        <f>IF(AND(MOD(C119-$F$1,$F$2*7)=0,$A120="Ligne 1",$F$1&lt;=C119),"**","")</f>
        <v/>
      </c>
      <c r="D118" s="21" t="str">
        <f t="shared" ref="D118:AG118" si="13">IF(AND(MOD(D119-$F$1,$F$2*7)=0,$A120="Ligne 1",$F$1&lt;=D119),"**","")</f>
        <v/>
      </c>
      <c r="E118" s="21" t="str">
        <f t="shared" si="13"/>
        <v/>
      </c>
      <c r="F118" s="21" t="str">
        <f t="shared" si="13"/>
        <v/>
      </c>
      <c r="G118" s="21" t="str">
        <f t="shared" si="13"/>
        <v/>
      </c>
      <c r="H118" s="21" t="str">
        <f t="shared" si="13"/>
        <v/>
      </c>
      <c r="I118" s="21" t="str">
        <f t="shared" si="13"/>
        <v/>
      </c>
      <c r="J118" s="21" t="str">
        <f t="shared" si="13"/>
        <v/>
      </c>
      <c r="K118" s="21" t="str">
        <f t="shared" si="13"/>
        <v/>
      </c>
      <c r="L118" s="21" t="str">
        <f t="shared" si="13"/>
        <v/>
      </c>
      <c r="M118" s="21" t="str">
        <f t="shared" si="13"/>
        <v/>
      </c>
      <c r="N118" s="21" t="str">
        <f t="shared" si="13"/>
        <v/>
      </c>
      <c r="O118" s="21" t="str">
        <f t="shared" si="13"/>
        <v/>
      </c>
      <c r="P118" s="21" t="str">
        <f t="shared" si="13"/>
        <v/>
      </c>
      <c r="Q118" s="21" t="str">
        <f t="shared" si="13"/>
        <v/>
      </c>
      <c r="R118" s="21" t="str">
        <f t="shared" si="13"/>
        <v/>
      </c>
      <c r="S118" s="21" t="str">
        <f t="shared" si="13"/>
        <v/>
      </c>
      <c r="T118" s="21" t="str">
        <f t="shared" si="13"/>
        <v/>
      </c>
      <c r="U118" s="21" t="str">
        <f t="shared" si="13"/>
        <v/>
      </c>
      <c r="V118" s="21" t="str">
        <f t="shared" si="13"/>
        <v/>
      </c>
      <c r="W118" s="21" t="str">
        <f t="shared" si="13"/>
        <v/>
      </c>
      <c r="X118" s="21" t="str">
        <f t="shared" si="13"/>
        <v/>
      </c>
      <c r="Y118" s="21" t="str">
        <f t="shared" si="13"/>
        <v/>
      </c>
      <c r="Z118" s="21" t="str">
        <f t="shared" si="13"/>
        <v/>
      </c>
      <c r="AA118" s="21" t="str">
        <f t="shared" si="13"/>
        <v/>
      </c>
      <c r="AB118" s="21" t="str">
        <f t="shared" si="13"/>
        <v/>
      </c>
      <c r="AC118" s="21" t="str">
        <f t="shared" si="13"/>
        <v/>
      </c>
      <c r="AD118" s="21" t="str">
        <f t="shared" si="13"/>
        <v/>
      </c>
      <c r="AE118" s="21" t="str">
        <f t="shared" si="13"/>
        <v/>
      </c>
      <c r="AF118" s="21" t="str">
        <f t="shared" si="13"/>
        <v/>
      </c>
      <c r="AG118" s="21" t="str">
        <f t="shared" si="13"/>
        <v/>
      </c>
    </row>
    <row r="119" spans="1:155" s="22" customFormat="1" ht="25" customHeight="1" thickBot="1" x14ac:dyDescent="0.55000000000000004">
      <c r="A119" s="4"/>
      <c r="B119" s="8" t="s">
        <v>24</v>
      </c>
      <c r="C119" s="9">
        <f>DATE($C$2,7,1)</f>
        <v>44743</v>
      </c>
      <c r="D119" s="9">
        <f>C119+1</f>
        <v>44744</v>
      </c>
      <c r="E119" s="9">
        <f t="shared" ref="E119:AG119" si="14">D119+1</f>
        <v>44745</v>
      </c>
      <c r="F119" s="9">
        <f t="shared" si="14"/>
        <v>44746</v>
      </c>
      <c r="G119" s="9">
        <f t="shared" si="14"/>
        <v>44747</v>
      </c>
      <c r="H119" s="9">
        <f t="shared" si="14"/>
        <v>44748</v>
      </c>
      <c r="I119" s="9">
        <f t="shared" si="14"/>
        <v>44749</v>
      </c>
      <c r="J119" s="9">
        <f t="shared" si="14"/>
        <v>44750</v>
      </c>
      <c r="K119" s="9">
        <f t="shared" si="14"/>
        <v>44751</v>
      </c>
      <c r="L119" s="9">
        <f t="shared" si="14"/>
        <v>44752</v>
      </c>
      <c r="M119" s="9">
        <f t="shared" si="14"/>
        <v>44753</v>
      </c>
      <c r="N119" s="9">
        <f t="shared" si="14"/>
        <v>44754</v>
      </c>
      <c r="O119" s="9">
        <f t="shared" si="14"/>
        <v>44755</v>
      </c>
      <c r="P119" s="9">
        <f t="shared" si="14"/>
        <v>44756</v>
      </c>
      <c r="Q119" s="9">
        <f t="shared" si="14"/>
        <v>44757</v>
      </c>
      <c r="R119" s="9">
        <f t="shared" si="14"/>
        <v>44758</v>
      </c>
      <c r="S119" s="9">
        <f t="shared" si="14"/>
        <v>44759</v>
      </c>
      <c r="T119" s="9">
        <f t="shared" si="14"/>
        <v>44760</v>
      </c>
      <c r="U119" s="9">
        <f t="shared" si="14"/>
        <v>44761</v>
      </c>
      <c r="V119" s="9">
        <f t="shared" si="14"/>
        <v>44762</v>
      </c>
      <c r="W119" s="9">
        <f t="shared" si="14"/>
        <v>44763</v>
      </c>
      <c r="X119" s="9">
        <f t="shared" si="14"/>
        <v>44764</v>
      </c>
      <c r="Y119" s="9">
        <f t="shared" si="14"/>
        <v>44765</v>
      </c>
      <c r="Z119" s="9">
        <f t="shared" si="14"/>
        <v>44766</v>
      </c>
      <c r="AA119" s="9">
        <f t="shared" si="14"/>
        <v>44767</v>
      </c>
      <c r="AB119" s="9">
        <f t="shared" si="14"/>
        <v>44768</v>
      </c>
      <c r="AC119" s="9">
        <f t="shared" si="14"/>
        <v>44769</v>
      </c>
      <c r="AD119" s="9">
        <f t="shared" si="14"/>
        <v>44770</v>
      </c>
      <c r="AE119" s="9">
        <f t="shared" si="14"/>
        <v>44771</v>
      </c>
      <c r="AF119" s="9">
        <f t="shared" si="14"/>
        <v>44772</v>
      </c>
      <c r="AG119" s="9">
        <f t="shared" si="14"/>
        <v>44773</v>
      </c>
      <c r="AH119" s="10" t="s">
        <v>24</v>
      </c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AZ119" s="4"/>
      <c r="BA119" s="4"/>
      <c r="BB119" s="4"/>
      <c r="BC119" s="4"/>
      <c r="BD119" s="4"/>
      <c r="BE119" s="4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P119" s="4"/>
      <c r="BQ119" s="4"/>
      <c r="BR119" s="4"/>
      <c r="BS119" s="4"/>
      <c r="BT119" s="4"/>
      <c r="BU119" s="4"/>
      <c r="BV119" s="4"/>
      <c r="BW119" s="4"/>
      <c r="BX119" s="4"/>
      <c r="BY119" s="4"/>
      <c r="BZ119" s="4"/>
      <c r="CA119" s="4"/>
      <c r="CB119" s="4"/>
      <c r="CC119" s="4"/>
      <c r="CD119" s="4"/>
      <c r="CE119" s="4"/>
      <c r="CF119" s="4"/>
      <c r="CG119" s="4"/>
      <c r="CH119" s="4"/>
      <c r="CI119" s="4"/>
      <c r="CJ119" s="4"/>
      <c r="CK119" s="4"/>
      <c r="CL119" s="4"/>
      <c r="CM119" s="4"/>
      <c r="CN119" s="4"/>
      <c r="CO119" s="4"/>
      <c r="CP119" s="4"/>
      <c r="CQ119" s="4"/>
      <c r="CR119" s="4"/>
      <c r="CS119" s="4"/>
      <c r="CT119" s="4"/>
      <c r="CU119" s="4"/>
      <c r="CV119" s="4"/>
      <c r="CW119" s="4"/>
      <c r="CX119" s="4"/>
      <c r="CY119" s="4"/>
      <c r="CZ119" s="4"/>
      <c r="DA119" s="4"/>
      <c r="DB119" s="4"/>
      <c r="DC119" s="4"/>
      <c r="DD119" s="4"/>
      <c r="DE119" s="4"/>
      <c r="DF119" s="4"/>
      <c r="DG119" s="4"/>
      <c r="DH119" s="4"/>
      <c r="DI119" s="4"/>
      <c r="DJ119" s="4"/>
      <c r="DK119" s="4"/>
      <c r="DL119" s="4"/>
      <c r="DM119" s="4"/>
      <c r="DN119" s="4"/>
      <c r="DO119" s="4"/>
      <c r="DP119" s="4"/>
      <c r="DQ119" s="4"/>
      <c r="DR119" s="4"/>
      <c r="DS119" s="4"/>
      <c r="DT119" s="4"/>
      <c r="DU119" s="4"/>
      <c r="DV119" s="4"/>
      <c r="DW119" s="4"/>
      <c r="DX119" s="4"/>
      <c r="DY119" s="4"/>
      <c r="DZ119" s="4"/>
      <c r="EA119" s="4"/>
      <c r="EB119" s="4"/>
      <c r="EC119" s="4"/>
      <c r="ED119" s="4"/>
      <c r="EE119" s="4"/>
      <c r="EF119" s="4"/>
      <c r="EG119" s="4"/>
      <c r="EH119" s="4"/>
      <c r="EI119" s="4"/>
      <c r="EJ119" s="4"/>
      <c r="EK119" s="4"/>
      <c r="EL119" s="4"/>
      <c r="EM119" s="4"/>
      <c r="EN119" s="4"/>
      <c r="EO119" s="4"/>
      <c r="EP119" s="4"/>
      <c r="EQ119" s="4"/>
      <c r="ER119" s="4"/>
      <c r="ES119" s="4"/>
      <c r="ET119" s="4"/>
      <c r="EU119" s="4"/>
      <c r="EV119" s="4"/>
      <c r="EW119" s="4"/>
      <c r="EX119" s="4"/>
      <c r="EY119" s="4"/>
    </row>
    <row r="120" spans="1:155" s="15" customFormat="1" ht="25" customHeight="1" x14ac:dyDescent="0.5">
      <c r="A120" s="46" t="s">
        <v>51</v>
      </c>
      <c r="B120" s="12" t="s">
        <v>3</v>
      </c>
      <c r="C120" s="23" t="str" cm="1">
        <f t="array" ref="C120">IF(ISNUMBER(C119),INDEX(UNA,,MOD(C119-debut,56)+1),"")</f>
        <v>M</v>
      </c>
      <c r="D120" s="23" t="str" cm="1">
        <f t="array" ref="D120">IF(ISNUMBER(D119),INDEX(UNA,,MOD(D119-debut,56)+1),"")</f>
        <v>R</v>
      </c>
      <c r="E120" s="23" t="str" cm="1">
        <f t="array" ref="E120">IF(ISNUMBER(E119),INDEX(UNA,,MOD(E119-debut,56)+1),"")</f>
        <v>R</v>
      </c>
      <c r="F120" s="23" t="str" cm="1">
        <f t="array" ref="F120">IF(ISNUMBER(F119),INDEX(UNA,,MOD(F119-debut,56)+1),"")</f>
        <v>JS</v>
      </c>
      <c r="G120" s="23" t="str" cm="1">
        <f t="array" ref="G120">IF(ISNUMBER(G119),INDEX(UNA,,MOD(G119-debut,56)+1),"")</f>
        <v>S</v>
      </c>
      <c r="H120" s="23" t="str" cm="1">
        <f t="array" ref="H120">IF(ISNUMBER(H119),INDEX(UNA,,MOD(H119-debut,56)+1),"")</f>
        <v>S</v>
      </c>
      <c r="I120" s="23" t="str" cm="1">
        <f t="array" ref="I120">IF(ISNUMBER(I119),INDEX(UNA,,MOD(I119-debut,56)+1),"")</f>
        <v>R</v>
      </c>
      <c r="J120" s="23" cm="1">
        <f t="array" ref="J120">IF(ISNUMBER(J119),INDEX(UNA,,MOD(J119-debut,56)+1),"")</f>
        <v>36</v>
      </c>
      <c r="K120" s="23" t="str" cm="1">
        <f t="array" ref="K120">IF(ISNUMBER(K119),INDEX(UNA,,MOD(K119-debut,56)+1),"")</f>
        <v>S</v>
      </c>
      <c r="L120" s="23" t="str" cm="1">
        <f t="array" ref="L120">IF(ISNUMBER(L119),INDEX(UNA,,MOD(L119-debut,56)+1),"")</f>
        <v>S</v>
      </c>
      <c r="M120" s="23" t="str" cm="1">
        <f t="array" ref="M120">IF(ISNUMBER(M119),INDEX(UNA,,MOD(M119-debut,56)+1),"")</f>
        <v>S</v>
      </c>
      <c r="N120" s="23" cm="1">
        <f t="array" ref="N120">IF(ISNUMBER(N119),INDEX(UNA,,MOD(N119-debut,56)+1),"")</f>
        <v>36</v>
      </c>
      <c r="O120" s="23" t="str" cm="1">
        <f t="array" ref="O120">IF(ISNUMBER(O119),INDEX(UNA,,MOD(O119-debut,56)+1),"")</f>
        <v>R</v>
      </c>
      <c r="P120" s="23" t="str" cm="1">
        <f t="array" ref="P120">IF(ISNUMBER(P119),INDEX(UNA,,MOD(P119-debut,56)+1),"")</f>
        <v>JS</v>
      </c>
      <c r="Q120" s="23" t="str" cm="1">
        <f t="array" ref="Q120">IF(ISNUMBER(Q119),INDEX(UNA,,MOD(Q119-debut,56)+1),"")</f>
        <v>S</v>
      </c>
      <c r="R120" s="23" t="str" cm="1">
        <f t="array" ref="R120">IF(ISNUMBER(R119),INDEX(UNA,,MOD(R119-debut,56)+1),"")</f>
        <v>R</v>
      </c>
      <c r="S120" s="23" t="str" cm="1">
        <f t="array" ref="S120">IF(ISNUMBER(S119),INDEX(UNA,,MOD(S119-debut,56)+1),"")</f>
        <v>R</v>
      </c>
      <c r="T120" s="23" t="str" cm="1">
        <f t="array" ref="T120">IF(ISNUMBER(T119),INDEX(UNA,,MOD(T119-debut,56)+1),"")</f>
        <v>M</v>
      </c>
      <c r="U120" s="23" t="str" cm="1">
        <f t="array" ref="U120">IF(ISNUMBER(U119),INDEX(UNA,,MOD(U119-debut,56)+1),"")</f>
        <v>M</v>
      </c>
      <c r="V120" s="23" t="str" cm="1">
        <f t="array" ref="V120">IF(ISNUMBER(V119),INDEX(UNA,,MOD(V119-debut,56)+1),"")</f>
        <v>M</v>
      </c>
      <c r="W120" s="23" t="str" cm="1">
        <f t="array" ref="W120">IF(ISNUMBER(W119),INDEX(UNA,,MOD(W119-debut,56)+1),"")</f>
        <v>R</v>
      </c>
      <c r="X120" s="23" t="str" cm="1">
        <f t="array" ref="X120">IF(ISNUMBER(X119),INDEX(UNA,,MOD(X119-debut,56)+1),"")</f>
        <v>M</v>
      </c>
      <c r="Y120" s="23" t="str" cm="1">
        <f t="array" ref="Y120">IF(ISNUMBER(Y119),INDEX(UNA,,MOD(Y119-debut,56)+1),"")</f>
        <v>M</v>
      </c>
      <c r="Z120" s="23" t="str" cm="1">
        <f t="array" ref="Z120">IF(ISNUMBER(Z119),INDEX(UNA,,MOD(Z119-debut,56)+1),"")</f>
        <v>M</v>
      </c>
      <c r="AA120" s="23" cm="1">
        <f t="array" ref="AA120">IF(ISNUMBER(AA119),INDEX(UNA,,MOD(AA119-debut,56)+1),"")</f>
        <v>36</v>
      </c>
      <c r="AB120" s="23" t="str" cm="1">
        <f t="array" ref="AB120">IF(ISNUMBER(AB119),INDEX(UNA,,MOD(AB119-debut,56)+1),"")</f>
        <v>JS</v>
      </c>
      <c r="AC120" s="23" t="str" cm="1">
        <f t="array" ref="AC120">IF(ISNUMBER(AC119),INDEX(UNA,,MOD(AC119-debut,56)+1),"")</f>
        <v>S</v>
      </c>
      <c r="AD120" s="23" t="str" cm="1">
        <f t="array" ref="AD120">IF(ISNUMBER(AD119),INDEX(UNA,,MOD(AD119-debut,56)+1),"")</f>
        <v>S</v>
      </c>
      <c r="AE120" s="23" t="str" cm="1">
        <f t="array" ref="AE120">IF(ISNUMBER(AE119),INDEX(UNA,,MOD(AE119-debut,56)+1),"")</f>
        <v>S</v>
      </c>
      <c r="AF120" s="23" t="str" cm="1">
        <f t="array" ref="AF120">IF(ISNUMBER(AF119),INDEX(UNA,,MOD(AF119-debut,56)+1),"")</f>
        <v>R</v>
      </c>
      <c r="AG120" s="23" t="str" cm="1">
        <f t="array" ref="AG120">IF(ISNUMBER(AG119),INDEX(UNA,,MOD(AG119-debut,56)+1),"")</f>
        <v>R</v>
      </c>
      <c r="AH120" s="12" t="s">
        <v>3</v>
      </c>
    </row>
    <row r="121" spans="1:155" s="15" customFormat="1" ht="25" customHeight="1" x14ac:dyDescent="0.5">
      <c r="A121" s="11"/>
      <c r="B121" s="16" t="s">
        <v>4</v>
      </c>
      <c r="C121" s="23" t="str" cm="1">
        <f t="array" ref="C121">IF(ISNUMBER(C119),INDEX(UNB,,MOD(C119-debut,56)+1),"")</f>
        <v>S</v>
      </c>
      <c r="D121" s="23" t="str" cm="1">
        <f t="array" ref="D121">IF(ISNUMBER(D119),INDEX(UNB,,MOD(D119-debut,56)+1),"")</f>
        <v>R</v>
      </c>
      <c r="E121" s="23" t="str" cm="1">
        <f t="array" ref="E121">IF(ISNUMBER(E119),INDEX(UNB,,MOD(E119-debut,56)+1),"")</f>
        <v>R</v>
      </c>
      <c r="F121" s="23" t="str" cm="1">
        <f t="array" ref="F121">IF(ISNUMBER(F119),INDEX(UNB,,MOD(F119-debut,56)+1),"")</f>
        <v>M</v>
      </c>
      <c r="G121" s="23" t="str" cm="1">
        <f t="array" ref="G121">IF(ISNUMBER(G119),INDEX(UNB,,MOD(G119-debut,56)+1),"")</f>
        <v>M</v>
      </c>
      <c r="H121" s="23" t="str" cm="1">
        <f t="array" ref="H121">IF(ISNUMBER(H119),INDEX(UNB,,MOD(H119-debut,56)+1),"")</f>
        <v>M</v>
      </c>
      <c r="I121" s="23" t="str" cm="1">
        <f t="array" ref="I121">IF(ISNUMBER(I119),INDEX(UNB,,MOD(I119-debut,56)+1),"")</f>
        <v>R</v>
      </c>
      <c r="J121" s="23" cm="1">
        <f t="array" ref="J121">IF(ISNUMBER(J119),INDEX(UNB,,MOD(J119-debut,56)+1),"")</f>
        <v>36</v>
      </c>
      <c r="K121" s="23" t="str" cm="1">
        <f t="array" ref="K121">IF(ISNUMBER(K119),INDEX(UNB,,MOD(K119-debut,56)+1),"")</f>
        <v>M</v>
      </c>
      <c r="L121" s="23" t="str" cm="1">
        <f t="array" ref="L121">IF(ISNUMBER(L119),INDEX(UNB,,MOD(L119-debut,56)+1),"")</f>
        <v>M</v>
      </c>
      <c r="M121" s="23" t="str" cm="1">
        <f t="array" ref="M121">IF(ISNUMBER(M119),INDEX(UNB,,MOD(M119-debut,56)+1),"")</f>
        <v>M</v>
      </c>
      <c r="N121" s="23" cm="1">
        <f t="array" ref="N121">IF(ISNUMBER(N119),INDEX(UNB,,MOD(N119-debut,56)+1),"")</f>
        <v>36</v>
      </c>
      <c r="O121" s="23" t="str" cm="1">
        <f t="array" ref="O121">IF(ISNUMBER(O119),INDEX(UNB,,MOD(O119-debut,56)+1),"")</f>
        <v>R</v>
      </c>
      <c r="P121" s="23" t="str" cm="1">
        <f t="array" ref="P121">IF(ISNUMBER(P119),INDEX(UNB,,MOD(P119-debut,56)+1),"")</f>
        <v>M</v>
      </c>
      <c r="Q121" s="23" t="str" cm="1">
        <f t="array" ref="Q121">IF(ISNUMBER(Q119),INDEX(UNB,,MOD(Q119-debut,56)+1),"")</f>
        <v>M</v>
      </c>
      <c r="R121" s="23" t="str" cm="1">
        <f t="array" ref="R121">IF(ISNUMBER(R119),INDEX(UNB,,MOD(R119-debut,56)+1),"")</f>
        <v>R</v>
      </c>
      <c r="S121" s="23" t="str" cm="1">
        <f t="array" ref="S121">IF(ISNUMBER(S119),INDEX(UNB,,MOD(S119-debut,56)+1),"")</f>
        <v>R</v>
      </c>
      <c r="T121" s="23" t="str" cm="1">
        <f t="array" ref="T121">IF(ISNUMBER(T119),INDEX(UNB,,MOD(T119-debut,56)+1),"")</f>
        <v>JS</v>
      </c>
      <c r="U121" s="23" t="str" cm="1">
        <f t="array" ref="U121">IF(ISNUMBER(U119),INDEX(UNB,,MOD(U119-debut,56)+1),"")</f>
        <v>S</v>
      </c>
      <c r="V121" s="23" t="str" cm="1">
        <f t="array" ref="V121">IF(ISNUMBER(V119),INDEX(UNB,,MOD(V119-debut,56)+1),"")</f>
        <v>S</v>
      </c>
      <c r="W121" s="23" t="str" cm="1">
        <f t="array" ref="W121">IF(ISNUMBER(W119),INDEX(UNB,,MOD(W119-debut,56)+1),"")</f>
        <v>R</v>
      </c>
      <c r="X121" s="23" t="str" cm="1">
        <f t="array" ref="X121">IF(ISNUMBER(X119),INDEX(UNB,,MOD(X119-debut,56)+1),"")</f>
        <v>JS</v>
      </c>
      <c r="Y121" s="23" t="str" cm="1">
        <f t="array" ref="Y121">IF(ISNUMBER(Y119),INDEX(UNB,,MOD(Y119-debut,56)+1),"")</f>
        <v>S</v>
      </c>
      <c r="Z121" s="23" t="str" cm="1">
        <f t="array" ref="Z121">IF(ISNUMBER(Z119),INDEX(UNB,,MOD(Z119-debut,56)+1),"")</f>
        <v>S</v>
      </c>
      <c r="AA121" s="23" cm="1">
        <f t="array" ref="AA121">IF(ISNUMBER(AA119),INDEX(UNB,,MOD(AA119-debut,56)+1),"")</f>
        <v>36</v>
      </c>
      <c r="AB121" s="23" t="str" cm="1">
        <f t="array" ref="AB121">IF(ISNUMBER(AB119),INDEX(UNB,,MOD(AB119-debut,56)+1),"")</f>
        <v>M</v>
      </c>
      <c r="AC121" s="23" t="str" cm="1">
        <f t="array" ref="AC121">IF(ISNUMBER(AC119),INDEX(UNB,,MOD(AC119-debut,56)+1),"")</f>
        <v>M</v>
      </c>
      <c r="AD121" s="23" t="str" cm="1">
        <f t="array" ref="AD121">IF(ISNUMBER(AD119),INDEX(UNB,,MOD(AD119-debut,56)+1),"")</f>
        <v>M</v>
      </c>
      <c r="AE121" s="23" t="str" cm="1">
        <f t="array" ref="AE121">IF(ISNUMBER(AE119),INDEX(UNB,,MOD(AE119-debut,56)+1),"")</f>
        <v>M</v>
      </c>
      <c r="AF121" s="23" t="str" cm="1">
        <f t="array" ref="AF121">IF(ISNUMBER(AF119),INDEX(UNB,,MOD(AF119-debut,56)+1),"")</f>
        <v>R</v>
      </c>
      <c r="AG121" s="23" t="str" cm="1">
        <f t="array" ref="AG121">IF(ISNUMBER(AG119),INDEX(UNB,,MOD(AG119-debut,56)+1),"")</f>
        <v>R</v>
      </c>
      <c r="AH121" s="16" t="s">
        <v>4</v>
      </c>
    </row>
    <row r="122" spans="1:155" s="15" customFormat="1" ht="25" customHeight="1" x14ac:dyDescent="0.5">
      <c r="A122" s="17"/>
      <c r="B122" s="18" t="s">
        <v>5</v>
      </c>
      <c r="C122" s="23" cm="1">
        <f t="array" ref="C122">IF(ISNUMBER(C119),INDEX(DEUXA,,MOD(C119-debut,56)+1),"")</f>
        <v>36</v>
      </c>
      <c r="D122" s="23" t="str" cm="1">
        <f t="array" ref="D122">IF(ISNUMBER(D119),INDEX(DEUXA,,MOD(D119-debut,56)+1),"")</f>
        <v>S</v>
      </c>
      <c r="E122" s="23" t="str" cm="1">
        <f t="array" ref="E122">IF(ISNUMBER(E119),INDEX(DEUXA,,MOD(E119-debut,56)+1),"")</f>
        <v>S</v>
      </c>
      <c r="F122" s="23" t="str" cm="1">
        <f t="array" ref="F122">IF(ISNUMBER(F119),INDEX(DEUXA,,MOD(F119-debut,56)+1),"")</f>
        <v>S</v>
      </c>
      <c r="G122" s="23" cm="1">
        <f t="array" ref="G122">IF(ISNUMBER(G119),INDEX(DEUXA,,MOD(G119-debut,56)+1),"")</f>
        <v>36</v>
      </c>
      <c r="H122" s="23" t="str" cm="1">
        <f t="array" ref="H122">IF(ISNUMBER(H119),INDEX(DEUXA,,MOD(H119-debut,56)+1),"")</f>
        <v>R</v>
      </c>
      <c r="I122" s="23" t="str" cm="1">
        <f t="array" ref="I122">IF(ISNUMBER(I119),INDEX(DEUXA,,MOD(I119-debut,56)+1),"")</f>
        <v>JS</v>
      </c>
      <c r="J122" s="23" t="str" cm="1">
        <f t="array" ref="J122">IF(ISNUMBER(J119),INDEX(DEUXA,,MOD(J119-debut,56)+1),"")</f>
        <v>S</v>
      </c>
      <c r="K122" s="23" t="str" cm="1">
        <f t="array" ref="K122">IF(ISNUMBER(K119),INDEX(DEUXA,,MOD(K119-debut,56)+1),"")</f>
        <v>R</v>
      </c>
      <c r="L122" s="23" t="str" cm="1">
        <f t="array" ref="L122">IF(ISNUMBER(L119),INDEX(DEUXA,,MOD(L119-debut,56)+1),"")</f>
        <v>R</v>
      </c>
      <c r="M122" s="23" t="str" cm="1">
        <f t="array" ref="M122">IF(ISNUMBER(M119),INDEX(DEUXA,,MOD(M119-debut,56)+1),"")</f>
        <v>M</v>
      </c>
      <c r="N122" s="23" t="str" cm="1">
        <f t="array" ref="N122">IF(ISNUMBER(N119),INDEX(DEUXA,,MOD(N119-debut,56)+1),"")</f>
        <v>M</v>
      </c>
      <c r="O122" s="23" t="str" cm="1">
        <f t="array" ref="O122">IF(ISNUMBER(O119),INDEX(DEUXA,,MOD(O119-debut,56)+1),"")</f>
        <v>M</v>
      </c>
      <c r="P122" s="23" t="str" cm="1">
        <f t="array" ref="P122">IF(ISNUMBER(P119),INDEX(DEUXA,,MOD(P119-debut,56)+1),"")</f>
        <v>R</v>
      </c>
      <c r="Q122" s="23" t="str" cm="1">
        <f t="array" ref="Q122">IF(ISNUMBER(Q119),INDEX(DEUXA,,MOD(Q119-debut,56)+1),"")</f>
        <v>M</v>
      </c>
      <c r="R122" s="23" t="str" cm="1">
        <f t="array" ref="R122">IF(ISNUMBER(R119),INDEX(DEUXA,,MOD(R119-debut,56)+1),"")</f>
        <v>M</v>
      </c>
      <c r="S122" s="23" t="str" cm="1">
        <f t="array" ref="S122">IF(ISNUMBER(S119),INDEX(DEUXA,,MOD(S119-debut,56)+1),"")</f>
        <v>M</v>
      </c>
      <c r="T122" s="23" cm="1">
        <f t="array" ref="T122">IF(ISNUMBER(T119),INDEX(DEUXA,,MOD(T119-debut,56)+1),"")</f>
        <v>36</v>
      </c>
      <c r="U122" s="23" t="str" cm="1">
        <f t="array" ref="U122">IF(ISNUMBER(U119),INDEX(DEUXA,,MOD(U119-debut,56)+1),"")</f>
        <v>JS</v>
      </c>
      <c r="V122" s="23" t="str" cm="1">
        <f t="array" ref="V122">IF(ISNUMBER(V119),INDEX(DEUXA,,MOD(V119-debut,56)+1),"")</f>
        <v>S</v>
      </c>
      <c r="W122" s="23" t="str" cm="1">
        <f t="array" ref="W122">IF(ISNUMBER(W119),INDEX(DEUXA,,MOD(W119-debut,56)+1),"")</f>
        <v>S</v>
      </c>
      <c r="X122" s="23" t="str" cm="1">
        <f t="array" ref="X122">IF(ISNUMBER(X119),INDEX(DEUXA,,MOD(X119-debut,56)+1),"")</f>
        <v>S</v>
      </c>
      <c r="Y122" s="23" t="str" cm="1">
        <f t="array" ref="Y122">IF(ISNUMBER(Y119),INDEX(DEUXA,,MOD(Y119-debut,56)+1),"")</f>
        <v>R</v>
      </c>
      <c r="Z122" s="23" t="str" cm="1">
        <f t="array" ref="Z122">IF(ISNUMBER(Z119),INDEX(DEUXA,,MOD(Z119-debut,56)+1),"")</f>
        <v>R</v>
      </c>
      <c r="AA122" s="23" t="str" cm="1">
        <f t="array" ref="AA122">IF(ISNUMBER(AA119),INDEX(DEUXA,,MOD(AA119-debut,56)+1),"")</f>
        <v>M</v>
      </c>
      <c r="AB122" s="23" t="str" cm="1">
        <f t="array" ref="AB122">IF(ISNUMBER(AB119),INDEX(DEUXA,,MOD(AB119-debut,56)+1),"")</f>
        <v>M</v>
      </c>
      <c r="AC122" s="23" t="str" cm="1">
        <f t="array" ref="AC122">IF(ISNUMBER(AC119),INDEX(DEUXA,,MOD(AC119-debut,56)+1),"")</f>
        <v>R</v>
      </c>
      <c r="AD122" s="23" t="str" cm="1">
        <f t="array" ref="AD122">IF(ISNUMBER(AD119),INDEX(DEUXA,,MOD(AD119-debut,56)+1),"")</f>
        <v>S</v>
      </c>
      <c r="AE122" s="23" t="str" cm="1">
        <f t="array" ref="AE122">IF(ISNUMBER(AE119),INDEX(DEUXA,,MOD(AE119-debut,56)+1),"")</f>
        <v>S</v>
      </c>
      <c r="AF122" s="23" t="str" cm="1">
        <f t="array" ref="AF122">IF(ISNUMBER(AF119),INDEX(DEUXA,,MOD(AF119-debut,56)+1),"")</f>
        <v>S</v>
      </c>
      <c r="AG122" s="23" t="str" cm="1">
        <f t="array" ref="AG122">IF(ISNUMBER(AG119),INDEX(DEUXA,,MOD(AG119-debut,56)+1),"")</f>
        <v>JS</v>
      </c>
      <c r="AH122" s="18" t="s">
        <v>5</v>
      </c>
    </row>
    <row r="123" spans="1:155" s="15" customFormat="1" ht="25" customHeight="1" x14ac:dyDescent="0.5">
      <c r="A123" s="17"/>
      <c r="B123" s="18" t="s">
        <v>6</v>
      </c>
      <c r="C123" s="23" cm="1">
        <f t="array" ref="C123">IF(ISNUMBER(C119),INDEX(DEUXB,,MOD(C119-debut,56)+1),"")</f>
        <v>36</v>
      </c>
      <c r="D123" s="23" t="str" cm="1">
        <f t="array" ref="D123">IF(ISNUMBER(D119),INDEX(DEUXB,,MOD(D119-debut,56)+1),"")</f>
        <v>M</v>
      </c>
      <c r="E123" s="23" t="str" cm="1">
        <f t="array" ref="E123">IF(ISNUMBER(E119),INDEX(DEUXB,,MOD(E119-debut,56)+1),"")</f>
        <v>M</v>
      </c>
      <c r="F123" s="23" t="str" cm="1">
        <f t="array" ref="F123">IF(ISNUMBER(F119),INDEX(DEUXB,,MOD(F119-debut,56)+1),"")</f>
        <v>M</v>
      </c>
      <c r="G123" s="23" cm="1">
        <f t="array" ref="G123">IF(ISNUMBER(G119),INDEX(DEUXB,,MOD(G119-debut,56)+1),"")</f>
        <v>36</v>
      </c>
      <c r="H123" s="23" t="str" cm="1">
        <f t="array" ref="H123">IF(ISNUMBER(H119),INDEX(DEUXB,,MOD(H119-debut,56)+1),"")</f>
        <v>R</v>
      </c>
      <c r="I123" s="23" t="str" cm="1">
        <f t="array" ref="I123">IF(ISNUMBER(I119),INDEX(DEUXB,,MOD(I119-debut,56)+1),"")</f>
        <v>M</v>
      </c>
      <c r="J123" s="23" t="str" cm="1">
        <f t="array" ref="J123">IF(ISNUMBER(J119),INDEX(DEUXB,,MOD(J119-debut,56)+1),"")</f>
        <v>M</v>
      </c>
      <c r="K123" s="23" t="str" cm="1">
        <f t="array" ref="K123">IF(ISNUMBER(K119),INDEX(DEUXB,,MOD(K119-debut,56)+1),"")</f>
        <v>R</v>
      </c>
      <c r="L123" s="23" t="str" cm="1">
        <f t="array" ref="L123">IF(ISNUMBER(L119),INDEX(DEUXB,,MOD(L119-debut,56)+1),"")</f>
        <v>R</v>
      </c>
      <c r="M123" s="23" t="str" cm="1">
        <f t="array" ref="M123">IF(ISNUMBER(M119),INDEX(DEUXB,,MOD(M119-debut,56)+1),"")</f>
        <v>JS</v>
      </c>
      <c r="N123" s="23" t="str" cm="1">
        <f t="array" ref="N123">IF(ISNUMBER(N119),INDEX(DEUXB,,MOD(N119-debut,56)+1),"")</f>
        <v>S</v>
      </c>
      <c r="O123" s="23" t="str" cm="1">
        <f t="array" ref="O123">IF(ISNUMBER(O119),INDEX(DEUXB,,MOD(O119-debut,56)+1),"")</f>
        <v>S</v>
      </c>
      <c r="P123" s="23" t="str" cm="1">
        <f t="array" ref="P123">IF(ISNUMBER(P119),INDEX(DEUXB,,MOD(P119-debut,56)+1),"")</f>
        <v>R</v>
      </c>
      <c r="Q123" s="23" t="str" cm="1">
        <f t="array" ref="Q123">IF(ISNUMBER(Q119),INDEX(DEUXB,,MOD(Q119-debut,56)+1),"")</f>
        <v>JS</v>
      </c>
      <c r="R123" s="23" t="str" cm="1">
        <f t="array" ref="R123">IF(ISNUMBER(R119),INDEX(DEUXB,,MOD(R119-debut,56)+1),"")</f>
        <v>S</v>
      </c>
      <c r="S123" s="23" t="str" cm="1">
        <f t="array" ref="S123">IF(ISNUMBER(S119),INDEX(DEUXB,,MOD(S119-debut,56)+1),"")</f>
        <v>S</v>
      </c>
      <c r="T123" s="23" cm="1">
        <f t="array" ref="T123">IF(ISNUMBER(T119),INDEX(DEUXB,,MOD(T119-debut,56)+1),"")</f>
        <v>36</v>
      </c>
      <c r="U123" s="23" t="str" cm="1">
        <f t="array" ref="U123">IF(ISNUMBER(U119),INDEX(DEUXB,,MOD(U119-debut,56)+1),"")</f>
        <v>M</v>
      </c>
      <c r="V123" s="23" t="str" cm="1">
        <f t="array" ref="V123">IF(ISNUMBER(V119),INDEX(DEUXB,,MOD(V119-debut,56)+1),"")</f>
        <v>M</v>
      </c>
      <c r="W123" s="23" t="str" cm="1">
        <f t="array" ref="W123">IF(ISNUMBER(W119),INDEX(DEUXB,,MOD(W119-debut,56)+1),"")</f>
        <v>M</v>
      </c>
      <c r="X123" s="23" t="str" cm="1">
        <f t="array" ref="X123">IF(ISNUMBER(X119),INDEX(DEUXB,,MOD(X119-debut,56)+1),"")</f>
        <v>M</v>
      </c>
      <c r="Y123" s="23" t="str" cm="1">
        <f t="array" ref="Y123">IF(ISNUMBER(Y119),INDEX(DEUXB,,MOD(Y119-debut,56)+1),"")</f>
        <v>R</v>
      </c>
      <c r="Z123" s="23" t="str" cm="1">
        <f t="array" ref="Z123">IF(ISNUMBER(Z119),INDEX(DEUXB,,MOD(Z119-debut,56)+1),"")</f>
        <v>R</v>
      </c>
      <c r="AA123" s="23" t="str" cm="1">
        <f t="array" ref="AA123">IF(ISNUMBER(AA119),INDEX(DEUXB,,MOD(AA119-debut,56)+1),"")</f>
        <v>S</v>
      </c>
      <c r="AB123" s="23" t="str" cm="1">
        <f t="array" ref="AB123">IF(ISNUMBER(AB119),INDEX(DEUXB,,MOD(AB119-debut,56)+1),"")</f>
        <v>S</v>
      </c>
      <c r="AC123" s="23" t="str" cm="1">
        <f t="array" ref="AC123">IF(ISNUMBER(AC119),INDEX(DEUXB,,MOD(AC119-debut,56)+1),"")</f>
        <v>R</v>
      </c>
      <c r="AD123" s="23" t="str" cm="1">
        <f t="array" ref="AD123">IF(ISNUMBER(AD119),INDEX(DEUXB,,MOD(AD119-debut,56)+1),"")</f>
        <v>M</v>
      </c>
      <c r="AE123" s="23" t="str" cm="1">
        <f t="array" ref="AE123">IF(ISNUMBER(AE119),INDEX(DEUXB,,MOD(AE119-debut,56)+1),"")</f>
        <v>M</v>
      </c>
      <c r="AF123" s="23" t="str" cm="1">
        <f t="array" ref="AF123">IF(ISNUMBER(AF119),INDEX(DEUXB,,MOD(AF119-debut,56)+1),"")</f>
        <v>M</v>
      </c>
      <c r="AG123" s="23" t="str" cm="1">
        <f t="array" ref="AG123">IF(ISNUMBER(AG119),INDEX(DEUXB,,MOD(AG119-debut,56)+1),"")</f>
        <v>M</v>
      </c>
      <c r="AH123" s="18" t="s">
        <v>6</v>
      </c>
    </row>
    <row r="124" spans="1:155" s="15" customFormat="1" ht="25" customHeight="1" x14ac:dyDescent="0.5">
      <c r="A124" s="17"/>
      <c r="B124" s="16" t="s">
        <v>7</v>
      </c>
      <c r="C124" s="23" t="str" cm="1">
        <f t="array" ref="C124">IF(ISNUMBER(C119),INDEX(TROISA,,MOD(C119-debut,56)+1),"")</f>
        <v>S</v>
      </c>
      <c r="D124" s="23" t="str" cm="1">
        <f t="array" ref="D124">IF(ISNUMBER(D119),INDEX(TROISA,,MOD(D119-debut,56)+1),"")</f>
        <v>R</v>
      </c>
      <c r="E124" s="23" t="str" cm="1">
        <f t="array" ref="E124">IF(ISNUMBER(E119),INDEX(TROISA,,MOD(E119-debut,56)+1),"")</f>
        <v>R</v>
      </c>
      <c r="F124" s="23" t="str" cm="1">
        <f t="array" ref="F124">IF(ISNUMBER(F119),INDEX(TROISA,,MOD(F119-debut,56)+1),"")</f>
        <v>M</v>
      </c>
      <c r="G124" s="23" t="str" cm="1">
        <f t="array" ref="G124">IF(ISNUMBER(G119),INDEX(TROISA,,MOD(G119-debut,56)+1),"")</f>
        <v>M</v>
      </c>
      <c r="H124" s="23" t="str" cm="1">
        <f t="array" ref="H124">IF(ISNUMBER(H119),INDEX(TROISA,,MOD(H119-debut,56)+1),"")</f>
        <v>M</v>
      </c>
      <c r="I124" s="23" t="str" cm="1">
        <f t="array" ref="I124">IF(ISNUMBER(I119),INDEX(TROISA,,MOD(I119-debut,56)+1),"")</f>
        <v>R</v>
      </c>
      <c r="J124" s="23" t="str" cm="1">
        <f t="array" ref="J124">IF(ISNUMBER(J119),INDEX(TROISA,,MOD(J119-debut,56)+1),"")</f>
        <v>M</v>
      </c>
      <c r="K124" s="23" t="str" cm="1">
        <f t="array" ref="K124">IF(ISNUMBER(K119),INDEX(TROISA,,MOD(K119-debut,56)+1),"")</f>
        <v>M</v>
      </c>
      <c r="L124" s="23" t="str" cm="1">
        <f t="array" ref="L124">IF(ISNUMBER(L119),INDEX(TROISA,,MOD(L119-debut,56)+1),"")</f>
        <v>M</v>
      </c>
      <c r="M124" s="23" cm="1">
        <f t="array" ref="M124">IF(ISNUMBER(M119),INDEX(TROISA,,MOD(M119-debut,56)+1),"")</f>
        <v>36</v>
      </c>
      <c r="N124" s="23" t="str" cm="1">
        <f t="array" ref="N124">IF(ISNUMBER(N119),INDEX(TROISA,,MOD(N119-debut,56)+1),"")</f>
        <v>JS</v>
      </c>
      <c r="O124" s="23" t="str" cm="1">
        <f t="array" ref="O124">IF(ISNUMBER(O119),INDEX(TROISA,,MOD(O119-debut,56)+1),"")</f>
        <v>S</v>
      </c>
      <c r="P124" s="23" t="str" cm="1">
        <f t="array" ref="P124">IF(ISNUMBER(P119),INDEX(TROISA,,MOD(P119-debut,56)+1),"")</f>
        <v>S</v>
      </c>
      <c r="Q124" s="23" t="str" cm="1">
        <f t="array" ref="Q124">IF(ISNUMBER(Q119),INDEX(TROISA,,MOD(Q119-debut,56)+1),"")</f>
        <v>S</v>
      </c>
      <c r="R124" s="23" t="str" cm="1">
        <f t="array" ref="R124">IF(ISNUMBER(R119),INDEX(TROISA,,MOD(R119-debut,56)+1),"")</f>
        <v>R</v>
      </c>
      <c r="S124" s="23" t="str" cm="1">
        <f t="array" ref="S124">IF(ISNUMBER(S119),INDEX(TROISA,,MOD(S119-debut,56)+1),"")</f>
        <v>R</v>
      </c>
      <c r="T124" s="23" t="str" cm="1">
        <f t="array" ref="T124">IF(ISNUMBER(T119),INDEX(TROISA,,MOD(T119-debut,56)+1),"")</f>
        <v>M</v>
      </c>
      <c r="U124" s="23" t="str" cm="1">
        <f t="array" ref="U124">IF(ISNUMBER(U119),INDEX(TROISA,,MOD(U119-debut,56)+1),"")</f>
        <v>M</v>
      </c>
      <c r="V124" s="23" t="str" cm="1">
        <f t="array" ref="V124">IF(ISNUMBER(V119),INDEX(TROISA,,MOD(V119-debut,56)+1),"")</f>
        <v>R</v>
      </c>
      <c r="W124" s="23" t="str" cm="1">
        <f t="array" ref="W124">IF(ISNUMBER(W119),INDEX(TROISA,,MOD(W119-debut,56)+1),"")</f>
        <v>S</v>
      </c>
      <c r="X124" s="23" t="str" cm="1">
        <f t="array" ref="X124">IF(ISNUMBER(X119),INDEX(TROISA,,MOD(X119-debut,56)+1),"")</f>
        <v>S</v>
      </c>
      <c r="Y124" s="23" t="str" cm="1">
        <f t="array" ref="Y124">IF(ISNUMBER(Y119),INDEX(TROISA,,MOD(Y119-debut,56)+1),"")</f>
        <v>S</v>
      </c>
      <c r="Z124" s="23" t="str" cm="1">
        <f t="array" ref="Z124">IF(ISNUMBER(Z119),INDEX(TROISA,,MOD(Z119-debut,56)+1),"")</f>
        <v>JS</v>
      </c>
      <c r="AA124" s="23" t="str" cm="1">
        <f t="array" ref="AA124">IF(ISNUMBER(AA119),INDEX(TROISA,,MOD(AA119-debut,56)+1),"")</f>
        <v>R</v>
      </c>
      <c r="AB124" s="23" t="str" cm="1">
        <f t="array" ref="AB124">IF(ISNUMBER(AB119),INDEX(TROISA,,MOD(AB119-debut,56)+1),"")</f>
        <v>M</v>
      </c>
      <c r="AC124" s="23" t="str" cm="1">
        <f t="array" ref="AC124">IF(ISNUMBER(AC119),INDEX(TROISA,,MOD(AC119-debut,56)+1),"")</f>
        <v>M</v>
      </c>
      <c r="AD124" s="23" t="str" cm="1">
        <f t="array" ref="AD124">IF(ISNUMBER(AD119),INDEX(TROISA,,MOD(AD119-debut,56)+1),"")</f>
        <v>M</v>
      </c>
      <c r="AE124" s="23" t="str" cm="1">
        <f t="array" ref="AE124">IF(ISNUMBER(AE119),INDEX(TROISA,,MOD(AE119-debut,56)+1),"")</f>
        <v>M</v>
      </c>
      <c r="AF124" s="23" t="str" cm="1">
        <f t="array" ref="AF124">IF(ISNUMBER(AF119),INDEX(TROISA,,MOD(AF119-debut,56)+1),"")</f>
        <v>R</v>
      </c>
      <c r="AG124" s="23" t="str" cm="1">
        <f t="array" ref="AG124">IF(ISNUMBER(AG119),INDEX(TROISA,,MOD(AG119-debut,56)+1),"")</f>
        <v>R</v>
      </c>
      <c r="AH124" s="16" t="s">
        <v>7</v>
      </c>
    </row>
    <row r="125" spans="1:155" s="15" customFormat="1" ht="25" customHeight="1" x14ac:dyDescent="0.5">
      <c r="A125" s="11"/>
      <c r="B125" s="16" t="s">
        <v>8</v>
      </c>
      <c r="C125" s="23" t="str" cm="1">
        <f t="array" ref="C125">IF(ISNUMBER(C119),INDEX(TROISB,,MOD(C119-debut,56)+1),"")</f>
        <v>M</v>
      </c>
      <c r="D125" s="23" t="str" cm="1">
        <f t="array" ref="D125">IF(ISNUMBER(D119),INDEX(TROISB,,MOD(D119-debut,56)+1),"")</f>
        <v>R</v>
      </c>
      <c r="E125" s="23" t="str" cm="1">
        <f t="array" ref="E125">IF(ISNUMBER(E119),INDEX(TROISB,,MOD(E119-debut,56)+1),"")</f>
        <v>R</v>
      </c>
      <c r="F125" s="23" t="str" cm="1">
        <f t="array" ref="F125">IF(ISNUMBER(F119),INDEX(TROISB,,MOD(F119-debut,56)+1),"")</f>
        <v>JS</v>
      </c>
      <c r="G125" s="23" t="str" cm="1">
        <f t="array" ref="G125">IF(ISNUMBER(G119),INDEX(TROISB,,MOD(G119-debut,56)+1),"")</f>
        <v>S</v>
      </c>
      <c r="H125" s="23" t="str" cm="1">
        <f t="array" ref="H125">IF(ISNUMBER(H119),INDEX(TROISB,,MOD(H119-debut,56)+1),"")</f>
        <v>S</v>
      </c>
      <c r="I125" s="23" t="str" cm="1">
        <f t="array" ref="I125">IF(ISNUMBER(I119),INDEX(TROISB,,MOD(I119-debut,56)+1),"")</f>
        <v>R</v>
      </c>
      <c r="J125" s="23" t="str" cm="1">
        <f t="array" ref="J125">IF(ISNUMBER(J119),INDEX(TROISB,,MOD(J119-debut,56)+1),"")</f>
        <v>JS</v>
      </c>
      <c r="K125" s="23" t="str" cm="1">
        <f t="array" ref="K125">IF(ISNUMBER(K119),INDEX(TROISB,,MOD(K119-debut,56)+1),"")</f>
        <v>S</v>
      </c>
      <c r="L125" s="23" t="str" cm="1">
        <f t="array" ref="L125">IF(ISNUMBER(L119),INDEX(TROISB,,MOD(L119-debut,56)+1),"")</f>
        <v>S</v>
      </c>
      <c r="M125" s="23" cm="1">
        <f t="array" ref="M125">IF(ISNUMBER(M119),INDEX(TROISB,,MOD(M119-debut,56)+1),"")</f>
        <v>36</v>
      </c>
      <c r="N125" s="23" t="str" cm="1">
        <f t="array" ref="N125">IF(ISNUMBER(N119),INDEX(TROISB,,MOD(N119-debut,56)+1),"")</f>
        <v>M</v>
      </c>
      <c r="O125" s="23" t="str" cm="1">
        <f t="array" ref="O125">IF(ISNUMBER(O119),INDEX(TROISB,,MOD(O119-debut,56)+1),"")</f>
        <v>M</v>
      </c>
      <c r="P125" s="23" t="str" cm="1">
        <f t="array" ref="P125">IF(ISNUMBER(P119),INDEX(TROISB,,MOD(P119-debut,56)+1),"")</f>
        <v>M</v>
      </c>
      <c r="Q125" s="23" t="str" cm="1">
        <f t="array" ref="Q125">IF(ISNUMBER(Q119),INDEX(TROISB,,MOD(Q119-debut,56)+1),"")</f>
        <v>M</v>
      </c>
      <c r="R125" s="23" t="str" cm="1">
        <f t="array" ref="R125">IF(ISNUMBER(R119),INDEX(TROISB,,MOD(R119-debut,56)+1),"")</f>
        <v>R</v>
      </c>
      <c r="S125" s="23" t="str" cm="1">
        <f t="array" ref="S125">IF(ISNUMBER(S119),INDEX(TROISB,,MOD(S119-debut,56)+1),"")</f>
        <v>R</v>
      </c>
      <c r="T125" s="23" t="str" cm="1">
        <f t="array" ref="T125">IF(ISNUMBER(T119),INDEX(TROISB,,MOD(T119-debut,56)+1),"")</f>
        <v>S</v>
      </c>
      <c r="U125" s="23" t="str" cm="1">
        <f t="array" ref="U125">IF(ISNUMBER(U119),INDEX(TROISB,,MOD(U119-debut,56)+1),"")</f>
        <v>S</v>
      </c>
      <c r="V125" s="23" t="str" cm="1">
        <f t="array" ref="V125">IF(ISNUMBER(V119),INDEX(TROISB,,MOD(V119-debut,56)+1),"")</f>
        <v>R</v>
      </c>
      <c r="W125" s="23" t="str" cm="1">
        <f t="array" ref="W125">IF(ISNUMBER(W119),INDEX(TROISB,,MOD(W119-debut,56)+1),"")</f>
        <v>M</v>
      </c>
      <c r="X125" s="23" t="str" cm="1">
        <f t="array" ref="X125">IF(ISNUMBER(X119),INDEX(TROISB,,MOD(X119-debut,56)+1),"")</f>
        <v>M</v>
      </c>
      <c r="Y125" s="23" t="str" cm="1">
        <f t="array" ref="Y125">IF(ISNUMBER(Y119),INDEX(TROISB,,MOD(Y119-debut,56)+1),"")</f>
        <v>M</v>
      </c>
      <c r="Z125" s="23" t="str" cm="1">
        <f t="array" ref="Z125">IF(ISNUMBER(Z119),INDEX(TROISB,,MOD(Z119-debut,56)+1),"")</f>
        <v>M</v>
      </c>
      <c r="AA125" s="23" t="str" cm="1">
        <f t="array" ref="AA125">IF(ISNUMBER(AA119),INDEX(TROISB,,MOD(AA119-debut,56)+1),"")</f>
        <v>R</v>
      </c>
      <c r="AB125" s="23" t="str" cm="1">
        <f t="array" ref="AB125">IF(ISNUMBER(AB119),INDEX(TROISB,,MOD(AB119-debut,56)+1),"")</f>
        <v>JS</v>
      </c>
      <c r="AC125" s="23" t="str" cm="1">
        <f t="array" ref="AC125">IF(ISNUMBER(AC119),INDEX(TROISB,,MOD(AC119-debut,56)+1),"")</f>
        <v>S</v>
      </c>
      <c r="AD125" s="23" t="str" cm="1">
        <f t="array" ref="AD125">IF(ISNUMBER(AD119),INDEX(TROISB,,MOD(AD119-debut,56)+1),"")</f>
        <v>S</v>
      </c>
      <c r="AE125" s="23" t="str" cm="1">
        <f t="array" ref="AE125">IF(ISNUMBER(AE119),INDEX(TROISB,,MOD(AE119-debut,56)+1),"")</f>
        <v>JS</v>
      </c>
      <c r="AF125" s="23" t="str" cm="1">
        <f t="array" ref="AF125">IF(ISNUMBER(AF119),INDEX(TROISB,,MOD(AF119-debut,56)+1),"")</f>
        <v>R</v>
      </c>
      <c r="AG125" s="23" t="str" cm="1">
        <f t="array" ref="AG125">IF(ISNUMBER(AG119),INDEX(TROISB,,MOD(AG119-debut,56)+1),"")</f>
        <v>R</v>
      </c>
      <c r="AH125" s="16" t="s">
        <v>8</v>
      </c>
    </row>
    <row r="126" spans="1:155" s="15" customFormat="1" ht="25" customHeight="1" x14ac:dyDescent="0.5">
      <c r="A126" s="11"/>
      <c r="B126" s="18" t="s">
        <v>9</v>
      </c>
      <c r="C126" s="23" t="str" cm="1">
        <f t="array" ref="C126">IF(ISNUMBER(C119),INDEX(QUATREA,,MOD(C119-debut,56)+1),"")</f>
        <v>M</v>
      </c>
      <c r="D126" s="23" t="str" cm="1">
        <f t="array" ref="D126">IF(ISNUMBER(D119),INDEX(QUATREA,,MOD(D119-debut,56)+1),"")</f>
        <v>M</v>
      </c>
      <c r="E126" s="23" t="str" cm="1">
        <f t="array" ref="E126">IF(ISNUMBER(E119),INDEX(QUATREA,,MOD(E119-debut,56)+1),"")</f>
        <v>M</v>
      </c>
      <c r="F126" s="23" cm="1">
        <f t="array" ref="F126">IF(ISNUMBER(F119),INDEX(QUATREA,,MOD(F119-debut,56)+1),"")</f>
        <v>36</v>
      </c>
      <c r="G126" s="23" t="str" cm="1">
        <f t="array" ref="G126">IF(ISNUMBER(G119),INDEX(QUATREA,,MOD(G119-debut,56)+1),"")</f>
        <v>JS</v>
      </c>
      <c r="H126" s="23" t="str" cm="1">
        <f t="array" ref="H126">IF(ISNUMBER(H119),INDEX(QUATREA,,MOD(H119-debut,56)+1),"")</f>
        <v>S</v>
      </c>
      <c r="I126" s="23" t="str" cm="1">
        <f t="array" ref="I126">IF(ISNUMBER(I119),INDEX(QUATREA,,MOD(I119-debut,56)+1),"")</f>
        <v>S</v>
      </c>
      <c r="J126" s="23" t="str" cm="1">
        <f t="array" ref="J126">IF(ISNUMBER(J119),INDEX(QUATREA,,MOD(J119-debut,56)+1),"")</f>
        <v>S</v>
      </c>
      <c r="K126" s="23" t="str" cm="1">
        <f t="array" ref="K126">IF(ISNUMBER(K119),INDEX(QUATREA,,MOD(K119-debut,56)+1),"")</f>
        <v>R</v>
      </c>
      <c r="L126" s="23" t="str" cm="1">
        <f t="array" ref="L126">IF(ISNUMBER(L119),INDEX(QUATREA,,MOD(L119-debut,56)+1),"")</f>
        <v>R</v>
      </c>
      <c r="M126" s="23" t="str" cm="1">
        <f t="array" ref="M126">IF(ISNUMBER(M119),INDEX(QUATREA,,MOD(M119-debut,56)+1),"")</f>
        <v>M</v>
      </c>
      <c r="N126" s="23" t="str" cm="1">
        <f t="array" ref="N126">IF(ISNUMBER(N119),INDEX(QUATREA,,MOD(N119-debut,56)+1),"")</f>
        <v>M</v>
      </c>
      <c r="O126" s="23" t="str" cm="1">
        <f t="array" ref="O126">IF(ISNUMBER(O119),INDEX(QUATREA,,MOD(O119-debut,56)+1),"")</f>
        <v>R</v>
      </c>
      <c r="P126" s="23" t="str" cm="1">
        <f t="array" ref="P126">IF(ISNUMBER(P119),INDEX(QUATREA,,MOD(P119-debut,56)+1),"")</f>
        <v>S</v>
      </c>
      <c r="Q126" s="23" t="str" cm="1">
        <f t="array" ref="Q126">IF(ISNUMBER(Q119),INDEX(QUATREA,,MOD(Q119-debut,56)+1),"")</f>
        <v>S</v>
      </c>
      <c r="R126" s="23" t="str" cm="1">
        <f t="array" ref="R126">IF(ISNUMBER(R119),INDEX(QUATREA,,MOD(R119-debut,56)+1),"")</f>
        <v>S</v>
      </c>
      <c r="S126" s="23" t="str" cm="1">
        <f t="array" ref="S126">IF(ISNUMBER(S119),INDEX(QUATREA,,MOD(S119-debut,56)+1),"")</f>
        <v>JS</v>
      </c>
      <c r="T126" s="23" t="str" cm="1">
        <f t="array" ref="T126">IF(ISNUMBER(T119),INDEX(QUATREA,,MOD(T119-debut,56)+1),"")</f>
        <v>R</v>
      </c>
      <c r="U126" s="23" t="str" cm="1">
        <f t="array" ref="U126">IF(ISNUMBER(U119),INDEX(QUATREA,,MOD(U119-debut,56)+1),"")</f>
        <v>M</v>
      </c>
      <c r="V126" s="23" t="str" cm="1">
        <f t="array" ref="V126">IF(ISNUMBER(V119),INDEX(QUATREA,,MOD(V119-debut,56)+1),"")</f>
        <v>M</v>
      </c>
      <c r="W126" s="23" t="str" cm="1">
        <f t="array" ref="W126">IF(ISNUMBER(W119),INDEX(QUATREA,,MOD(W119-debut,56)+1),"")</f>
        <v>M</v>
      </c>
      <c r="X126" s="23" t="str" cm="1">
        <f t="array" ref="X126">IF(ISNUMBER(X119),INDEX(QUATREA,,MOD(X119-debut,56)+1),"")</f>
        <v>M</v>
      </c>
      <c r="Y126" s="23" t="str" cm="1">
        <f t="array" ref="Y126">IF(ISNUMBER(Y119),INDEX(QUATREA,,MOD(Y119-debut,56)+1),"")</f>
        <v>R</v>
      </c>
      <c r="Z126" s="23" t="str" cm="1">
        <f t="array" ref="Z126">IF(ISNUMBER(Z119),INDEX(QUATREA,,MOD(Z119-debut,56)+1),"")</f>
        <v>R</v>
      </c>
      <c r="AA126" s="23" cm="1">
        <f t="array" ref="AA126">IF(ISNUMBER(AA119),INDEX(QUATREA,,MOD(AA119-debut,56)+1),"")</f>
        <v>36</v>
      </c>
      <c r="AB126" s="23" t="str" cm="1">
        <f t="array" ref="AB126">IF(ISNUMBER(AB119),INDEX(QUATREA,,MOD(AB119-debut,56)+1),"")</f>
        <v>R</v>
      </c>
      <c r="AC126" s="23" t="str" cm="1">
        <f t="array" ref="AC126">IF(ISNUMBER(AC119),INDEX(QUATREA,,MOD(AC119-debut,56)+1),"")</f>
        <v>JS</v>
      </c>
      <c r="AD126" s="23" t="str" cm="1">
        <f t="array" ref="AD126">IF(ISNUMBER(AD119),INDEX(QUATREA,,MOD(AD119-debut,56)+1),"")</f>
        <v>S</v>
      </c>
      <c r="AE126" s="23" t="str" cm="1">
        <f t="array" ref="AE126">IF(ISNUMBER(AE119),INDEX(QUATREA,,MOD(AE119-debut,56)+1),"")</f>
        <v>R</v>
      </c>
      <c r="AF126" s="23" t="str" cm="1">
        <f t="array" ref="AF126">IF(ISNUMBER(AF119),INDEX(QUATREA,,MOD(AF119-debut,56)+1),"")</f>
        <v>M</v>
      </c>
      <c r="AG126" s="23" t="str" cm="1">
        <f t="array" ref="AG126">IF(ISNUMBER(AG119),INDEX(QUATREA,,MOD(AG119-debut,56)+1),"")</f>
        <v>M</v>
      </c>
      <c r="AH126" s="18" t="s">
        <v>9</v>
      </c>
    </row>
    <row r="127" spans="1:155" s="15" customFormat="1" ht="25" customHeight="1" x14ac:dyDescent="0.5">
      <c r="A127" s="11"/>
      <c r="B127" s="18" t="s">
        <v>10</v>
      </c>
      <c r="C127" s="23" t="str" cm="1">
        <f t="array" ref="C127">IF(ISNUMBER(C119),INDEX(QUATREB,,MOD(C119-debut,56)+1),"")</f>
        <v>JS</v>
      </c>
      <c r="D127" s="23" t="str" cm="1">
        <f t="array" ref="D127">IF(ISNUMBER(D119),INDEX(QUATREB,,MOD(D119-debut,56)+1),"")</f>
        <v>S</v>
      </c>
      <c r="E127" s="23" t="str" cm="1">
        <f t="array" ref="E127">IF(ISNUMBER(E119),INDEX(QUATREB,,MOD(E119-debut,56)+1),"")</f>
        <v>S</v>
      </c>
      <c r="F127" s="23" cm="1">
        <f t="array" ref="F127">IF(ISNUMBER(F119),INDEX(QUATREB,,MOD(F119-debut,56)+1),"")</f>
        <v>36</v>
      </c>
      <c r="G127" s="23" t="str" cm="1">
        <f t="array" ref="G127">IF(ISNUMBER(G119),INDEX(QUATREB,,MOD(G119-debut,56)+1),"")</f>
        <v>M</v>
      </c>
      <c r="H127" s="23" t="str" cm="1">
        <f t="array" ref="H127">IF(ISNUMBER(H119),INDEX(QUATREB,,MOD(H119-debut,56)+1),"")</f>
        <v>M</v>
      </c>
      <c r="I127" s="23" t="str" cm="1">
        <f t="array" ref="I127">IF(ISNUMBER(I119),INDEX(QUATREB,,MOD(I119-debut,56)+1),"")</f>
        <v>M</v>
      </c>
      <c r="J127" s="23" t="str" cm="1">
        <f t="array" ref="J127">IF(ISNUMBER(J119),INDEX(QUATREB,,MOD(J119-debut,56)+1),"")</f>
        <v>M</v>
      </c>
      <c r="K127" s="23" t="str" cm="1">
        <f t="array" ref="K127">IF(ISNUMBER(K119),INDEX(QUATREB,,MOD(K119-debut,56)+1),"")</f>
        <v>R</v>
      </c>
      <c r="L127" s="23" t="str" cm="1">
        <f t="array" ref="L127">IF(ISNUMBER(L119),INDEX(QUATREB,,MOD(L119-debut,56)+1),"")</f>
        <v>R</v>
      </c>
      <c r="M127" s="23" t="str" cm="1">
        <f t="array" ref="M127">IF(ISNUMBER(M119),INDEX(QUATREB,,MOD(M119-debut,56)+1),"")</f>
        <v>S</v>
      </c>
      <c r="N127" s="23" t="str" cm="1">
        <f t="array" ref="N127">IF(ISNUMBER(N119),INDEX(QUATREB,,MOD(N119-debut,56)+1),"")</f>
        <v>S</v>
      </c>
      <c r="O127" s="23" t="str" cm="1">
        <f t="array" ref="O127">IF(ISNUMBER(O119),INDEX(QUATREB,,MOD(O119-debut,56)+1),"")</f>
        <v>R</v>
      </c>
      <c r="P127" s="23" t="str" cm="1">
        <f t="array" ref="P127">IF(ISNUMBER(P119),INDEX(QUATREB,,MOD(P119-debut,56)+1),"")</f>
        <v>M</v>
      </c>
      <c r="Q127" s="23" t="str" cm="1">
        <f t="array" ref="Q127">IF(ISNUMBER(Q119),INDEX(QUATREB,,MOD(Q119-debut,56)+1),"")</f>
        <v>M</v>
      </c>
      <c r="R127" s="23" t="str" cm="1">
        <f t="array" ref="R127">IF(ISNUMBER(R119),INDEX(QUATREB,,MOD(R119-debut,56)+1),"")</f>
        <v>M</v>
      </c>
      <c r="S127" s="23" t="str" cm="1">
        <f t="array" ref="S127">IF(ISNUMBER(S119),INDEX(QUATREB,,MOD(S119-debut,56)+1),"")</f>
        <v>M</v>
      </c>
      <c r="T127" s="23" t="str" cm="1">
        <f t="array" ref="T127">IF(ISNUMBER(T119),INDEX(QUATREB,,MOD(T119-debut,56)+1),"")</f>
        <v>R</v>
      </c>
      <c r="U127" s="23" t="str" cm="1">
        <f t="array" ref="U127">IF(ISNUMBER(U119),INDEX(QUATREB,,MOD(U119-debut,56)+1),"")</f>
        <v>JS</v>
      </c>
      <c r="V127" s="23" t="str" cm="1">
        <f t="array" ref="V127">IF(ISNUMBER(V119),INDEX(QUATREB,,MOD(V119-debut,56)+1),"")</f>
        <v>S</v>
      </c>
      <c r="W127" s="23" t="str" cm="1">
        <f t="array" ref="W127">IF(ISNUMBER(W119),INDEX(QUATREB,,MOD(W119-debut,56)+1),"")</f>
        <v>S</v>
      </c>
      <c r="X127" s="23" t="str" cm="1">
        <f t="array" ref="X127">IF(ISNUMBER(X119),INDEX(QUATREB,,MOD(X119-debut,56)+1),"")</f>
        <v>JS</v>
      </c>
      <c r="Y127" s="23" t="str" cm="1">
        <f t="array" ref="Y127">IF(ISNUMBER(Y119),INDEX(QUATREB,,MOD(Y119-debut,56)+1),"")</f>
        <v>R</v>
      </c>
      <c r="Z127" s="23" t="str" cm="1">
        <f t="array" ref="Z127">IF(ISNUMBER(Z119),INDEX(QUATREB,,MOD(Z119-debut,56)+1),"")</f>
        <v>R</v>
      </c>
      <c r="AA127" s="23" cm="1">
        <f t="array" ref="AA127">IF(ISNUMBER(AA119),INDEX(QUATREB,,MOD(AA119-debut,56)+1),"")</f>
        <v>36</v>
      </c>
      <c r="AB127" s="23" t="str" cm="1">
        <f t="array" ref="AB127">IF(ISNUMBER(AB119),INDEX(QUATREB,,MOD(AB119-debut,56)+1),"")</f>
        <v>R</v>
      </c>
      <c r="AC127" s="23" t="str" cm="1">
        <f t="array" ref="AC127">IF(ISNUMBER(AC119),INDEX(QUATREB,,MOD(AC119-debut,56)+1),"")</f>
        <v>M</v>
      </c>
      <c r="AD127" s="23" t="str" cm="1">
        <f t="array" ref="AD127">IF(ISNUMBER(AD119),INDEX(QUATREB,,MOD(AD119-debut,56)+1),"")</f>
        <v>M</v>
      </c>
      <c r="AE127" s="23" t="str" cm="1">
        <f t="array" ref="AE127">IF(ISNUMBER(AE119),INDEX(QUATREB,,MOD(AE119-debut,56)+1),"")</f>
        <v>R</v>
      </c>
      <c r="AF127" s="23" t="str" cm="1">
        <f t="array" ref="AF127">IF(ISNUMBER(AF119),INDEX(QUATREB,,MOD(AF119-debut,56)+1),"")</f>
        <v>JS</v>
      </c>
      <c r="AG127" s="23" t="str" cm="1">
        <f t="array" ref="AG127">IF(ISNUMBER(AG119),INDEX(QUATREB,,MOD(AG119-debut,56)+1),"")</f>
        <v>S</v>
      </c>
      <c r="AH127" s="18" t="s">
        <v>10</v>
      </c>
    </row>
    <row r="128" spans="1:155" s="15" customFormat="1" ht="25" customHeight="1" x14ac:dyDescent="0.5">
      <c r="A128" s="17"/>
      <c r="B128" s="16" t="s">
        <v>11</v>
      </c>
      <c r="C128" s="23" t="str" cm="1">
        <f t="array" ref="C128">IF(ISNUMBER(C119),INDEX(CINQA,,MOD(C119-debut,56)+1),"")</f>
        <v>S</v>
      </c>
      <c r="D128" s="23" t="str" cm="1">
        <f t="array" ref="D128">IF(ISNUMBER(D119),INDEX(CINQA,,MOD(D119-debut,56)+1),"")</f>
        <v>R</v>
      </c>
      <c r="E128" s="23" t="str" cm="1">
        <f t="array" ref="E128">IF(ISNUMBER(E119),INDEX(CINQA,,MOD(E119-debut,56)+1),"")</f>
        <v>R</v>
      </c>
      <c r="F128" s="23" t="str" cm="1">
        <f t="array" ref="F128">IF(ISNUMBER(F119),INDEX(CINQA,,MOD(F119-debut,56)+1),"")</f>
        <v>M</v>
      </c>
      <c r="G128" s="23" t="str" cm="1">
        <f t="array" ref="G128">IF(ISNUMBER(G119),INDEX(CINQA,,MOD(G119-debut,56)+1),"")</f>
        <v>M</v>
      </c>
      <c r="H128" s="23" t="str" cm="1">
        <f t="array" ref="H128">IF(ISNUMBER(H119),INDEX(CINQA,,MOD(H119-debut,56)+1),"")</f>
        <v>R</v>
      </c>
      <c r="I128" s="23" t="str" cm="1">
        <f t="array" ref="I128">IF(ISNUMBER(I119),INDEX(CINQA,,MOD(I119-debut,56)+1),"")</f>
        <v>S</v>
      </c>
      <c r="J128" s="23" t="str" cm="1">
        <f t="array" ref="J128">IF(ISNUMBER(J119),INDEX(CINQA,,MOD(J119-debut,56)+1),"")</f>
        <v>S</v>
      </c>
      <c r="K128" s="23" t="str" cm="1">
        <f t="array" ref="K128">IF(ISNUMBER(K119),INDEX(CINQA,,MOD(K119-debut,56)+1),"")</f>
        <v>S</v>
      </c>
      <c r="L128" s="23" t="str" cm="1">
        <f t="array" ref="L128">IF(ISNUMBER(L119),INDEX(CINQA,,MOD(L119-debut,56)+1),"")</f>
        <v>JS</v>
      </c>
      <c r="M128" s="23" t="str" cm="1">
        <f t="array" ref="M128">IF(ISNUMBER(M119),INDEX(CINQA,,MOD(M119-debut,56)+1),"")</f>
        <v>R</v>
      </c>
      <c r="N128" s="23" t="str" cm="1">
        <f t="array" ref="N128">IF(ISNUMBER(N119),INDEX(CINQA,,MOD(N119-debut,56)+1),"")</f>
        <v>M</v>
      </c>
      <c r="O128" s="23" t="str" cm="1">
        <f t="array" ref="O128">IF(ISNUMBER(O119),INDEX(CINQA,,MOD(O119-debut,56)+1),"")</f>
        <v>M</v>
      </c>
      <c r="P128" s="23" t="str" cm="1">
        <f t="array" ref="P128">IF(ISNUMBER(P119),INDEX(CINQA,,MOD(P119-debut,56)+1),"")</f>
        <v>M</v>
      </c>
      <c r="Q128" s="23" t="str" cm="1">
        <f t="array" ref="Q128">IF(ISNUMBER(Q119),INDEX(CINQA,,MOD(Q119-debut,56)+1),"")</f>
        <v>M</v>
      </c>
      <c r="R128" s="23" t="str" cm="1">
        <f t="array" ref="R128">IF(ISNUMBER(R119),INDEX(CINQA,,MOD(R119-debut,56)+1),"")</f>
        <v>R</v>
      </c>
      <c r="S128" s="23" t="str" cm="1">
        <f t="array" ref="S128">IF(ISNUMBER(S119),INDEX(CINQA,,MOD(S119-debut,56)+1),"")</f>
        <v>R</v>
      </c>
      <c r="T128" s="23" cm="1">
        <f t="array" ref="T128">IF(ISNUMBER(T119),INDEX(CINQA,,MOD(T119-debut,56)+1),"")</f>
        <v>36</v>
      </c>
      <c r="U128" s="23" t="str" cm="1">
        <f t="array" ref="U128">IF(ISNUMBER(U119),INDEX(CINQA,,MOD(U119-debut,56)+1),"")</f>
        <v>R</v>
      </c>
      <c r="V128" s="23" t="str" cm="1">
        <f t="array" ref="V128">IF(ISNUMBER(V119),INDEX(CINQA,,MOD(V119-debut,56)+1),"")</f>
        <v>JS</v>
      </c>
      <c r="W128" s="23" t="str" cm="1">
        <f t="array" ref="W128">IF(ISNUMBER(W119),INDEX(CINQA,,MOD(W119-debut,56)+1),"")</f>
        <v>S</v>
      </c>
      <c r="X128" s="23" t="str" cm="1">
        <f t="array" ref="X128">IF(ISNUMBER(X119),INDEX(CINQA,,MOD(X119-debut,56)+1),"")</f>
        <v>R</v>
      </c>
      <c r="Y128" s="23" t="str" cm="1">
        <f t="array" ref="Y128">IF(ISNUMBER(Y119),INDEX(CINQA,,MOD(Y119-debut,56)+1),"")</f>
        <v>M</v>
      </c>
      <c r="Z128" s="23" t="str" cm="1">
        <f t="array" ref="Z128">IF(ISNUMBER(Z119),INDEX(CINQA,,MOD(Z119-debut,56)+1),"")</f>
        <v>M</v>
      </c>
      <c r="AA128" s="23" t="str" cm="1">
        <f t="array" ref="AA128">IF(ISNUMBER(AA119),INDEX(CINQA,,MOD(AA119-debut,56)+1),"")</f>
        <v>M</v>
      </c>
      <c r="AB128" s="23" t="str" cm="1">
        <f t="array" ref="AB128">IF(ISNUMBER(AB119),INDEX(CINQA,,MOD(AB119-debut,56)+1),"")</f>
        <v>M</v>
      </c>
      <c r="AC128" s="23" t="str" cm="1">
        <f t="array" ref="AC128">IF(ISNUMBER(AC119),INDEX(CINQA,,MOD(AC119-debut,56)+1),"")</f>
        <v>R</v>
      </c>
      <c r="AD128" s="23" t="str" cm="1">
        <f t="array" ref="AD128">IF(ISNUMBER(AD119),INDEX(CINQA,,MOD(AD119-debut,56)+1),"")</f>
        <v>M</v>
      </c>
      <c r="AE128" s="23" t="str" cm="1">
        <f t="array" ref="AE128">IF(ISNUMBER(AE119),INDEX(CINQA,,MOD(AE119-debut,56)+1),"")</f>
        <v>M</v>
      </c>
      <c r="AF128" s="23" t="str" cm="1">
        <f t="array" ref="AF128">IF(ISNUMBER(AF119),INDEX(CINQA,,MOD(AF119-debut,56)+1),"")</f>
        <v>R</v>
      </c>
      <c r="AG128" s="23" t="str" cm="1">
        <f t="array" ref="AG128">IF(ISNUMBER(AG119),INDEX(CINQA,,MOD(AG119-debut,56)+1),"")</f>
        <v>R</v>
      </c>
      <c r="AH128" s="16" t="s">
        <v>11</v>
      </c>
    </row>
    <row r="129" spans="1:34" s="15" customFormat="1" ht="25" customHeight="1" x14ac:dyDescent="0.5">
      <c r="A129" s="11"/>
      <c r="B129" s="16" t="s">
        <v>12</v>
      </c>
      <c r="C129" s="23" t="str" cm="1">
        <f t="array" ref="C129">IF(ISNUMBER(C119),INDEX(CINQB,,MOD(C119-debut,56)+1),"")</f>
        <v>M</v>
      </c>
      <c r="D129" s="23" t="str" cm="1">
        <f t="array" ref="D129">IF(ISNUMBER(D119),INDEX(CINQB,,MOD(D119-debut,56)+1),"")</f>
        <v>R</v>
      </c>
      <c r="E129" s="23" t="str" cm="1">
        <f t="array" ref="E129">IF(ISNUMBER(E119),INDEX(CINQB,,MOD(E119-debut,56)+1),"")</f>
        <v>R</v>
      </c>
      <c r="F129" s="23" t="str" cm="1">
        <f t="array" ref="F129">IF(ISNUMBER(F119),INDEX(CINQB,,MOD(F119-debut,56)+1),"")</f>
        <v>S</v>
      </c>
      <c r="G129" s="23" t="str" cm="1">
        <f t="array" ref="G129">IF(ISNUMBER(G119),INDEX(CINQB,,MOD(G119-debut,56)+1),"")</f>
        <v>S</v>
      </c>
      <c r="H129" s="23" t="str" cm="1">
        <f t="array" ref="H129">IF(ISNUMBER(H119),INDEX(CINQB,,MOD(H119-debut,56)+1),"")</f>
        <v>R</v>
      </c>
      <c r="I129" s="23" t="str" cm="1">
        <f t="array" ref="I129">IF(ISNUMBER(I119),INDEX(CINQB,,MOD(I119-debut,56)+1),"")</f>
        <v>M</v>
      </c>
      <c r="J129" s="23" t="str" cm="1">
        <f t="array" ref="J129">IF(ISNUMBER(J119),INDEX(CINQB,,MOD(J119-debut,56)+1),"")</f>
        <v>M</v>
      </c>
      <c r="K129" s="23" t="str" cm="1">
        <f t="array" ref="K129">IF(ISNUMBER(K119),INDEX(CINQB,,MOD(K119-debut,56)+1),"")</f>
        <v>M</v>
      </c>
      <c r="L129" s="23" t="str" cm="1">
        <f t="array" ref="L129">IF(ISNUMBER(L119),INDEX(CINQB,,MOD(L119-debut,56)+1),"")</f>
        <v>M</v>
      </c>
      <c r="M129" s="23" t="str" cm="1">
        <f t="array" ref="M129">IF(ISNUMBER(M119),INDEX(CINQB,,MOD(M119-debut,56)+1),"")</f>
        <v>R</v>
      </c>
      <c r="N129" s="23" t="str" cm="1">
        <f t="array" ref="N129">IF(ISNUMBER(N119),INDEX(CINQB,,MOD(N119-debut,56)+1),"")</f>
        <v>JS</v>
      </c>
      <c r="O129" s="23" t="str" cm="1">
        <f t="array" ref="O129">IF(ISNUMBER(O119),INDEX(CINQB,,MOD(O119-debut,56)+1),"")</f>
        <v>S</v>
      </c>
      <c r="P129" s="23" t="str" cm="1">
        <f t="array" ref="P129">IF(ISNUMBER(P119),INDEX(CINQB,,MOD(P119-debut,56)+1),"")</f>
        <v>S</v>
      </c>
      <c r="Q129" s="23" t="str" cm="1">
        <f t="array" ref="Q129">IF(ISNUMBER(Q119),INDEX(CINQB,,MOD(Q119-debut,56)+1),"")</f>
        <v>JS</v>
      </c>
      <c r="R129" s="23" t="str" cm="1">
        <f t="array" ref="R129">IF(ISNUMBER(R119),INDEX(CINQB,,MOD(R119-debut,56)+1),"")</f>
        <v>R</v>
      </c>
      <c r="S129" s="23" t="str" cm="1">
        <f t="array" ref="S129">IF(ISNUMBER(S119),INDEX(CINQB,,MOD(S119-debut,56)+1),"")</f>
        <v>R</v>
      </c>
      <c r="T129" s="23" cm="1">
        <f t="array" ref="T129">IF(ISNUMBER(T119),INDEX(CINQB,,MOD(T119-debut,56)+1),"")</f>
        <v>36</v>
      </c>
      <c r="U129" s="23" t="str" cm="1">
        <f t="array" ref="U129">IF(ISNUMBER(U119),INDEX(CINQB,,MOD(U119-debut,56)+1),"")</f>
        <v>R</v>
      </c>
      <c r="V129" s="23" t="str" cm="1">
        <f t="array" ref="V129">IF(ISNUMBER(V119),INDEX(CINQB,,MOD(V119-debut,56)+1),"")</f>
        <v>M</v>
      </c>
      <c r="W129" s="23" t="str" cm="1">
        <f t="array" ref="W129">IF(ISNUMBER(W119),INDEX(CINQB,,MOD(W119-debut,56)+1),"")</f>
        <v>M</v>
      </c>
      <c r="X129" s="23" t="str" cm="1">
        <f t="array" ref="X129">IF(ISNUMBER(X119),INDEX(CINQB,,MOD(X119-debut,56)+1),"")</f>
        <v>R</v>
      </c>
      <c r="Y129" s="23" t="str" cm="1">
        <f t="array" ref="Y129">IF(ISNUMBER(Y119),INDEX(CINQB,,MOD(Y119-debut,56)+1),"")</f>
        <v>JS</v>
      </c>
      <c r="Z129" s="23" t="str" cm="1">
        <f t="array" ref="Z129">IF(ISNUMBER(Z119),INDEX(CINQB,,MOD(Z119-debut,56)+1),"")</f>
        <v>S</v>
      </c>
      <c r="AA129" s="23" t="str" cm="1">
        <f t="array" ref="AA129">IF(ISNUMBER(AA119),INDEX(CINQB,,MOD(AA119-debut,56)+1),"")</f>
        <v>S</v>
      </c>
      <c r="AB129" s="23" t="str" cm="1">
        <f t="array" ref="AB129">IF(ISNUMBER(AB119),INDEX(CINQB,,MOD(AB119-debut,56)+1),"")</f>
        <v>S</v>
      </c>
      <c r="AC129" s="23" t="str" cm="1">
        <f t="array" ref="AC129">IF(ISNUMBER(AC119),INDEX(CINQB,,MOD(AC119-debut,56)+1),"")</f>
        <v>R</v>
      </c>
      <c r="AD129" s="23" t="str" cm="1">
        <f t="array" ref="AD129">IF(ISNUMBER(AD119),INDEX(CINQB,,MOD(AD119-debut,56)+1),"")</f>
        <v>JS</v>
      </c>
      <c r="AE129" s="23" t="str" cm="1">
        <f t="array" ref="AE129">IF(ISNUMBER(AE119),INDEX(CINQB,,MOD(AE119-debut,56)+1),"")</f>
        <v>S</v>
      </c>
      <c r="AF129" s="23" t="str" cm="1">
        <f t="array" ref="AF129">IF(ISNUMBER(AF119),INDEX(CINQB,,MOD(AF119-debut,56)+1),"")</f>
        <v>R</v>
      </c>
      <c r="AG129" s="23" t="str" cm="1">
        <f t="array" ref="AG129">IF(ISNUMBER(AG119),INDEX(CINQB,,MOD(AG119-debut,56)+1),"")</f>
        <v>R</v>
      </c>
      <c r="AH129" s="16" t="s">
        <v>12</v>
      </c>
    </row>
    <row r="130" spans="1:34" s="15" customFormat="1" ht="25" customHeight="1" x14ac:dyDescent="0.5">
      <c r="A130" s="11"/>
      <c r="B130" s="18" t="s">
        <v>13</v>
      </c>
      <c r="C130" s="23" t="str" cm="1">
        <f t="array" ref="C130">IF(ISNUMBER(C119),INDEX(SIXA,,MOD(C119-debut,56)+1),"")</f>
        <v>S</v>
      </c>
      <c r="D130" s="23" t="str" cm="1">
        <f t="array" ref="D130">IF(ISNUMBER(D119),INDEX(SIXA,,MOD(D119-debut,56)+1),"")</f>
        <v>S</v>
      </c>
      <c r="E130" s="23" t="str" cm="1">
        <f t="array" ref="E130">IF(ISNUMBER(E119),INDEX(SIXA,,MOD(E119-debut,56)+1),"")</f>
        <v>JS</v>
      </c>
      <c r="F130" s="23" t="str" cm="1">
        <f t="array" ref="F130">IF(ISNUMBER(F119),INDEX(SIXA,,MOD(F119-debut,56)+1),"")</f>
        <v>R</v>
      </c>
      <c r="G130" s="23" t="str" cm="1">
        <f t="array" ref="G130">IF(ISNUMBER(G119),INDEX(SIXA,,MOD(G119-debut,56)+1),"")</f>
        <v>M</v>
      </c>
      <c r="H130" s="23" t="str" cm="1">
        <f t="array" ref="H130">IF(ISNUMBER(H119),INDEX(SIXA,,MOD(H119-debut,56)+1),"")</f>
        <v>M</v>
      </c>
      <c r="I130" s="23" t="str" cm="1">
        <f t="array" ref="I130">IF(ISNUMBER(I119),INDEX(SIXA,,MOD(I119-debut,56)+1),"")</f>
        <v>M</v>
      </c>
      <c r="J130" s="23" t="str" cm="1">
        <f t="array" ref="J130">IF(ISNUMBER(J119),INDEX(SIXA,,MOD(J119-debut,56)+1),"")</f>
        <v>M</v>
      </c>
      <c r="K130" s="23" t="str" cm="1">
        <f t="array" ref="K130">IF(ISNUMBER(K119),INDEX(SIXA,,MOD(K119-debut,56)+1),"")</f>
        <v>R</v>
      </c>
      <c r="L130" s="23" t="str" cm="1">
        <f t="array" ref="L130">IF(ISNUMBER(L119),INDEX(SIXA,,MOD(L119-debut,56)+1),"")</f>
        <v>R</v>
      </c>
      <c r="M130" s="23" cm="1">
        <f t="array" ref="M130">IF(ISNUMBER(M119),INDEX(SIXA,,MOD(M119-debut,56)+1),"")</f>
        <v>36</v>
      </c>
      <c r="N130" s="23" t="str" cm="1">
        <f t="array" ref="N130">IF(ISNUMBER(N119),INDEX(SIXA,,MOD(N119-debut,56)+1),"")</f>
        <v>R</v>
      </c>
      <c r="O130" s="23" t="str" cm="1">
        <f t="array" ref="O130">IF(ISNUMBER(O119),INDEX(SIXA,,MOD(O119-debut,56)+1),"")</f>
        <v>JS</v>
      </c>
      <c r="P130" s="23" t="str" cm="1">
        <f t="array" ref="P130">IF(ISNUMBER(P119),INDEX(SIXA,,MOD(P119-debut,56)+1),"")</f>
        <v>S</v>
      </c>
      <c r="Q130" s="23" t="str" cm="1">
        <f t="array" ref="Q130">IF(ISNUMBER(Q119),INDEX(SIXA,,MOD(Q119-debut,56)+1),"")</f>
        <v>R</v>
      </c>
      <c r="R130" s="23" t="str" cm="1">
        <f t="array" ref="R130">IF(ISNUMBER(R119),INDEX(SIXA,,MOD(R119-debut,56)+1),"")</f>
        <v>M</v>
      </c>
      <c r="S130" s="23" t="str" cm="1">
        <f t="array" ref="S130">IF(ISNUMBER(S119),INDEX(SIXA,,MOD(S119-debut,56)+1),"")</f>
        <v>M</v>
      </c>
      <c r="T130" s="23" t="str" cm="1">
        <f t="array" ref="T130">IF(ISNUMBER(T119),INDEX(SIXA,,MOD(T119-debut,56)+1),"")</f>
        <v>M</v>
      </c>
      <c r="U130" s="23" t="str" cm="1">
        <f t="array" ref="U130">IF(ISNUMBER(U119),INDEX(SIXA,,MOD(U119-debut,56)+1),"")</f>
        <v>M</v>
      </c>
      <c r="V130" s="23" t="str" cm="1">
        <f t="array" ref="V130">IF(ISNUMBER(V119),INDEX(SIXA,,MOD(V119-debut,56)+1),"")</f>
        <v>R</v>
      </c>
      <c r="W130" s="23" t="str" cm="1">
        <f t="array" ref="W130">IF(ISNUMBER(W119),INDEX(SIXA,,MOD(W119-debut,56)+1),"")</f>
        <v>M</v>
      </c>
      <c r="X130" s="23" t="str" cm="1">
        <f t="array" ref="X130">IF(ISNUMBER(X119),INDEX(SIXA,,MOD(X119-debut,56)+1),"")</f>
        <v>M</v>
      </c>
      <c r="Y130" s="23" t="str" cm="1">
        <f t="array" ref="Y130">IF(ISNUMBER(Y119),INDEX(SIXA,,MOD(Y119-debut,56)+1),"")</f>
        <v>R</v>
      </c>
      <c r="Z130" s="23" t="str" cm="1">
        <f t="array" ref="Z130">IF(ISNUMBER(Z119),INDEX(SIXA,,MOD(Z119-debut,56)+1),"")</f>
        <v>R</v>
      </c>
      <c r="AA130" s="23" t="str" cm="1">
        <f t="array" ref="AA130">IF(ISNUMBER(AA119),INDEX(SIXA,,MOD(AA119-debut,56)+1),"")</f>
        <v>JS</v>
      </c>
      <c r="AB130" s="23" t="str" cm="1">
        <f t="array" ref="AB130">IF(ISNUMBER(AB119),INDEX(SIXA,,MOD(AB119-debut,56)+1),"")</f>
        <v>S</v>
      </c>
      <c r="AC130" s="23" t="str" cm="1">
        <f t="array" ref="AC130">IF(ISNUMBER(AC119),INDEX(SIXA,,MOD(AC119-debut,56)+1),"")</f>
        <v>JS</v>
      </c>
      <c r="AD130" s="23" t="str" cm="1">
        <f t="array" ref="AD130">IF(ISNUMBER(AD119),INDEX(SIXA,,MOD(AD119-debut,56)+1),"")</f>
        <v>R</v>
      </c>
      <c r="AE130" s="23" cm="1">
        <f t="array" ref="AE130">IF(ISNUMBER(AE119),INDEX(SIXA,,MOD(AE119-debut,56)+1),"")</f>
        <v>36</v>
      </c>
      <c r="AF130" s="23" t="str" cm="1">
        <f t="array" ref="AF130">IF(ISNUMBER(AF119),INDEX(SIXA,,MOD(AF119-debut,56)+1),"")</f>
        <v>S</v>
      </c>
      <c r="AG130" s="23" t="str" cm="1">
        <f t="array" ref="AG130">IF(ISNUMBER(AG119),INDEX(SIXA,,MOD(AG119-debut,56)+1),"")</f>
        <v>S</v>
      </c>
      <c r="AH130" s="18" t="s">
        <v>13</v>
      </c>
    </row>
    <row r="131" spans="1:34" s="15" customFormat="1" ht="25" customHeight="1" x14ac:dyDescent="0.5">
      <c r="A131" s="11"/>
      <c r="B131" s="18" t="s">
        <v>14</v>
      </c>
      <c r="C131" s="23" t="str" cm="1">
        <f t="array" ref="C131">IF(ISNUMBER(C119),INDEX(SIXB,,MOD(C119-debut,56)+1),"")</f>
        <v>M</v>
      </c>
      <c r="D131" s="23" t="str" cm="1">
        <f t="array" ref="D131">IF(ISNUMBER(D119),INDEX(SIXB,,MOD(D119-debut,56)+1),"")</f>
        <v>M</v>
      </c>
      <c r="E131" s="23" t="str" cm="1">
        <f t="array" ref="E131">IF(ISNUMBER(E119),INDEX(SIXB,,MOD(E119-debut,56)+1),"")</f>
        <v>M</v>
      </c>
      <c r="F131" s="23" t="str" cm="1">
        <f t="array" ref="F131">IF(ISNUMBER(F119),INDEX(SIXB,,MOD(F119-debut,56)+1),"")</f>
        <v>R</v>
      </c>
      <c r="G131" s="23" t="str" cm="1">
        <f t="array" ref="G131">IF(ISNUMBER(G119),INDEX(SIXB,,MOD(G119-debut,56)+1),"")</f>
        <v>JS</v>
      </c>
      <c r="H131" s="23" t="str" cm="1">
        <f t="array" ref="H131">IF(ISNUMBER(H119),INDEX(SIXB,,MOD(H119-debut,56)+1),"")</f>
        <v>S</v>
      </c>
      <c r="I131" s="23" t="str" cm="1">
        <f t="array" ref="I131">IF(ISNUMBER(I119),INDEX(SIXB,,MOD(I119-debut,56)+1),"")</f>
        <v>S</v>
      </c>
      <c r="J131" s="23" t="str" cm="1">
        <f t="array" ref="J131">IF(ISNUMBER(J119),INDEX(SIXB,,MOD(J119-debut,56)+1),"")</f>
        <v>JS</v>
      </c>
      <c r="K131" s="23" t="str" cm="1">
        <f t="array" ref="K131">IF(ISNUMBER(K119),INDEX(SIXB,,MOD(K119-debut,56)+1),"")</f>
        <v>R</v>
      </c>
      <c r="L131" s="23" t="str" cm="1">
        <f t="array" ref="L131">IF(ISNUMBER(L119),INDEX(SIXB,,MOD(L119-debut,56)+1),"")</f>
        <v>R</v>
      </c>
      <c r="M131" s="23" cm="1">
        <f t="array" ref="M131">IF(ISNUMBER(M119),INDEX(SIXB,,MOD(M119-debut,56)+1),"")</f>
        <v>36</v>
      </c>
      <c r="N131" s="23" t="str" cm="1">
        <f t="array" ref="N131">IF(ISNUMBER(N119),INDEX(SIXB,,MOD(N119-debut,56)+1),"")</f>
        <v>R</v>
      </c>
      <c r="O131" s="23" t="str" cm="1">
        <f t="array" ref="O131">IF(ISNUMBER(O119),INDEX(SIXB,,MOD(O119-debut,56)+1),"")</f>
        <v>M</v>
      </c>
      <c r="P131" s="23" t="str" cm="1">
        <f t="array" ref="P131">IF(ISNUMBER(P119),INDEX(SIXB,,MOD(P119-debut,56)+1),"")</f>
        <v>M</v>
      </c>
      <c r="Q131" s="23" t="str" cm="1">
        <f t="array" ref="Q131">IF(ISNUMBER(Q119),INDEX(SIXB,,MOD(Q119-debut,56)+1),"")</f>
        <v>R</v>
      </c>
      <c r="R131" s="23" t="str" cm="1">
        <f t="array" ref="R131">IF(ISNUMBER(R119),INDEX(SIXB,,MOD(R119-debut,56)+1),"")</f>
        <v>JS</v>
      </c>
      <c r="S131" s="23" t="str" cm="1">
        <f t="array" ref="S131">IF(ISNUMBER(S119),INDEX(SIXB,,MOD(S119-debut,56)+1),"")</f>
        <v>S</v>
      </c>
      <c r="T131" s="23" t="str" cm="1">
        <f t="array" ref="T131">IF(ISNUMBER(T119),INDEX(SIXB,,MOD(T119-debut,56)+1),"")</f>
        <v>S</v>
      </c>
      <c r="U131" s="23" t="str" cm="1">
        <f t="array" ref="U131">IF(ISNUMBER(U119),INDEX(SIXB,,MOD(U119-debut,56)+1),"")</f>
        <v>S</v>
      </c>
      <c r="V131" s="23" t="str" cm="1">
        <f t="array" ref="V131">IF(ISNUMBER(V119),INDEX(SIXB,,MOD(V119-debut,56)+1),"")</f>
        <v>R</v>
      </c>
      <c r="W131" s="23" t="str" cm="1">
        <f t="array" ref="W131">IF(ISNUMBER(W119),INDEX(SIXB,,MOD(W119-debut,56)+1),"")</f>
        <v>JS</v>
      </c>
      <c r="X131" s="23" t="str" cm="1">
        <f t="array" ref="X131">IF(ISNUMBER(X119),INDEX(SIXB,,MOD(X119-debut,56)+1),"")</f>
        <v>S</v>
      </c>
      <c r="Y131" s="23" t="str" cm="1">
        <f t="array" ref="Y131">IF(ISNUMBER(Y119),INDEX(SIXB,,MOD(Y119-debut,56)+1),"")</f>
        <v>R</v>
      </c>
      <c r="Z131" s="23" t="str" cm="1">
        <f t="array" ref="Z131">IF(ISNUMBER(Z119),INDEX(SIXB,,MOD(Z119-debut,56)+1),"")</f>
        <v>R</v>
      </c>
      <c r="AA131" s="23" t="str" cm="1">
        <f t="array" ref="AA131">IF(ISNUMBER(AA119),INDEX(SIXB,,MOD(AA119-debut,56)+1),"")</f>
        <v>M</v>
      </c>
      <c r="AB131" s="23" t="str" cm="1">
        <f t="array" ref="AB131">IF(ISNUMBER(AB119),INDEX(SIXB,,MOD(AB119-debut,56)+1),"")</f>
        <v>M</v>
      </c>
      <c r="AC131" s="23" t="str" cm="1">
        <f t="array" ref="AC131">IF(ISNUMBER(AC119),INDEX(SIXB,,MOD(AC119-debut,56)+1),"")</f>
        <v>M</v>
      </c>
      <c r="AD131" s="23" t="str" cm="1">
        <f t="array" ref="AD131">IF(ISNUMBER(AD119),INDEX(SIXB,,MOD(AD119-debut,56)+1),"")</f>
        <v>R</v>
      </c>
      <c r="AE131" s="23" cm="1">
        <f t="array" ref="AE131">IF(ISNUMBER(AE119),INDEX(SIXB,,MOD(AE119-debut,56)+1),"")</f>
        <v>36</v>
      </c>
      <c r="AF131" s="23" t="str" cm="1">
        <f t="array" ref="AF131">IF(ISNUMBER(AF119),INDEX(SIXB,,MOD(AF119-debut,56)+1),"")</f>
        <v>M</v>
      </c>
      <c r="AG131" s="23" t="str" cm="1">
        <f t="array" ref="AG131">IF(ISNUMBER(AG119),INDEX(SIXB,,MOD(AG119-debut,56)+1),"")</f>
        <v>M</v>
      </c>
      <c r="AH131" s="18" t="s">
        <v>14</v>
      </c>
    </row>
    <row r="132" spans="1:34" s="15" customFormat="1" ht="25" customHeight="1" x14ac:dyDescent="0.5">
      <c r="A132" s="11"/>
      <c r="B132" s="16" t="s">
        <v>15</v>
      </c>
      <c r="C132" s="23" t="str" cm="1">
        <f t="array" ref="C132">IF(ISNUMBER(C119),INDEX(SEPTA,,MOD(C119-debut,56)+1),"")</f>
        <v>M</v>
      </c>
      <c r="D132" s="23" t="str" cm="1">
        <f t="array" ref="D132">IF(ISNUMBER(D119),INDEX(SEPTA,,MOD(D119-debut,56)+1),"")</f>
        <v>R</v>
      </c>
      <c r="E132" s="23" t="str" cm="1">
        <f t="array" ref="E132">IF(ISNUMBER(E119),INDEX(SEPTA,,MOD(E119-debut,56)+1),"")</f>
        <v>R</v>
      </c>
      <c r="F132" s="23" cm="1">
        <f t="array" ref="F132">IF(ISNUMBER(F119),INDEX(SEPTA,,MOD(F119-debut,56)+1),"")</f>
        <v>36</v>
      </c>
      <c r="G132" s="23" t="str" cm="1">
        <f t="array" ref="G132">IF(ISNUMBER(G119),INDEX(SEPTA,,MOD(G119-debut,56)+1),"")</f>
        <v>R</v>
      </c>
      <c r="H132" s="23" t="str" cm="1">
        <f t="array" ref="H132">IF(ISNUMBER(H119),INDEX(SEPTA,,MOD(H119-debut,56)+1),"")</f>
        <v>JS</v>
      </c>
      <c r="I132" s="23" t="str" cm="1">
        <f t="array" ref="I132">IF(ISNUMBER(I119),INDEX(SEPTA,,MOD(I119-debut,56)+1),"")</f>
        <v>S</v>
      </c>
      <c r="J132" s="23" t="str" cm="1">
        <f t="array" ref="J132">IF(ISNUMBER(J119),INDEX(SEPTA,,MOD(J119-debut,56)+1),"")</f>
        <v>R</v>
      </c>
      <c r="K132" s="23" t="str" cm="1">
        <f t="array" ref="K132">IF(ISNUMBER(K119),INDEX(SEPTA,,MOD(K119-debut,56)+1),"")</f>
        <v>M</v>
      </c>
      <c r="L132" s="23" t="str" cm="1">
        <f t="array" ref="L132">IF(ISNUMBER(L119),INDEX(SEPTA,,MOD(L119-debut,56)+1),"")</f>
        <v>M</v>
      </c>
      <c r="M132" s="23" t="str" cm="1">
        <f t="array" ref="M132">IF(ISNUMBER(M119),INDEX(SEPTA,,MOD(M119-debut,56)+1),"")</f>
        <v>M</v>
      </c>
      <c r="N132" s="23" t="str" cm="1">
        <f t="array" ref="N132">IF(ISNUMBER(N119),INDEX(SEPTA,,MOD(N119-debut,56)+1),"")</f>
        <v>M</v>
      </c>
      <c r="O132" s="23" t="str" cm="1">
        <f t="array" ref="O132">IF(ISNUMBER(O119),INDEX(SEPTA,,MOD(O119-debut,56)+1),"")</f>
        <v>R</v>
      </c>
      <c r="P132" s="23" t="str" cm="1">
        <f t="array" ref="P132">IF(ISNUMBER(P119),INDEX(SEPTA,,MOD(P119-debut,56)+1),"")</f>
        <v>M</v>
      </c>
      <c r="Q132" s="23" t="str" cm="1">
        <f t="array" ref="Q132">IF(ISNUMBER(Q119),INDEX(SEPTA,,MOD(Q119-debut,56)+1),"")</f>
        <v>M</v>
      </c>
      <c r="R132" s="23" t="str" cm="1">
        <f t="array" ref="R132">IF(ISNUMBER(R119),INDEX(SEPTA,,MOD(R119-debut,56)+1),"")</f>
        <v>R</v>
      </c>
      <c r="S132" s="23" t="str" cm="1">
        <f t="array" ref="S132">IF(ISNUMBER(S119),INDEX(SEPTA,,MOD(S119-debut,56)+1),"")</f>
        <v>R</v>
      </c>
      <c r="T132" s="23" t="str" cm="1">
        <f t="array" ref="T132">IF(ISNUMBER(T119),INDEX(SEPTA,,MOD(T119-debut,56)+1),"")</f>
        <v>JS</v>
      </c>
      <c r="U132" s="23" t="str" cm="1">
        <f t="array" ref="U132">IF(ISNUMBER(U119),INDEX(SEPTA,,MOD(U119-debut,56)+1),"")</f>
        <v>S</v>
      </c>
      <c r="V132" s="23" t="str" cm="1">
        <f t="array" ref="V132">IF(ISNUMBER(V119),INDEX(SEPTA,,MOD(V119-debut,56)+1),"")</f>
        <v>JS</v>
      </c>
      <c r="W132" s="23" t="str" cm="1">
        <f t="array" ref="W132">IF(ISNUMBER(W119),INDEX(SEPTA,,MOD(W119-debut,56)+1),"")</f>
        <v>R</v>
      </c>
      <c r="X132" s="23" cm="1">
        <f t="array" ref="X132">IF(ISNUMBER(X119),INDEX(SEPTA,,MOD(X119-debut,56)+1),"")</f>
        <v>36</v>
      </c>
      <c r="Y132" s="23" t="str" cm="1">
        <f t="array" ref="Y132">IF(ISNUMBER(Y119),INDEX(SEPTA,,MOD(Y119-debut,56)+1),"")</f>
        <v>S</v>
      </c>
      <c r="Z132" s="23" t="str" cm="1">
        <f t="array" ref="Z132">IF(ISNUMBER(Z119),INDEX(SEPTA,,MOD(Z119-debut,56)+1),"")</f>
        <v>S</v>
      </c>
      <c r="AA132" s="23" t="str" cm="1">
        <f t="array" ref="AA132">IF(ISNUMBER(AA119),INDEX(SEPTA,,MOD(AA119-debut,56)+1),"")</f>
        <v>S</v>
      </c>
      <c r="AB132" s="23" cm="1">
        <f t="array" ref="AB132">IF(ISNUMBER(AB119),INDEX(SEPTA,,MOD(AB119-debut,56)+1),"")</f>
        <v>36</v>
      </c>
      <c r="AC132" s="23" t="str" cm="1">
        <f t="array" ref="AC132">IF(ISNUMBER(AC119),INDEX(SEPTA,,MOD(AC119-debut,56)+1),"")</f>
        <v>R</v>
      </c>
      <c r="AD132" s="23" t="str" cm="1">
        <f t="array" ref="AD132">IF(ISNUMBER(AD119),INDEX(SEPTA,,MOD(AD119-debut,56)+1),"")</f>
        <v>JS</v>
      </c>
      <c r="AE132" s="23" t="str" cm="1">
        <f t="array" ref="AE132">IF(ISNUMBER(AE119),INDEX(SEPTA,,MOD(AE119-debut,56)+1),"")</f>
        <v>S</v>
      </c>
      <c r="AF132" s="23" t="str" cm="1">
        <f t="array" ref="AF132">IF(ISNUMBER(AF119),INDEX(SEPTA,,MOD(AF119-debut,56)+1),"")</f>
        <v>R</v>
      </c>
      <c r="AG132" s="23" t="str" cm="1">
        <f t="array" ref="AG132">IF(ISNUMBER(AG119),INDEX(SEPTA,,MOD(AG119-debut,56)+1),"")</f>
        <v>R</v>
      </c>
      <c r="AH132" s="16" t="s">
        <v>15</v>
      </c>
    </row>
    <row r="133" spans="1:34" s="15" customFormat="1" ht="25" customHeight="1" x14ac:dyDescent="0.5">
      <c r="A133" s="11"/>
      <c r="B133" s="16" t="s">
        <v>16</v>
      </c>
      <c r="C133" s="23" t="str" cm="1">
        <f t="array" ref="C133">IF(ISNUMBER(C119),INDEX(SEPTB,,MOD(C119-debut,56)+1),"")</f>
        <v>JS</v>
      </c>
      <c r="D133" s="23" t="str" cm="1">
        <f t="array" ref="D133">IF(ISNUMBER(D119),INDEX(SEPTB,,MOD(D119-debut,56)+1),"")</f>
        <v>R</v>
      </c>
      <c r="E133" s="23" t="str" cm="1">
        <f t="array" ref="E133">IF(ISNUMBER(E119),INDEX(SEPTB,,MOD(E119-debut,56)+1),"")</f>
        <v>R</v>
      </c>
      <c r="F133" s="23" cm="1">
        <f t="array" ref="F133">IF(ISNUMBER(F119),INDEX(SEPTB,,MOD(F119-debut,56)+1),"")</f>
        <v>36</v>
      </c>
      <c r="G133" s="23" t="str" cm="1">
        <f t="array" ref="G133">IF(ISNUMBER(G119),INDEX(SEPTB,,MOD(G119-debut,56)+1),"")</f>
        <v>R</v>
      </c>
      <c r="H133" s="23" t="str" cm="1">
        <f t="array" ref="H133">IF(ISNUMBER(H119),INDEX(SEPTB,,MOD(H119-debut,56)+1),"")</f>
        <v>M</v>
      </c>
      <c r="I133" s="23" t="str" cm="1">
        <f t="array" ref="I133">IF(ISNUMBER(I119),INDEX(SEPTB,,MOD(I119-debut,56)+1),"")</f>
        <v>M</v>
      </c>
      <c r="J133" s="23" t="str" cm="1">
        <f t="array" ref="J133">IF(ISNUMBER(J119),INDEX(SEPTB,,MOD(J119-debut,56)+1),"")</f>
        <v>R</v>
      </c>
      <c r="K133" s="23" t="str" cm="1">
        <f t="array" ref="K133">IF(ISNUMBER(K119),INDEX(SEPTB,,MOD(K119-debut,56)+1),"")</f>
        <v>JS</v>
      </c>
      <c r="L133" s="23" t="str" cm="1">
        <f t="array" ref="L133">IF(ISNUMBER(L119),INDEX(SEPTB,,MOD(L119-debut,56)+1),"")</f>
        <v>S</v>
      </c>
      <c r="M133" s="23" t="str" cm="1">
        <f t="array" ref="M133">IF(ISNUMBER(M119),INDEX(SEPTB,,MOD(M119-debut,56)+1),"")</f>
        <v>S</v>
      </c>
      <c r="N133" s="23" t="str" cm="1">
        <f t="array" ref="N133">IF(ISNUMBER(N119),INDEX(SEPTB,,MOD(N119-debut,56)+1),"")</f>
        <v>S</v>
      </c>
      <c r="O133" s="23" t="str" cm="1">
        <f t="array" ref="O133">IF(ISNUMBER(O119),INDEX(SEPTB,,MOD(O119-debut,56)+1),"")</f>
        <v>R</v>
      </c>
      <c r="P133" s="23" t="str" cm="1">
        <f t="array" ref="P133">IF(ISNUMBER(P119),INDEX(SEPTB,,MOD(P119-debut,56)+1),"")</f>
        <v>JS</v>
      </c>
      <c r="Q133" s="23" t="str" cm="1">
        <f t="array" ref="Q133">IF(ISNUMBER(Q119),INDEX(SEPTB,,MOD(Q119-debut,56)+1),"")</f>
        <v>S</v>
      </c>
      <c r="R133" s="23" t="str" cm="1">
        <f t="array" ref="R133">IF(ISNUMBER(R119),INDEX(SEPTB,,MOD(R119-debut,56)+1),"")</f>
        <v>R</v>
      </c>
      <c r="S133" s="23" t="str" cm="1">
        <f t="array" ref="S133">IF(ISNUMBER(S119),INDEX(SEPTB,,MOD(S119-debut,56)+1),"")</f>
        <v>R</v>
      </c>
      <c r="T133" s="23" t="str" cm="1">
        <f t="array" ref="T133">IF(ISNUMBER(T119),INDEX(SEPTB,,MOD(T119-debut,56)+1),"")</f>
        <v>M</v>
      </c>
      <c r="U133" s="23" t="str" cm="1">
        <f t="array" ref="U133">IF(ISNUMBER(U119),INDEX(SEPTB,,MOD(U119-debut,56)+1),"")</f>
        <v>M</v>
      </c>
      <c r="V133" s="23" t="str" cm="1">
        <f t="array" ref="V133">IF(ISNUMBER(V119),INDEX(SEPTB,,MOD(V119-debut,56)+1),"")</f>
        <v>M</v>
      </c>
      <c r="W133" s="23" t="str" cm="1">
        <f t="array" ref="W133">IF(ISNUMBER(W119),INDEX(SEPTB,,MOD(W119-debut,56)+1),"")</f>
        <v>R</v>
      </c>
      <c r="X133" s="23" cm="1">
        <f t="array" ref="X133">IF(ISNUMBER(X119),INDEX(SEPTB,,MOD(X119-debut,56)+1),"")</f>
        <v>36</v>
      </c>
      <c r="Y133" s="23" t="str" cm="1">
        <f t="array" ref="Y133">IF(ISNUMBER(Y119),INDEX(SEPTB,,MOD(Y119-debut,56)+1),"")</f>
        <v>M</v>
      </c>
      <c r="Z133" s="23" t="str" cm="1">
        <f t="array" ref="Z133">IF(ISNUMBER(Z119),INDEX(SEPTB,,MOD(Z119-debut,56)+1),"")</f>
        <v>M</v>
      </c>
      <c r="AA133" s="23" t="str" cm="1">
        <f t="array" ref="AA133">IF(ISNUMBER(AA119),INDEX(SEPTB,,MOD(AA119-debut,56)+1),"")</f>
        <v>M</v>
      </c>
      <c r="AB133" s="23" cm="1">
        <f t="array" ref="AB133">IF(ISNUMBER(AB119),INDEX(SEPTB,,MOD(AB119-debut,56)+1),"")</f>
        <v>36</v>
      </c>
      <c r="AC133" s="23" t="str" cm="1">
        <f t="array" ref="AC133">IF(ISNUMBER(AC119),INDEX(SEPTB,,MOD(AC119-debut,56)+1),"")</f>
        <v>R</v>
      </c>
      <c r="AD133" s="23" t="str" cm="1">
        <f t="array" ref="AD133">IF(ISNUMBER(AD119),INDEX(SEPTB,,MOD(AD119-debut,56)+1),"")</f>
        <v>M</v>
      </c>
      <c r="AE133" s="23" t="str" cm="1">
        <f t="array" ref="AE133">IF(ISNUMBER(AE119),INDEX(SEPTB,,MOD(AE119-debut,56)+1),"")</f>
        <v>M</v>
      </c>
      <c r="AF133" s="23" t="str" cm="1">
        <f t="array" ref="AF133">IF(ISNUMBER(AF119),INDEX(SEPTB,,MOD(AF119-debut,56)+1),"")</f>
        <v>R</v>
      </c>
      <c r="AG133" s="23" t="str" cm="1">
        <f t="array" ref="AG133">IF(ISNUMBER(AG119),INDEX(SEPTB,,MOD(AG119-debut,56)+1),"")</f>
        <v>R</v>
      </c>
      <c r="AH133" s="16" t="s">
        <v>16</v>
      </c>
    </row>
    <row r="134" spans="1:34" s="15" customFormat="1" ht="25" customHeight="1" x14ac:dyDescent="0.5">
      <c r="A134" s="11"/>
      <c r="B134" s="18" t="s">
        <v>17</v>
      </c>
      <c r="C134" s="23" t="str" cm="1">
        <f t="array" ref="C134">IF(ISNUMBER(C119),INDEX(HUITA,,MOD(C119-debut,56)+1),"")</f>
        <v>R</v>
      </c>
      <c r="D134" s="23" t="str" cm="1">
        <f t="array" ref="D134">IF(ISNUMBER(D119),INDEX(HUITA,,MOD(D119-debut,56)+1),"")</f>
        <v>M</v>
      </c>
      <c r="E134" s="23" t="str" cm="1">
        <f t="array" ref="E134">IF(ISNUMBER(E119),INDEX(HUITA,,MOD(E119-debut,56)+1),"")</f>
        <v>M</v>
      </c>
      <c r="F134" s="23" t="str" cm="1">
        <f t="array" ref="F134">IF(ISNUMBER(F119),INDEX(HUITA,,MOD(F119-debut,56)+1),"")</f>
        <v>M</v>
      </c>
      <c r="G134" s="23" t="str" cm="1">
        <f t="array" ref="G134">IF(ISNUMBER(G119),INDEX(HUITA,,MOD(G119-debut,56)+1),"")</f>
        <v>M</v>
      </c>
      <c r="H134" s="23" t="str" cm="1">
        <f t="array" ref="H134">IF(ISNUMBER(H119),INDEX(HUITA,,MOD(H119-debut,56)+1),"")</f>
        <v>R</v>
      </c>
      <c r="I134" s="23" t="str" cm="1">
        <f t="array" ref="I134">IF(ISNUMBER(I119),INDEX(HUITA,,MOD(I119-debut,56)+1),"")</f>
        <v>M</v>
      </c>
      <c r="J134" s="23" t="str" cm="1">
        <f t="array" ref="J134">IF(ISNUMBER(J119),INDEX(HUITA,,MOD(J119-debut,56)+1),"")</f>
        <v>M</v>
      </c>
      <c r="K134" s="23" t="str" cm="1">
        <f t="array" ref="K134">IF(ISNUMBER(K119),INDEX(HUITA,,MOD(K119-debut,56)+1),"")</f>
        <v>R</v>
      </c>
      <c r="L134" s="23" t="str" cm="1">
        <f t="array" ref="L134">IF(ISNUMBER(L119),INDEX(HUITA,,MOD(L119-debut,56)+1),"")</f>
        <v>R</v>
      </c>
      <c r="M134" s="23" t="str" cm="1">
        <f t="array" ref="M134">IF(ISNUMBER(M119),INDEX(HUITA,,MOD(M119-debut,56)+1),"")</f>
        <v>JS</v>
      </c>
      <c r="N134" s="23" t="str" cm="1">
        <f t="array" ref="N134">IF(ISNUMBER(N119),INDEX(HUITA,,MOD(N119-debut,56)+1),"")</f>
        <v>S</v>
      </c>
      <c r="O134" s="23" t="str" cm="1">
        <f t="array" ref="O134">IF(ISNUMBER(O119),INDEX(HUITA,,MOD(O119-debut,56)+1),"")</f>
        <v>JS</v>
      </c>
      <c r="P134" s="23" t="str" cm="1">
        <f t="array" ref="P134">IF(ISNUMBER(P119),INDEX(HUITA,,MOD(P119-debut,56)+1),"")</f>
        <v>R</v>
      </c>
      <c r="Q134" s="23" cm="1">
        <f t="array" ref="Q134">IF(ISNUMBER(Q119),INDEX(HUITA,,MOD(Q119-debut,56)+1),"")</f>
        <v>36</v>
      </c>
      <c r="R134" s="23" t="str" cm="1">
        <f t="array" ref="R134">IF(ISNUMBER(R119),INDEX(HUITA,,MOD(R119-debut,56)+1),"")</f>
        <v>S</v>
      </c>
      <c r="S134" s="23" t="str" cm="1">
        <f t="array" ref="S134">IF(ISNUMBER(S119),INDEX(HUITA,,MOD(S119-debut,56)+1),"")</f>
        <v>S</v>
      </c>
      <c r="T134" s="23" t="str" cm="1">
        <f t="array" ref="T134">IF(ISNUMBER(T119),INDEX(HUITA,,MOD(T119-debut,56)+1),"")</f>
        <v>S</v>
      </c>
      <c r="U134" s="23" cm="1">
        <f t="array" ref="U134">IF(ISNUMBER(U119),INDEX(HUITA,,MOD(U119-debut,56)+1),"")</f>
        <v>36</v>
      </c>
      <c r="V134" s="23" t="str" cm="1">
        <f t="array" ref="V134">IF(ISNUMBER(V119),INDEX(HUITA,,MOD(V119-debut,56)+1),"")</f>
        <v>R</v>
      </c>
      <c r="W134" s="23" t="str" cm="1">
        <f t="array" ref="W134">IF(ISNUMBER(W119),INDEX(HUITA,,MOD(W119-debut,56)+1),"")</f>
        <v>JS</v>
      </c>
      <c r="X134" s="23" t="str" cm="1">
        <f t="array" ref="X134">IF(ISNUMBER(X119),INDEX(HUITA,,MOD(X119-debut,56)+1),"")</f>
        <v>S</v>
      </c>
      <c r="Y134" s="23" t="str" cm="1">
        <f t="array" ref="Y134">IF(ISNUMBER(Y119),INDEX(HUITA,,MOD(Y119-debut,56)+1),"")</f>
        <v>R</v>
      </c>
      <c r="Z134" s="23" t="str" cm="1">
        <f t="array" ref="Z134">IF(ISNUMBER(Z119),INDEX(HUITA,,MOD(Z119-debut,56)+1),"")</f>
        <v>R</v>
      </c>
      <c r="AA134" s="23" t="str" cm="1">
        <f t="array" ref="AA134">IF(ISNUMBER(AA119),INDEX(HUITA,,MOD(AA119-debut,56)+1),"")</f>
        <v>M</v>
      </c>
      <c r="AB134" s="23" t="str" cm="1">
        <f t="array" ref="AB134">IF(ISNUMBER(AB119),INDEX(HUITA,,MOD(AB119-debut,56)+1),"")</f>
        <v>M</v>
      </c>
      <c r="AC134" s="23" t="str" cm="1">
        <f t="array" ref="AC134">IF(ISNUMBER(AC119),INDEX(HUITA,,MOD(AC119-debut,56)+1),"")</f>
        <v>M</v>
      </c>
      <c r="AD134" s="23" t="str" cm="1">
        <f t="array" ref="AD134">IF(ISNUMBER(AD119),INDEX(HUITA,,MOD(AD119-debut,56)+1),"")</f>
        <v>R</v>
      </c>
      <c r="AE134" s="23" t="str" cm="1">
        <f t="array" ref="AE134">IF(ISNUMBER(AE119),INDEX(HUITA,,MOD(AE119-debut,56)+1),"")</f>
        <v>M</v>
      </c>
      <c r="AF134" s="23" t="str" cm="1">
        <f t="array" ref="AF134">IF(ISNUMBER(AF119),INDEX(HUITA,,MOD(AF119-debut,56)+1),"")</f>
        <v>M</v>
      </c>
      <c r="AG134" s="23" t="str" cm="1">
        <f t="array" ref="AG134">IF(ISNUMBER(AG119),INDEX(HUITA,,MOD(AG119-debut,56)+1),"")</f>
        <v>M</v>
      </c>
      <c r="AH134" s="18" t="s">
        <v>17</v>
      </c>
    </row>
    <row r="135" spans="1:34" s="15" customFormat="1" ht="25" customHeight="1" x14ac:dyDescent="0.5">
      <c r="A135" s="11"/>
      <c r="B135" s="18" t="s">
        <v>18</v>
      </c>
      <c r="C135" s="23" t="str" cm="1">
        <f t="array" ref="C135">IF(ISNUMBER(C119),INDEX(HUITB,,MOD(C119-debut,56)+1),"")</f>
        <v>R</v>
      </c>
      <c r="D135" s="23" t="str" cm="1">
        <f t="array" ref="D135">IF(ISNUMBER(D119),INDEX(HUITB,,MOD(D119-debut,56)+1),"")</f>
        <v>JS</v>
      </c>
      <c r="E135" s="23" t="str" cm="1">
        <f t="array" ref="E135">IF(ISNUMBER(E119),INDEX(HUITB,,MOD(E119-debut,56)+1),"")</f>
        <v>S</v>
      </c>
      <c r="F135" s="23" t="str" cm="1">
        <f t="array" ref="F135">IF(ISNUMBER(F119),INDEX(HUITB,,MOD(F119-debut,56)+1),"")</f>
        <v>S</v>
      </c>
      <c r="G135" s="23" t="str" cm="1">
        <f t="array" ref="G135">IF(ISNUMBER(G119),INDEX(HUITB,,MOD(G119-debut,56)+1),"")</f>
        <v>S</v>
      </c>
      <c r="H135" s="23" t="str" cm="1">
        <f t="array" ref="H135">IF(ISNUMBER(H119),INDEX(HUITB,,MOD(H119-debut,56)+1),"")</f>
        <v>R</v>
      </c>
      <c r="I135" s="23" t="str" cm="1">
        <f t="array" ref="I135">IF(ISNUMBER(I119),INDEX(HUITB,,MOD(I119-debut,56)+1),"")</f>
        <v>JS</v>
      </c>
      <c r="J135" s="23" t="str" cm="1">
        <f t="array" ref="J135">IF(ISNUMBER(J119),INDEX(HUITB,,MOD(J119-debut,56)+1),"")</f>
        <v>S</v>
      </c>
      <c r="K135" s="23" t="str" cm="1">
        <f t="array" ref="K135">IF(ISNUMBER(K119),INDEX(HUITB,,MOD(K119-debut,56)+1),"")</f>
        <v>R</v>
      </c>
      <c r="L135" s="23" t="str" cm="1">
        <f t="array" ref="L135">IF(ISNUMBER(L119),INDEX(HUITB,,MOD(L119-debut,56)+1),"")</f>
        <v>R</v>
      </c>
      <c r="M135" s="23" t="str" cm="1">
        <f t="array" ref="M135">IF(ISNUMBER(M119),INDEX(HUITB,,MOD(M119-debut,56)+1),"")</f>
        <v>M</v>
      </c>
      <c r="N135" s="23" t="str" cm="1">
        <f t="array" ref="N135">IF(ISNUMBER(N119),INDEX(HUITB,,MOD(N119-debut,56)+1),"")</f>
        <v>M</v>
      </c>
      <c r="O135" s="23" t="str" cm="1">
        <f t="array" ref="O135">IF(ISNUMBER(O119),INDEX(HUITB,,MOD(O119-debut,56)+1),"")</f>
        <v>M</v>
      </c>
      <c r="P135" s="23" t="str" cm="1">
        <f t="array" ref="P135">IF(ISNUMBER(P119),INDEX(HUITB,,MOD(P119-debut,56)+1),"")</f>
        <v>R</v>
      </c>
      <c r="Q135" s="23" cm="1">
        <f t="array" ref="Q135">IF(ISNUMBER(Q119),INDEX(HUITB,,MOD(Q119-debut,56)+1),"")</f>
        <v>36</v>
      </c>
      <c r="R135" s="23" t="str" cm="1">
        <f t="array" ref="R135">IF(ISNUMBER(R119),INDEX(HUITB,,MOD(R119-debut,56)+1),"")</f>
        <v>M</v>
      </c>
      <c r="S135" s="23" t="str" cm="1">
        <f t="array" ref="S135">IF(ISNUMBER(S119),INDEX(HUITB,,MOD(S119-debut,56)+1),"")</f>
        <v>M</v>
      </c>
      <c r="T135" s="23" t="str" cm="1">
        <f t="array" ref="T135">IF(ISNUMBER(T119),INDEX(HUITB,,MOD(T119-debut,56)+1),"")</f>
        <v>M</v>
      </c>
      <c r="U135" s="23" cm="1">
        <f t="array" ref="U135">IF(ISNUMBER(U119),INDEX(HUITB,,MOD(U119-debut,56)+1),"")</f>
        <v>36</v>
      </c>
      <c r="V135" s="23" t="str" cm="1">
        <f t="array" ref="V135">IF(ISNUMBER(V119),INDEX(HUITB,,MOD(V119-debut,56)+1),"")</f>
        <v>R</v>
      </c>
      <c r="W135" s="23" t="str" cm="1">
        <f t="array" ref="W135">IF(ISNUMBER(W119),INDEX(HUITB,,MOD(W119-debut,56)+1),"")</f>
        <v>M</v>
      </c>
      <c r="X135" s="23" t="str" cm="1">
        <f t="array" ref="X135">IF(ISNUMBER(X119),INDEX(HUITB,,MOD(X119-debut,56)+1),"")</f>
        <v>M</v>
      </c>
      <c r="Y135" s="23" t="str" cm="1">
        <f t="array" ref="Y135">IF(ISNUMBER(Y119),INDEX(HUITB,,MOD(Y119-debut,56)+1),"")</f>
        <v>R</v>
      </c>
      <c r="Z135" s="23" t="str" cm="1">
        <f t="array" ref="Z135">IF(ISNUMBER(Z119),INDEX(HUITB,,MOD(Z119-debut,56)+1),"")</f>
        <v>R</v>
      </c>
      <c r="AA135" s="23" t="str" cm="1">
        <f t="array" ref="AA135">IF(ISNUMBER(AA119),INDEX(HUITB,,MOD(AA119-debut,56)+1),"")</f>
        <v>JS</v>
      </c>
      <c r="AB135" s="23" t="str" cm="1">
        <f t="array" ref="AB135">IF(ISNUMBER(AB119),INDEX(HUITB,,MOD(AB119-debut,56)+1),"")</f>
        <v>S</v>
      </c>
      <c r="AC135" s="23" t="str" cm="1">
        <f t="array" ref="AC135">IF(ISNUMBER(AC119),INDEX(HUITB,,MOD(AC119-debut,56)+1),"")</f>
        <v>S</v>
      </c>
      <c r="AD135" s="23" t="str" cm="1">
        <f t="array" ref="AD135">IF(ISNUMBER(AD119),INDEX(HUITB,,MOD(AD119-debut,56)+1),"")</f>
        <v>R</v>
      </c>
      <c r="AE135" s="23" t="str" cm="1">
        <f t="array" ref="AE135">IF(ISNUMBER(AE119),INDEX(HUITB,,MOD(AE119-debut,56)+1),"")</f>
        <v>JS</v>
      </c>
      <c r="AF135" s="23" t="str" cm="1">
        <f t="array" ref="AF135">IF(ISNUMBER(AF119),INDEX(HUITB,,MOD(AF119-debut,56)+1),"")</f>
        <v>S</v>
      </c>
      <c r="AG135" s="23" t="str" cm="1">
        <f t="array" ref="AG135">IF(ISNUMBER(AG119),INDEX(HUITB,,MOD(AG119-debut,56)+1),"")</f>
        <v>S</v>
      </c>
      <c r="AH135" s="18" t="s">
        <v>18</v>
      </c>
    </row>
    <row r="136" spans="1:34" s="15" customFormat="1" ht="25" customHeight="1" x14ac:dyDescent="0.5">
      <c r="A136" s="11"/>
      <c r="B136" s="19"/>
      <c r="AH136" s="19"/>
    </row>
    <row r="137" spans="1:34" ht="25" customHeight="1" thickBot="1" x14ac:dyDescent="0.55000000000000004">
      <c r="C137" s="21" t="str">
        <f>IF(AND(MOD(C138-$F$1,$F$2*7)=0,$A139="Ligne 1",$F$1&lt;=C138),"**","")</f>
        <v/>
      </c>
      <c r="D137" s="21" t="str">
        <f t="shared" ref="D137:AG137" si="15">IF(AND(MOD(D138-$F$1,$F$2*7)=0,$A139="Ligne 1",$F$1&lt;=D138),"**","")</f>
        <v/>
      </c>
      <c r="E137" s="21" t="str">
        <f t="shared" si="15"/>
        <v/>
      </c>
      <c r="F137" s="21" t="str">
        <f t="shared" si="15"/>
        <v/>
      </c>
      <c r="G137" s="21" t="str">
        <f t="shared" si="15"/>
        <v/>
      </c>
      <c r="H137" s="21" t="str">
        <f t="shared" si="15"/>
        <v/>
      </c>
      <c r="I137" s="21" t="str">
        <f t="shared" si="15"/>
        <v/>
      </c>
      <c r="J137" s="21" t="str">
        <f t="shared" si="15"/>
        <v/>
      </c>
      <c r="K137" s="21" t="str">
        <f t="shared" si="15"/>
        <v/>
      </c>
      <c r="L137" s="21" t="str">
        <f t="shared" si="15"/>
        <v/>
      </c>
      <c r="M137" s="21" t="str">
        <f t="shared" si="15"/>
        <v/>
      </c>
      <c r="N137" s="21" t="str">
        <f t="shared" si="15"/>
        <v/>
      </c>
      <c r="O137" s="21" t="str">
        <f t="shared" si="15"/>
        <v/>
      </c>
      <c r="P137" s="21" t="str">
        <f t="shared" si="15"/>
        <v/>
      </c>
      <c r="Q137" s="21" t="str">
        <f t="shared" si="15"/>
        <v/>
      </c>
      <c r="R137" s="21" t="str">
        <f t="shared" si="15"/>
        <v/>
      </c>
      <c r="S137" s="21" t="str">
        <f t="shared" si="15"/>
        <v/>
      </c>
      <c r="T137" s="21" t="str">
        <f t="shared" si="15"/>
        <v/>
      </c>
      <c r="U137" s="21" t="str">
        <f t="shared" si="15"/>
        <v/>
      </c>
      <c r="V137" s="21" t="str">
        <f t="shared" si="15"/>
        <v/>
      </c>
      <c r="W137" s="21" t="str">
        <f t="shared" si="15"/>
        <v/>
      </c>
      <c r="X137" s="21" t="str">
        <f t="shared" si="15"/>
        <v/>
      </c>
      <c r="Y137" s="21" t="str">
        <f t="shared" si="15"/>
        <v/>
      </c>
      <c r="Z137" s="21" t="str">
        <f t="shared" si="15"/>
        <v/>
      </c>
      <c r="AA137" s="21" t="str">
        <f t="shared" si="15"/>
        <v/>
      </c>
      <c r="AB137" s="21" t="str">
        <f t="shared" si="15"/>
        <v/>
      </c>
      <c r="AC137" s="21" t="str">
        <f t="shared" si="15"/>
        <v/>
      </c>
      <c r="AD137" s="21" t="str">
        <f t="shared" si="15"/>
        <v/>
      </c>
      <c r="AE137" s="21" t="str">
        <f t="shared" si="15"/>
        <v/>
      </c>
      <c r="AF137" s="21" t="str">
        <f t="shared" si="15"/>
        <v/>
      </c>
      <c r="AG137" s="21" t="str">
        <f t="shared" si="15"/>
        <v/>
      </c>
    </row>
    <row r="138" spans="1:34" s="4" customFormat="1" ht="25" customHeight="1" thickBot="1" x14ac:dyDescent="0.55000000000000004">
      <c r="B138" s="8" t="s">
        <v>25</v>
      </c>
      <c r="C138" s="9">
        <f>DATE($C$2,8,1)</f>
        <v>44774</v>
      </c>
      <c r="D138" s="9">
        <f>C138+1</f>
        <v>44775</v>
      </c>
      <c r="E138" s="9">
        <f t="shared" ref="E138:AG138" si="16">D138+1</f>
        <v>44776</v>
      </c>
      <c r="F138" s="9">
        <f t="shared" si="16"/>
        <v>44777</v>
      </c>
      <c r="G138" s="9">
        <f t="shared" si="16"/>
        <v>44778</v>
      </c>
      <c r="H138" s="9">
        <f t="shared" si="16"/>
        <v>44779</v>
      </c>
      <c r="I138" s="9">
        <f t="shared" si="16"/>
        <v>44780</v>
      </c>
      <c r="J138" s="9">
        <f t="shared" si="16"/>
        <v>44781</v>
      </c>
      <c r="K138" s="9">
        <f t="shared" si="16"/>
        <v>44782</v>
      </c>
      <c r="L138" s="9">
        <f t="shared" si="16"/>
        <v>44783</v>
      </c>
      <c r="M138" s="9">
        <f t="shared" si="16"/>
        <v>44784</v>
      </c>
      <c r="N138" s="9">
        <f t="shared" si="16"/>
        <v>44785</v>
      </c>
      <c r="O138" s="9">
        <f t="shared" si="16"/>
        <v>44786</v>
      </c>
      <c r="P138" s="9">
        <f t="shared" si="16"/>
        <v>44787</v>
      </c>
      <c r="Q138" s="9">
        <f t="shared" si="16"/>
        <v>44788</v>
      </c>
      <c r="R138" s="9">
        <f t="shared" si="16"/>
        <v>44789</v>
      </c>
      <c r="S138" s="9">
        <f t="shared" si="16"/>
        <v>44790</v>
      </c>
      <c r="T138" s="9">
        <f t="shared" si="16"/>
        <v>44791</v>
      </c>
      <c r="U138" s="9">
        <f t="shared" si="16"/>
        <v>44792</v>
      </c>
      <c r="V138" s="9">
        <f t="shared" si="16"/>
        <v>44793</v>
      </c>
      <c r="W138" s="9">
        <f t="shared" si="16"/>
        <v>44794</v>
      </c>
      <c r="X138" s="9">
        <f t="shared" si="16"/>
        <v>44795</v>
      </c>
      <c r="Y138" s="9">
        <f t="shared" si="16"/>
        <v>44796</v>
      </c>
      <c r="Z138" s="9">
        <f t="shared" si="16"/>
        <v>44797</v>
      </c>
      <c r="AA138" s="9">
        <f t="shared" si="16"/>
        <v>44798</v>
      </c>
      <c r="AB138" s="9">
        <f t="shared" si="16"/>
        <v>44799</v>
      </c>
      <c r="AC138" s="9">
        <f t="shared" si="16"/>
        <v>44800</v>
      </c>
      <c r="AD138" s="9">
        <f t="shared" si="16"/>
        <v>44801</v>
      </c>
      <c r="AE138" s="9">
        <f t="shared" si="16"/>
        <v>44802</v>
      </c>
      <c r="AF138" s="9">
        <f>AE138+1</f>
        <v>44803</v>
      </c>
      <c r="AG138" s="9">
        <f t="shared" si="16"/>
        <v>44804</v>
      </c>
      <c r="AH138" s="10" t="s">
        <v>25</v>
      </c>
    </row>
    <row r="139" spans="1:34" s="15" customFormat="1" ht="25" customHeight="1" x14ac:dyDescent="0.5">
      <c r="A139" s="46" t="s">
        <v>51</v>
      </c>
      <c r="B139" s="12" t="s">
        <v>3</v>
      </c>
      <c r="C139" s="23" t="str" cm="1">
        <f t="array" ref="C139">IF(ISNUMBER(C138),INDEX(UNA,,MOD(C138-debut,56)+1),"")</f>
        <v>M</v>
      </c>
      <c r="D139" s="23" t="str" cm="1">
        <f t="array" ref="D139">IF(ISNUMBER(D138),INDEX(UNA,,MOD(D138-debut,56)+1),"")</f>
        <v>M</v>
      </c>
      <c r="E139" s="23" t="str" cm="1">
        <f t="array" ref="E139">IF(ISNUMBER(E138),INDEX(UNA,,MOD(E138-debut,56)+1),"")</f>
        <v>R</v>
      </c>
      <c r="F139" s="23" t="str" cm="1">
        <f t="array" ref="F139">IF(ISNUMBER(F138),INDEX(UNA,,MOD(F138-debut,56)+1),"")</f>
        <v>S</v>
      </c>
      <c r="G139" s="23" t="str" cm="1">
        <f t="array" ref="G139">IF(ISNUMBER(G138),INDEX(UNA,,MOD(G138-debut,56)+1),"")</f>
        <v>S</v>
      </c>
      <c r="H139" s="23" t="str" cm="1">
        <f t="array" ref="H139">IF(ISNUMBER(H138),INDEX(UNA,,MOD(H138-debut,56)+1),"")</f>
        <v>S</v>
      </c>
      <c r="I139" s="23" t="str" cm="1">
        <f t="array" ref="I139">IF(ISNUMBER(I138),INDEX(UNA,,MOD(I138-debut,56)+1),"")</f>
        <v>JS</v>
      </c>
      <c r="J139" s="23" t="str" cm="1">
        <f t="array" ref="J139">IF(ISNUMBER(J138),INDEX(UNA,,MOD(J138-debut,56)+1),"")</f>
        <v>R</v>
      </c>
      <c r="K139" s="23" t="str" cm="1">
        <f t="array" ref="K139">IF(ISNUMBER(K138),INDEX(UNA,,MOD(K138-debut,56)+1),"")</f>
        <v>M</v>
      </c>
      <c r="L139" s="23" t="str" cm="1">
        <f t="array" ref="L139">IF(ISNUMBER(L138),INDEX(UNA,,MOD(L138-debut,56)+1),"")</f>
        <v>M</v>
      </c>
      <c r="M139" s="23" t="str" cm="1">
        <f t="array" ref="M139">IF(ISNUMBER(M138),INDEX(UNA,,MOD(M138-debut,56)+1),"")</f>
        <v>M</v>
      </c>
      <c r="N139" s="23" t="str" cm="1">
        <f t="array" ref="N139">IF(ISNUMBER(N138),INDEX(UNA,,MOD(N138-debut,56)+1),"")</f>
        <v>M</v>
      </c>
      <c r="O139" s="23" t="str" cm="1">
        <f t="array" ref="O139">IF(ISNUMBER(O138),INDEX(UNA,,MOD(O138-debut,56)+1),"")</f>
        <v>R</v>
      </c>
      <c r="P139" s="23" t="str" cm="1">
        <f t="array" ref="P139">IF(ISNUMBER(P138),INDEX(UNA,,MOD(P138-debut,56)+1),"")</f>
        <v>R</v>
      </c>
      <c r="Q139" s="23" cm="1">
        <f t="array" ref="Q139">IF(ISNUMBER(Q138),INDEX(UNA,,MOD(Q138-debut,56)+1),"")</f>
        <v>36</v>
      </c>
      <c r="R139" s="23" t="str" cm="1">
        <f t="array" ref="R139">IF(ISNUMBER(R138),INDEX(UNA,,MOD(R138-debut,56)+1),"")</f>
        <v>R</v>
      </c>
      <c r="S139" s="23" t="str" cm="1">
        <f t="array" ref="S139">IF(ISNUMBER(S138),INDEX(UNA,,MOD(S138-debut,56)+1),"")</f>
        <v>JS</v>
      </c>
      <c r="T139" s="23" t="str" cm="1">
        <f t="array" ref="T139">IF(ISNUMBER(T138),INDEX(UNA,,MOD(T138-debut,56)+1),"")</f>
        <v>S</v>
      </c>
      <c r="U139" s="23" t="str" cm="1">
        <f t="array" ref="U139">IF(ISNUMBER(U138),INDEX(UNA,,MOD(U138-debut,56)+1),"")</f>
        <v>R</v>
      </c>
      <c r="V139" s="23" t="str" cm="1">
        <f t="array" ref="V139">IF(ISNUMBER(V138),INDEX(UNA,,MOD(V138-debut,56)+1),"")</f>
        <v>M</v>
      </c>
      <c r="W139" s="23" t="str" cm="1">
        <f t="array" ref="W139">IF(ISNUMBER(W138),INDEX(UNA,,MOD(W138-debut,56)+1),"")</f>
        <v>M</v>
      </c>
      <c r="X139" s="23" t="str" cm="1">
        <f t="array" ref="X139">IF(ISNUMBER(X138),INDEX(UNA,,MOD(X138-debut,56)+1),"")</f>
        <v>M</v>
      </c>
      <c r="Y139" s="23" t="str" cm="1">
        <f t="array" ref="Y139">IF(ISNUMBER(Y138),INDEX(UNA,,MOD(Y138-debut,56)+1),"")</f>
        <v>M</v>
      </c>
      <c r="Z139" s="23" t="str" cm="1">
        <f t="array" ref="Z139">IF(ISNUMBER(Z138),INDEX(UNA,,MOD(Z138-debut,56)+1),"")</f>
        <v>R</v>
      </c>
      <c r="AA139" s="23" t="str" cm="1">
        <f t="array" ref="AA139">IF(ISNUMBER(AA138),INDEX(UNA,,MOD(AA138-debut,56)+1),"")</f>
        <v>M</v>
      </c>
      <c r="AB139" s="23" t="str" cm="1">
        <f t="array" ref="AB139">IF(ISNUMBER(AB138),INDEX(UNA,,MOD(AB138-debut,56)+1),"")</f>
        <v>M</v>
      </c>
      <c r="AC139" s="23" t="str" cm="1">
        <f t="array" ref="AC139">IF(ISNUMBER(AC138),INDEX(UNA,,MOD(AC138-debut,56)+1),"")</f>
        <v>R</v>
      </c>
      <c r="AD139" s="23" t="str" cm="1">
        <f t="array" ref="AD139">IF(ISNUMBER(AD138),INDEX(UNA,,MOD(AD138-debut,56)+1),"")</f>
        <v>R</v>
      </c>
      <c r="AE139" s="23" t="str" cm="1">
        <f t="array" ref="AE139">IF(ISNUMBER(AE138),INDEX(UNA,,MOD(AE138-debut,56)+1),"")</f>
        <v>JS</v>
      </c>
      <c r="AF139" s="23" t="str" cm="1">
        <f t="array" ref="AF139">IF(ISNUMBER(AF138),INDEX(UNA,,MOD(AF138-debut,56)+1),"")</f>
        <v>S</v>
      </c>
      <c r="AG139" s="23" t="str" cm="1">
        <f t="array" ref="AG139">IF(ISNUMBER(AG138),INDEX(UNA,,MOD(AG138-debut,56)+1),"")</f>
        <v>S</v>
      </c>
      <c r="AH139" s="12" t="s">
        <v>3</v>
      </c>
    </row>
    <row r="140" spans="1:34" s="15" customFormat="1" ht="25" customHeight="1" x14ac:dyDescent="0.5">
      <c r="A140" s="11"/>
      <c r="B140" s="16" t="s">
        <v>4</v>
      </c>
      <c r="C140" s="23" t="str" cm="1">
        <f t="array" ref="C140">IF(ISNUMBER(C138),INDEX(UNB,,MOD(C138-debut,56)+1),"")</f>
        <v>S</v>
      </c>
      <c r="D140" s="23" t="str" cm="1">
        <f t="array" ref="D140">IF(ISNUMBER(D138),INDEX(UNB,,MOD(D138-debut,56)+1),"")</f>
        <v>S</v>
      </c>
      <c r="E140" s="23" t="str" cm="1">
        <f t="array" ref="E140">IF(ISNUMBER(E138),INDEX(UNB,,MOD(E138-debut,56)+1),"")</f>
        <v>R</v>
      </c>
      <c r="F140" s="23" t="str" cm="1">
        <f t="array" ref="F140">IF(ISNUMBER(F138),INDEX(UNB,,MOD(F138-debut,56)+1),"")</f>
        <v>M</v>
      </c>
      <c r="G140" s="23" t="str" cm="1">
        <f t="array" ref="G140">IF(ISNUMBER(G138),INDEX(UNB,,MOD(G138-debut,56)+1),"")</f>
        <v>M</v>
      </c>
      <c r="H140" s="23" t="str" cm="1">
        <f t="array" ref="H140">IF(ISNUMBER(H138),INDEX(UNB,,MOD(H138-debut,56)+1),"")</f>
        <v>M</v>
      </c>
      <c r="I140" s="23" t="str" cm="1">
        <f t="array" ref="I140">IF(ISNUMBER(I138),INDEX(UNB,,MOD(I138-debut,56)+1),"")</f>
        <v>M</v>
      </c>
      <c r="J140" s="23" t="str" cm="1">
        <f t="array" ref="J140">IF(ISNUMBER(J138),INDEX(UNB,,MOD(J138-debut,56)+1),"")</f>
        <v>R</v>
      </c>
      <c r="K140" s="23" t="str" cm="1">
        <f t="array" ref="K140">IF(ISNUMBER(K138),INDEX(UNB,,MOD(K138-debut,56)+1),"")</f>
        <v>JS</v>
      </c>
      <c r="L140" s="23" t="str" cm="1">
        <f t="array" ref="L140">IF(ISNUMBER(L138),INDEX(UNB,,MOD(L138-debut,56)+1),"")</f>
        <v>S</v>
      </c>
      <c r="M140" s="23" t="str" cm="1">
        <f t="array" ref="M140">IF(ISNUMBER(M138),INDEX(UNB,,MOD(M138-debut,56)+1),"")</f>
        <v>S</v>
      </c>
      <c r="N140" s="23" t="str" cm="1">
        <f t="array" ref="N140">IF(ISNUMBER(N138),INDEX(UNB,,MOD(N138-debut,56)+1),"")</f>
        <v>JS</v>
      </c>
      <c r="O140" s="23" t="str" cm="1">
        <f t="array" ref="O140">IF(ISNUMBER(O138),INDEX(UNB,,MOD(O138-debut,56)+1),"")</f>
        <v>R</v>
      </c>
      <c r="P140" s="23" t="str" cm="1">
        <f t="array" ref="P140">IF(ISNUMBER(P138),INDEX(UNB,,MOD(P138-debut,56)+1),"")</f>
        <v>R</v>
      </c>
      <c r="Q140" s="23" cm="1">
        <f t="array" ref="Q140">IF(ISNUMBER(Q138),INDEX(UNB,,MOD(Q138-debut,56)+1),"")</f>
        <v>36</v>
      </c>
      <c r="R140" s="23" t="str" cm="1">
        <f t="array" ref="R140">IF(ISNUMBER(R138),INDEX(UNB,,MOD(R138-debut,56)+1),"")</f>
        <v>R</v>
      </c>
      <c r="S140" s="23" t="str" cm="1">
        <f t="array" ref="S140">IF(ISNUMBER(S138),INDEX(UNB,,MOD(S138-debut,56)+1),"")</f>
        <v>M</v>
      </c>
      <c r="T140" s="23" t="str" cm="1">
        <f t="array" ref="T140">IF(ISNUMBER(T138),INDEX(UNB,,MOD(T138-debut,56)+1),"")</f>
        <v>M</v>
      </c>
      <c r="U140" s="23" t="str" cm="1">
        <f t="array" ref="U140">IF(ISNUMBER(U138),INDEX(UNB,,MOD(U138-debut,56)+1),"")</f>
        <v>R</v>
      </c>
      <c r="V140" s="23" t="str" cm="1">
        <f t="array" ref="V140">IF(ISNUMBER(V138),INDEX(UNB,,MOD(V138-debut,56)+1),"")</f>
        <v>JS</v>
      </c>
      <c r="W140" s="23" t="str" cm="1">
        <f t="array" ref="W140">IF(ISNUMBER(W138),INDEX(UNB,,MOD(W138-debut,56)+1),"")</f>
        <v>S</v>
      </c>
      <c r="X140" s="23" t="str" cm="1">
        <f t="array" ref="X140">IF(ISNUMBER(X138),INDEX(UNB,,MOD(X138-debut,56)+1),"")</f>
        <v>S</v>
      </c>
      <c r="Y140" s="23" t="str" cm="1">
        <f t="array" ref="Y140">IF(ISNUMBER(Y138),INDEX(UNB,,MOD(Y138-debut,56)+1),"")</f>
        <v>S</v>
      </c>
      <c r="Z140" s="23" t="str" cm="1">
        <f t="array" ref="Z140">IF(ISNUMBER(Z138),INDEX(UNB,,MOD(Z138-debut,56)+1),"")</f>
        <v>R</v>
      </c>
      <c r="AA140" s="23" t="str" cm="1">
        <f t="array" ref="AA140">IF(ISNUMBER(AA138),INDEX(UNB,,MOD(AA138-debut,56)+1),"")</f>
        <v>JS</v>
      </c>
      <c r="AB140" s="23" t="str" cm="1">
        <f t="array" ref="AB140">IF(ISNUMBER(AB138),INDEX(UNB,,MOD(AB138-debut,56)+1),"")</f>
        <v>S</v>
      </c>
      <c r="AC140" s="23" t="str" cm="1">
        <f t="array" ref="AC140">IF(ISNUMBER(AC138),INDEX(UNB,,MOD(AC138-debut,56)+1),"")</f>
        <v>R</v>
      </c>
      <c r="AD140" s="23" t="str" cm="1">
        <f t="array" ref="AD140">IF(ISNUMBER(AD138),INDEX(UNB,,MOD(AD138-debut,56)+1),"")</f>
        <v>R</v>
      </c>
      <c r="AE140" s="23" t="str" cm="1">
        <f t="array" ref="AE140">IF(ISNUMBER(AE138),INDEX(UNB,,MOD(AE138-debut,56)+1),"")</f>
        <v>M</v>
      </c>
      <c r="AF140" s="23" t="str" cm="1">
        <f t="array" ref="AF140">IF(ISNUMBER(AF138),INDEX(UNB,,MOD(AF138-debut,56)+1),"")</f>
        <v>M</v>
      </c>
      <c r="AG140" s="23" t="str" cm="1">
        <f t="array" ref="AG140">IF(ISNUMBER(AG138),INDEX(UNB,,MOD(AG138-debut,56)+1),"")</f>
        <v>M</v>
      </c>
      <c r="AH140" s="16" t="s">
        <v>4</v>
      </c>
    </row>
    <row r="141" spans="1:34" s="15" customFormat="1" ht="25" customHeight="1" x14ac:dyDescent="0.5">
      <c r="A141" s="17"/>
      <c r="B141" s="18" t="s">
        <v>5</v>
      </c>
      <c r="C141" s="23" t="str" cm="1">
        <f t="array" ref="C141">IF(ISNUMBER(C138),INDEX(DEUXA,,MOD(C138-debut,56)+1),"")</f>
        <v>R</v>
      </c>
      <c r="D141" s="23" t="str" cm="1">
        <f t="array" ref="D141">IF(ISNUMBER(D138),INDEX(DEUXA,,MOD(D138-debut,56)+1),"")</f>
        <v>M</v>
      </c>
      <c r="E141" s="23" t="str" cm="1">
        <f t="array" ref="E141">IF(ISNUMBER(E138),INDEX(DEUXA,,MOD(E138-debut,56)+1),"")</f>
        <v>M</v>
      </c>
      <c r="F141" s="23" t="str" cm="1">
        <f t="array" ref="F141">IF(ISNUMBER(F138),INDEX(DEUXA,,MOD(F138-debut,56)+1),"")</f>
        <v>M</v>
      </c>
      <c r="G141" s="23" t="str" cm="1">
        <f t="array" ref="G141">IF(ISNUMBER(G138),INDEX(DEUXA,,MOD(G138-debut,56)+1),"")</f>
        <v>M</v>
      </c>
      <c r="H141" s="23" t="str" cm="1">
        <f t="array" ref="H141">IF(ISNUMBER(H138),INDEX(DEUXA,,MOD(H138-debut,56)+1),"")</f>
        <v>R</v>
      </c>
      <c r="I141" s="23" t="str" cm="1">
        <f t="array" ref="I141">IF(ISNUMBER(I138),INDEX(DEUXA,,MOD(I138-debut,56)+1),"")</f>
        <v>R</v>
      </c>
      <c r="J141" s="23" cm="1">
        <f t="array" ref="J141">IF(ISNUMBER(J138),INDEX(DEUXA,,MOD(J138-debut,56)+1),"")</f>
        <v>36</v>
      </c>
      <c r="K141" s="23" t="str" cm="1">
        <f t="array" ref="K141">IF(ISNUMBER(K138),INDEX(DEUXA,,MOD(K138-debut,56)+1),"")</f>
        <v>R</v>
      </c>
      <c r="L141" s="23" t="str" cm="1">
        <f t="array" ref="L141">IF(ISNUMBER(L138),INDEX(DEUXA,,MOD(L138-debut,56)+1),"")</f>
        <v>JS</v>
      </c>
      <c r="M141" s="23" t="str" cm="1">
        <f t="array" ref="M141">IF(ISNUMBER(M138),INDEX(DEUXA,,MOD(M138-debut,56)+1),"")</f>
        <v>S</v>
      </c>
      <c r="N141" s="23" t="str" cm="1">
        <f t="array" ref="N141">IF(ISNUMBER(N138),INDEX(DEUXA,,MOD(N138-debut,56)+1),"")</f>
        <v>R</v>
      </c>
      <c r="O141" s="23" t="str" cm="1">
        <f t="array" ref="O141">IF(ISNUMBER(O138),INDEX(DEUXA,,MOD(O138-debut,56)+1),"")</f>
        <v>M</v>
      </c>
      <c r="P141" s="23" t="str" cm="1">
        <f t="array" ref="P141">IF(ISNUMBER(P138),INDEX(DEUXA,,MOD(P138-debut,56)+1),"")</f>
        <v>M</v>
      </c>
      <c r="Q141" s="23" t="str" cm="1">
        <f t="array" ref="Q141">IF(ISNUMBER(Q138),INDEX(DEUXA,,MOD(Q138-debut,56)+1),"")</f>
        <v>M</v>
      </c>
      <c r="R141" s="23" t="str" cm="1">
        <f t="array" ref="R141">IF(ISNUMBER(R138),INDEX(DEUXA,,MOD(R138-debut,56)+1),"")</f>
        <v>M</v>
      </c>
      <c r="S141" s="23" t="str" cm="1">
        <f t="array" ref="S141">IF(ISNUMBER(S138),INDEX(DEUXA,,MOD(S138-debut,56)+1),"")</f>
        <v>R</v>
      </c>
      <c r="T141" s="23" t="str" cm="1">
        <f t="array" ref="T141">IF(ISNUMBER(T138),INDEX(DEUXA,,MOD(T138-debut,56)+1),"")</f>
        <v>M</v>
      </c>
      <c r="U141" s="23" t="str" cm="1">
        <f t="array" ref="U141">IF(ISNUMBER(U138),INDEX(DEUXA,,MOD(U138-debut,56)+1),"")</f>
        <v>M</v>
      </c>
      <c r="V141" s="23" t="str" cm="1">
        <f t="array" ref="V141">IF(ISNUMBER(V138),INDEX(DEUXA,,MOD(V138-debut,56)+1),"")</f>
        <v>R</v>
      </c>
      <c r="W141" s="23" t="str" cm="1">
        <f t="array" ref="W141">IF(ISNUMBER(W138),INDEX(DEUXA,,MOD(W138-debut,56)+1),"")</f>
        <v>R</v>
      </c>
      <c r="X141" s="23" t="str" cm="1">
        <f t="array" ref="X141">IF(ISNUMBER(X138),INDEX(DEUXA,,MOD(X138-debut,56)+1),"")</f>
        <v>JS</v>
      </c>
      <c r="Y141" s="23" t="str" cm="1">
        <f t="array" ref="Y141">IF(ISNUMBER(Y138),INDEX(DEUXA,,MOD(Y138-debut,56)+1),"")</f>
        <v>S</v>
      </c>
      <c r="Z141" s="23" t="str" cm="1">
        <f t="array" ref="Z141">IF(ISNUMBER(Z138),INDEX(DEUXA,,MOD(Z138-debut,56)+1),"")</f>
        <v>JS</v>
      </c>
      <c r="AA141" s="23" t="str" cm="1">
        <f t="array" ref="AA141">IF(ISNUMBER(AA138),INDEX(DEUXA,,MOD(AA138-debut,56)+1),"")</f>
        <v>R</v>
      </c>
      <c r="AB141" s="23" cm="1">
        <f t="array" ref="AB141">IF(ISNUMBER(AB138),INDEX(DEUXA,,MOD(AB138-debut,56)+1),"")</f>
        <v>36</v>
      </c>
      <c r="AC141" s="23" t="str" cm="1">
        <f t="array" ref="AC141">IF(ISNUMBER(AC138),INDEX(DEUXA,,MOD(AC138-debut,56)+1),"")</f>
        <v>S</v>
      </c>
      <c r="AD141" s="23" t="str" cm="1">
        <f t="array" ref="AD141">IF(ISNUMBER(AD138),INDEX(DEUXA,,MOD(AD138-debut,56)+1),"")</f>
        <v>S</v>
      </c>
      <c r="AE141" s="23" t="str" cm="1">
        <f t="array" ref="AE141">IF(ISNUMBER(AE138),INDEX(DEUXA,,MOD(AE138-debut,56)+1),"")</f>
        <v>S</v>
      </c>
      <c r="AF141" s="23" cm="1">
        <f t="array" ref="AF141">IF(ISNUMBER(AF138),INDEX(DEUXA,,MOD(AF138-debut,56)+1),"")</f>
        <v>36</v>
      </c>
      <c r="AG141" s="23" t="str" cm="1">
        <f t="array" ref="AG141">IF(ISNUMBER(AG138),INDEX(DEUXA,,MOD(AG138-debut,56)+1),"")</f>
        <v>R</v>
      </c>
      <c r="AH141" s="18" t="s">
        <v>5</v>
      </c>
    </row>
    <row r="142" spans="1:34" s="15" customFormat="1" ht="25" customHeight="1" x14ac:dyDescent="0.5">
      <c r="A142" s="17"/>
      <c r="B142" s="18" t="s">
        <v>6</v>
      </c>
      <c r="C142" s="23" t="str" cm="1">
        <f t="array" ref="C142">IF(ISNUMBER(C138),INDEX(DEUXB,,MOD(C138-debut,56)+1),"")</f>
        <v>R</v>
      </c>
      <c r="D142" s="23" t="str" cm="1">
        <f t="array" ref="D142">IF(ISNUMBER(D138),INDEX(DEUXB,,MOD(D138-debut,56)+1),"")</f>
        <v>JS</v>
      </c>
      <c r="E142" s="23" t="str" cm="1">
        <f t="array" ref="E142">IF(ISNUMBER(E138),INDEX(DEUXB,,MOD(E138-debut,56)+1),"")</f>
        <v>S</v>
      </c>
      <c r="F142" s="23" t="str" cm="1">
        <f t="array" ref="F142">IF(ISNUMBER(F138),INDEX(DEUXB,,MOD(F138-debut,56)+1),"")</f>
        <v>S</v>
      </c>
      <c r="G142" s="23" t="str" cm="1">
        <f t="array" ref="G142">IF(ISNUMBER(G138),INDEX(DEUXB,,MOD(G138-debut,56)+1),"")</f>
        <v>JS</v>
      </c>
      <c r="H142" s="23" t="str" cm="1">
        <f t="array" ref="H142">IF(ISNUMBER(H138),INDEX(DEUXB,,MOD(H138-debut,56)+1),"")</f>
        <v>R</v>
      </c>
      <c r="I142" s="23" t="str" cm="1">
        <f t="array" ref="I142">IF(ISNUMBER(I138),INDEX(DEUXB,,MOD(I138-debut,56)+1),"")</f>
        <v>R</v>
      </c>
      <c r="J142" s="23" cm="1">
        <f t="array" ref="J142">IF(ISNUMBER(J138),INDEX(DEUXB,,MOD(J138-debut,56)+1),"")</f>
        <v>36</v>
      </c>
      <c r="K142" s="23" t="str" cm="1">
        <f t="array" ref="K142">IF(ISNUMBER(K138),INDEX(DEUXB,,MOD(K138-debut,56)+1),"")</f>
        <v>R</v>
      </c>
      <c r="L142" s="23" t="str" cm="1">
        <f t="array" ref="L142">IF(ISNUMBER(L138),INDEX(DEUXB,,MOD(L138-debut,56)+1),"")</f>
        <v>M</v>
      </c>
      <c r="M142" s="23" t="str" cm="1">
        <f t="array" ref="M142">IF(ISNUMBER(M138),INDEX(DEUXB,,MOD(M138-debut,56)+1),"")</f>
        <v>M</v>
      </c>
      <c r="N142" s="23" t="str" cm="1">
        <f t="array" ref="N142">IF(ISNUMBER(N138),INDEX(DEUXB,,MOD(N138-debut,56)+1),"")</f>
        <v>R</v>
      </c>
      <c r="O142" s="23" t="str" cm="1">
        <f t="array" ref="O142">IF(ISNUMBER(O138),INDEX(DEUXB,,MOD(O138-debut,56)+1),"")</f>
        <v>JS</v>
      </c>
      <c r="P142" s="23" t="str" cm="1">
        <f t="array" ref="P142">IF(ISNUMBER(P138),INDEX(DEUXB,,MOD(P138-debut,56)+1),"")</f>
        <v>S</v>
      </c>
      <c r="Q142" s="23" t="str" cm="1">
        <f t="array" ref="Q142">IF(ISNUMBER(Q138),INDEX(DEUXB,,MOD(Q138-debut,56)+1),"")</f>
        <v>S</v>
      </c>
      <c r="R142" s="23" t="str" cm="1">
        <f t="array" ref="R142">IF(ISNUMBER(R138),INDEX(DEUXB,,MOD(R138-debut,56)+1),"")</f>
        <v>S</v>
      </c>
      <c r="S142" s="23" t="str" cm="1">
        <f t="array" ref="S142">IF(ISNUMBER(S138),INDEX(DEUXB,,MOD(S138-debut,56)+1),"")</f>
        <v>R</v>
      </c>
      <c r="T142" s="23" t="str" cm="1">
        <f t="array" ref="T142">IF(ISNUMBER(T138),INDEX(DEUXB,,MOD(T138-debut,56)+1),"")</f>
        <v>JS</v>
      </c>
      <c r="U142" s="23" t="str" cm="1">
        <f t="array" ref="U142">IF(ISNUMBER(U138),INDEX(DEUXB,,MOD(U138-debut,56)+1),"")</f>
        <v>S</v>
      </c>
      <c r="V142" s="23" t="str" cm="1">
        <f t="array" ref="V142">IF(ISNUMBER(V138),INDEX(DEUXB,,MOD(V138-debut,56)+1),"")</f>
        <v>R</v>
      </c>
      <c r="W142" s="23" t="str" cm="1">
        <f t="array" ref="W142">IF(ISNUMBER(W138),INDEX(DEUXB,,MOD(W138-debut,56)+1),"")</f>
        <v>R</v>
      </c>
      <c r="X142" s="23" t="str" cm="1">
        <f t="array" ref="X142">IF(ISNUMBER(X138),INDEX(DEUXB,,MOD(X138-debut,56)+1),"")</f>
        <v>M</v>
      </c>
      <c r="Y142" s="23" t="str" cm="1">
        <f t="array" ref="Y142">IF(ISNUMBER(Y138),INDEX(DEUXB,,MOD(Y138-debut,56)+1),"")</f>
        <v>M</v>
      </c>
      <c r="Z142" s="23" t="str" cm="1">
        <f t="array" ref="Z142">IF(ISNUMBER(Z138),INDEX(DEUXB,,MOD(Z138-debut,56)+1),"")</f>
        <v>M</v>
      </c>
      <c r="AA142" s="23" t="str" cm="1">
        <f t="array" ref="AA142">IF(ISNUMBER(AA138),INDEX(DEUXB,,MOD(AA138-debut,56)+1),"")</f>
        <v>R</v>
      </c>
      <c r="AB142" s="23" cm="1">
        <f t="array" ref="AB142">IF(ISNUMBER(AB138),INDEX(DEUXB,,MOD(AB138-debut,56)+1),"")</f>
        <v>36</v>
      </c>
      <c r="AC142" s="23" t="str" cm="1">
        <f t="array" ref="AC142">IF(ISNUMBER(AC138),INDEX(DEUXB,,MOD(AC138-debut,56)+1),"")</f>
        <v>M</v>
      </c>
      <c r="AD142" s="23" t="str" cm="1">
        <f t="array" ref="AD142">IF(ISNUMBER(AD138),INDEX(DEUXB,,MOD(AD138-debut,56)+1),"")</f>
        <v>M</v>
      </c>
      <c r="AE142" s="23" t="str" cm="1">
        <f t="array" ref="AE142">IF(ISNUMBER(AE138),INDEX(DEUXB,,MOD(AE138-debut,56)+1),"")</f>
        <v>M</v>
      </c>
      <c r="AF142" s="23" cm="1">
        <f t="array" ref="AF142">IF(ISNUMBER(AF138),INDEX(DEUXB,,MOD(AF138-debut,56)+1),"")</f>
        <v>36</v>
      </c>
      <c r="AG142" s="23" t="str" cm="1">
        <f t="array" ref="AG142">IF(ISNUMBER(AG138),INDEX(DEUXB,,MOD(AG138-debut,56)+1),"")</f>
        <v>R</v>
      </c>
      <c r="AH142" s="18" t="s">
        <v>6</v>
      </c>
    </row>
    <row r="143" spans="1:34" s="15" customFormat="1" ht="25" customHeight="1" x14ac:dyDescent="0.5">
      <c r="A143" s="17"/>
      <c r="B143" s="16" t="s">
        <v>7</v>
      </c>
      <c r="C143" s="23" cm="1">
        <f t="array" ref="C143">IF(ISNUMBER(C138),INDEX(TROISA,,MOD(C138-debut,56)+1),"")</f>
        <v>36</v>
      </c>
      <c r="D143" s="23" t="str" cm="1">
        <f t="array" ref="D143">IF(ISNUMBER(D138),INDEX(TROISA,,MOD(D138-debut,56)+1),"")</f>
        <v>R</v>
      </c>
      <c r="E143" s="23" t="str" cm="1">
        <f t="array" ref="E143">IF(ISNUMBER(E138),INDEX(TROISA,,MOD(E138-debut,56)+1),"")</f>
        <v>JS</v>
      </c>
      <c r="F143" s="23" t="str" cm="1">
        <f t="array" ref="F143">IF(ISNUMBER(F138),INDEX(TROISA,,MOD(F138-debut,56)+1),"")</f>
        <v>S</v>
      </c>
      <c r="G143" s="23" t="str" cm="1">
        <f t="array" ref="G143">IF(ISNUMBER(G138),INDEX(TROISA,,MOD(G138-debut,56)+1),"")</f>
        <v>R</v>
      </c>
      <c r="H143" s="23" t="str" cm="1">
        <f t="array" ref="H143">IF(ISNUMBER(H138),INDEX(TROISA,,MOD(H138-debut,56)+1),"")</f>
        <v>M</v>
      </c>
      <c r="I143" s="23" t="str" cm="1">
        <f t="array" ref="I143">IF(ISNUMBER(I138),INDEX(TROISA,,MOD(I138-debut,56)+1),"")</f>
        <v>M</v>
      </c>
      <c r="J143" s="23" t="str" cm="1">
        <f t="array" ref="J143">IF(ISNUMBER(J138),INDEX(TROISA,,MOD(J138-debut,56)+1),"")</f>
        <v>M</v>
      </c>
      <c r="K143" s="23" t="str" cm="1">
        <f t="array" ref="K143">IF(ISNUMBER(K138),INDEX(TROISA,,MOD(K138-debut,56)+1),"")</f>
        <v>M</v>
      </c>
      <c r="L143" s="23" t="str" cm="1">
        <f t="array" ref="L143">IF(ISNUMBER(L138),INDEX(TROISA,,MOD(L138-debut,56)+1),"")</f>
        <v>R</v>
      </c>
      <c r="M143" s="23" t="str" cm="1">
        <f t="array" ref="M143">IF(ISNUMBER(M138),INDEX(TROISA,,MOD(M138-debut,56)+1),"")</f>
        <v>M</v>
      </c>
      <c r="N143" s="23" t="str" cm="1">
        <f t="array" ref="N143">IF(ISNUMBER(N138),INDEX(TROISA,,MOD(N138-debut,56)+1),"")</f>
        <v>M</v>
      </c>
      <c r="O143" s="23" t="str" cm="1">
        <f t="array" ref="O143">IF(ISNUMBER(O138),INDEX(TROISA,,MOD(O138-debut,56)+1),"")</f>
        <v>R</v>
      </c>
      <c r="P143" s="23" t="str" cm="1">
        <f t="array" ref="P143">IF(ISNUMBER(P138),INDEX(TROISA,,MOD(P138-debut,56)+1),"")</f>
        <v>R</v>
      </c>
      <c r="Q143" s="23" t="str" cm="1">
        <f t="array" ref="Q143">IF(ISNUMBER(Q138),INDEX(TROISA,,MOD(Q138-debut,56)+1),"")</f>
        <v>JS</v>
      </c>
      <c r="R143" s="23" t="str" cm="1">
        <f t="array" ref="R143">IF(ISNUMBER(R138),INDEX(TROISA,,MOD(R138-debut,56)+1),"")</f>
        <v>S</v>
      </c>
      <c r="S143" s="23" t="str" cm="1">
        <f t="array" ref="S143">IF(ISNUMBER(S138),INDEX(TROISA,,MOD(S138-debut,56)+1),"")</f>
        <v>JS</v>
      </c>
      <c r="T143" s="23" t="str" cm="1">
        <f t="array" ref="T143">IF(ISNUMBER(T138),INDEX(TROISA,,MOD(T138-debut,56)+1),"")</f>
        <v>R</v>
      </c>
      <c r="U143" s="23" cm="1">
        <f t="array" ref="U143">IF(ISNUMBER(U138),INDEX(TROISA,,MOD(U138-debut,56)+1),"")</f>
        <v>36</v>
      </c>
      <c r="V143" s="23" t="str" cm="1">
        <f t="array" ref="V143">IF(ISNUMBER(V138),INDEX(TROISA,,MOD(V138-debut,56)+1),"")</f>
        <v>S</v>
      </c>
      <c r="W143" s="23" t="str" cm="1">
        <f t="array" ref="W143">IF(ISNUMBER(W138),INDEX(TROISA,,MOD(W138-debut,56)+1),"")</f>
        <v>S</v>
      </c>
      <c r="X143" s="23" t="str" cm="1">
        <f t="array" ref="X143">IF(ISNUMBER(X138),INDEX(TROISA,,MOD(X138-debut,56)+1),"")</f>
        <v>S</v>
      </c>
      <c r="Y143" s="23" cm="1">
        <f t="array" ref="Y143">IF(ISNUMBER(Y138),INDEX(TROISA,,MOD(Y138-debut,56)+1),"")</f>
        <v>36</v>
      </c>
      <c r="Z143" s="23" t="str" cm="1">
        <f t="array" ref="Z143">IF(ISNUMBER(Z138),INDEX(TROISA,,MOD(Z138-debut,56)+1),"")</f>
        <v>R</v>
      </c>
      <c r="AA143" s="23" t="str" cm="1">
        <f t="array" ref="AA143">IF(ISNUMBER(AA138),INDEX(TROISA,,MOD(AA138-debut,56)+1),"")</f>
        <v>JS</v>
      </c>
      <c r="AB143" s="23" t="str" cm="1">
        <f t="array" ref="AB143">IF(ISNUMBER(AB138),INDEX(TROISA,,MOD(AB138-debut,56)+1),"")</f>
        <v>S</v>
      </c>
      <c r="AC143" s="23" t="str" cm="1">
        <f t="array" ref="AC143">IF(ISNUMBER(AC138),INDEX(TROISA,,MOD(AC138-debut,56)+1),"")</f>
        <v>R</v>
      </c>
      <c r="AD143" s="23" t="str" cm="1">
        <f t="array" ref="AD143">IF(ISNUMBER(AD138),INDEX(TROISA,,MOD(AD138-debut,56)+1),"")</f>
        <v>R</v>
      </c>
      <c r="AE143" s="23" t="str" cm="1">
        <f t="array" ref="AE143">IF(ISNUMBER(AE138),INDEX(TROISA,,MOD(AE138-debut,56)+1),"")</f>
        <v>M</v>
      </c>
      <c r="AF143" s="23" t="str" cm="1">
        <f t="array" ref="AF143">IF(ISNUMBER(AF138),INDEX(TROISA,,MOD(AF138-debut,56)+1),"")</f>
        <v>M</v>
      </c>
      <c r="AG143" s="23" t="str" cm="1">
        <f t="array" ref="AG143">IF(ISNUMBER(AG138),INDEX(TROISA,,MOD(AG138-debut,56)+1),"")</f>
        <v>M</v>
      </c>
      <c r="AH143" s="16" t="s">
        <v>7</v>
      </c>
    </row>
    <row r="144" spans="1:34" s="15" customFormat="1" ht="25" customHeight="1" x14ac:dyDescent="0.5">
      <c r="A144" s="17"/>
      <c r="B144" s="16" t="s">
        <v>8</v>
      </c>
      <c r="C144" s="23" cm="1">
        <f t="array" ref="C144">IF(ISNUMBER(C138),INDEX(TROISB,,MOD(C138-debut,56)+1),"")</f>
        <v>36</v>
      </c>
      <c r="D144" s="23" t="str" cm="1">
        <f t="array" ref="D144">IF(ISNUMBER(D138),INDEX(TROISB,,MOD(D138-debut,56)+1),"")</f>
        <v>R</v>
      </c>
      <c r="E144" s="23" t="str" cm="1">
        <f t="array" ref="E144">IF(ISNUMBER(E138),INDEX(TROISB,,MOD(E138-debut,56)+1),"")</f>
        <v>M</v>
      </c>
      <c r="F144" s="23" t="str" cm="1">
        <f t="array" ref="F144">IF(ISNUMBER(F138),INDEX(TROISB,,MOD(F138-debut,56)+1),"")</f>
        <v>M</v>
      </c>
      <c r="G144" s="23" t="str" cm="1">
        <f t="array" ref="G144">IF(ISNUMBER(G138),INDEX(TROISB,,MOD(G138-debut,56)+1),"")</f>
        <v>R</v>
      </c>
      <c r="H144" s="23" t="str" cm="1">
        <f t="array" ref="H144">IF(ISNUMBER(H138),INDEX(TROISB,,MOD(H138-debut,56)+1),"")</f>
        <v>JS</v>
      </c>
      <c r="I144" s="23" t="str" cm="1">
        <f t="array" ref="I144">IF(ISNUMBER(I138),INDEX(TROISB,,MOD(I138-debut,56)+1),"")</f>
        <v>S</v>
      </c>
      <c r="J144" s="23" t="str" cm="1">
        <f t="array" ref="J144">IF(ISNUMBER(J138),INDEX(TROISB,,MOD(J138-debut,56)+1),"")</f>
        <v>S</v>
      </c>
      <c r="K144" s="23" t="str" cm="1">
        <f t="array" ref="K144">IF(ISNUMBER(K138),INDEX(TROISB,,MOD(K138-debut,56)+1),"")</f>
        <v>S</v>
      </c>
      <c r="L144" s="23" t="str" cm="1">
        <f t="array" ref="L144">IF(ISNUMBER(L138),INDEX(TROISB,,MOD(L138-debut,56)+1),"")</f>
        <v>R</v>
      </c>
      <c r="M144" s="23" t="str" cm="1">
        <f t="array" ref="M144">IF(ISNUMBER(M138),INDEX(TROISB,,MOD(M138-debut,56)+1),"")</f>
        <v>JS</v>
      </c>
      <c r="N144" s="23" t="str" cm="1">
        <f t="array" ref="N144">IF(ISNUMBER(N138),INDEX(TROISB,,MOD(N138-debut,56)+1),"")</f>
        <v>S</v>
      </c>
      <c r="O144" s="23" t="str" cm="1">
        <f t="array" ref="O144">IF(ISNUMBER(O138),INDEX(TROISB,,MOD(O138-debut,56)+1),"")</f>
        <v>R</v>
      </c>
      <c r="P144" s="23" t="str" cm="1">
        <f t="array" ref="P144">IF(ISNUMBER(P138),INDEX(TROISB,,MOD(P138-debut,56)+1),"")</f>
        <v>R</v>
      </c>
      <c r="Q144" s="23" t="str" cm="1">
        <f t="array" ref="Q144">IF(ISNUMBER(Q138),INDEX(TROISB,,MOD(Q138-debut,56)+1),"")</f>
        <v>M</v>
      </c>
      <c r="R144" s="23" t="str" cm="1">
        <f t="array" ref="R144">IF(ISNUMBER(R138),INDEX(TROISB,,MOD(R138-debut,56)+1),"")</f>
        <v>M</v>
      </c>
      <c r="S144" s="23" t="str" cm="1">
        <f t="array" ref="S144">IF(ISNUMBER(S138),INDEX(TROISB,,MOD(S138-debut,56)+1),"")</f>
        <v>M</v>
      </c>
      <c r="T144" s="23" t="str" cm="1">
        <f t="array" ref="T144">IF(ISNUMBER(T138),INDEX(TROISB,,MOD(T138-debut,56)+1),"")</f>
        <v>R</v>
      </c>
      <c r="U144" s="23" cm="1">
        <f t="array" ref="U144">IF(ISNUMBER(U138),INDEX(TROISB,,MOD(U138-debut,56)+1),"")</f>
        <v>36</v>
      </c>
      <c r="V144" s="23" t="str" cm="1">
        <f t="array" ref="V144">IF(ISNUMBER(V138),INDEX(TROISB,,MOD(V138-debut,56)+1),"")</f>
        <v>M</v>
      </c>
      <c r="W144" s="23" t="str" cm="1">
        <f t="array" ref="W144">IF(ISNUMBER(W138),INDEX(TROISB,,MOD(W138-debut,56)+1),"")</f>
        <v>M</v>
      </c>
      <c r="X144" s="23" t="str" cm="1">
        <f t="array" ref="X144">IF(ISNUMBER(X138),INDEX(TROISB,,MOD(X138-debut,56)+1),"")</f>
        <v>M</v>
      </c>
      <c r="Y144" s="23" cm="1">
        <f t="array" ref="Y144">IF(ISNUMBER(Y138),INDEX(TROISB,,MOD(Y138-debut,56)+1),"")</f>
        <v>36</v>
      </c>
      <c r="Z144" s="23" t="str" cm="1">
        <f t="array" ref="Z144">IF(ISNUMBER(Z138),INDEX(TROISB,,MOD(Z138-debut,56)+1),"")</f>
        <v>R</v>
      </c>
      <c r="AA144" s="23" t="str" cm="1">
        <f t="array" ref="AA144">IF(ISNUMBER(AA138),INDEX(TROISB,,MOD(AA138-debut,56)+1),"")</f>
        <v>M</v>
      </c>
      <c r="AB144" s="23" t="str" cm="1">
        <f t="array" ref="AB144">IF(ISNUMBER(AB138),INDEX(TROISB,,MOD(AB138-debut,56)+1),"")</f>
        <v>M</v>
      </c>
      <c r="AC144" s="23" t="str" cm="1">
        <f t="array" ref="AC144">IF(ISNUMBER(AC138),INDEX(TROISB,,MOD(AC138-debut,56)+1),"")</f>
        <v>R</v>
      </c>
      <c r="AD144" s="23" t="str" cm="1">
        <f t="array" ref="AD144">IF(ISNUMBER(AD138),INDEX(TROISB,,MOD(AD138-debut,56)+1),"")</f>
        <v>R</v>
      </c>
      <c r="AE144" s="23" t="str" cm="1">
        <f t="array" ref="AE144">IF(ISNUMBER(AE138),INDEX(TROISB,,MOD(AE138-debut,56)+1),"")</f>
        <v>JS</v>
      </c>
      <c r="AF144" s="23" t="str" cm="1">
        <f t="array" ref="AF144">IF(ISNUMBER(AF138),INDEX(TROISB,,MOD(AF138-debut,56)+1),"")</f>
        <v>S</v>
      </c>
      <c r="AG144" s="23" t="str" cm="1">
        <f t="array" ref="AG144">IF(ISNUMBER(AG138),INDEX(TROISB,,MOD(AG138-debut,56)+1),"")</f>
        <v>S</v>
      </c>
      <c r="AH144" s="16" t="s">
        <v>8</v>
      </c>
    </row>
    <row r="145" spans="1:34" s="15" customFormat="1" ht="25" customHeight="1" x14ac:dyDescent="0.5">
      <c r="A145" s="17"/>
      <c r="B145" s="18" t="s">
        <v>9</v>
      </c>
      <c r="C145" s="23" t="str" cm="1">
        <f t="array" ref="C145">IF(ISNUMBER(C138),INDEX(QUATREA,,MOD(C138-debut,56)+1),"")</f>
        <v>M</v>
      </c>
      <c r="D145" s="23" t="str" cm="1">
        <f t="array" ref="D145">IF(ISNUMBER(D138),INDEX(QUATREA,,MOD(D138-debut,56)+1),"")</f>
        <v>M</v>
      </c>
      <c r="E145" s="23" t="str" cm="1">
        <f t="array" ref="E145">IF(ISNUMBER(E138),INDEX(QUATREA,,MOD(E138-debut,56)+1),"")</f>
        <v>R</v>
      </c>
      <c r="F145" s="23" t="str" cm="1">
        <f t="array" ref="F145">IF(ISNUMBER(F138),INDEX(QUATREA,,MOD(F138-debut,56)+1),"")</f>
        <v>M</v>
      </c>
      <c r="G145" s="23" t="str" cm="1">
        <f t="array" ref="G145">IF(ISNUMBER(G138),INDEX(QUATREA,,MOD(G138-debut,56)+1),"")</f>
        <v>M</v>
      </c>
      <c r="H145" s="23" t="str" cm="1">
        <f t="array" ref="H145">IF(ISNUMBER(H138),INDEX(QUATREA,,MOD(H138-debut,56)+1),"")</f>
        <v>R</v>
      </c>
      <c r="I145" s="23" t="str" cm="1">
        <f t="array" ref="I145">IF(ISNUMBER(I138),INDEX(QUATREA,,MOD(I138-debut,56)+1),"")</f>
        <v>R</v>
      </c>
      <c r="J145" s="23" t="str" cm="1">
        <f t="array" ref="J145">IF(ISNUMBER(J138),INDEX(QUATREA,,MOD(J138-debut,56)+1),"")</f>
        <v>JS</v>
      </c>
      <c r="K145" s="23" t="str" cm="1">
        <f t="array" ref="K145">IF(ISNUMBER(K138),INDEX(QUATREA,,MOD(K138-debut,56)+1),"")</f>
        <v>S</v>
      </c>
      <c r="L145" s="23" t="str" cm="1">
        <f t="array" ref="L145">IF(ISNUMBER(L138),INDEX(QUATREA,,MOD(L138-debut,56)+1),"")</f>
        <v>S</v>
      </c>
      <c r="M145" s="23" t="str" cm="1">
        <f t="array" ref="M145">IF(ISNUMBER(M138),INDEX(QUATREA,,MOD(M138-debut,56)+1),"")</f>
        <v>R</v>
      </c>
      <c r="N145" s="23" cm="1">
        <f t="array" ref="N145">IF(ISNUMBER(N138),INDEX(QUATREA,,MOD(N138-debut,56)+1),"")</f>
        <v>36</v>
      </c>
      <c r="O145" s="23" t="str" cm="1">
        <f t="array" ref="O145">IF(ISNUMBER(O138),INDEX(QUATREA,,MOD(O138-debut,56)+1),"")</f>
        <v>S</v>
      </c>
      <c r="P145" s="23" t="str" cm="1">
        <f t="array" ref="P145">IF(ISNUMBER(P138),INDEX(QUATREA,,MOD(P138-debut,56)+1),"")</f>
        <v>S</v>
      </c>
      <c r="Q145" s="23" t="str" cm="1">
        <f t="array" ref="Q145">IF(ISNUMBER(Q138),INDEX(QUATREA,,MOD(Q138-debut,56)+1),"")</f>
        <v>S</v>
      </c>
      <c r="R145" s="23" cm="1">
        <f t="array" ref="R145">IF(ISNUMBER(R138),INDEX(QUATREA,,MOD(R138-debut,56)+1),"")</f>
        <v>36</v>
      </c>
      <c r="S145" s="23" t="str" cm="1">
        <f t="array" ref="S145">IF(ISNUMBER(S138),INDEX(QUATREA,,MOD(S138-debut,56)+1),"")</f>
        <v>R</v>
      </c>
      <c r="T145" s="23" t="str" cm="1">
        <f t="array" ref="T145">IF(ISNUMBER(T138),INDEX(QUATREA,,MOD(T138-debut,56)+1),"")</f>
        <v>JS</v>
      </c>
      <c r="U145" s="23" t="str" cm="1">
        <f t="array" ref="U145">IF(ISNUMBER(U138),INDEX(QUATREA,,MOD(U138-debut,56)+1),"")</f>
        <v>S</v>
      </c>
      <c r="V145" s="23" t="str" cm="1">
        <f t="array" ref="V145">IF(ISNUMBER(V138),INDEX(QUATREA,,MOD(V138-debut,56)+1),"")</f>
        <v>R</v>
      </c>
      <c r="W145" s="23" t="str" cm="1">
        <f t="array" ref="W145">IF(ISNUMBER(W138),INDEX(QUATREA,,MOD(W138-debut,56)+1),"")</f>
        <v>R</v>
      </c>
      <c r="X145" s="23" t="str" cm="1">
        <f t="array" ref="X145">IF(ISNUMBER(X138),INDEX(QUATREA,,MOD(X138-debut,56)+1),"")</f>
        <v>M</v>
      </c>
      <c r="Y145" s="23" t="str" cm="1">
        <f t="array" ref="Y145">IF(ISNUMBER(Y138),INDEX(QUATREA,,MOD(Y138-debut,56)+1),"")</f>
        <v>M</v>
      </c>
      <c r="Z145" s="23" t="str" cm="1">
        <f t="array" ref="Z145">IF(ISNUMBER(Z138),INDEX(QUATREA,,MOD(Z138-debut,56)+1),"")</f>
        <v>M</v>
      </c>
      <c r="AA145" s="23" t="str" cm="1">
        <f t="array" ref="AA145">IF(ISNUMBER(AA138),INDEX(QUATREA,,MOD(AA138-debut,56)+1),"")</f>
        <v>R</v>
      </c>
      <c r="AB145" s="23" t="str" cm="1">
        <f t="array" ref="AB145">IF(ISNUMBER(AB138),INDEX(QUATREA,,MOD(AB138-debut,56)+1),"")</f>
        <v>M</v>
      </c>
      <c r="AC145" s="23" t="str" cm="1">
        <f t="array" ref="AC145">IF(ISNUMBER(AC138),INDEX(QUATREA,,MOD(AC138-debut,56)+1),"")</f>
        <v>M</v>
      </c>
      <c r="AD145" s="23" t="str" cm="1">
        <f t="array" ref="AD145">IF(ISNUMBER(AD138),INDEX(QUATREA,,MOD(AD138-debut,56)+1),"")</f>
        <v>M</v>
      </c>
      <c r="AE145" s="23" cm="1">
        <f t="array" ref="AE145">IF(ISNUMBER(AE138),INDEX(QUATREA,,MOD(AE138-debut,56)+1),"")</f>
        <v>36</v>
      </c>
      <c r="AF145" s="23" t="str" cm="1">
        <f t="array" ref="AF145">IF(ISNUMBER(AF138),INDEX(QUATREA,,MOD(AF138-debut,56)+1),"")</f>
        <v>JS</v>
      </c>
      <c r="AG145" s="23" t="str" cm="1">
        <f t="array" ref="AG145">IF(ISNUMBER(AG138),INDEX(QUATREA,,MOD(AG138-debut,56)+1),"")</f>
        <v>S</v>
      </c>
      <c r="AH145" s="18" t="s">
        <v>9</v>
      </c>
    </row>
    <row r="146" spans="1:34" s="15" customFormat="1" ht="25" customHeight="1" x14ac:dyDescent="0.5">
      <c r="A146" s="11"/>
      <c r="B146" s="18" t="s">
        <v>10</v>
      </c>
      <c r="C146" s="23" t="str" cm="1">
        <f t="array" ref="C146">IF(ISNUMBER(C138),INDEX(QUATREB,,MOD(C138-debut,56)+1),"")</f>
        <v>S</v>
      </c>
      <c r="D146" s="23" t="str" cm="1">
        <f t="array" ref="D146">IF(ISNUMBER(D138),INDEX(QUATREB,,MOD(D138-debut,56)+1),"")</f>
        <v>S</v>
      </c>
      <c r="E146" s="23" t="str" cm="1">
        <f t="array" ref="E146">IF(ISNUMBER(E138),INDEX(QUATREB,,MOD(E138-debut,56)+1),"")</f>
        <v>R</v>
      </c>
      <c r="F146" s="23" t="str" cm="1">
        <f t="array" ref="F146">IF(ISNUMBER(F138),INDEX(QUATREB,,MOD(F138-debut,56)+1),"")</f>
        <v>JS</v>
      </c>
      <c r="G146" s="23" t="str" cm="1">
        <f t="array" ref="G146">IF(ISNUMBER(G138),INDEX(QUATREB,,MOD(G138-debut,56)+1),"")</f>
        <v>S</v>
      </c>
      <c r="H146" s="23" t="str" cm="1">
        <f t="array" ref="H146">IF(ISNUMBER(H138),INDEX(QUATREB,,MOD(H138-debut,56)+1),"")</f>
        <v>R</v>
      </c>
      <c r="I146" s="23" t="str" cm="1">
        <f t="array" ref="I146">IF(ISNUMBER(I138),INDEX(QUATREB,,MOD(I138-debut,56)+1),"")</f>
        <v>R</v>
      </c>
      <c r="J146" s="23" t="str" cm="1">
        <f t="array" ref="J146">IF(ISNUMBER(J138),INDEX(QUATREB,,MOD(J138-debut,56)+1),"")</f>
        <v>M</v>
      </c>
      <c r="K146" s="23" t="str" cm="1">
        <f t="array" ref="K146">IF(ISNUMBER(K138),INDEX(QUATREB,,MOD(K138-debut,56)+1),"")</f>
        <v>M</v>
      </c>
      <c r="L146" s="23" t="str" cm="1">
        <f t="array" ref="L146">IF(ISNUMBER(L138),INDEX(QUATREB,,MOD(L138-debut,56)+1),"")</f>
        <v>M</v>
      </c>
      <c r="M146" s="23" t="str" cm="1">
        <f t="array" ref="M146">IF(ISNUMBER(M138),INDEX(QUATREB,,MOD(M138-debut,56)+1),"")</f>
        <v>R</v>
      </c>
      <c r="N146" s="23" cm="1">
        <f t="array" ref="N146">IF(ISNUMBER(N138),INDEX(QUATREB,,MOD(N138-debut,56)+1),"")</f>
        <v>36</v>
      </c>
      <c r="O146" s="23" t="str" cm="1">
        <f t="array" ref="O146">IF(ISNUMBER(O138),INDEX(QUATREB,,MOD(O138-debut,56)+1),"")</f>
        <v>M</v>
      </c>
      <c r="P146" s="23" t="str" cm="1">
        <f t="array" ref="P146">IF(ISNUMBER(P138),INDEX(QUATREB,,MOD(P138-debut,56)+1),"")</f>
        <v>M</v>
      </c>
      <c r="Q146" s="23" t="str" cm="1">
        <f t="array" ref="Q146">IF(ISNUMBER(Q138),INDEX(QUATREB,,MOD(Q138-debut,56)+1),"")</f>
        <v>M</v>
      </c>
      <c r="R146" s="23" cm="1">
        <f t="array" ref="R146">IF(ISNUMBER(R138),INDEX(QUATREB,,MOD(R138-debut,56)+1),"")</f>
        <v>36</v>
      </c>
      <c r="S146" s="23" t="str" cm="1">
        <f t="array" ref="S146">IF(ISNUMBER(S138),INDEX(QUATREB,,MOD(S138-debut,56)+1),"")</f>
        <v>R</v>
      </c>
      <c r="T146" s="23" t="str" cm="1">
        <f t="array" ref="T146">IF(ISNUMBER(T138),INDEX(QUATREB,,MOD(T138-debut,56)+1),"")</f>
        <v>M</v>
      </c>
      <c r="U146" s="23" t="str" cm="1">
        <f t="array" ref="U146">IF(ISNUMBER(U138),INDEX(QUATREB,,MOD(U138-debut,56)+1),"")</f>
        <v>M</v>
      </c>
      <c r="V146" s="23" t="str" cm="1">
        <f t="array" ref="V146">IF(ISNUMBER(V138),INDEX(QUATREB,,MOD(V138-debut,56)+1),"")</f>
        <v>R</v>
      </c>
      <c r="W146" s="23" t="str" cm="1">
        <f t="array" ref="W146">IF(ISNUMBER(W138),INDEX(QUATREB,,MOD(W138-debut,56)+1),"")</f>
        <v>R</v>
      </c>
      <c r="X146" s="23" t="str" cm="1">
        <f t="array" ref="X146">IF(ISNUMBER(X138),INDEX(QUATREB,,MOD(X138-debut,56)+1),"")</f>
        <v>JS</v>
      </c>
      <c r="Y146" s="23" t="str" cm="1">
        <f t="array" ref="Y146">IF(ISNUMBER(Y138),INDEX(QUATREB,,MOD(Y138-debut,56)+1),"")</f>
        <v>S</v>
      </c>
      <c r="Z146" s="23" t="str" cm="1">
        <f t="array" ref="Z146">IF(ISNUMBER(Z138),INDEX(QUATREB,,MOD(Z138-debut,56)+1),"")</f>
        <v>S</v>
      </c>
      <c r="AA146" s="23" t="str" cm="1">
        <f t="array" ref="AA146">IF(ISNUMBER(AA138),INDEX(QUATREB,,MOD(AA138-debut,56)+1),"")</f>
        <v>R</v>
      </c>
      <c r="AB146" s="23" t="str" cm="1">
        <f t="array" ref="AB146">IF(ISNUMBER(AB138),INDEX(QUATREB,,MOD(AB138-debut,56)+1),"")</f>
        <v>JS</v>
      </c>
      <c r="AC146" s="23" t="str" cm="1">
        <f t="array" ref="AC146">IF(ISNUMBER(AC138),INDEX(QUATREB,,MOD(AC138-debut,56)+1),"")</f>
        <v>S</v>
      </c>
      <c r="AD146" s="23" t="str" cm="1">
        <f t="array" ref="AD146">IF(ISNUMBER(AD138),INDEX(QUATREB,,MOD(AD138-debut,56)+1),"")</f>
        <v>S</v>
      </c>
      <c r="AE146" s="23" cm="1">
        <f t="array" ref="AE146">IF(ISNUMBER(AE138),INDEX(QUATREB,,MOD(AE138-debut,56)+1),"")</f>
        <v>36</v>
      </c>
      <c r="AF146" s="23" t="str" cm="1">
        <f t="array" ref="AF146">IF(ISNUMBER(AF138),INDEX(QUATREB,,MOD(AF138-debut,56)+1),"")</f>
        <v>M</v>
      </c>
      <c r="AG146" s="23" t="str" cm="1">
        <f t="array" ref="AG146">IF(ISNUMBER(AG138),INDEX(QUATREB,,MOD(AG138-debut,56)+1),"")</f>
        <v>M</v>
      </c>
      <c r="AH146" s="18" t="s">
        <v>10</v>
      </c>
    </row>
    <row r="147" spans="1:34" s="15" customFormat="1" ht="25" customHeight="1" x14ac:dyDescent="0.5">
      <c r="A147" s="17"/>
      <c r="B147" s="16" t="s">
        <v>11</v>
      </c>
      <c r="C147" s="23" t="str" cm="1">
        <f t="array" ref="C147">IF(ISNUMBER(C138),INDEX(CINQA,,MOD(C138-debut,56)+1),"")</f>
        <v>JS</v>
      </c>
      <c r="D147" s="23" t="str" cm="1">
        <f t="array" ref="D147">IF(ISNUMBER(D138),INDEX(CINQA,,MOD(D138-debut,56)+1),"")</f>
        <v>S</v>
      </c>
      <c r="E147" s="23" t="str" cm="1">
        <f t="array" ref="E147">IF(ISNUMBER(E138),INDEX(CINQA,,MOD(E138-debut,56)+1),"")</f>
        <v>JS</v>
      </c>
      <c r="F147" s="23" t="str" cm="1">
        <f t="array" ref="F147">IF(ISNUMBER(F138),INDEX(CINQA,,MOD(F138-debut,56)+1),"")</f>
        <v>R</v>
      </c>
      <c r="G147" s="23" cm="1">
        <f t="array" ref="G147">IF(ISNUMBER(G138),INDEX(CINQA,,MOD(G138-debut,56)+1),"")</f>
        <v>36</v>
      </c>
      <c r="H147" s="23" t="str" cm="1">
        <f t="array" ref="H147">IF(ISNUMBER(H138),INDEX(CINQA,,MOD(H138-debut,56)+1),"")</f>
        <v>S</v>
      </c>
      <c r="I147" s="23" t="str" cm="1">
        <f t="array" ref="I147">IF(ISNUMBER(I138),INDEX(CINQA,,MOD(I138-debut,56)+1),"")</f>
        <v>S</v>
      </c>
      <c r="J147" s="23" t="str" cm="1">
        <f t="array" ref="J147">IF(ISNUMBER(J138),INDEX(CINQA,,MOD(J138-debut,56)+1),"")</f>
        <v>S</v>
      </c>
      <c r="K147" s="23" cm="1">
        <f t="array" ref="K147">IF(ISNUMBER(K138),INDEX(CINQA,,MOD(K138-debut,56)+1),"")</f>
        <v>36</v>
      </c>
      <c r="L147" s="23" t="str" cm="1">
        <f t="array" ref="L147">IF(ISNUMBER(L138),INDEX(CINQA,,MOD(L138-debut,56)+1),"")</f>
        <v>R</v>
      </c>
      <c r="M147" s="23" t="str" cm="1">
        <f t="array" ref="M147">IF(ISNUMBER(M138),INDEX(CINQA,,MOD(M138-debut,56)+1),"")</f>
        <v>JS</v>
      </c>
      <c r="N147" s="23" t="str" cm="1">
        <f t="array" ref="N147">IF(ISNUMBER(N138),INDEX(CINQA,,MOD(N138-debut,56)+1),"")</f>
        <v>S</v>
      </c>
      <c r="O147" s="23" t="str" cm="1">
        <f t="array" ref="O147">IF(ISNUMBER(O138),INDEX(CINQA,,MOD(O138-debut,56)+1),"")</f>
        <v>R</v>
      </c>
      <c r="P147" s="23" t="str" cm="1">
        <f t="array" ref="P147">IF(ISNUMBER(P138),INDEX(CINQA,,MOD(P138-debut,56)+1),"")</f>
        <v>R</v>
      </c>
      <c r="Q147" s="23" t="str" cm="1">
        <f t="array" ref="Q147">IF(ISNUMBER(Q138),INDEX(CINQA,,MOD(Q138-debut,56)+1),"")</f>
        <v>M</v>
      </c>
      <c r="R147" s="23" t="str" cm="1">
        <f t="array" ref="R147">IF(ISNUMBER(R138),INDEX(CINQA,,MOD(R138-debut,56)+1),"")</f>
        <v>M</v>
      </c>
      <c r="S147" s="23" t="str" cm="1">
        <f t="array" ref="S147">IF(ISNUMBER(S138),INDEX(CINQA,,MOD(S138-debut,56)+1),"")</f>
        <v>M</v>
      </c>
      <c r="T147" s="23" t="str" cm="1">
        <f t="array" ref="T147">IF(ISNUMBER(T138),INDEX(CINQA,,MOD(T138-debut,56)+1),"")</f>
        <v>R</v>
      </c>
      <c r="U147" s="23" t="str" cm="1">
        <f t="array" ref="U147">IF(ISNUMBER(U138),INDEX(CINQA,,MOD(U138-debut,56)+1),"")</f>
        <v>M</v>
      </c>
      <c r="V147" s="23" t="str" cm="1">
        <f t="array" ref="V147">IF(ISNUMBER(V138),INDEX(CINQA,,MOD(V138-debut,56)+1),"")</f>
        <v>M</v>
      </c>
      <c r="W147" s="23" t="str" cm="1">
        <f t="array" ref="W147">IF(ISNUMBER(W138),INDEX(CINQA,,MOD(W138-debut,56)+1),"")</f>
        <v>M</v>
      </c>
      <c r="X147" s="23" cm="1">
        <f t="array" ref="X147">IF(ISNUMBER(X138),INDEX(CINQA,,MOD(X138-debut,56)+1),"")</f>
        <v>36</v>
      </c>
      <c r="Y147" s="23" t="str" cm="1">
        <f t="array" ref="Y147">IF(ISNUMBER(Y138),INDEX(CINQA,,MOD(Y138-debut,56)+1),"")</f>
        <v>JS</v>
      </c>
      <c r="Z147" s="23" t="str" cm="1">
        <f t="array" ref="Z147">IF(ISNUMBER(Z138),INDEX(CINQA,,MOD(Z138-debut,56)+1),"")</f>
        <v>S</v>
      </c>
      <c r="AA147" s="23" t="str" cm="1">
        <f t="array" ref="AA147">IF(ISNUMBER(AA138),INDEX(CINQA,,MOD(AA138-debut,56)+1),"")</f>
        <v>S</v>
      </c>
      <c r="AB147" s="23" t="str" cm="1">
        <f t="array" ref="AB147">IF(ISNUMBER(AB138),INDEX(CINQA,,MOD(AB138-debut,56)+1),"")</f>
        <v>S</v>
      </c>
      <c r="AC147" s="23" t="str" cm="1">
        <f t="array" ref="AC147">IF(ISNUMBER(AC138),INDEX(CINQA,,MOD(AC138-debut,56)+1),"")</f>
        <v>R</v>
      </c>
      <c r="AD147" s="23" t="str" cm="1">
        <f t="array" ref="AD147">IF(ISNUMBER(AD138),INDEX(CINQA,,MOD(AD138-debut,56)+1),"")</f>
        <v>R</v>
      </c>
      <c r="AE147" s="23" t="str" cm="1">
        <f t="array" ref="AE147">IF(ISNUMBER(AE138),INDEX(CINQA,,MOD(AE138-debut,56)+1),"")</f>
        <v>M</v>
      </c>
      <c r="AF147" s="23" t="str" cm="1">
        <f t="array" ref="AF147">IF(ISNUMBER(AF138),INDEX(CINQA,,MOD(AF138-debut,56)+1),"")</f>
        <v>M</v>
      </c>
      <c r="AG147" s="23" t="str" cm="1">
        <f t="array" ref="AG147">IF(ISNUMBER(AG138),INDEX(CINQA,,MOD(AG138-debut,56)+1),"")</f>
        <v>R</v>
      </c>
      <c r="AH147" s="16" t="s">
        <v>11</v>
      </c>
    </row>
    <row r="148" spans="1:34" s="15" customFormat="1" ht="25" customHeight="1" x14ac:dyDescent="0.5">
      <c r="A148" s="11"/>
      <c r="B148" s="16" t="s">
        <v>12</v>
      </c>
      <c r="C148" s="23" t="str" cm="1">
        <f t="array" ref="C148">IF(ISNUMBER(C138),INDEX(CINQB,,MOD(C138-debut,56)+1),"")</f>
        <v>M</v>
      </c>
      <c r="D148" s="23" t="str" cm="1">
        <f t="array" ref="D148">IF(ISNUMBER(D138),INDEX(CINQB,,MOD(D138-debut,56)+1),"")</f>
        <v>M</v>
      </c>
      <c r="E148" s="23" t="str" cm="1">
        <f t="array" ref="E148">IF(ISNUMBER(E138),INDEX(CINQB,,MOD(E138-debut,56)+1),"")</f>
        <v>M</v>
      </c>
      <c r="F148" s="23" t="str" cm="1">
        <f t="array" ref="F148">IF(ISNUMBER(F138),INDEX(CINQB,,MOD(F138-debut,56)+1),"")</f>
        <v>R</v>
      </c>
      <c r="G148" s="23" cm="1">
        <f t="array" ref="G148">IF(ISNUMBER(G138),INDEX(CINQB,,MOD(G138-debut,56)+1),"")</f>
        <v>36</v>
      </c>
      <c r="H148" s="23" t="str" cm="1">
        <f t="array" ref="H148">IF(ISNUMBER(H138),INDEX(CINQB,,MOD(H138-debut,56)+1),"")</f>
        <v>M</v>
      </c>
      <c r="I148" s="23" t="str" cm="1">
        <f t="array" ref="I148">IF(ISNUMBER(I138),INDEX(CINQB,,MOD(I138-debut,56)+1),"")</f>
        <v>M</v>
      </c>
      <c r="J148" s="23" t="str" cm="1">
        <f t="array" ref="J148">IF(ISNUMBER(J138),INDEX(CINQB,,MOD(J138-debut,56)+1),"")</f>
        <v>M</v>
      </c>
      <c r="K148" s="23" cm="1">
        <f t="array" ref="K148">IF(ISNUMBER(K138),INDEX(CINQB,,MOD(K138-debut,56)+1),"")</f>
        <v>36</v>
      </c>
      <c r="L148" s="23" t="str" cm="1">
        <f t="array" ref="L148">IF(ISNUMBER(L138),INDEX(CINQB,,MOD(L138-debut,56)+1),"")</f>
        <v>R</v>
      </c>
      <c r="M148" s="23" t="str" cm="1">
        <f t="array" ref="M148">IF(ISNUMBER(M138),INDEX(CINQB,,MOD(M138-debut,56)+1),"")</f>
        <v>M</v>
      </c>
      <c r="N148" s="23" t="str" cm="1">
        <f t="array" ref="N148">IF(ISNUMBER(N138),INDEX(CINQB,,MOD(N138-debut,56)+1),"")</f>
        <v>M</v>
      </c>
      <c r="O148" s="23" t="str" cm="1">
        <f t="array" ref="O148">IF(ISNUMBER(O138),INDEX(CINQB,,MOD(O138-debut,56)+1),"")</f>
        <v>R</v>
      </c>
      <c r="P148" s="23" t="str" cm="1">
        <f t="array" ref="P148">IF(ISNUMBER(P138),INDEX(CINQB,,MOD(P138-debut,56)+1),"")</f>
        <v>R</v>
      </c>
      <c r="Q148" s="23" t="str" cm="1">
        <f t="array" ref="Q148">IF(ISNUMBER(Q138),INDEX(CINQB,,MOD(Q138-debut,56)+1),"")</f>
        <v>JS</v>
      </c>
      <c r="R148" s="23" t="str" cm="1">
        <f t="array" ref="R148">IF(ISNUMBER(R138),INDEX(CINQB,,MOD(R138-debut,56)+1),"")</f>
        <v>S</v>
      </c>
      <c r="S148" s="23" t="str" cm="1">
        <f t="array" ref="S148">IF(ISNUMBER(S138),INDEX(CINQB,,MOD(S138-debut,56)+1),"")</f>
        <v>S</v>
      </c>
      <c r="T148" s="23" t="str" cm="1">
        <f t="array" ref="T148">IF(ISNUMBER(T138),INDEX(CINQB,,MOD(T138-debut,56)+1),"")</f>
        <v>R</v>
      </c>
      <c r="U148" s="23" t="str" cm="1">
        <f t="array" ref="U148">IF(ISNUMBER(U138),INDEX(CINQB,,MOD(U138-debut,56)+1),"")</f>
        <v>JS</v>
      </c>
      <c r="V148" s="23" t="str" cm="1">
        <f t="array" ref="V148">IF(ISNUMBER(V138),INDEX(CINQB,,MOD(V138-debut,56)+1),"")</f>
        <v>S</v>
      </c>
      <c r="W148" s="23" t="str" cm="1">
        <f t="array" ref="W148">IF(ISNUMBER(W138),INDEX(CINQB,,MOD(W138-debut,56)+1),"")</f>
        <v>S</v>
      </c>
      <c r="X148" s="23" cm="1">
        <f t="array" ref="X148">IF(ISNUMBER(X138),INDEX(CINQB,,MOD(X138-debut,56)+1),"")</f>
        <v>36</v>
      </c>
      <c r="Y148" s="23" t="str" cm="1">
        <f t="array" ref="Y148">IF(ISNUMBER(Y138),INDEX(CINQB,,MOD(Y138-debut,56)+1),"")</f>
        <v>M</v>
      </c>
      <c r="Z148" s="23" t="str" cm="1">
        <f t="array" ref="Z148">IF(ISNUMBER(Z138),INDEX(CINQB,,MOD(Z138-debut,56)+1),"")</f>
        <v>M</v>
      </c>
      <c r="AA148" s="23" t="str" cm="1">
        <f t="array" ref="AA148">IF(ISNUMBER(AA138),INDEX(CINQB,,MOD(AA138-debut,56)+1),"")</f>
        <v>M</v>
      </c>
      <c r="AB148" s="23" t="str" cm="1">
        <f t="array" ref="AB148">IF(ISNUMBER(AB138),INDEX(CINQB,,MOD(AB138-debut,56)+1),"")</f>
        <v>M</v>
      </c>
      <c r="AC148" s="23" t="str" cm="1">
        <f t="array" ref="AC148">IF(ISNUMBER(AC138),INDEX(CINQB,,MOD(AC138-debut,56)+1),"")</f>
        <v>R</v>
      </c>
      <c r="AD148" s="23" t="str" cm="1">
        <f t="array" ref="AD148">IF(ISNUMBER(AD138),INDEX(CINQB,,MOD(AD138-debut,56)+1),"")</f>
        <v>R</v>
      </c>
      <c r="AE148" s="23" t="str" cm="1">
        <f t="array" ref="AE148">IF(ISNUMBER(AE138),INDEX(CINQB,,MOD(AE138-debut,56)+1),"")</f>
        <v>S</v>
      </c>
      <c r="AF148" s="23" t="str" cm="1">
        <f t="array" ref="AF148">IF(ISNUMBER(AF138),INDEX(CINQB,,MOD(AF138-debut,56)+1),"")</f>
        <v>S</v>
      </c>
      <c r="AG148" s="23" t="str" cm="1">
        <f t="array" ref="AG148">IF(ISNUMBER(AG138),INDEX(CINQB,,MOD(AG138-debut,56)+1),"")</f>
        <v>R</v>
      </c>
      <c r="AH148" s="16" t="s">
        <v>12</v>
      </c>
    </row>
    <row r="149" spans="1:34" s="15" customFormat="1" ht="25" customHeight="1" x14ac:dyDescent="0.5">
      <c r="A149" s="11"/>
      <c r="B149" s="18" t="s">
        <v>13</v>
      </c>
      <c r="C149" s="23" t="str" cm="1">
        <f t="array" ref="C149">IF(ISNUMBER(C138),INDEX(SIXA,,MOD(C138-debut,56)+1),"")</f>
        <v>S</v>
      </c>
      <c r="D149" s="23" cm="1">
        <f t="array" ref="D149">IF(ISNUMBER(D138),INDEX(SIXA,,MOD(D138-debut,56)+1),"")</f>
        <v>36</v>
      </c>
      <c r="E149" s="23" t="str" cm="1">
        <f t="array" ref="E149">IF(ISNUMBER(E138),INDEX(SIXA,,MOD(E138-debut,56)+1),"")</f>
        <v>R</v>
      </c>
      <c r="F149" s="23" t="str" cm="1">
        <f t="array" ref="F149">IF(ISNUMBER(F138),INDEX(SIXA,,MOD(F138-debut,56)+1),"")</f>
        <v>JS</v>
      </c>
      <c r="G149" s="23" t="str" cm="1">
        <f t="array" ref="G149">IF(ISNUMBER(G138),INDEX(SIXA,,MOD(G138-debut,56)+1),"")</f>
        <v>S</v>
      </c>
      <c r="H149" s="23" t="str" cm="1">
        <f t="array" ref="H149">IF(ISNUMBER(H138),INDEX(SIXA,,MOD(H138-debut,56)+1),"")</f>
        <v>R</v>
      </c>
      <c r="I149" s="23" t="str" cm="1">
        <f t="array" ref="I149">IF(ISNUMBER(I138),INDEX(SIXA,,MOD(I138-debut,56)+1),"")</f>
        <v>R</v>
      </c>
      <c r="J149" s="23" t="str" cm="1">
        <f t="array" ref="J149">IF(ISNUMBER(J138),INDEX(SIXA,,MOD(J138-debut,56)+1),"")</f>
        <v>M</v>
      </c>
      <c r="K149" s="23" t="str" cm="1">
        <f t="array" ref="K149">IF(ISNUMBER(K138),INDEX(SIXA,,MOD(K138-debut,56)+1),"")</f>
        <v>M</v>
      </c>
      <c r="L149" s="23" t="str" cm="1">
        <f t="array" ref="L149">IF(ISNUMBER(L138),INDEX(SIXA,,MOD(L138-debut,56)+1),"")</f>
        <v>M</v>
      </c>
      <c r="M149" s="23" t="str" cm="1">
        <f t="array" ref="M149">IF(ISNUMBER(M138),INDEX(SIXA,,MOD(M138-debut,56)+1),"")</f>
        <v>R</v>
      </c>
      <c r="N149" s="23" t="str" cm="1">
        <f t="array" ref="N149">IF(ISNUMBER(N138),INDEX(SIXA,,MOD(N138-debut,56)+1),"")</f>
        <v>M</v>
      </c>
      <c r="O149" s="23" t="str" cm="1">
        <f t="array" ref="O149">IF(ISNUMBER(O138),INDEX(SIXA,,MOD(O138-debut,56)+1),"")</f>
        <v>M</v>
      </c>
      <c r="P149" s="23" t="str" cm="1">
        <f t="array" ref="P149">IF(ISNUMBER(P138),INDEX(SIXA,,MOD(P138-debut,56)+1),"")</f>
        <v>M</v>
      </c>
      <c r="Q149" s="23" cm="1">
        <f t="array" ref="Q149">IF(ISNUMBER(Q138),INDEX(SIXA,,MOD(Q138-debut,56)+1),"")</f>
        <v>36</v>
      </c>
      <c r="R149" s="23" t="str" cm="1">
        <f t="array" ref="R149">IF(ISNUMBER(R138),INDEX(SIXA,,MOD(R138-debut,56)+1),"")</f>
        <v>JS</v>
      </c>
      <c r="S149" s="23" t="str" cm="1">
        <f t="array" ref="S149">IF(ISNUMBER(S138),INDEX(SIXA,,MOD(S138-debut,56)+1),"")</f>
        <v>S</v>
      </c>
      <c r="T149" s="23" t="str" cm="1">
        <f t="array" ref="T149">IF(ISNUMBER(T138),INDEX(SIXA,,MOD(T138-debut,56)+1),"")</f>
        <v>S</v>
      </c>
      <c r="U149" s="23" t="str" cm="1">
        <f t="array" ref="U149">IF(ISNUMBER(U138),INDEX(SIXA,,MOD(U138-debut,56)+1),"")</f>
        <v>S</v>
      </c>
      <c r="V149" s="23" t="str" cm="1">
        <f t="array" ref="V149">IF(ISNUMBER(V138),INDEX(SIXA,,MOD(V138-debut,56)+1),"")</f>
        <v>R</v>
      </c>
      <c r="W149" s="23" t="str" cm="1">
        <f t="array" ref="W149">IF(ISNUMBER(W138),INDEX(SIXA,,MOD(W138-debut,56)+1),"")</f>
        <v>R</v>
      </c>
      <c r="X149" s="23" t="str" cm="1">
        <f t="array" ref="X149">IF(ISNUMBER(X138),INDEX(SIXA,,MOD(X138-debut,56)+1),"")</f>
        <v>M</v>
      </c>
      <c r="Y149" s="23" t="str" cm="1">
        <f t="array" ref="Y149">IF(ISNUMBER(Y138),INDEX(SIXA,,MOD(Y138-debut,56)+1),"")</f>
        <v>M</v>
      </c>
      <c r="Z149" s="23" t="str" cm="1">
        <f t="array" ref="Z149">IF(ISNUMBER(Z138),INDEX(SIXA,,MOD(Z138-debut,56)+1),"")</f>
        <v>R</v>
      </c>
      <c r="AA149" s="23" t="str" cm="1">
        <f t="array" ref="AA149">IF(ISNUMBER(AA138),INDEX(SIXA,,MOD(AA138-debut,56)+1),"")</f>
        <v>S</v>
      </c>
      <c r="AB149" s="23" t="str" cm="1">
        <f t="array" ref="AB149">IF(ISNUMBER(AB138),INDEX(SIXA,,MOD(AB138-debut,56)+1),"")</f>
        <v>S</v>
      </c>
      <c r="AC149" s="23" t="str" cm="1">
        <f t="array" ref="AC149">IF(ISNUMBER(AC138),INDEX(SIXA,,MOD(AC138-debut,56)+1),"")</f>
        <v>S</v>
      </c>
      <c r="AD149" s="23" t="str" cm="1">
        <f t="array" ref="AD149">IF(ISNUMBER(AD138),INDEX(SIXA,,MOD(AD138-debut,56)+1),"")</f>
        <v>JS</v>
      </c>
      <c r="AE149" s="23" t="str" cm="1">
        <f t="array" ref="AE149">IF(ISNUMBER(AE138),INDEX(SIXA,,MOD(AE138-debut,56)+1),"")</f>
        <v>R</v>
      </c>
      <c r="AF149" s="23" t="str" cm="1">
        <f t="array" ref="AF149">IF(ISNUMBER(AF138),INDEX(SIXA,,MOD(AF138-debut,56)+1),"")</f>
        <v>M</v>
      </c>
      <c r="AG149" s="23" t="str" cm="1">
        <f t="array" ref="AG149">IF(ISNUMBER(AG138),INDEX(SIXA,,MOD(AG138-debut,56)+1),"")</f>
        <v>M</v>
      </c>
      <c r="AH149" s="18" t="s">
        <v>13</v>
      </c>
    </row>
    <row r="150" spans="1:34" s="15" customFormat="1" ht="25" customHeight="1" x14ac:dyDescent="0.5">
      <c r="A150" s="11"/>
      <c r="B150" s="18" t="s">
        <v>14</v>
      </c>
      <c r="C150" s="23" t="str" cm="1">
        <f t="array" ref="C150">IF(ISNUMBER(C138),INDEX(SIXB,,MOD(C138-debut,56)+1),"")</f>
        <v>M</v>
      </c>
      <c r="D150" s="23" cm="1">
        <f t="array" ref="D150">IF(ISNUMBER(D138),INDEX(SIXB,,MOD(D138-debut,56)+1),"")</f>
        <v>36</v>
      </c>
      <c r="E150" s="23" t="str" cm="1">
        <f t="array" ref="E150">IF(ISNUMBER(E138),INDEX(SIXB,,MOD(E138-debut,56)+1),"")</f>
        <v>R</v>
      </c>
      <c r="F150" s="23" t="str" cm="1">
        <f t="array" ref="F150">IF(ISNUMBER(F138),INDEX(SIXB,,MOD(F138-debut,56)+1),"")</f>
        <v>M</v>
      </c>
      <c r="G150" s="23" t="str" cm="1">
        <f t="array" ref="G150">IF(ISNUMBER(G138),INDEX(SIXB,,MOD(G138-debut,56)+1),"")</f>
        <v>M</v>
      </c>
      <c r="H150" s="23" t="str" cm="1">
        <f t="array" ref="H150">IF(ISNUMBER(H138),INDEX(SIXB,,MOD(H138-debut,56)+1),"")</f>
        <v>R</v>
      </c>
      <c r="I150" s="23" t="str" cm="1">
        <f t="array" ref="I150">IF(ISNUMBER(I138),INDEX(SIXB,,MOD(I138-debut,56)+1),"")</f>
        <v>R</v>
      </c>
      <c r="J150" s="23" t="str" cm="1">
        <f t="array" ref="J150">IF(ISNUMBER(J138),INDEX(SIXB,,MOD(J138-debut,56)+1),"")</f>
        <v>JS</v>
      </c>
      <c r="K150" s="23" t="str" cm="1">
        <f t="array" ref="K150">IF(ISNUMBER(K138),INDEX(SIXB,,MOD(K138-debut,56)+1),"")</f>
        <v>S</v>
      </c>
      <c r="L150" s="23" t="str" cm="1">
        <f t="array" ref="L150">IF(ISNUMBER(L138),INDEX(SIXB,,MOD(L138-debut,56)+1),"")</f>
        <v>S</v>
      </c>
      <c r="M150" s="23" t="str" cm="1">
        <f t="array" ref="M150">IF(ISNUMBER(M138),INDEX(SIXB,,MOD(M138-debut,56)+1),"")</f>
        <v>R</v>
      </c>
      <c r="N150" s="23" t="str" cm="1">
        <f t="array" ref="N150">IF(ISNUMBER(N138),INDEX(SIXB,,MOD(N138-debut,56)+1),"")</f>
        <v>JS</v>
      </c>
      <c r="O150" s="23" t="str" cm="1">
        <f t="array" ref="O150">IF(ISNUMBER(O138),INDEX(SIXB,,MOD(O138-debut,56)+1),"")</f>
        <v>S</v>
      </c>
      <c r="P150" s="23" t="str" cm="1">
        <f t="array" ref="P150">IF(ISNUMBER(P138),INDEX(SIXB,,MOD(P138-debut,56)+1),"")</f>
        <v>S</v>
      </c>
      <c r="Q150" s="23" cm="1">
        <f t="array" ref="Q150">IF(ISNUMBER(Q138),INDEX(SIXB,,MOD(Q138-debut,56)+1),"")</f>
        <v>36</v>
      </c>
      <c r="R150" s="23" t="str" cm="1">
        <f t="array" ref="R150">IF(ISNUMBER(R138),INDEX(SIXB,,MOD(R138-debut,56)+1),"")</f>
        <v>M</v>
      </c>
      <c r="S150" s="23" t="str" cm="1">
        <f t="array" ref="S150">IF(ISNUMBER(S138),INDEX(SIXB,,MOD(S138-debut,56)+1),"")</f>
        <v>M</v>
      </c>
      <c r="T150" s="23" t="str" cm="1">
        <f t="array" ref="T150">IF(ISNUMBER(T138),INDEX(SIXB,,MOD(T138-debut,56)+1),"")</f>
        <v>M</v>
      </c>
      <c r="U150" s="23" t="str" cm="1">
        <f t="array" ref="U150">IF(ISNUMBER(U138),INDEX(SIXB,,MOD(U138-debut,56)+1),"")</f>
        <v>M</v>
      </c>
      <c r="V150" s="23" t="str" cm="1">
        <f t="array" ref="V150">IF(ISNUMBER(V138),INDEX(SIXB,,MOD(V138-debut,56)+1),"")</f>
        <v>R</v>
      </c>
      <c r="W150" s="23" t="str" cm="1">
        <f t="array" ref="W150">IF(ISNUMBER(W138),INDEX(SIXB,,MOD(W138-debut,56)+1),"")</f>
        <v>R</v>
      </c>
      <c r="X150" s="23" t="str" cm="1">
        <f t="array" ref="X150">IF(ISNUMBER(X138),INDEX(SIXB,,MOD(X138-debut,56)+1),"")</f>
        <v>S</v>
      </c>
      <c r="Y150" s="23" t="str" cm="1">
        <f t="array" ref="Y150">IF(ISNUMBER(Y138),INDEX(SIXB,,MOD(Y138-debut,56)+1),"")</f>
        <v>S</v>
      </c>
      <c r="Z150" s="23" t="str" cm="1">
        <f t="array" ref="Z150">IF(ISNUMBER(Z138),INDEX(SIXB,,MOD(Z138-debut,56)+1),"")</f>
        <v>R</v>
      </c>
      <c r="AA150" s="23" t="str" cm="1">
        <f t="array" ref="AA150">IF(ISNUMBER(AA138),INDEX(SIXB,,MOD(AA138-debut,56)+1),"")</f>
        <v>M</v>
      </c>
      <c r="AB150" s="23" t="str" cm="1">
        <f t="array" ref="AB150">IF(ISNUMBER(AB138),INDEX(SIXB,,MOD(AB138-debut,56)+1),"")</f>
        <v>M</v>
      </c>
      <c r="AC150" s="23" t="str" cm="1">
        <f t="array" ref="AC150">IF(ISNUMBER(AC138),INDEX(SIXB,,MOD(AC138-debut,56)+1),"")</f>
        <v>M</v>
      </c>
      <c r="AD150" s="23" t="str" cm="1">
        <f t="array" ref="AD150">IF(ISNUMBER(AD138),INDEX(SIXB,,MOD(AD138-debut,56)+1),"")</f>
        <v>M</v>
      </c>
      <c r="AE150" s="23" t="str" cm="1">
        <f t="array" ref="AE150">IF(ISNUMBER(AE138),INDEX(SIXB,,MOD(AE138-debut,56)+1),"")</f>
        <v>R</v>
      </c>
      <c r="AF150" s="23" t="str" cm="1">
        <f t="array" ref="AF150">IF(ISNUMBER(AF138),INDEX(SIXB,,MOD(AF138-debut,56)+1),"")</f>
        <v>JS</v>
      </c>
      <c r="AG150" s="23" t="str" cm="1">
        <f t="array" ref="AG150">IF(ISNUMBER(AG138),INDEX(SIXB,,MOD(AG138-debut,56)+1),"")</f>
        <v>S</v>
      </c>
      <c r="AH150" s="18" t="s">
        <v>14</v>
      </c>
    </row>
    <row r="151" spans="1:34" s="15" customFormat="1" ht="25" customHeight="1" x14ac:dyDescent="0.5">
      <c r="A151" s="11"/>
      <c r="B151" s="16" t="s">
        <v>15</v>
      </c>
      <c r="C151" s="23" t="str" cm="1">
        <f t="array" ref="C151">IF(ISNUMBER(C138),INDEX(SEPTA,,MOD(C138-debut,56)+1),"")</f>
        <v>M</v>
      </c>
      <c r="D151" s="23" t="str" cm="1">
        <f t="array" ref="D151">IF(ISNUMBER(D138),INDEX(SEPTA,,MOD(D138-debut,56)+1),"")</f>
        <v>M</v>
      </c>
      <c r="E151" s="23" t="str" cm="1">
        <f t="array" ref="E151">IF(ISNUMBER(E138),INDEX(SEPTA,,MOD(E138-debut,56)+1),"")</f>
        <v>M</v>
      </c>
      <c r="F151" s="23" t="str" cm="1">
        <f t="array" ref="F151">IF(ISNUMBER(F138),INDEX(SEPTA,,MOD(F138-debut,56)+1),"")</f>
        <v>R</v>
      </c>
      <c r="G151" s="23" t="str" cm="1">
        <f t="array" ref="G151">IF(ISNUMBER(G138),INDEX(SEPTA,,MOD(G138-debut,56)+1),"")</f>
        <v>M</v>
      </c>
      <c r="H151" s="23" t="str" cm="1">
        <f t="array" ref="H151">IF(ISNUMBER(H138),INDEX(SEPTA,,MOD(H138-debut,56)+1),"")</f>
        <v>M</v>
      </c>
      <c r="I151" s="23" t="str" cm="1">
        <f t="array" ref="I151">IF(ISNUMBER(I138),INDEX(SEPTA,,MOD(I138-debut,56)+1),"")</f>
        <v>M</v>
      </c>
      <c r="J151" s="23" cm="1">
        <f t="array" ref="J151">IF(ISNUMBER(J138),INDEX(SEPTA,,MOD(J138-debut,56)+1),"")</f>
        <v>36</v>
      </c>
      <c r="K151" s="23" t="str" cm="1">
        <f t="array" ref="K151">IF(ISNUMBER(K138),INDEX(SEPTA,,MOD(K138-debut,56)+1),"")</f>
        <v>JS</v>
      </c>
      <c r="L151" s="23" t="str" cm="1">
        <f t="array" ref="L151">IF(ISNUMBER(L138),INDEX(SEPTA,,MOD(L138-debut,56)+1),"")</f>
        <v>S</v>
      </c>
      <c r="M151" s="23" t="str" cm="1">
        <f t="array" ref="M151">IF(ISNUMBER(M138),INDEX(SEPTA,,MOD(M138-debut,56)+1),"")</f>
        <v>S</v>
      </c>
      <c r="N151" s="23" t="str" cm="1">
        <f t="array" ref="N151">IF(ISNUMBER(N138),INDEX(SEPTA,,MOD(N138-debut,56)+1),"")</f>
        <v>S</v>
      </c>
      <c r="O151" s="23" t="str" cm="1">
        <f t="array" ref="O151">IF(ISNUMBER(O138),INDEX(SEPTA,,MOD(O138-debut,56)+1),"")</f>
        <v>R</v>
      </c>
      <c r="P151" s="23" t="str" cm="1">
        <f t="array" ref="P151">IF(ISNUMBER(P138),INDEX(SEPTA,,MOD(P138-debut,56)+1),"")</f>
        <v>R</v>
      </c>
      <c r="Q151" s="23" t="str" cm="1">
        <f t="array" ref="Q151">IF(ISNUMBER(Q138),INDEX(SEPTA,,MOD(Q138-debut,56)+1),"")</f>
        <v>M</v>
      </c>
      <c r="R151" s="23" t="str" cm="1">
        <f t="array" ref="R151">IF(ISNUMBER(R138),INDEX(SEPTA,,MOD(R138-debut,56)+1),"")</f>
        <v>M</v>
      </c>
      <c r="S151" s="23" t="str" cm="1">
        <f t="array" ref="S151">IF(ISNUMBER(S138),INDEX(SEPTA,,MOD(S138-debut,56)+1),"")</f>
        <v>R</v>
      </c>
      <c r="T151" s="23" t="str" cm="1">
        <f t="array" ref="T151">IF(ISNUMBER(T138),INDEX(SEPTA,,MOD(T138-debut,56)+1),"")</f>
        <v>S</v>
      </c>
      <c r="U151" s="23" t="str" cm="1">
        <f t="array" ref="U151">IF(ISNUMBER(U138),INDEX(SEPTA,,MOD(U138-debut,56)+1),"")</f>
        <v>S</v>
      </c>
      <c r="V151" s="23" t="str" cm="1">
        <f t="array" ref="V151">IF(ISNUMBER(V138),INDEX(SEPTA,,MOD(V138-debut,56)+1),"")</f>
        <v>S</v>
      </c>
      <c r="W151" s="23" t="str" cm="1">
        <f t="array" ref="W151">IF(ISNUMBER(W138),INDEX(SEPTA,,MOD(W138-debut,56)+1),"")</f>
        <v>JS</v>
      </c>
      <c r="X151" s="23" t="str" cm="1">
        <f t="array" ref="X151">IF(ISNUMBER(X138),INDEX(SEPTA,,MOD(X138-debut,56)+1),"")</f>
        <v>R</v>
      </c>
      <c r="Y151" s="23" t="str" cm="1">
        <f t="array" ref="Y151">IF(ISNUMBER(Y138),INDEX(SEPTA,,MOD(Y138-debut,56)+1),"")</f>
        <v>M</v>
      </c>
      <c r="Z151" s="23" t="str" cm="1">
        <f t="array" ref="Z151">IF(ISNUMBER(Z138),INDEX(SEPTA,,MOD(Z138-debut,56)+1),"")</f>
        <v>M</v>
      </c>
      <c r="AA151" s="23" t="str" cm="1">
        <f t="array" ref="AA151">IF(ISNUMBER(AA138),INDEX(SEPTA,,MOD(AA138-debut,56)+1),"")</f>
        <v>M</v>
      </c>
      <c r="AB151" s="23" t="str" cm="1">
        <f t="array" ref="AB151">IF(ISNUMBER(AB138),INDEX(SEPTA,,MOD(AB138-debut,56)+1),"")</f>
        <v>M</v>
      </c>
      <c r="AC151" s="23" t="str" cm="1">
        <f t="array" ref="AC151">IF(ISNUMBER(AC138),INDEX(SEPTA,,MOD(AC138-debut,56)+1),"")</f>
        <v>R</v>
      </c>
      <c r="AD151" s="23" t="str" cm="1">
        <f t="array" ref="AD151">IF(ISNUMBER(AD138),INDEX(SEPTA,,MOD(AD138-debut,56)+1),"")</f>
        <v>R</v>
      </c>
      <c r="AE151" s="23" cm="1">
        <f t="array" ref="AE151">IF(ISNUMBER(AE138),INDEX(SEPTA,,MOD(AE138-debut,56)+1),"")</f>
        <v>36</v>
      </c>
      <c r="AF151" s="23" t="str" cm="1">
        <f t="array" ref="AF151">IF(ISNUMBER(AF138),INDEX(SEPTA,,MOD(AF138-debut,56)+1),"")</f>
        <v>R</v>
      </c>
      <c r="AG151" s="23" t="str" cm="1">
        <f t="array" ref="AG151">IF(ISNUMBER(AG138),INDEX(SEPTA,,MOD(AG138-debut,56)+1),"")</f>
        <v>JS</v>
      </c>
      <c r="AH151" s="16" t="s">
        <v>15</v>
      </c>
    </row>
    <row r="152" spans="1:34" s="15" customFormat="1" ht="25" customHeight="1" x14ac:dyDescent="0.5">
      <c r="A152" s="11"/>
      <c r="B152" s="16" t="s">
        <v>16</v>
      </c>
      <c r="C152" s="23" t="str" cm="1">
        <f t="array" ref="C152">IF(ISNUMBER(C138),INDEX(SEPTB,,MOD(C138-debut,56)+1),"")</f>
        <v>JS</v>
      </c>
      <c r="D152" s="23" t="str" cm="1">
        <f t="array" ref="D152">IF(ISNUMBER(D138),INDEX(SEPTB,,MOD(D138-debut,56)+1),"")</f>
        <v>S</v>
      </c>
      <c r="E152" s="23" t="str" cm="1">
        <f t="array" ref="E152">IF(ISNUMBER(E138),INDEX(SEPTB,,MOD(E138-debut,56)+1),"")</f>
        <v>S</v>
      </c>
      <c r="F152" s="23" t="str" cm="1">
        <f t="array" ref="F152">IF(ISNUMBER(F138),INDEX(SEPTB,,MOD(F138-debut,56)+1),"")</f>
        <v>R</v>
      </c>
      <c r="G152" s="23" t="str" cm="1">
        <f t="array" ref="G152">IF(ISNUMBER(G138),INDEX(SEPTB,,MOD(G138-debut,56)+1),"")</f>
        <v>JS</v>
      </c>
      <c r="H152" s="23" t="str" cm="1">
        <f t="array" ref="H152">IF(ISNUMBER(H138),INDEX(SEPTB,,MOD(H138-debut,56)+1),"")</f>
        <v>S</v>
      </c>
      <c r="I152" s="23" t="str" cm="1">
        <f t="array" ref="I152">IF(ISNUMBER(I138),INDEX(SEPTB,,MOD(I138-debut,56)+1),"")</f>
        <v>S</v>
      </c>
      <c r="J152" s="23" cm="1">
        <f t="array" ref="J152">IF(ISNUMBER(J138),INDEX(SEPTB,,MOD(J138-debut,56)+1),"")</f>
        <v>36</v>
      </c>
      <c r="K152" s="23" t="str" cm="1">
        <f t="array" ref="K152">IF(ISNUMBER(K138),INDEX(SEPTB,,MOD(K138-debut,56)+1),"")</f>
        <v>M</v>
      </c>
      <c r="L152" s="23" t="str" cm="1">
        <f t="array" ref="L152">IF(ISNUMBER(L138),INDEX(SEPTB,,MOD(L138-debut,56)+1),"")</f>
        <v>M</v>
      </c>
      <c r="M152" s="23" t="str" cm="1">
        <f t="array" ref="M152">IF(ISNUMBER(M138),INDEX(SEPTB,,MOD(M138-debut,56)+1),"")</f>
        <v>M</v>
      </c>
      <c r="N152" s="23" t="str" cm="1">
        <f t="array" ref="N152">IF(ISNUMBER(N138),INDEX(SEPTB,,MOD(N138-debut,56)+1),"")</f>
        <v>M</v>
      </c>
      <c r="O152" s="23" t="str" cm="1">
        <f t="array" ref="O152">IF(ISNUMBER(O138),INDEX(SEPTB,,MOD(O138-debut,56)+1),"")</f>
        <v>R</v>
      </c>
      <c r="P152" s="23" t="str" cm="1">
        <f t="array" ref="P152">IF(ISNUMBER(P138),INDEX(SEPTB,,MOD(P138-debut,56)+1),"")</f>
        <v>R</v>
      </c>
      <c r="Q152" s="23" t="str" cm="1">
        <f t="array" ref="Q152">IF(ISNUMBER(Q138),INDEX(SEPTB,,MOD(Q138-debut,56)+1),"")</f>
        <v>S</v>
      </c>
      <c r="R152" s="23" t="str" cm="1">
        <f t="array" ref="R152">IF(ISNUMBER(R138),INDEX(SEPTB,,MOD(R138-debut,56)+1),"")</f>
        <v>S</v>
      </c>
      <c r="S152" s="23" t="str" cm="1">
        <f t="array" ref="S152">IF(ISNUMBER(S138),INDEX(SEPTB,,MOD(S138-debut,56)+1),"")</f>
        <v>R</v>
      </c>
      <c r="T152" s="23" t="str" cm="1">
        <f t="array" ref="T152">IF(ISNUMBER(T138),INDEX(SEPTB,,MOD(T138-debut,56)+1),"")</f>
        <v>M</v>
      </c>
      <c r="U152" s="23" t="str" cm="1">
        <f t="array" ref="U152">IF(ISNUMBER(U138),INDEX(SEPTB,,MOD(U138-debut,56)+1),"")</f>
        <v>M</v>
      </c>
      <c r="V152" s="23" t="str" cm="1">
        <f t="array" ref="V152">IF(ISNUMBER(V138),INDEX(SEPTB,,MOD(V138-debut,56)+1),"")</f>
        <v>M</v>
      </c>
      <c r="W152" s="23" t="str" cm="1">
        <f t="array" ref="W152">IF(ISNUMBER(W138),INDEX(SEPTB,,MOD(W138-debut,56)+1),"")</f>
        <v>M</v>
      </c>
      <c r="X152" s="23" t="str" cm="1">
        <f t="array" ref="X152">IF(ISNUMBER(X138),INDEX(SEPTB,,MOD(X138-debut,56)+1),"")</f>
        <v>R</v>
      </c>
      <c r="Y152" s="23" t="str" cm="1">
        <f t="array" ref="Y152">IF(ISNUMBER(Y138),INDEX(SEPTB,,MOD(Y138-debut,56)+1),"")</f>
        <v>JS</v>
      </c>
      <c r="Z152" s="23" t="str" cm="1">
        <f t="array" ref="Z152">IF(ISNUMBER(Z138),INDEX(SEPTB,,MOD(Z138-debut,56)+1),"")</f>
        <v>S</v>
      </c>
      <c r="AA152" s="23" t="str" cm="1">
        <f t="array" ref="AA152">IF(ISNUMBER(AA138),INDEX(SEPTB,,MOD(AA138-debut,56)+1),"")</f>
        <v>S</v>
      </c>
      <c r="AB152" s="23" t="str" cm="1">
        <f t="array" ref="AB152">IF(ISNUMBER(AB138),INDEX(SEPTB,,MOD(AB138-debut,56)+1),"")</f>
        <v>JS</v>
      </c>
      <c r="AC152" s="23" t="str" cm="1">
        <f t="array" ref="AC152">IF(ISNUMBER(AC138),INDEX(SEPTB,,MOD(AC138-debut,56)+1),"")</f>
        <v>R</v>
      </c>
      <c r="AD152" s="23" t="str" cm="1">
        <f t="array" ref="AD152">IF(ISNUMBER(AD138),INDEX(SEPTB,,MOD(AD138-debut,56)+1),"")</f>
        <v>R</v>
      </c>
      <c r="AE152" s="23" cm="1">
        <f t="array" ref="AE152">IF(ISNUMBER(AE138),INDEX(SEPTB,,MOD(AE138-debut,56)+1),"")</f>
        <v>36</v>
      </c>
      <c r="AF152" s="23" t="str" cm="1">
        <f t="array" ref="AF152">IF(ISNUMBER(AF138),INDEX(SEPTB,,MOD(AF138-debut,56)+1),"")</f>
        <v>R</v>
      </c>
      <c r="AG152" s="23" t="str" cm="1">
        <f t="array" ref="AG152">IF(ISNUMBER(AG138),INDEX(SEPTB,,MOD(AG138-debut,56)+1),"")</f>
        <v>M</v>
      </c>
      <c r="AH152" s="16" t="s">
        <v>16</v>
      </c>
    </row>
    <row r="153" spans="1:34" s="15" customFormat="1" ht="25" customHeight="1" x14ac:dyDescent="0.5">
      <c r="A153" s="11"/>
      <c r="B153" s="18" t="s">
        <v>17</v>
      </c>
      <c r="C153" s="23" cm="1">
        <f t="array" ref="C153">IF(ISNUMBER(C138),INDEX(HUITA,,MOD(C138-debut,56)+1),"")</f>
        <v>36</v>
      </c>
      <c r="D153" s="23" t="str" cm="1">
        <f t="array" ref="D153">IF(ISNUMBER(D138),INDEX(HUITA,,MOD(D138-debut,56)+1),"")</f>
        <v>JS</v>
      </c>
      <c r="E153" s="23" t="str" cm="1">
        <f t="array" ref="E153">IF(ISNUMBER(E138),INDEX(HUITA,,MOD(E138-debut,56)+1),"")</f>
        <v>S</v>
      </c>
      <c r="F153" s="23" t="str" cm="1">
        <f t="array" ref="F153">IF(ISNUMBER(F138),INDEX(HUITA,,MOD(F138-debut,56)+1),"")</f>
        <v>S</v>
      </c>
      <c r="G153" s="23" t="str" cm="1">
        <f t="array" ref="G153">IF(ISNUMBER(G138),INDEX(HUITA,,MOD(G138-debut,56)+1),"")</f>
        <v>S</v>
      </c>
      <c r="H153" s="23" t="str" cm="1">
        <f t="array" ref="H153">IF(ISNUMBER(H138),INDEX(HUITA,,MOD(H138-debut,56)+1),"")</f>
        <v>R</v>
      </c>
      <c r="I153" s="23" t="str" cm="1">
        <f t="array" ref="I153">IF(ISNUMBER(I138),INDEX(HUITA,,MOD(I138-debut,56)+1),"")</f>
        <v>R</v>
      </c>
      <c r="J153" s="23" t="str" cm="1">
        <f t="array" ref="J153">IF(ISNUMBER(J138),INDEX(HUITA,,MOD(J138-debut,56)+1),"")</f>
        <v>M</v>
      </c>
      <c r="K153" s="23" t="str" cm="1">
        <f t="array" ref="K153">IF(ISNUMBER(K138),INDEX(HUITA,,MOD(K138-debut,56)+1),"")</f>
        <v>M</v>
      </c>
      <c r="L153" s="23" t="str" cm="1">
        <f t="array" ref="L153">IF(ISNUMBER(L138),INDEX(HUITA,,MOD(L138-debut,56)+1),"")</f>
        <v>R</v>
      </c>
      <c r="M153" s="23" t="str" cm="1">
        <f t="array" ref="M153">IF(ISNUMBER(M138),INDEX(HUITA,,MOD(M138-debut,56)+1),"")</f>
        <v>S</v>
      </c>
      <c r="N153" s="23" t="str" cm="1">
        <f t="array" ref="N153">IF(ISNUMBER(N138),INDEX(HUITA,,MOD(N138-debut,56)+1),"")</f>
        <v>S</v>
      </c>
      <c r="O153" s="23" t="str" cm="1">
        <f t="array" ref="O153">IF(ISNUMBER(O138),INDEX(HUITA,,MOD(O138-debut,56)+1),"")</f>
        <v>S</v>
      </c>
      <c r="P153" s="23" t="str" cm="1">
        <f t="array" ref="P153">IF(ISNUMBER(P138),INDEX(HUITA,,MOD(P138-debut,56)+1),"")</f>
        <v>JS</v>
      </c>
      <c r="Q153" s="23" t="str" cm="1">
        <f t="array" ref="Q153">IF(ISNUMBER(Q138),INDEX(HUITA,,MOD(Q138-debut,56)+1),"")</f>
        <v>R</v>
      </c>
      <c r="R153" s="23" t="str" cm="1">
        <f t="array" ref="R153">IF(ISNUMBER(R138),INDEX(HUITA,,MOD(R138-debut,56)+1),"")</f>
        <v>M</v>
      </c>
      <c r="S153" s="23" t="str" cm="1">
        <f t="array" ref="S153">IF(ISNUMBER(S138),INDEX(HUITA,,MOD(S138-debut,56)+1),"")</f>
        <v>M</v>
      </c>
      <c r="T153" s="23" t="str" cm="1">
        <f t="array" ref="T153">IF(ISNUMBER(T138),INDEX(HUITA,,MOD(T138-debut,56)+1),"")</f>
        <v>M</v>
      </c>
      <c r="U153" s="23" t="str" cm="1">
        <f t="array" ref="U153">IF(ISNUMBER(U138),INDEX(HUITA,,MOD(U138-debut,56)+1),"")</f>
        <v>M</v>
      </c>
      <c r="V153" s="23" t="str" cm="1">
        <f t="array" ref="V153">IF(ISNUMBER(V138),INDEX(HUITA,,MOD(V138-debut,56)+1),"")</f>
        <v>R</v>
      </c>
      <c r="W153" s="23" t="str" cm="1">
        <f t="array" ref="W153">IF(ISNUMBER(W138),INDEX(HUITA,,MOD(W138-debut,56)+1),"")</f>
        <v>R</v>
      </c>
      <c r="X153" s="23" cm="1">
        <f t="array" ref="X153">IF(ISNUMBER(X138),INDEX(HUITA,,MOD(X138-debut,56)+1),"")</f>
        <v>36</v>
      </c>
      <c r="Y153" s="23" t="str" cm="1">
        <f t="array" ref="Y153">IF(ISNUMBER(Y138),INDEX(HUITA,,MOD(Y138-debut,56)+1),"")</f>
        <v>R</v>
      </c>
      <c r="Z153" s="23" t="str" cm="1">
        <f t="array" ref="Z153">IF(ISNUMBER(Z138),INDEX(HUITA,,MOD(Z138-debut,56)+1),"")</f>
        <v>JS</v>
      </c>
      <c r="AA153" s="23" t="str" cm="1">
        <f t="array" ref="AA153">IF(ISNUMBER(AA138),INDEX(HUITA,,MOD(AA138-debut,56)+1),"")</f>
        <v>S</v>
      </c>
      <c r="AB153" s="23" t="str" cm="1">
        <f t="array" ref="AB153">IF(ISNUMBER(AB138),INDEX(HUITA,,MOD(AB138-debut,56)+1),"")</f>
        <v>R</v>
      </c>
      <c r="AC153" s="23" t="str" cm="1">
        <f t="array" ref="AC153">IF(ISNUMBER(AC138),INDEX(HUITA,,MOD(AC138-debut,56)+1),"")</f>
        <v>M</v>
      </c>
      <c r="AD153" s="23" t="str" cm="1">
        <f t="array" ref="AD153">IF(ISNUMBER(AD138),INDEX(HUITA,,MOD(AD138-debut,56)+1),"")</f>
        <v>M</v>
      </c>
      <c r="AE153" s="23" t="str" cm="1">
        <f t="array" ref="AE153">IF(ISNUMBER(AE138),INDEX(HUITA,,MOD(AE138-debut,56)+1),"")</f>
        <v>M</v>
      </c>
      <c r="AF153" s="23" t="str" cm="1">
        <f t="array" ref="AF153">IF(ISNUMBER(AF138),INDEX(HUITA,,MOD(AF138-debut,56)+1),"")</f>
        <v>M</v>
      </c>
      <c r="AG153" s="23" t="str" cm="1">
        <f t="array" ref="AG153">IF(ISNUMBER(AG138),INDEX(HUITA,,MOD(AG138-debut,56)+1),"")</f>
        <v>R</v>
      </c>
      <c r="AH153" s="18" t="s">
        <v>17</v>
      </c>
    </row>
    <row r="154" spans="1:34" s="15" customFormat="1" ht="25" customHeight="1" x14ac:dyDescent="0.5">
      <c r="A154" s="11"/>
      <c r="B154" s="18" t="s">
        <v>18</v>
      </c>
      <c r="C154" s="23" cm="1">
        <f t="array" ref="C154">IF(ISNUMBER(C138),INDEX(HUITB,,MOD(C138-debut,56)+1),"")</f>
        <v>36</v>
      </c>
      <c r="D154" s="23" t="str" cm="1">
        <f t="array" ref="D154">IF(ISNUMBER(D138),INDEX(HUITB,,MOD(D138-debut,56)+1),"")</f>
        <v>M</v>
      </c>
      <c r="E154" s="23" t="str" cm="1">
        <f t="array" ref="E154">IF(ISNUMBER(E138),INDEX(HUITB,,MOD(E138-debut,56)+1),"")</f>
        <v>M</v>
      </c>
      <c r="F154" s="23" t="str" cm="1">
        <f t="array" ref="F154">IF(ISNUMBER(F138),INDEX(HUITB,,MOD(F138-debut,56)+1),"")</f>
        <v>M</v>
      </c>
      <c r="G154" s="23" t="str" cm="1">
        <f t="array" ref="G154">IF(ISNUMBER(G138),INDEX(HUITB,,MOD(G138-debut,56)+1),"")</f>
        <v>M</v>
      </c>
      <c r="H154" s="23" t="str" cm="1">
        <f t="array" ref="H154">IF(ISNUMBER(H138),INDEX(HUITB,,MOD(H138-debut,56)+1),"")</f>
        <v>R</v>
      </c>
      <c r="I154" s="23" t="str" cm="1">
        <f t="array" ref="I154">IF(ISNUMBER(I138),INDEX(HUITB,,MOD(I138-debut,56)+1),"")</f>
        <v>R</v>
      </c>
      <c r="J154" s="23" t="str" cm="1">
        <f t="array" ref="J154">IF(ISNUMBER(J138),INDEX(HUITB,,MOD(J138-debut,56)+1),"")</f>
        <v>S</v>
      </c>
      <c r="K154" s="23" t="str" cm="1">
        <f t="array" ref="K154">IF(ISNUMBER(K138),INDEX(HUITB,,MOD(K138-debut,56)+1),"")</f>
        <v>S</v>
      </c>
      <c r="L154" s="23" t="str" cm="1">
        <f t="array" ref="L154">IF(ISNUMBER(L138),INDEX(HUITB,,MOD(L138-debut,56)+1),"")</f>
        <v>R</v>
      </c>
      <c r="M154" s="23" t="str" cm="1">
        <f t="array" ref="M154">IF(ISNUMBER(M138),INDEX(HUITB,,MOD(M138-debut,56)+1),"")</f>
        <v>M</v>
      </c>
      <c r="N154" s="23" t="str" cm="1">
        <f t="array" ref="N154">IF(ISNUMBER(N138),INDEX(HUITB,,MOD(N138-debut,56)+1),"")</f>
        <v>M</v>
      </c>
      <c r="O154" s="23" t="str" cm="1">
        <f t="array" ref="O154">IF(ISNUMBER(O138),INDEX(HUITB,,MOD(O138-debut,56)+1),"")</f>
        <v>M</v>
      </c>
      <c r="P154" s="23" t="str" cm="1">
        <f t="array" ref="P154">IF(ISNUMBER(P138),INDEX(HUITB,,MOD(P138-debut,56)+1),"")</f>
        <v>M</v>
      </c>
      <c r="Q154" s="23" t="str" cm="1">
        <f t="array" ref="Q154">IF(ISNUMBER(Q138),INDEX(HUITB,,MOD(Q138-debut,56)+1),"")</f>
        <v>R</v>
      </c>
      <c r="R154" s="23" t="str" cm="1">
        <f t="array" ref="R154">IF(ISNUMBER(R138),INDEX(HUITB,,MOD(R138-debut,56)+1),"")</f>
        <v>JS</v>
      </c>
      <c r="S154" s="23" t="str" cm="1">
        <f t="array" ref="S154">IF(ISNUMBER(S138),INDEX(HUITB,,MOD(S138-debut,56)+1),"")</f>
        <v>S</v>
      </c>
      <c r="T154" s="23" t="str" cm="1">
        <f t="array" ref="T154">IF(ISNUMBER(T138),INDEX(HUITB,,MOD(T138-debut,56)+1),"")</f>
        <v>S</v>
      </c>
      <c r="U154" s="23" t="str" cm="1">
        <f t="array" ref="U154">IF(ISNUMBER(U138),INDEX(HUITB,,MOD(U138-debut,56)+1),"")</f>
        <v>JS</v>
      </c>
      <c r="V154" s="23" t="str" cm="1">
        <f t="array" ref="V154">IF(ISNUMBER(V138),INDEX(HUITB,,MOD(V138-debut,56)+1),"")</f>
        <v>R</v>
      </c>
      <c r="W154" s="23" t="str" cm="1">
        <f t="array" ref="W154">IF(ISNUMBER(W138),INDEX(HUITB,,MOD(W138-debut,56)+1),"")</f>
        <v>R</v>
      </c>
      <c r="X154" s="23" cm="1">
        <f t="array" ref="X154">IF(ISNUMBER(X138),INDEX(HUITB,,MOD(X138-debut,56)+1),"")</f>
        <v>36</v>
      </c>
      <c r="Y154" s="23" t="str" cm="1">
        <f t="array" ref="Y154">IF(ISNUMBER(Y138),INDEX(HUITB,,MOD(Y138-debut,56)+1),"")</f>
        <v>R</v>
      </c>
      <c r="Z154" s="23" t="str" cm="1">
        <f t="array" ref="Z154">IF(ISNUMBER(Z138),INDEX(HUITB,,MOD(Z138-debut,56)+1),"")</f>
        <v>M</v>
      </c>
      <c r="AA154" s="23" t="str" cm="1">
        <f t="array" ref="AA154">IF(ISNUMBER(AA138),INDEX(HUITB,,MOD(AA138-debut,56)+1),"")</f>
        <v>M</v>
      </c>
      <c r="AB154" s="23" t="str" cm="1">
        <f t="array" ref="AB154">IF(ISNUMBER(AB138),INDEX(HUITB,,MOD(AB138-debut,56)+1),"")</f>
        <v>R</v>
      </c>
      <c r="AC154" s="23" t="str" cm="1">
        <f t="array" ref="AC154">IF(ISNUMBER(AC138),INDEX(HUITB,,MOD(AC138-debut,56)+1),"")</f>
        <v>JS</v>
      </c>
      <c r="AD154" s="23" t="str" cm="1">
        <f t="array" ref="AD154">IF(ISNUMBER(AD138),INDEX(HUITB,,MOD(AD138-debut,56)+1),"")</f>
        <v>S</v>
      </c>
      <c r="AE154" s="23" t="str" cm="1">
        <f t="array" ref="AE154">IF(ISNUMBER(AE138),INDEX(HUITB,,MOD(AE138-debut,56)+1),"")</f>
        <v>S</v>
      </c>
      <c r="AF154" s="23" t="str" cm="1">
        <f t="array" ref="AF154">IF(ISNUMBER(AF138),INDEX(HUITB,,MOD(AF138-debut,56)+1),"")</f>
        <v>S</v>
      </c>
      <c r="AG154" s="23" t="str" cm="1">
        <f t="array" ref="AG154">IF(ISNUMBER(AG138),INDEX(HUITB,,MOD(AG138-debut,56)+1),"")</f>
        <v>R</v>
      </c>
      <c r="AH154" s="18" t="s">
        <v>18</v>
      </c>
    </row>
    <row r="155" spans="1:34" s="15" customFormat="1" ht="25" customHeight="1" x14ac:dyDescent="0.5">
      <c r="A155" s="11"/>
      <c r="B155" s="19"/>
      <c r="AH155" s="19"/>
    </row>
    <row r="156" spans="1:34" ht="25" customHeight="1" thickBot="1" x14ac:dyDescent="0.55000000000000004">
      <c r="C156" s="21" t="str">
        <f>IF(AND(MOD(C157-$F$1,$F$2*7)=0,$A158="Ligne 1",$F$1&lt;=C157),"**","")</f>
        <v/>
      </c>
      <c r="D156" s="21" t="str">
        <f t="shared" ref="D156:AF156" si="17">IF(AND(MOD(D157-$F$1,$F$2*7)=0,$A158="Ligne 1",$F$1&lt;=D157),"**","")</f>
        <v/>
      </c>
      <c r="E156" s="21" t="str">
        <f t="shared" si="17"/>
        <v/>
      </c>
      <c r="F156" s="21" t="str">
        <f t="shared" si="17"/>
        <v/>
      </c>
      <c r="G156" s="21" t="str">
        <f t="shared" si="17"/>
        <v>**</v>
      </c>
      <c r="H156" s="21" t="str">
        <f t="shared" si="17"/>
        <v/>
      </c>
      <c r="I156" s="21" t="str">
        <f t="shared" si="17"/>
        <v/>
      </c>
      <c r="J156" s="21" t="str">
        <f t="shared" si="17"/>
        <v/>
      </c>
      <c r="K156" s="21" t="str">
        <f t="shared" si="17"/>
        <v/>
      </c>
      <c r="L156" s="21" t="str">
        <f t="shared" si="17"/>
        <v/>
      </c>
      <c r="M156" s="21" t="str">
        <f t="shared" si="17"/>
        <v/>
      </c>
      <c r="N156" s="21" t="str">
        <f t="shared" si="17"/>
        <v/>
      </c>
      <c r="O156" s="21" t="str">
        <f t="shared" si="17"/>
        <v/>
      </c>
      <c r="P156" s="21" t="str">
        <f t="shared" si="17"/>
        <v/>
      </c>
      <c r="Q156" s="21" t="str">
        <f t="shared" si="17"/>
        <v/>
      </c>
      <c r="R156" s="21" t="str">
        <f t="shared" si="17"/>
        <v/>
      </c>
      <c r="S156" s="21" t="str">
        <f t="shared" si="17"/>
        <v/>
      </c>
      <c r="T156" s="21" t="str">
        <f t="shared" si="17"/>
        <v/>
      </c>
      <c r="U156" s="21" t="str">
        <f t="shared" si="17"/>
        <v/>
      </c>
      <c r="V156" s="21" t="str">
        <f t="shared" si="17"/>
        <v/>
      </c>
      <c r="W156" s="21" t="str">
        <f t="shared" si="17"/>
        <v/>
      </c>
      <c r="X156" s="21" t="str">
        <f t="shared" si="17"/>
        <v/>
      </c>
      <c r="Y156" s="21" t="str">
        <f t="shared" si="17"/>
        <v/>
      </c>
      <c r="Z156" s="21" t="str">
        <f t="shared" si="17"/>
        <v/>
      </c>
      <c r="AA156" s="21" t="str">
        <f t="shared" si="17"/>
        <v/>
      </c>
      <c r="AB156" s="21" t="str">
        <f t="shared" si="17"/>
        <v/>
      </c>
      <c r="AC156" s="21" t="str">
        <f t="shared" si="17"/>
        <v/>
      </c>
      <c r="AD156" s="21" t="str">
        <f t="shared" si="17"/>
        <v/>
      </c>
      <c r="AE156" s="21" t="str">
        <f t="shared" si="17"/>
        <v/>
      </c>
      <c r="AF156" s="21" t="str">
        <f t="shared" si="17"/>
        <v/>
      </c>
      <c r="AG156" s="21"/>
    </row>
    <row r="157" spans="1:34" ht="25" customHeight="1" thickBot="1" x14ac:dyDescent="0.55000000000000004">
      <c r="B157" s="8" t="s">
        <v>26</v>
      </c>
      <c r="C157" s="9">
        <f>DATE($C$2,9,1)</f>
        <v>44805</v>
      </c>
      <c r="D157" s="9">
        <f>C157+1</f>
        <v>44806</v>
      </c>
      <c r="E157" s="9">
        <f t="shared" ref="E157:AE157" si="18">D157+1</f>
        <v>44807</v>
      </c>
      <c r="F157" s="9">
        <f t="shared" si="18"/>
        <v>44808</v>
      </c>
      <c r="G157" s="9">
        <f t="shared" si="18"/>
        <v>44809</v>
      </c>
      <c r="H157" s="9">
        <f t="shared" si="18"/>
        <v>44810</v>
      </c>
      <c r="I157" s="9">
        <f t="shared" si="18"/>
        <v>44811</v>
      </c>
      <c r="J157" s="9">
        <f t="shared" si="18"/>
        <v>44812</v>
      </c>
      <c r="K157" s="9">
        <f t="shared" si="18"/>
        <v>44813</v>
      </c>
      <c r="L157" s="9">
        <f t="shared" si="18"/>
        <v>44814</v>
      </c>
      <c r="M157" s="9">
        <f t="shared" si="18"/>
        <v>44815</v>
      </c>
      <c r="N157" s="9">
        <f t="shared" si="18"/>
        <v>44816</v>
      </c>
      <c r="O157" s="9">
        <f t="shared" si="18"/>
        <v>44817</v>
      </c>
      <c r="P157" s="9">
        <f t="shared" si="18"/>
        <v>44818</v>
      </c>
      <c r="Q157" s="9">
        <f t="shared" si="18"/>
        <v>44819</v>
      </c>
      <c r="R157" s="9">
        <f t="shared" si="18"/>
        <v>44820</v>
      </c>
      <c r="S157" s="9">
        <f t="shared" si="18"/>
        <v>44821</v>
      </c>
      <c r="T157" s="9">
        <f t="shared" si="18"/>
        <v>44822</v>
      </c>
      <c r="U157" s="9">
        <f t="shared" si="18"/>
        <v>44823</v>
      </c>
      <c r="V157" s="9">
        <f t="shared" si="18"/>
        <v>44824</v>
      </c>
      <c r="W157" s="9">
        <f t="shared" si="18"/>
        <v>44825</v>
      </c>
      <c r="X157" s="9">
        <f t="shared" si="18"/>
        <v>44826</v>
      </c>
      <c r="Y157" s="9">
        <f t="shared" si="18"/>
        <v>44827</v>
      </c>
      <c r="Z157" s="9">
        <f t="shared" si="18"/>
        <v>44828</v>
      </c>
      <c r="AA157" s="9">
        <f t="shared" si="18"/>
        <v>44829</v>
      </c>
      <c r="AB157" s="9">
        <f t="shared" si="18"/>
        <v>44830</v>
      </c>
      <c r="AC157" s="9">
        <f t="shared" si="18"/>
        <v>44831</v>
      </c>
      <c r="AD157" s="9">
        <f t="shared" si="18"/>
        <v>44832</v>
      </c>
      <c r="AE157" s="9">
        <f t="shared" si="18"/>
        <v>44833</v>
      </c>
      <c r="AF157" s="9">
        <f>AE157+1</f>
        <v>44834</v>
      </c>
      <c r="AG157" s="9"/>
      <c r="AH157" s="10" t="s">
        <v>26</v>
      </c>
    </row>
    <row r="158" spans="1:34" s="15" customFormat="1" ht="25" customHeight="1" x14ac:dyDescent="0.5">
      <c r="A158" s="46" t="s">
        <v>51</v>
      </c>
      <c r="B158" s="12" t="s">
        <v>3</v>
      </c>
      <c r="C158" s="23" t="str" cm="1">
        <f t="array" ref="C158">IF(ISNUMBER(C157),INDEX(UNA,,MOD(C157-debut,56)+1),"")</f>
        <v>R</v>
      </c>
      <c r="D158" s="23" cm="1">
        <f t="array" ref="D158">IF(ISNUMBER(D157),INDEX(UNA,,MOD(D157-debut,56)+1),"")</f>
        <v>36</v>
      </c>
      <c r="E158" s="23" t="str" cm="1">
        <f t="array" ref="E158">IF(ISNUMBER(E157),INDEX(UNA,,MOD(E157-debut,56)+1),"")</f>
        <v>S</v>
      </c>
      <c r="F158" s="23" t="str" cm="1">
        <f t="array" ref="F158">IF(ISNUMBER(F157),INDEX(UNA,,MOD(F157-debut,56)+1),"")</f>
        <v>S</v>
      </c>
      <c r="G158" s="23" t="str" cm="1">
        <f t="array" ref="G158">IF(ISNUMBER(G157),INDEX(UNA,,MOD(G157-debut,56)+1),"")</f>
        <v>S</v>
      </c>
      <c r="H158" s="23" cm="1">
        <f t="array" ref="H158">IF(ISNUMBER(H157),INDEX(UNA,,MOD(H157-debut,56)+1),"")</f>
        <v>36</v>
      </c>
      <c r="I158" s="23" t="str" cm="1">
        <f t="array" ref="I158">IF(ISNUMBER(I157),INDEX(UNA,,MOD(I157-debut,56)+1),"")</f>
        <v>R</v>
      </c>
      <c r="J158" s="23" t="str" cm="1">
        <f t="array" ref="J158">IF(ISNUMBER(J157),INDEX(UNA,,MOD(J157-debut,56)+1),"")</f>
        <v>JS</v>
      </c>
      <c r="K158" s="23" t="str" cm="1">
        <f t="array" ref="K158">IF(ISNUMBER(K157),INDEX(UNA,,MOD(K157-debut,56)+1),"")</f>
        <v>S</v>
      </c>
      <c r="L158" s="23" t="str" cm="1">
        <f t="array" ref="L158">IF(ISNUMBER(L157),INDEX(UNA,,MOD(L157-debut,56)+1),"")</f>
        <v>R</v>
      </c>
      <c r="M158" s="23" t="str" cm="1">
        <f t="array" ref="M158">IF(ISNUMBER(M157),INDEX(UNA,,MOD(M157-debut,56)+1),"")</f>
        <v>R</v>
      </c>
      <c r="N158" s="23" t="str" cm="1">
        <f t="array" ref="N158">IF(ISNUMBER(N157),INDEX(UNA,,MOD(N157-debut,56)+1),"")</f>
        <v>M</v>
      </c>
      <c r="O158" s="23" t="str" cm="1">
        <f t="array" ref="O158">IF(ISNUMBER(O157),INDEX(UNA,,MOD(O157-debut,56)+1),"")</f>
        <v>M</v>
      </c>
      <c r="P158" s="23" t="str" cm="1">
        <f t="array" ref="P158">IF(ISNUMBER(P157),INDEX(UNA,,MOD(P157-debut,56)+1),"")</f>
        <v>M</v>
      </c>
      <c r="Q158" s="23" t="str" cm="1">
        <f t="array" ref="Q158">IF(ISNUMBER(Q157),INDEX(UNA,,MOD(Q157-debut,56)+1),"")</f>
        <v>R</v>
      </c>
      <c r="R158" s="23" t="str" cm="1">
        <f t="array" ref="R158">IF(ISNUMBER(R157),INDEX(UNA,,MOD(R157-debut,56)+1),"")</f>
        <v>M</v>
      </c>
      <c r="S158" s="23" t="str" cm="1">
        <f t="array" ref="S158">IF(ISNUMBER(S157),INDEX(UNA,,MOD(S157-debut,56)+1),"")</f>
        <v>M</v>
      </c>
      <c r="T158" s="23" t="str" cm="1">
        <f t="array" ref="T158">IF(ISNUMBER(T157),INDEX(UNA,,MOD(T157-debut,56)+1),"")</f>
        <v>M</v>
      </c>
      <c r="U158" s="23" cm="1">
        <f t="array" ref="U158">IF(ISNUMBER(U157),INDEX(UNA,,MOD(U157-debut,56)+1),"")</f>
        <v>36</v>
      </c>
      <c r="V158" s="23" t="str" cm="1">
        <f t="array" ref="V158">IF(ISNUMBER(V157),INDEX(UNA,,MOD(V157-debut,56)+1),"")</f>
        <v>JS</v>
      </c>
      <c r="W158" s="23" t="str" cm="1">
        <f t="array" ref="W158">IF(ISNUMBER(W157),INDEX(UNA,,MOD(W157-debut,56)+1),"")</f>
        <v>S</v>
      </c>
      <c r="X158" s="23" t="str" cm="1">
        <f t="array" ref="X158">IF(ISNUMBER(X157),INDEX(UNA,,MOD(X157-debut,56)+1),"")</f>
        <v>S</v>
      </c>
      <c r="Y158" s="23" t="str" cm="1">
        <f t="array" ref="Y158">IF(ISNUMBER(Y157),INDEX(UNA,,MOD(Y157-debut,56)+1),"")</f>
        <v>S</v>
      </c>
      <c r="Z158" s="23" t="str" cm="1">
        <f t="array" ref="Z158">IF(ISNUMBER(Z157),INDEX(UNA,,MOD(Z157-debut,56)+1),"")</f>
        <v>R</v>
      </c>
      <c r="AA158" s="23" t="str" cm="1">
        <f t="array" ref="AA158">IF(ISNUMBER(AA157),INDEX(UNA,,MOD(AA157-debut,56)+1),"")</f>
        <v>R</v>
      </c>
      <c r="AB158" s="23" t="str" cm="1">
        <f t="array" ref="AB158">IF(ISNUMBER(AB157),INDEX(UNA,,MOD(AB157-debut,56)+1),"")</f>
        <v>M</v>
      </c>
      <c r="AC158" s="23" t="str" cm="1">
        <f t="array" ref="AC158">IF(ISNUMBER(AC157),INDEX(UNA,,MOD(AC157-debut,56)+1),"")</f>
        <v>M</v>
      </c>
      <c r="AD158" s="23" t="str" cm="1">
        <f t="array" ref="AD158">IF(ISNUMBER(AD157),INDEX(UNA,,MOD(AD157-debut,56)+1),"")</f>
        <v>R</v>
      </c>
      <c r="AE158" s="23" t="str" cm="1">
        <f t="array" ref="AE158">IF(ISNUMBER(AE157),INDEX(UNA,,MOD(AE157-debut,56)+1),"")</f>
        <v>S</v>
      </c>
      <c r="AF158" s="23" t="str" cm="1">
        <f t="array" ref="AF158">IF(ISNUMBER(AF157),INDEX(UNA,,MOD(AF157-debut,56)+1),"")</f>
        <v>S</v>
      </c>
      <c r="AG158" s="23" t="str" cm="1">
        <f t="array" ref="AG158">IF(ISNUMBER(AG157),INDEX(UNA,,MOD(AG157-debut,56)+1),"")</f>
        <v/>
      </c>
      <c r="AH158" s="12" t="s">
        <v>3</v>
      </c>
    </row>
    <row r="159" spans="1:34" s="15" customFormat="1" ht="25" customHeight="1" x14ac:dyDescent="0.5">
      <c r="A159" s="11"/>
      <c r="B159" s="16" t="s">
        <v>4</v>
      </c>
      <c r="C159" s="23" t="str" cm="1">
        <f t="array" ref="C159">IF(ISNUMBER(C157),INDEX(UNB,,MOD(C157-debut,56)+1),"")</f>
        <v>R</v>
      </c>
      <c r="D159" s="23" cm="1">
        <f t="array" ref="D159">IF(ISNUMBER(D157),INDEX(UNB,,MOD(D157-debut,56)+1),"")</f>
        <v>36</v>
      </c>
      <c r="E159" s="23" t="str" cm="1">
        <f t="array" ref="E159">IF(ISNUMBER(E157),INDEX(UNB,,MOD(E157-debut,56)+1),"")</f>
        <v>M</v>
      </c>
      <c r="F159" s="23" t="str" cm="1">
        <f t="array" ref="F159">IF(ISNUMBER(F157),INDEX(UNB,,MOD(F157-debut,56)+1),"")</f>
        <v>M</v>
      </c>
      <c r="G159" s="23" t="str" cm="1">
        <f t="array" ref="G159">IF(ISNUMBER(G157),INDEX(UNB,,MOD(G157-debut,56)+1),"")</f>
        <v>M</v>
      </c>
      <c r="H159" s="23" cm="1">
        <f t="array" ref="H159">IF(ISNUMBER(H157),INDEX(UNB,,MOD(H157-debut,56)+1),"")</f>
        <v>36</v>
      </c>
      <c r="I159" s="23" t="str" cm="1">
        <f t="array" ref="I159">IF(ISNUMBER(I157),INDEX(UNB,,MOD(I157-debut,56)+1),"")</f>
        <v>R</v>
      </c>
      <c r="J159" s="23" t="str" cm="1">
        <f t="array" ref="J159">IF(ISNUMBER(J157),INDEX(UNB,,MOD(J157-debut,56)+1),"")</f>
        <v>M</v>
      </c>
      <c r="K159" s="23" t="str" cm="1">
        <f t="array" ref="K159">IF(ISNUMBER(K157),INDEX(UNB,,MOD(K157-debut,56)+1),"")</f>
        <v>M</v>
      </c>
      <c r="L159" s="23" t="str" cm="1">
        <f t="array" ref="L159">IF(ISNUMBER(L157),INDEX(UNB,,MOD(L157-debut,56)+1),"")</f>
        <v>R</v>
      </c>
      <c r="M159" s="23" t="str" cm="1">
        <f t="array" ref="M159">IF(ISNUMBER(M157),INDEX(UNB,,MOD(M157-debut,56)+1),"")</f>
        <v>R</v>
      </c>
      <c r="N159" s="23" t="str" cm="1">
        <f t="array" ref="N159">IF(ISNUMBER(N157),INDEX(UNB,,MOD(N157-debut,56)+1),"")</f>
        <v>JS</v>
      </c>
      <c r="O159" s="23" t="str" cm="1">
        <f t="array" ref="O159">IF(ISNUMBER(O157),INDEX(UNB,,MOD(O157-debut,56)+1),"")</f>
        <v>S</v>
      </c>
      <c r="P159" s="23" t="str" cm="1">
        <f t="array" ref="P159">IF(ISNUMBER(P157),INDEX(UNB,,MOD(P157-debut,56)+1),"")</f>
        <v>S</v>
      </c>
      <c r="Q159" s="23" t="str" cm="1">
        <f t="array" ref="Q159">IF(ISNUMBER(Q157),INDEX(UNB,,MOD(Q157-debut,56)+1),"")</f>
        <v>R</v>
      </c>
      <c r="R159" s="23" t="str" cm="1">
        <f t="array" ref="R159">IF(ISNUMBER(R157),INDEX(UNB,,MOD(R157-debut,56)+1),"")</f>
        <v>JS</v>
      </c>
      <c r="S159" s="23" t="str" cm="1">
        <f t="array" ref="S159">IF(ISNUMBER(S157),INDEX(UNB,,MOD(S157-debut,56)+1),"")</f>
        <v>S</v>
      </c>
      <c r="T159" s="23" t="str" cm="1">
        <f t="array" ref="T159">IF(ISNUMBER(T157),INDEX(UNB,,MOD(T157-debut,56)+1),"")</f>
        <v>S</v>
      </c>
      <c r="U159" s="23" cm="1">
        <f t="array" ref="U159">IF(ISNUMBER(U157),INDEX(UNB,,MOD(U157-debut,56)+1),"")</f>
        <v>36</v>
      </c>
      <c r="V159" s="23" t="str" cm="1">
        <f t="array" ref="V159">IF(ISNUMBER(V157),INDEX(UNB,,MOD(V157-debut,56)+1),"")</f>
        <v>M</v>
      </c>
      <c r="W159" s="23" t="str" cm="1">
        <f t="array" ref="W159">IF(ISNUMBER(W157),INDEX(UNB,,MOD(W157-debut,56)+1),"")</f>
        <v>M</v>
      </c>
      <c r="X159" s="23" t="str" cm="1">
        <f t="array" ref="X159">IF(ISNUMBER(X157),INDEX(UNB,,MOD(X157-debut,56)+1),"")</f>
        <v>M</v>
      </c>
      <c r="Y159" s="23" t="str" cm="1">
        <f t="array" ref="Y159">IF(ISNUMBER(Y157),INDEX(UNB,,MOD(Y157-debut,56)+1),"")</f>
        <v>M</v>
      </c>
      <c r="Z159" s="23" t="str" cm="1">
        <f t="array" ref="Z159">IF(ISNUMBER(Z157),INDEX(UNB,,MOD(Z157-debut,56)+1),"")</f>
        <v>R</v>
      </c>
      <c r="AA159" s="23" t="str" cm="1">
        <f t="array" ref="AA159">IF(ISNUMBER(AA157),INDEX(UNB,,MOD(AA157-debut,56)+1),"")</f>
        <v>R</v>
      </c>
      <c r="AB159" s="23" t="str" cm="1">
        <f t="array" ref="AB159">IF(ISNUMBER(AB157),INDEX(UNB,,MOD(AB157-debut,56)+1),"")</f>
        <v>S</v>
      </c>
      <c r="AC159" s="23" t="str" cm="1">
        <f t="array" ref="AC159">IF(ISNUMBER(AC157),INDEX(UNB,,MOD(AC157-debut,56)+1),"")</f>
        <v>S</v>
      </c>
      <c r="AD159" s="23" t="str" cm="1">
        <f t="array" ref="AD159">IF(ISNUMBER(AD157),INDEX(UNB,,MOD(AD157-debut,56)+1),"")</f>
        <v>R</v>
      </c>
      <c r="AE159" s="23" t="str" cm="1">
        <f t="array" ref="AE159">IF(ISNUMBER(AE157),INDEX(UNB,,MOD(AE157-debut,56)+1),"")</f>
        <v>M</v>
      </c>
      <c r="AF159" s="23" t="str" cm="1">
        <f t="array" ref="AF159">IF(ISNUMBER(AF157),INDEX(UNB,,MOD(AF157-debut,56)+1),"")</f>
        <v>M</v>
      </c>
      <c r="AG159" s="23" t="str" cm="1">
        <f t="array" ref="AG159">IF(ISNUMBER(AG157),INDEX(UNB,,MOD(AG157-debut,56)+1),"")</f>
        <v/>
      </c>
      <c r="AH159" s="16" t="s">
        <v>4</v>
      </c>
    </row>
    <row r="160" spans="1:34" s="15" customFormat="1" ht="25" customHeight="1" x14ac:dyDescent="0.5">
      <c r="A160" s="11"/>
      <c r="B160" s="18" t="s">
        <v>5</v>
      </c>
      <c r="C160" s="23" t="str" cm="1">
        <f t="array" ref="C160">IF(ISNUMBER(C157),INDEX(DEUXA,,MOD(C157-debut,56)+1),"")</f>
        <v>JS</v>
      </c>
      <c r="D160" s="23" t="str" cm="1">
        <f t="array" ref="D160">IF(ISNUMBER(D157),INDEX(DEUXA,,MOD(D157-debut,56)+1),"")</f>
        <v>S</v>
      </c>
      <c r="E160" s="23" t="str" cm="1">
        <f t="array" ref="E160">IF(ISNUMBER(E157),INDEX(DEUXA,,MOD(E157-debut,56)+1),"")</f>
        <v>R</v>
      </c>
      <c r="F160" s="23" t="str" cm="1">
        <f t="array" ref="F160">IF(ISNUMBER(F157),INDEX(DEUXA,,MOD(F157-debut,56)+1),"")</f>
        <v>R</v>
      </c>
      <c r="G160" s="23" t="str" cm="1">
        <f t="array" ref="G160">IF(ISNUMBER(G157),INDEX(DEUXA,,MOD(G157-debut,56)+1),"")</f>
        <v>M</v>
      </c>
      <c r="H160" s="23" t="str" cm="1">
        <f t="array" ref="H160">IF(ISNUMBER(H157),INDEX(DEUXA,,MOD(H157-debut,56)+1),"")</f>
        <v>M</v>
      </c>
      <c r="I160" s="23" t="str" cm="1">
        <f t="array" ref="I160">IF(ISNUMBER(I157),INDEX(DEUXA,,MOD(I157-debut,56)+1),"")</f>
        <v>M</v>
      </c>
      <c r="J160" s="23" t="str" cm="1">
        <f t="array" ref="J160">IF(ISNUMBER(J157),INDEX(DEUXA,,MOD(J157-debut,56)+1),"")</f>
        <v>R</v>
      </c>
      <c r="K160" s="23" t="str" cm="1">
        <f t="array" ref="K160">IF(ISNUMBER(K157),INDEX(DEUXA,,MOD(K157-debut,56)+1),"")</f>
        <v>M</v>
      </c>
      <c r="L160" s="23" t="str" cm="1">
        <f t="array" ref="L160">IF(ISNUMBER(L157),INDEX(DEUXA,,MOD(L157-debut,56)+1),"")</f>
        <v>M</v>
      </c>
      <c r="M160" s="23" t="str" cm="1">
        <f t="array" ref="M160">IF(ISNUMBER(M157),INDEX(DEUXA,,MOD(M157-debut,56)+1),"")</f>
        <v>M</v>
      </c>
      <c r="N160" s="23" cm="1">
        <f t="array" ref="N160">IF(ISNUMBER(N157),INDEX(DEUXA,,MOD(N157-debut,56)+1),"")</f>
        <v>36</v>
      </c>
      <c r="O160" s="23" t="str" cm="1">
        <f t="array" ref="O160">IF(ISNUMBER(O157),INDEX(DEUXA,,MOD(O157-debut,56)+1),"")</f>
        <v>JS</v>
      </c>
      <c r="P160" s="23" t="str" cm="1">
        <f t="array" ref="P160">IF(ISNUMBER(P157),INDEX(DEUXA,,MOD(P157-debut,56)+1),"")</f>
        <v>S</v>
      </c>
      <c r="Q160" s="23" t="str" cm="1">
        <f t="array" ref="Q160">IF(ISNUMBER(Q157),INDEX(DEUXA,,MOD(Q157-debut,56)+1),"")</f>
        <v>S</v>
      </c>
      <c r="R160" s="23" t="str" cm="1">
        <f t="array" ref="R160">IF(ISNUMBER(R157),INDEX(DEUXA,,MOD(R157-debut,56)+1),"")</f>
        <v>S</v>
      </c>
      <c r="S160" s="23" t="str" cm="1">
        <f t="array" ref="S160">IF(ISNUMBER(S157),INDEX(DEUXA,,MOD(S157-debut,56)+1),"")</f>
        <v>R</v>
      </c>
      <c r="T160" s="23" t="str" cm="1">
        <f t="array" ref="T160">IF(ISNUMBER(T157),INDEX(DEUXA,,MOD(T157-debut,56)+1),"")</f>
        <v>R</v>
      </c>
      <c r="U160" s="23" t="str" cm="1">
        <f t="array" ref="U160">IF(ISNUMBER(U157),INDEX(DEUXA,,MOD(U157-debut,56)+1),"")</f>
        <v>M</v>
      </c>
      <c r="V160" s="23" t="str" cm="1">
        <f t="array" ref="V160">IF(ISNUMBER(V157),INDEX(DEUXA,,MOD(V157-debut,56)+1),"")</f>
        <v>M</v>
      </c>
      <c r="W160" s="23" t="str" cm="1">
        <f t="array" ref="W160">IF(ISNUMBER(W157),INDEX(DEUXA,,MOD(W157-debut,56)+1),"")</f>
        <v>R</v>
      </c>
      <c r="X160" s="23" t="str" cm="1">
        <f t="array" ref="X160">IF(ISNUMBER(X157),INDEX(DEUXA,,MOD(X157-debut,56)+1),"")</f>
        <v>S</v>
      </c>
      <c r="Y160" s="23" t="str" cm="1">
        <f t="array" ref="Y160">IF(ISNUMBER(Y157),INDEX(DEUXA,,MOD(Y157-debut,56)+1),"")</f>
        <v>S</v>
      </c>
      <c r="Z160" s="23" t="str" cm="1">
        <f t="array" ref="Z160">IF(ISNUMBER(Z157),INDEX(DEUXA,,MOD(Z157-debut,56)+1),"")</f>
        <v>S</v>
      </c>
      <c r="AA160" s="23" t="str" cm="1">
        <f t="array" ref="AA160">IF(ISNUMBER(AA157),INDEX(DEUXA,,MOD(AA157-debut,56)+1),"")</f>
        <v>JS</v>
      </c>
      <c r="AB160" s="23" t="str" cm="1">
        <f t="array" ref="AB160">IF(ISNUMBER(AB157),INDEX(DEUXA,,MOD(AB157-debut,56)+1),"")</f>
        <v>R</v>
      </c>
      <c r="AC160" s="23" t="str" cm="1">
        <f t="array" ref="AC160">IF(ISNUMBER(AC157),INDEX(DEUXA,,MOD(AC157-debut,56)+1),"")</f>
        <v>M</v>
      </c>
      <c r="AD160" s="23" t="str" cm="1">
        <f t="array" ref="AD160">IF(ISNUMBER(AD157),INDEX(DEUXA,,MOD(AD157-debut,56)+1),"")</f>
        <v>M</v>
      </c>
      <c r="AE160" s="23" t="str" cm="1">
        <f t="array" ref="AE160">IF(ISNUMBER(AE157),INDEX(DEUXA,,MOD(AE157-debut,56)+1),"")</f>
        <v>M</v>
      </c>
      <c r="AF160" s="23" t="str" cm="1">
        <f t="array" ref="AF160">IF(ISNUMBER(AF157),INDEX(DEUXA,,MOD(AF157-debut,56)+1),"")</f>
        <v>M</v>
      </c>
      <c r="AG160" s="23" t="str" cm="1">
        <f t="array" ref="AG160">IF(ISNUMBER(AG157),INDEX(DEUXA,,MOD(AG157-debut,56)+1),"")</f>
        <v/>
      </c>
      <c r="AH160" s="18" t="s">
        <v>5</v>
      </c>
    </row>
    <row r="161" spans="1:34" s="15" customFormat="1" ht="25" customHeight="1" x14ac:dyDescent="0.5">
      <c r="A161" s="11"/>
      <c r="B161" s="18" t="s">
        <v>6</v>
      </c>
      <c r="C161" s="23" t="str" cm="1">
        <f t="array" ref="C161">IF(ISNUMBER(C157),INDEX(DEUXB,,MOD(C157-debut,56)+1),"")</f>
        <v>M</v>
      </c>
      <c r="D161" s="23" t="str" cm="1">
        <f t="array" ref="D161">IF(ISNUMBER(D157),INDEX(DEUXB,,MOD(D157-debut,56)+1),"")</f>
        <v>M</v>
      </c>
      <c r="E161" s="23" t="str" cm="1">
        <f t="array" ref="E161">IF(ISNUMBER(E157),INDEX(DEUXB,,MOD(E157-debut,56)+1),"")</f>
        <v>R</v>
      </c>
      <c r="F161" s="23" t="str" cm="1">
        <f t="array" ref="F161">IF(ISNUMBER(F157),INDEX(DEUXB,,MOD(F157-debut,56)+1),"")</f>
        <v>R</v>
      </c>
      <c r="G161" s="23" t="str" cm="1">
        <f t="array" ref="G161">IF(ISNUMBER(G157),INDEX(DEUXB,,MOD(G157-debut,56)+1),"")</f>
        <v>JS</v>
      </c>
      <c r="H161" s="23" t="str" cm="1">
        <f t="array" ref="H161">IF(ISNUMBER(H157),INDEX(DEUXB,,MOD(H157-debut,56)+1),"")</f>
        <v>S</v>
      </c>
      <c r="I161" s="23" t="str" cm="1">
        <f t="array" ref="I161">IF(ISNUMBER(I157),INDEX(DEUXB,,MOD(I157-debut,56)+1),"")</f>
        <v>S</v>
      </c>
      <c r="J161" s="23" t="str" cm="1">
        <f t="array" ref="J161">IF(ISNUMBER(J157),INDEX(DEUXB,,MOD(J157-debut,56)+1),"")</f>
        <v>R</v>
      </c>
      <c r="K161" s="23" t="str" cm="1">
        <f t="array" ref="K161">IF(ISNUMBER(K157),INDEX(DEUXB,,MOD(K157-debut,56)+1),"")</f>
        <v>JS</v>
      </c>
      <c r="L161" s="23" t="str" cm="1">
        <f t="array" ref="L161">IF(ISNUMBER(L157),INDEX(DEUXB,,MOD(L157-debut,56)+1),"")</f>
        <v>S</v>
      </c>
      <c r="M161" s="23" t="str" cm="1">
        <f t="array" ref="M161">IF(ISNUMBER(M157),INDEX(DEUXB,,MOD(M157-debut,56)+1),"")</f>
        <v>S</v>
      </c>
      <c r="N161" s="23" cm="1">
        <f t="array" ref="N161">IF(ISNUMBER(N157),INDEX(DEUXB,,MOD(N157-debut,56)+1),"")</f>
        <v>36</v>
      </c>
      <c r="O161" s="23" t="str" cm="1">
        <f t="array" ref="O161">IF(ISNUMBER(O157),INDEX(DEUXB,,MOD(O157-debut,56)+1),"")</f>
        <v>M</v>
      </c>
      <c r="P161" s="23" t="str" cm="1">
        <f t="array" ref="P161">IF(ISNUMBER(P157),INDEX(DEUXB,,MOD(P157-debut,56)+1),"")</f>
        <v>M</v>
      </c>
      <c r="Q161" s="23" t="str" cm="1">
        <f t="array" ref="Q161">IF(ISNUMBER(Q157),INDEX(DEUXB,,MOD(Q157-debut,56)+1),"")</f>
        <v>M</v>
      </c>
      <c r="R161" s="23" t="str" cm="1">
        <f t="array" ref="R161">IF(ISNUMBER(R157),INDEX(DEUXB,,MOD(R157-debut,56)+1),"")</f>
        <v>M</v>
      </c>
      <c r="S161" s="23" t="str" cm="1">
        <f t="array" ref="S161">IF(ISNUMBER(S157),INDEX(DEUXB,,MOD(S157-debut,56)+1),"")</f>
        <v>R</v>
      </c>
      <c r="T161" s="23" t="str" cm="1">
        <f t="array" ref="T161">IF(ISNUMBER(T157),INDEX(DEUXB,,MOD(T157-debut,56)+1),"")</f>
        <v>R</v>
      </c>
      <c r="U161" s="23" t="str" cm="1">
        <f t="array" ref="U161">IF(ISNUMBER(U157),INDEX(DEUXB,,MOD(U157-debut,56)+1),"")</f>
        <v>S</v>
      </c>
      <c r="V161" s="23" t="str" cm="1">
        <f t="array" ref="V161">IF(ISNUMBER(V157),INDEX(DEUXB,,MOD(V157-debut,56)+1),"")</f>
        <v>S</v>
      </c>
      <c r="W161" s="23" t="str" cm="1">
        <f t="array" ref="W161">IF(ISNUMBER(W157),INDEX(DEUXB,,MOD(W157-debut,56)+1),"")</f>
        <v>R</v>
      </c>
      <c r="X161" s="23" t="str" cm="1">
        <f t="array" ref="X161">IF(ISNUMBER(X157),INDEX(DEUXB,,MOD(X157-debut,56)+1),"")</f>
        <v>M</v>
      </c>
      <c r="Y161" s="23" t="str" cm="1">
        <f t="array" ref="Y161">IF(ISNUMBER(Y157),INDEX(DEUXB,,MOD(Y157-debut,56)+1),"")</f>
        <v>M</v>
      </c>
      <c r="Z161" s="23" t="str" cm="1">
        <f t="array" ref="Z161">IF(ISNUMBER(Z157),INDEX(DEUXB,,MOD(Z157-debut,56)+1),"")</f>
        <v>M</v>
      </c>
      <c r="AA161" s="23" t="str" cm="1">
        <f t="array" ref="AA161">IF(ISNUMBER(AA157),INDEX(DEUXB,,MOD(AA157-debut,56)+1),"")</f>
        <v>M</v>
      </c>
      <c r="AB161" s="23" t="str" cm="1">
        <f t="array" ref="AB161">IF(ISNUMBER(AB157),INDEX(DEUXB,,MOD(AB157-debut,56)+1),"")</f>
        <v>R</v>
      </c>
      <c r="AC161" s="23" t="str" cm="1">
        <f t="array" ref="AC161">IF(ISNUMBER(AC157),INDEX(DEUXB,,MOD(AC157-debut,56)+1),"")</f>
        <v>JS</v>
      </c>
      <c r="AD161" s="23" t="str" cm="1">
        <f t="array" ref="AD161">IF(ISNUMBER(AD157),INDEX(DEUXB,,MOD(AD157-debut,56)+1),"")</f>
        <v>S</v>
      </c>
      <c r="AE161" s="23" t="str" cm="1">
        <f t="array" ref="AE161">IF(ISNUMBER(AE157),INDEX(DEUXB,,MOD(AE157-debut,56)+1),"")</f>
        <v>S</v>
      </c>
      <c r="AF161" s="23" t="str" cm="1">
        <f t="array" ref="AF161">IF(ISNUMBER(AF157),INDEX(DEUXB,,MOD(AF157-debut,56)+1),"")</f>
        <v>JS</v>
      </c>
      <c r="AG161" s="23" t="str" cm="1">
        <f t="array" ref="AG161">IF(ISNUMBER(AG157),INDEX(DEUXB,,MOD(AG157-debut,56)+1),"")</f>
        <v/>
      </c>
      <c r="AH161" s="18" t="s">
        <v>6</v>
      </c>
    </row>
    <row r="162" spans="1:34" s="15" customFormat="1" ht="25" customHeight="1" x14ac:dyDescent="0.5">
      <c r="A162" s="11"/>
      <c r="B162" s="16" t="s">
        <v>7</v>
      </c>
      <c r="C162" s="23" t="str" cm="1">
        <f t="array" ref="C162">IF(ISNUMBER(C157),INDEX(TROISA,,MOD(C157-debut,56)+1),"")</f>
        <v>R</v>
      </c>
      <c r="D162" s="23" t="str" cm="1">
        <f t="array" ref="D162">IF(ISNUMBER(D157),INDEX(TROISA,,MOD(D157-debut,56)+1),"")</f>
        <v>M</v>
      </c>
      <c r="E162" s="23" t="str" cm="1">
        <f t="array" ref="E162">IF(ISNUMBER(E157),INDEX(TROISA,,MOD(E157-debut,56)+1),"")</f>
        <v>M</v>
      </c>
      <c r="F162" s="23" t="str" cm="1">
        <f t="array" ref="F162">IF(ISNUMBER(F157),INDEX(TROISA,,MOD(F157-debut,56)+1),"")</f>
        <v>M</v>
      </c>
      <c r="G162" s="23" cm="1">
        <f t="array" ref="G162">IF(ISNUMBER(G157),INDEX(TROISA,,MOD(G157-debut,56)+1),"")</f>
        <v>36</v>
      </c>
      <c r="H162" s="23" t="str" cm="1">
        <f t="array" ref="H162">IF(ISNUMBER(H157),INDEX(TROISA,,MOD(H157-debut,56)+1),"")</f>
        <v>JS</v>
      </c>
      <c r="I162" s="23" t="str" cm="1">
        <f t="array" ref="I162">IF(ISNUMBER(I157),INDEX(TROISA,,MOD(I157-debut,56)+1),"")</f>
        <v>S</v>
      </c>
      <c r="J162" s="23" t="str" cm="1">
        <f t="array" ref="J162">IF(ISNUMBER(J157),INDEX(TROISA,,MOD(J157-debut,56)+1),"")</f>
        <v>S</v>
      </c>
      <c r="K162" s="23" t="str" cm="1">
        <f t="array" ref="K162">IF(ISNUMBER(K157),INDEX(TROISA,,MOD(K157-debut,56)+1),"")</f>
        <v>S</v>
      </c>
      <c r="L162" s="23" t="str" cm="1">
        <f t="array" ref="L162">IF(ISNUMBER(L157),INDEX(TROISA,,MOD(L157-debut,56)+1),"")</f>
        <v>R</v>
      </c>
      <c r="M162" s="23" t="str" cm="1">
        <f t="array" ref="M162">IF(ISNUMBER(M157),INDEX(TROISA,,MOD(M157-debut,56)+1),"")</f>
        <v>R</v>
      </c>
      <c r="N162" s="23" t="str" cm="1">
        <f t="array" ref="N162">IF(ISNUMBER(N157),INDEX(TROISA,,MOD(N157-debut,56)+1),"")</f>
        <v>M</v>
      </c>
      <c r="O162" s="23" t="str" cm="1">
        <f t="array" ref="O162">IF(ISNUMBER(O157),INDEX(TROISA,,MOD(O157-debut,56)+1),"")</f>
        <v>M</v>
      </c>
      <c r="P162" s="23" t="str" cm="1">
        <f t="array" ref="P162">IF(ISNUMBER(P157),INDEX(TROISA,,MOD(P157-debut,56)+1),"")</f>
        <v>R</v>
      </c>
      <c r="Q162" s="23" t="str" cm="1">
        <f t="array" ref="Q162">IF(ISNUMBER(Q157),INDEX(TROISA,,MOD(Q157-debut,56)+1),"")</f>
        <v>S</v>
      </c>
      <c r="R162" s="23" t="str" cm="1">
        <f t="array" ref="R162">IF(ISNUMBER(R157),INDEX(TROISA,,MOD(R157-debut,56)+1),"")</f>
        <v>S</v>
      </c>
      <c r="S162" s="23" t="str" cm="1">
        <f t="array" ref="S162">IF(ISNUMBER(S157),INDEX(TROISA,,MOD(S157-debut,56)+1),"")</f>
        <v>S</v>
      </c>
      <c r="T162" s="23" t="str" cm="1">
        <f t="array" ref="T162">IF(ISNUMBER(T157),INDEX(TROISA,,MOD(T157-debut,56)+1),"")</f>
        <v>JS</v>
      </c>
      <c r="U162" s="23" t="str" cm="1">
        <f t="array" ref="U162">IF(ISNUMBER(U157),INDEX(TROISA,,MOD(U157-debut,56)+1),"")</f>
        <v>R</v>
      </c>
      <c r="V162" s="23" t="str" cm="1">
        <f t="array" ref="V162">IF(ISNUMBER(V157),INDEX(TROISA,,MOD(V157-debut,56)+1),"")</f>
        <v>M</v>
      </c>
      <c r="W162" s="23" t="str" cm="1">
        <f t="array" ref="W162">IF(ISNUMBER(W157),INDEX(TROISA,,MOD(W157-debut,56)+1),"")</f>
        <v>M</v>
      </c>
      <c r="X162" s="23" t="str" cm="1">
        <f t="array" ref="X162">IF(ISNUMBER(X157),INDEX(TROISA,,MOD(X157-debut,56)+1),"")</f>
        <v>M</v>
      </c>
      <c r="Y162" s="23" t="str" cm="1">
        <f t="array" ref="Y162">IF(ISNUMBER(Y157),INDEX(TROISA,,MOD(Y157-debut,56)+1),"")</f>
        <v>M</v>
      </c>
      <c r="Z162" s="23" t="str" cm="1">
        <f t="array" ref="Z162">IF(ISNUMBER(Z157),INDEX(TROISA,,MOD(Z157-debut,56)+1),"")</f>
        <v>R</v>
      </c>
      <c r="AA162" s="23" t="str" cm="1">
        <f t="array" ref="AA162">IF(ISNUMBER(AA157),INDEX(TROISA,,MOD(AA157-debut,56)+1),"")</f>
        <v>R</v>
      </c>
      <c r="AB162" s="23" cm="1">
        <f t="array" ref="AB162">IF(ISNUMBER(AB157),INDEX(TROISA,,MOD(AB157-debut,56)+1),"")</f>
        <v>36</v>
      </c>
      <c r="AC162" s="23" t="str" cm="1">
        <f t="array" ref="AC162">IF(ISNUMBER(AC157),INDEX(TROISA,,MOD(AC157-debut,56)+1),"")</f>
        <v>R</v>
      </c>
      <c r="AD162" s="23" t="str" cm="1">
        <f t="array" ref="AD162">IF(ISNUMBER(AD157),INDEX(TROISA,,MOD(AD157-debut,56)+1),"")</f>
        <v>JS</v>
      </c>
      <c r="AE162" s="23" t="str" cm="1">
        <f t="array" ref="AE162">IF(ISNUMBER(AE157),INDEX(TROISA,,MOD(AE157-debut,56)+1),"")</f>
        <v>S</v>
      </c>
      <c r="AF162" s="23" t="str" cm="1">
        <f t="array" ref="AF162">IF(ISNUMBER(AF157),INDEX(TROISA,,MOD(AF157-debut,56)+1),"")</f>
        <v>R</v>
      </c>
      <c r="AG162" s="23" t="str" cm="1">
        <f t="array" ref="AG162">IF(ISNUMBER(AG157),INDEX(TROISA,,MOD(AG157-debut,56)+1),"")</f>
        <v/>
      </c>
      <c r="AH162" s="16" t="s">
        <v>7</v>
      </c>
    </row>
    <row r="163" spans="1:34" s="15" customFormat="1" ht="25" customHeight="1" x14ac:dyDescent="0.5">
      <c r="A163" s="11"/>
      <c r="B163" s="16" t="s">
        <v>8</v>
      </c>
      <c r="C163" s="23" t="str" cm="1">
        <f t="array" ref="C163">IF(ISNUMBER(C157),INDEX(TROISB,,MOD(C157-debut,56)+1),"")</f>
        <v>R</v>
      </c>
      <c r="D163" s="23" t="str" cm="1">
        <f t="array" ref="D163">IF(ISNUMBER(D157),INDEX(TROISB,,MOD(D157-debut,56)+1),"")</f>
        <v>JS</v>
      </c>
      <c r="E163" s="23" t="str" cm="1">
        <f t="array" ref="E163">IF(ISNUMBER(E157),INDEX(TROISB,,MOD(E157-debut,56)+1),"")</f>
        <v>S</v>
      </c>
      <c r="F163" s="23" t="str" cm="1">
        <f t="array" ref="F163">IF(ISNUMBER(F157),INDEX(TROISB,,MOD(F157-debut,56)+1),"")</f>
        <v>S</v>
      </c>
      <c r="G163" s="23" cm="1">
        <f t="array" ref="G163">IF(ISNUMBER(G157),INDEX(TROISB,,MOD(G157-debut,56)+1),"")</f>
        <v>36</v>
      </c>
      <c r="H163" s="23" t="str" cm="1">
        <f t="array" ref="H163">IF(ISNUMBER(H157),INDEX(TROISB,,MOD(H157-debut,56)+1),"")</f>
        <v>M</v>
      </c>
      <c r="I163" s="23" t="str" cm="1">
        <f t="array" ref="I163">IF(ISNUMBER(I157),INDEX(TROISB,,MOD(I157-debut,56)+1),"")</f>
        <v>M</v>
      </c>
      <c r="J163" s="23" t="str" cm="1">
        <f t="array" ref="J163">IF(ISNUMBER(J157),INDEX(TROISB,,MOD(J157-debut,56)+1),"")</f>
        <v>M</v>
      </c>
      <c r="K163" s="23" t="str" cm="1">
        <f t="array" ref="K163">IF(ISNUMBER(K157),INDEX(TROISB,,MOD(K157-debut,56)+1),"")</f>
        <v>M</v>
      </c>
      <c r="L163" s="23" t="str" cm="1">
        <f t="array" ref="L163">IF(ISNUMBER(L157),INDEX(TROISB,,MOD(L157-debut,56)+1),"")</f>
        <v>R</v>
      </c>
      <c r="M163" s="23" t="str" cm="1">
        <f t="array" ref="M163">IF(ISNUMBER(M157),INDEX(TROISB,,MOD(M157-debut,56)+1),"")</f>
        <v>R</v>
      </c>
      <c r="N163" s="23" t="str" cm="1">
        <f t="array" ref="N163">IF(ISNUMBER(N157),INDEX(TROISB,,MOD(N157-debut,56)+1),"")</f>
        <v>S</v>
      </c>
      <c r="O163" s="23" t="str" cm="1">
        <f t="array" ref="O163">IF(ISNUMBER(O157),INDEX(TROISB,,MOD(O157-debut,56)+1),"")</f>
        <v>S</v>
      </c>
      <c r="P163" s="23" t="str" cm="1">
        <f t="array" ref="P163">IF(ISNUMBER(P157),INDEX(TROISB,,MOD(P157-debut,56)+1),"")</f>
        <v>R</v>
      </c>
      <c r="Q163" s="23" t="str" cm="1">
        <f t="array" ref="Q163">IF(ISNUMBER(Q157),INDEX(TROISB,,MOD(Q157-debut,56)+1),"")</f>
        <v>M</v>
      </c>
      <c r="R163" s="23" t="str" cm="1">
        <f t="array" ref="R163">IF(ISNUMBER(R157),INDEX(TROISB,,MOD(R157-debut,56)+1),"")</f>
        <v>M</v>
      </c>
      <c r="S163" s="23" t="str" cm="1">
        <f t="array" ref="S163">IF(ISNUMBER(S157),INDEX(TROISB,,MOD(S157-debut,56)+1),"")</f>
        <v>M</v>
      </c>
      <c r="T163" s="23" t="str" cm="1">
        <f t="array" ref="T163">IF(ISNUMBER(T157),INDEX(TROISB,,MOD(T157-debut,56)+1),"")</f>
        <v>M</v>
      </c>
      <c r="U163" s="23" t="str" cm="1">
        <f t="array" ref="U163">IF(ISNUMBER(U157),INDEX(TROISB,,MOD(U157-debut,56)+1),"")</f>
        <v>R</v>
      </c>
      <c r="V163" s="23" t="str" cm="1">
        <f t="array" ref="V163">IF(ISNUMBER(V157),INDEX(TROISB,,MOD(V157-debut,56)+1),"")</f>
        <v>JS</v>
      </c>
      <c r="W163" s="23" t="str" cm="1">
        <f t="array" ref="W163">IF(ISNUMBER(W157),INDEX(TROISB,,MOD(W157-debut,56)+1),"")</f>
        <v>S</v>
      </c>
      <c r="X163" s="23" t="str" cm="1">
        <f t="array" ref="X163">IF(ISNUMBER(X157),INDEX(TROISB,,MOD(X157-debut,56)+1),"")</f>
        <v>S</v>
      </c>
      <c r="Y163" s="23" t="str" cm="1">
        <f t="array" ref="Y163">IF(ISNUMBER(Y157),INDEX(TROISB,,MOD(Y157-debut,56)+1),"")</f>
        <v>JS</v>
      </c>
      <c r="Z163" s="23" t="str" cm="1">
        <f t="array" ref="Z163">IF(ISNUMBER(Z157),INDEX(TROISB,,MOD(Z157-debut,56)+1),"")</f>
        <v>R</v>
      </c>
      <c r="AA163" s="23" t="str" cm="1">
        <f t="array" ref="AA163">IF(ISNUMBER(AA157),INDEX(TROISB,,MOD(AA157-debut,56)+1),"")</f>
        <v>R</v>
      </c>
      <c r="AB163" s="23" cm="1">
        <f t="array" ref="AB163">IF(ISNUMBER(AB157),INDEX(TROISB,,MOD(AB157-debut,56)+1),"")</f>
        <v>36</v>
      </c>
      <c r="AC163" s="23" t="str" cm="1">
        <f t="array" ref="AC163">IF(ISNUMBER(AC157),INDEX(TROISB,,MOD(AC157-debut,56)+1),"")</f>
        <v>R</v>
      </c>
      <c r="AD163" s="23" t="str" cm="1">
        <f t="array" ref="AD163">IF(ISNUMBER(AD157),INDEX(TROISB,,MOD(AD157-debut,56)+1),"")</f>
        <v>M</v>
      </c>
      <c r="AE163" s="23" t="str" cm="1">
        <f t="array" ref="AE163">IF(ISNUMBER(AE157),INDEX(TROISB,,MOD(AE157-debut,56)+1),"")</f>
        <v>M</v>
      </c>
      <c r="AF163" s="23" t="str" cm="1">
        <f t="array" ref="AF163">IF(ISNUMBER(AF157),INDEX(TROISB,,MOD(AF157-debut,56)+1),"")</f>
        <v>R</v>
      </c>
      <c r="AG163" s="23" t="str" cm="1">
        <f t="array" ref="AG163">IF(ISNUMBER(AG157),INDEX(TROISB,,MOD(AG157-debut,56)+1),"")</f>
        <v/>
      </c>
      <c r="AH163" s="16" t="s">
        <v>8</v>
      </c>
    </row>
    <row r="164" spans="1:34" s="15" customFormat="1" ht="25" customHeight="1" x14ac:dyDescent="0.5">
      <c r="A164" s="11"/>
      <c r="B164" s="18" t="s">
        <v>9</v>
      </c>
      <c r="C164" s="23" t="str" cm="1">
        <f t="array" ref="C164">IF(ISNUMBER(C157),INDEX(QUATREA,,MOD(C157-debut,56)+1),"")</f>
        <v>S</v>
      </c>
      <c r="D164" s="23" t="str" cm="1">
        <f t="array" ref="D164">IF(ISNUMBER(D157),INDEX(QUATREA,,MOD(D157-debut,56)+1),"")</f>
        <v>S</v>
      </c>
      <c r="E164" s="23" t="str" cm="1">
        <f t="array" ref="E164">IF(ISNUMBER(E157),INDEX(QUATREA,,MOD(E157-debut,56)+1),"")</f>
        <v>R</v>
      </c>
      <c r="F164" s="23" t="str" cm="1">
        <f t="array" ref="F164">IF(ISNUMBER(F157),INDEX(QUATREA,,MOD(F157-debut,56)+1),"")</f>
        <v>R</v>
      </c>
      <c r="G164" s="23" t="str" cm="1">
        <f t="array" ref="G164">IF(ISNUMBER(G157),INDEX(QUATREA,,MOD(G157-debut,56)+1),"")</f>
        <v>M</v>
      </c>
      <c r="H164" s="23" t="str" cm="1">
        <f t="array" ref="H164">IF(ISNUMBER(H157),INDEX(QUATREA,,MOD(H157-debut,56)+1),"")</f>
        <v>M</v>
      </c>
      <c r="I164" s="23" t="str" cm="1">
        <f t="array" ref="I164">IF(ISNUMBER(I157),INDEX(QUATREA,,MOD(I157-debut,56)+1),"")</f>
        <v>R</v>
      </c>
      <c r="J164" s="23" t="str" cm="1">
        <f t="array" ref="J164">IF(ISNUMBER(J157),INDEX(QUATREA,,MOD(J157-debut,56)+1),"")</f>
        <v>S</v>
      </c>
      <c r="K164" s="23" t="str" cm="1">
        <f t="array" ref="K164">IF(ISNUMBER(K157),INDEX(QUATREA,,MOD(K157-debut,56)+1),"")</f>
        <v>S</v>
      </c>
      <c r="L164" s="23" t="str" cm="1">
        <f t="array" ref="L164">IF(ISNUMBER(L157),INDEX(QUATREA,,MOD(L157-debut,56)+1),"")</f>
        <v>S</v>
      </c>
      <c r="M164" s="23" t="str" cm="1">
        <f t="array" ref="M164">IF(ISNUMBER(M157),INDEX(QUATREA,,MOD(M157-debut,56)+1),"")</f>
        <v>JS</v>
      </c>
      <c r="N164" s="23" t="str" cm="1">
        <f t="array" ref="N164">IF(ISNUMBER(N157),INDEX(QUATREA,,MOD(N157-debut,56)+1),"")</f>
        <v>R</v>
      </c>
      <c r="O164" s="23" t="str" cm="1">
        <f t="array" ref="O164">IF(ISNUMBER(O157),INDEX(QUATREA,,MOD(O157-debut,56)+1),"")</f>
        <v>M</v>
      </c>
      <c r="P164" s="23" t="str" cm="1">
        <f t="array" ref="P164">IF(ISNUMBER(P157),INDEX(QUATREA,,MOD(P157-debut,56)+1),"")</f>
        <v>M</v>
      </c>
      <c r="Q164" s="23" t="str" cm="1">
        <f t="array" ref="Q164">IF(ISNUMBER(Q157),INDEX(QUATREA,,MOD(Q157-debut,56)+1),"")</f>
        <v>M</v>
      </c>
      <c r="R164" s="23" t="str" cm="1">
        <f t="array" ref="R164">IF(ISNUMBER(R157),INDEX(QUATREA,,MOD(R157-debut,56)+1),"")</f>
        <v>M</v>
      </c>
      <c r="S164" s="23" t="str" cm="1">
        <f t="array" ref="S164">IF(ISNUMBER(S157),INDEX(QUATREA,,MOD(S157-debut,56)+1),"")</f>
        <v>R</v>
      </c>
      <c r="T164" s="23" t="str" cm="1">
        <f t="array" ref="T164">IF(ISNUMBER(T157),INDEX(QUATREA,,MOD(T157-debut,56)+1),"")</f>
        <v>R</v>
      </c>
      <c r="U164" s="23" cm="1">
        <f t="array" ref="U164">IF(ISNUMBER(U157),INDEX(QUATREA,,MOD(U157-debut,56)+1),"")</f>
        <v>36</v>
      </c>
      <c r="V164" s="23" t="str" cm="1">
        <f t="array" ref="V164">IF(ISNUMBER(V157),INDEX(QUATREA,,MOD(V157-debut,56)+1),"")</f>
        <v>R</v>
      </c>
      <c r="W164" s="23" t="str" cm="1">
        <f t="array" ref="W164">IF(ISNUMBER(W157),INDEX(QUATREA,,MOD(W157-debut,56)+1),"")</f>
        <v>JS</v>
      </c>
      <c r="X164" s="23" t="str" cm="1">
        <f t="array" ref="X164">IF(ISNUMBER(X157),INDEX(QUATREA,,MOD(X157-debut,56)+1),"")</f>
        <v>S</v>
      </c>
      <c r="Y164" s="23" t="str" cm="1">
        <f t="array" ref="Y164">IF(ISNUMBER(Y157),INDEX(QUATREA,,MOD(Y157-debut,56)+1),"")</f>
        <v>R</v>
      </c>
      <c r="Z164" s="23" t="str" cm="1">
        <f t="array" ref="Z164">IF(ISNUMBER(Z157),INDEX(QUATREA,,MOD(Z157-debut,56)+1),"")</f>
        <v>M</v>
      </c>
      <c r="AA164" s="23" t="str" cm="1">
        <f t="array" ref="AA164">IF(ISNUMBER(AA157),INDEX(QUATREA,,MOD(AA157-debut,56)+1),"")</f>
        <v>M</v>
      </c>
      <c r="AB164" s="23" t="str" cm="1">
        <f t="array" ref="AB164">IF(ISNUMBER(AB157),INDEX(QUATREA,,MOD(AB157-debut,56)+1),"")</f>
        <v>M</v>
      </c>
      <c r="AC164" s="23" t="str" cm="1">
        <f t="array" ref="AC164">IF(ISNUMBER(AC157),INDEX(QUATREA,,MOD(AC157-debut,56)+1),"")</f>
        <v>M</v>
      </c>
      <c r="AD164" s="23" t="str" cm="1">
        <f t="array" ref="AD164">IF(ISNUMBER(AD157),INDEX(QUATREA,,MOD(AD157-debut,56)+1),"")</f>
        <v>R</v>
      </c>
      <c r="AE164" s="23" t="str" cm="1">
        <f t="array" ref="AE164">IF(ISNUMBER(AE157),INDEX(QUATREA,,MOD(AE157-debut,56)+1),"")</f>
        <v>M</v>
      </c>
      <c r="AF164" s="23" t="str" cm="1">
        <f t="array" ref="AF164">IF(ISNUMBER(AF157),INDEX(QUATREA,,MOD(AF157-debut,56)+1),"")</f>
        <v>M</v>
      </c>
      <c r="AG164" s="23" t="str" cm="1">
        <f t="array" ref="AG164">IF(ISNUMBER(AG157),INDEX(QUATREA,,MOD(AG157-debut,56)+1),"")</f>
        <v/>
      </c>
      <c r="AH164" s="18" t="s">
        <v>9</v>
      </c>
    </row>
    <row r="165" spans="1:34" s="15" customFormat="1" ht="25" customHeight="1" x14ac:dyDescent="0.5">
      <c r="A165" s="11"/>
      <c r="B165" s="18" t="s">
        <v>10</v>
      </c>
      <c r="C165" s="23" t="str" cm="1">
        <f t="array" ref="C165">IF(ISNUMBER(C157),INDEX(QUATREB,,MOD(C157-debut,56)+1),"")</f>
        <v>M</v>
      </c>
      <c r="D165" s="23" t="str" cm="1">
        <f t="array" ref="D165">IF(ISNUMBER(D157),INDEX(QUATREB,,MOD(D157-debut,56)+1),"")</f>
        <v>M</v>
      </c>
      <c r="E165" s="23" t="str" cm="1">
        <f t="array" ref="E165">IF(ISNUMBER(E157),INDEX(QUATREB,,MOD(E157-debut,56)+1),"")</f>
        <v>R</v>
      </c>
      <c r="F165" s="23" t="str" cm="1">
        <f t="array" ref="F165">IF(ISNUMBER(F157),INDEX(QUATREB,,MOD(F157-debut,56)+1),"")</f>
        <v>R</v>
      </c>
      <c r="G165" s="23" t="str" cm="1">
        <f t="array" ref="G165">IF(ISNUMBER(G157),INDEX(QUATREB,,MOD(G157-debut,56)+1),"")</f>
        <v>S</v>
      </c>
      <c r="H165" s="23" t="str" cm="1">
        <f t="array" ref="H165">IF(ISNUMBER(H157),INDEX(QUATREB,,MOD(H157-debut,56)+1),"")</f>
        <v>S</v>
      </c>
      <c r="I165" s="23" t="str" cm="1">
        <f t="array" ref="I165">IF(ISNUMBER(I157),INDEX(QUATREB,,MOD(I157-debut,56)+1),"")</f>
        <v>R</v>
      </c>
      <c r="J165" s="23" t="str" cm="1">
        <f t="array" ref="J165">IF(ISNUMBER(J157),INDEX(QUATREB,,MOD(J157-debut,56)+1),"")</f>
        <v>M</v>
      </c>
      <c r="K165" s="23" t="str" cm="1">
        <f t="array" ref="K165">IF(ISNUMBER(K157),INDEX(QUATREB,,MOD(K157-debut,56)+1),"")</f>
        <v>M</v>
      </c>
      <c r="L165" s="23" t="str" cm="1">
        <f t="array" ref="L165">IF(ISNUMBER(L157),INDEX(QUATREB,,MOD(L157-debut,56)+1),"")</f>
        <v>M</v>
      </c>
      <c r="M165" s="23" t="str" cm="1">
        <f t="array" ref="M165">IF(ISNUMBER(M157),INDEX(QUATREB,,MOD(M157-debut,56)+1),"")</f>
        <v>M</v>
      </c>
      <c r="N165" s="23" t="str" cm="1">
        <f t="array" ref="N165">IF(ISNUMBER(N157),INDEX(QUATREB,,MOD(N157-debut,56)+1),"")</f>
        <v>R</v>
      </c>
      <c r="O165" s="23" t="str" cm="1">
        <f t="array" ref="O165">IF(ISNUMBER(O157),INDEX(QUATREB,,MOD(O157-debut,56)+1),"")</f>
        <v>JS</v>
      </c>
      <c r="P165" s="23" t="str" cm="1">
        <f t="array" ref="P165">IF(ISNUMBER(P157),INDEX(QUATREB,,MOD(P157-debut,56)+1),"")</f>
        <v>S</v>
      </c>
      <c r="Q165" s="23" t="str" cm="1">
        <f t="array" ref="Q165">IF(ISNUMBER(Q157),INDEX(QUATREB,,MOD(Q157-debut,56)+1),"")</f>
        <v>S</v>
      </c>
      <c r="R165" s="23" t="str" cm="1">
        <f t="array" ref="R165">IF(ISNUMBER(R157),INDEX(QUATREB,,MOD(R157-debut,56)+1),"")</f>
        <v>JS</v>
      </c>
      <c r="S165" s="23" t="str" cm="1">
        <f t="array" ref="S165">IF(ISNUMBER(S157),INDEX(QUATREB,,MOD(S157-debut,56)+1),"")</f>
        <v>R</v>
      </c>
      <c r="T165" s="23" t="str" cm="1">
        <f t="array" ref="T165">IF(ISNUMBER(T157),INDEX(QUATREB,,MOD(T157-debut,56)+1),"")</f>
        <v>R</v>
      </c>
      <c r="U165" s="23" cm="1">
        <f t="array" ref="U165">IF(ISNUMBER(U157),INDEX(QUATREB,,MOD(U157-debut,56)+1),"")</f>
        <v>36</v>
      </c>
      <c r="V165" s="23" t="str" cm="1">
        <f t="array" ref="V165">IF(ISNUMBER(V157),INDEX(QUATREB,,MOD(V157-debut,56)+1),"")</f>
        <v>R</v>
      </c>
      <c r="W165" s="23" t="str" cm="1">
        <f t="array" ref="W165">IF(ISNUMBER(W157),INDEX(QUATREB,,MOD(W157-debut,56)+1),"")</f>
        <v>M</v>
      </c>
      <c r="X165" s="23" t="str" cm="1">
        <f t="array" ref="X165">IF(ISNUMBER(X157),INDEX(QUATREB,,MOD(X157-debut,56)+1),"")</f>
        <v>M</v>
      </c>
      <c r="Y165" s="23" t="str" cm="1">
        <f t="array" ref="Y165">IF(ISNUMBER(Y157),INDEX(QUATREB,,MOD(Y157-debut,56)+1),"")</f>
        <v>R</v>
      </c>
      <c r="Z165" s="23" t="str" cm="1">
        <f t="array" ref="Z165">IF(ISNUMBER(Z157),INDEX(QUATREB,,MOD(Z157-debut,56)+1),"")</f>
        <v>JS</v>
      </c>
      <c r="AA165" s="23" t="str" cm="1">
        <f t="array" ref="AA165">IF(ISNUMBER(AA157),INDEX(QUATREB,,MOD(AA157-debut,56)+1),"")</f>
        <v>S</v>
      </c>
      <c r="AB165" s="23" t="str" cm="1">
        <f t="array" ref="AB165">IF(ISNUMBER(AB157),INDEX(QUATREB,,MOD(AB157-debut,56)+1),"")</f>
        <v>S</v>
      </c>
      <c r="AC165" s="23" t="str" cm="1">
        <f t="array" ref="AC165">IF(ISNUMBER(AC157),INDEX(QUATREB,,MOD(AC157-debut,56)+1),"")</f>
        <v>S</v>
      </c>
      <c r="AD165" s="23" t="str" cm="1">
        <f t="array" ref="AD165">IF(ISNUMBER(AD157),INDEX(QUATREB,,MOD(AD157-debut,56)+1),"")</f>
        <v>R</v>
      </c>
      <c r="AE165" s="23" t="str" cm="1">
        <f t="array" ref="AE165">IF(ISNUMBER(AE157),INDEX(QUATREB,,MOD(AE157-debut,56)+1),"")</f>
        <v>JS</v>
      </c>
      <c r="AF165" s="23" t="str" cm="1">
        <f t="array" ref="AF165">IF(ISNUMBER(AF157),INDEX(QUATREB,,MOD(AF157-debut,56)+1),"")</f>
        <v>S</v>
      </c>
      <c r="AG165" s="23" t="str" cm="1">
        <f t="array" ref="AG165">IF(ISNUMBER(AG157),INDEX(QUATREB,,MOD(AG157-debut,56)+1),"")</f>
        <v/>
      </c>
      <c r="AH165" s="18" t="s">
        <v>10</v>
      </c>
    </row>
    <row r="166" spans="1:34" s="15" customFormat="1" ht="25" customHeight="1" x14ac:dyDescent="0.5">
      <c r="A166" s="11"/>
      <c r="B166" s="16" t="s">
        <v>11</v>
      </c>
      <c r="C166" s="23" t="str" cm="1">
        <f t="array" ref="C166">IF(ISNUMBER(C157),INDEX(CINQA,,MOD(C157-debut,56)+1),"")</f>
        <v>S</v>
      </c>
      <c r="D166" s="23" t="str" cm="1">
        <f t="array" ref="D166">IF(ISNUMBER(D157),INDEX(CINQA,,MOD(D157-debut,56)+1),"")</f>
        <v>S</v>
      </c>
      <c r="E166" s="23" t="str" cm="1">
        <f t="array" ref="E166">IF(ISNUMBER(E157),INDEX(CINQA,,MOD(E157-debut,56)+1),"")</f>
        <v>S</v>
      </c>
      <c r="F166" s="23" t="str" cm="1">
        <f t="array" ref="F166">IF(ISNUMBER(F157),INDEX(CINQA,,MOD(F157-debut,56)+1),"")</f>
        <v>JS</v>
      </c>
      <c r="G166" s="23" t="str" cm="1">
        <f t="array" ref="G166">IF(ISNUMBER(G157),INDEX(CINQA,,MOD(G157-debut,56)+1),"")</f>
        <v>R</v>
      </c>
      <c r="H166" s="23" t="str" cm="1">
        <f t="array" ref="H166">IF(ISNUMBER(H157),INDEX(CINQA,,MOD(H157-debut,56)+1),"")</f>
        <v>M</v>
      </c>
      <c r="I166" s="23" t="str" cm="1">
        <f t="array" ref="I166">IF(ISNUMBER(I157),INDEX(CINQA,,MOD(I157-debut,56)+1),"")</f>
        <v>M</v>
      </c>
      <c r="J166" s="23" t="str" cm="1">
        <f t="array" ref="J166">IF(ISNUMBER(J157),INDEX(CINQA,,MOD(J157-debut,56)+1),"")</f>
        <v>M</v>
      </c>
      <c r="K166" s="23" t="str" cm="1">
        <f t="array" ref="K166">IF(ISNUMBER(K157),INDEX(CINQA,,MOD(K157-debut,56)+1),"")</f>
        <v>M</v>
      </c>
      <c r="L166" s="23" t="str" cm="1">
        <f t="array" ref="L166">IF(ISNUMBER(L157),INDEX(CINQA,,MOD(L157-debut,56)+1),"")</f>
        <v>R</v>
      </c>
      <c r="M166" s="23" t="str" cm="1">
        <f t="array" ref="M166">IF(ISNUMBER(M157),INDEX(CINQA,,MOD(M157-debut,56)+1),"")</f>
        <v>R</v>
      </c>
      <c r="N166" s="23" cm="1">
        <f t="array" ref="N166">IF(ISNUMBER(N157),INDEX(CINQA,,MOD(N157-debut,56)+1),"")</f>
        <v>36</v>
      </c>
      <c r="O166" s="23" t="str" cm="1">
        <f t="array" ref="O166">IF(ISNUMBER(O157),INDEX(CINQA,,MOD(O157-debut,56)+1),"")</f>
        <v>R</v>
      </c>
      <c r="P166" s="23" t="str" cm="1">
        <f t="array" ref="P166">IF(ISNUMBER(P157),INDEX(CINQA,,MOD(P157-debut,56)+1),"")</f>
        <v>JS</v>
      </c>
      <c r="Q166" s="23" t="str" cm="1">
        <f t="array" ref="Q166">IF(ISNUMBER(Q157),INDEX(CINQA,,MOD(Q157-debut,56)+1),"")</f>
        <v>S</v>
      </c>
      <c r="R166" s="23" t="str" cm="1">
        <f t="array" ref="R166">IF(ISNUMBER(R157),INDEX(CINQA,,MOD(R157-debut,56)+1),"")</f>
        <v>R</v>
      </c>
      <c r="S166" s="23" t="str" cm="1">
        <f t="array" ref="S166">IF(ISNUMBER(S157),INDEX(CINQA,,MOD(S157-debut,56)+1),"")</f>
        <v>M</v>
      </c>
      <c r="T166" s="23" t="str" cm="1">
        <f t="array" ref="T166">IF(ISNUMBER(T157),INDEX(CINQA,,MOD(T157-debut,56)+1),"")</f>
        <v>M</v>
      </c>
      <c r="U166" s="23" t="str" cm="1">
        <f t="array" ref="U166">IF(ISNUMBER(U157),INDEX(CINQA,,MOD(U157-debut,56)+1),"")</f>
        <v>M</v>
      </c>
      <c r="V166" s="23" t="str" cm="1">
        <f t="array" ref="V166">IF(ISNUMBER(V157),INDEX(CINQA,,MOD(V157-debut,56)+1),"")</f>
        <v>M</v>
      </c>
      <c r="W166" s="23" t="str" cm="1">
        <f t="array" ref="W166">IF(ISNUMBER(W157),INDEX(CINQA,,MOD(W157-debut,56)+1),"")</f>
        <v>R</v>
      </c>
      <c r="X166" s="23" t="str" cm="1">
        <f t="array" ref="X166">IF(ISNUMBER(X157),INDEX(CINQA,,MOD(X157-debut,56)+1),"")</f>
        <v>M</v>
      </c>
      <c r="Y166" s="23" t="str" cm="1">
        <f t="array" ref="Y166">IF(ISNUMBER(Y157),INDEX(CINQA,,MOD(Y157-debut,56)+1),"")</f>
        <v>M</v>
      </c>
      <c r="Z166" s="23" t="str" cm="1">
        <f t="array" ref="Z166">IF(ISNUMBER(Z157),INDEX(CINQA,,MOD(Z157-debut,56)+1),"")</f>
        <v>R</v>
      </c>
      <c r="AA166" s="23" t="str" cm="1">
        <f t="array" ref="AA166">IF(ISNUMBER(AA157),INDEX(CINQA,,MOD(AA157-debut,56)+1),"")</f>
        <v>R</v>
      </c>
      <c r="AB166" s="23" t="str" cm="1">
        <f t="array" ref="AB166">IF(ISNUMBER(AB157),INDEX(CINQA,,MOD(AB157-debut,56)+1),"")</f>
        <v>JS</v>
      </c>
      <c r="AC166" s="23" t="str" cm="1">
        <f t="array" ref="AC166">IF(ISNUMBER(AC157),INDEX(CINQA,,MOD(AC157-debut,56)+1),"")</f>
        <v>S</v>
      </c>
      <c r="AD166" s="23" t="str" cm="1">
        <f t="array" ref="AD166">IF(ISNUMBER(AD157),INDEX(CINQA,,MOD(AD157-debut,56)+1),"")</f>
        <v>JS</v>
      </c>
      <c r="AE166" s="23" t="str" cm="1">
        <f t="array" ref="AE166">IF(ISNUMBER(AE157),INDEX(CINQA,,MOD(AE157-debut,56)+1),"")</f>
        <v>R</v>
      </c>
      <c r="AF166" s="23" cm="1">
        <f t="array" ref="AF166">IF(ISNUMBER(AF157),INDEX(CINQA,,MOD(AF157-debut,56)+1),"")</f>
        <v>36</v>
      </c>
      <c r="AG166" s="23" t="str" cm="1">
        <f t="array" ref="AG166">IF(ISNUMBER(AG157),INDEX(CINQA,,MOD(AG157-debut,56)+1),"")</f>
        <v/>
      </c>
      <c r="AH166" s="16" t="s">
        <v>11</v>
      </c>
    </row>
    <row r="167" spans="1:34" s="15" customFormat="1" ht="25" customHeight="1" x14ac:dyDescent="0.5">
      <c r="A167" s="11"/>
      <c r="B167" s="16" t="s">
        <v>12</v>
      </c>
      <c r="C167" s="23" t="str" cm="1">
        <f t="array" ref="C167">IF(ISNUMBER(C157),INDEX(CINQB,,MOD(C157-debut,56)+1),"")</f>
        <v>M</v>
      </c>
      <c r="D167" s="23" t="str" cm="1">
        <f t="array" ref="D167">IF(ISNUMBER(D157),INDEX(CINQB,,MOD(D157-debut,56)+1),"")</f>
        <v>M</v>
      </c>
      <c r="E167" s="23" t="str" cm="1">
        <f t="array" ref="E167">IF(ISNUMBER(E157),INDEX(CINQB,,MOD(E157-debut,56)+1),"")</f>
        <v>M</v>
      </c>
      <c r="F167" s="23" t="str" cm="1">
        <f t="array" ref="F167">IF(ISNUMBER(F157),INDEX(CINQB,,MOD(F157-debut,56)+1),"")</f>
        <v>M</v>
      </c>
      <c r="G167" s="23" t="str" cm="1">
        <f t="array" ref="G167">IF(ISNUMBER(G157),INDEX(CINQB,,MOD(G157-debut,56)+1),"")</f>
        <v>R</v>
      </c>
      <c r="H167" s="23" t="str" cm="1">
        <f t="array" ref="H167">IF(ISNUMBER(H157),INDEX(CINQB,,MOD(H157-debut,56)+1),"")</f>
        <v>JS</v>
      </c>
      <c r="I167" s="23" t="str" cm="1">
        <f t="array" ref="I167">IF(ISNUMBER(I157),INDEX(CINQB,,MOD(I157-debut,56)+1),"")</f>
        <v>S</v>
      </c>
      <c r="J167" s="23" t="str" cm="1">
        <f t="array" ref="J167">IF(ISNUMBER(J157),INDEX(CINQB,,MOD(J157-debut,56)+1),"")</f>
        <v>S</v>
      </c>
      <c r="K167" s="23" t="str" cm="1">
        <f t="array" ref="K167">IF(ISNUMBER(K157),INDEX(CINQB,,MOD(K157-debut,56)+1),"")</f>
        <v>JS</v>
      </c>
      <c r="L167" s="23" t="str" cm="1">
        <f t="array" ref="L167">IF(ISNUMBER(L157),INDEX(CINQB,,MOD(L157-debut,56)+1),"")</f>
        <v>R</v>
      </c>
      <c r="M167" s="23" t="str" cm="1">
        <f t="array" ref="M167">IF(ISNUMBER(M157),INDEX(CINQB,,MOD(M157-debut,56)+1),"")</f>
        <v>R</v>
      </c>
      <c r="N167" s="23" cm="1">
        <f t="array" ref="N167">IF(ISNUMBER(N157),INDEX(CINQB,,MOD(N157-debut,56)+1),"")</f>
        <v>36</v>
      </c>
      <c r="O167" s="23" t="str" cm="1">
        <f t="array" ref="O167">IF(ISNUMBER(O157),INDEX(CINQB,,MOD(O157-debut,56)+1),"")</f>
        <v>R</v>
      </c>
      <c r="P167" s="23" t="str" cm="1">
        <f t="array" ref="P167">IF(ISNUMBER(P157),INDEX(CINQB,,MOD(P157-debut,56)+1),"")</f>
        <v>M</v>
      </c>
      <c r="Q167" s="23" t="str" cm="1">
        <f t="array" ref="Q167">IF(ISNUMBER(Q157),INDEX(CINQB,,MOD(Q157-debut,56)+1),"")</f>
        <v>M</v>
      </c>
      <c r="R167" s="23" t="str" cm="1">
        <f t="array" ref="R167">IF(ISNUMBER(R157),INDEX(CINQB,,MOD(R157-debut,56)+1),"")</f>
        <v>R</v>
      </c>
      <c r="S167" s="23" t="str" cm="1">
        <f t="array" ref="S167">IF(ISNUMBER(S157),INDEX(CINQB,,MOD(S157-debut,56)+1),"")</f>
        <v>JS</v>
      </c>
      <c r="T167" s="23" t="str" cm="1">
        <f t="array" ref="T167">IF(ISNUMBER(T157),INDEX(CINQB,,MOD(T157-debut,56)+1),"")</f>
        <v>S</v>
      </c>
      <c r="U167" s="23" t="str" cm="1">
        <f t="array" ref="U167">IF(ISNUMBER(U157),INDEX(CINQB,,MOD(U157-debut,56)+1),"")</f>
        <v>S</v>
      </c>
      <c r="V167" s="23" t="str" cm="1">
        <f t="array" ref="V167">IF(ISNUMBER(V157),INDEX(CINQB,,MOD(V157-debut,56)+1),"")</f>
        <v>S</v>
      </c>
      <c r="W167" s="23" t="str" cm="1">
        <f t="array" ref="W167">IF(ISNUMBER(W157),INDEX(CINQB,,MOD(W157-debut,56)+1),"")</f>
        <v>R</v>
      </c>
      <c r="X167" s="23" t="str" cm="1">
        <f t="array" ref="X167">IF(ISNUMBER(X157),INDEX(CINQB,,MOD(X157-debut,56)+1),"")</f>
        <v>JS</v>
      </c>
      <c r="Y167" s="23" t="str" cm="1">
        <f t="array" ref="Y167">IF(ISNUMBER(Y157),INDEX(CINQB,,MOD(Y157-debut,56)+1),"")</f>
        <v>S</v>
      </c>
      <c r="Z167" s="23" t="str" cm="1">
        <f t="array" ref="Z167">IF(ISNUMBER(Z157),INDEX(CINQB,,MOD(Z157-debut,56)+1),"")</f>
        <v>R</v>
      </c>
      <c r="AA167" s="23" t="str" cm="1">
        <f t="array" ref="AA167">IF(ISNUMBER(AA157),INDEX(CINQB,,MOD(AA157-debut,56)+1),"")</f>
        <v>R</v>
      </c>
      <c r="AB167" s="23" t="str" cm="1">
        <f t="array" ref="AB167">IF(ISNUMBER(AB157),INDEX(CINQB,,MOD(AB157-debut,56)+1),"")</f>
        <v>M</v>
      </c>
      <c r="AC167" s="23" t="str" cm="1">
        <f t="array" ref="AC167">IF(ISNUMBER(AC157),INDEX(CINQB,,MOD(AC157-debut,56)+1),"")</f>
        <v>M</v>
      </c>
      <c r="AD167" s="23" t="str" cm="1">
        <f t="array" ref="AD167">IF(ISNUMBER(AD157),INDEX(CINQB,,MOD(AD157-debut,56)+1),"")</f>
        <v>M</v>
      </c>
      <c r="AE167" s="23" t="str" cm="1">
        <f t="array" ref="AE167">IF(ISNUMBER(AE157),INDEX(CINQB,,MOD(AE157-debut,56)+1),"")</f>
        <v>R</v>
      </c>
      <c r="AF167" s="23" cm="1">
        <f t="array" ref="AF167">IF(ISNUMBER(AF157),INDEX(CINQB,,MOD(AF157-debut,56)+1),"")</f>
        <v>36</v>
      </c>
      <c r="AG167" s="23" t="str" cm="1">
        <f t="array" ref="AG167">IF(ISNUMBER(AG157),INDEX(CINQB,,MOD(AG157-debut,56)+1),"")</f>
        <v/>
      </c>
      <c r="AH167" s="16" t="s">
        <v>12</v>
      </c>
    </row>
    <row r="168" spans="1:34" s="15" customFormat="1" ht="25" customHeight="1" x14ac:dyDescent="0.5">
      <c r="A168" s="11"/>
      <c r="B168" s="18" t="s">
        <v>13</v>
      </c>
      <c r="C168" s="23" t="str" cm="1">
        <f t="array" ref="C168">IF(ISNUMBER(C157),INDEX(SIXA,,MOD(C157-debut,56)+1),"")</f>
        <v>M</v>
      </c>
      <c r="D168" s="23" t="str" cm="1">
        <f t="array" ref="D168">IF(ISNUMBER(D157),INDEX(SIXA,,MOD(D157-debut,56)+1),"")</f>
        <v>M</v>
      </c>
      <c r="E168" s="23" t="str" cm="1">
        <f t="array" ref="E168">IF(ISNUMBER(E157),INDEX(SIXA,,MOD(E157-debut,56)+1),"")</f>
        <v>R</v>
      </c>
      <c r="F168" s="23" t="str" cm="1">
        <f t="array" ref="F168">IF(ISNUMBER(F157),INDEX(SIXA,,MOD(F157-debut,56)+1),"")</f>
        <v>R</v>
      </c>
      <c r="G168" s="23" cm="1">
        <f t="array" ref="G168">IF(ISNUMBER(G157),INDEX(SIXA,,MOD(G157-debut,56)+1),"")</f>
        <v>36</v>
      </c>
      <c r="H168" s="23" t="str" cm="1">
        <f t="array" ref="H168">IF(ISNUMBER(H157),INDEX(SIXA,,MOD(H157-debut,56)+1),"")</f>
        <v>R</v>
      </c>
      <c r="I168" s="23" t="str" cm="1">
        <f t="array" ref="I168">IF(ISNUMBER(I157),INDEX(SIXA,,MOD(I157-debut,56)+1),"")</f>
        <v>JS</v>
      </c>
      <c r="J168" s="23" t="str" cm="1">
        <f t="array" ref="J168">IF(ISNUMBER(J157),INDEX(SIXA,,MOD(J157-debut,56)+1),"")</f>
        <v>S</v>
      </c>
      <c r="K168" s="23" t="str" cm="1">
        <f t="array" ref="K168">IF(ISNUMBER(K157),INDEX(SIXA,,MOD(K157-debut,56)+1),"")</f>
        <v>R</v>
      </c>
      <c r="L168" s="23" t="str" cm="1">
        <f t="array" ref="L168">IF(ISNUMBER(L157),INDEX(SIXA,,MOD(L157-debut,56)+1),"")</f>
        <v>M</v>
      </c>
      <c r="M168" s="23" t="str" cm="1">
        <f t="array" ref="M168">IF(ISNUMBER(M157),INDEX(SIXA,,MOD(M157-debut,56)+1),"")</f>
        <v>M</v>
      </c>
      <c r="N168" s="23" t="str" cm="1">
        <f t="array" ref="N168">IF(ISNUMBER(N157),INDEX(SIXA,,MOD(N157-debut,56)+1),"")</f>
        <v>M</v>
      </c>
      <c r="O168" s="23" t="str" cm="1">
        <f t="array" ref="O168">IF(ISNUMBER(O157),INDEX(SIXA,,MOD(O157-debut,56)+1),"")</f>
        <v>M</v>
      </c>
      <c r="P168" s="23" t="str" cm="1">
        <f t="array" ref="P168">IF(ISNUMBER(P157),INDEX(SIXA,,MOD(P157-debut,56)+1),"")</f>
        <v>R</v>
      </c>
      <c r="Q168" s="23" t="str" cm="1">
        <f t="array" ref="Q168">IF(ISNUMBER(Q157),INDEX(SIXA,,MOD(Q157-debut,56)+1),"")</f>
        <v>M</v>
      </c>
      <c r="R168" s="23" t="str" cm="1">
        <f t="array" ref="R168">IF(ISNUMBER(R157),INDEX(SIXA,,MOD(R157-debut,56)+1),"")</f>
        <v>M</v>
      </c>
      <c r="S168" s="23" t="str" cm="1">
        <f t="array" ref="S168">IF(ISNUMBER(S157),INDEX(SIXA,,MOD(S157-debut,56)+1),"")</f>
        <v>R</v>
      </c>
      <c r="T168" s="23" t="str" cm="1">
        <f t="array" ref="T168">IF(ISNUMBER(T157),INDEX(SIXA,,MOD(T157-debut,56)+1),"")</f>
        <v>R</v>
      </c>
      <c r="U168" s="23" t="str" cm="1">
        <f t="array" ref="U168">IF(ISNUMBER(U157),INDEX(SIXA,,MOD(U157-debut,56)+1),"")</f>
        <v>JS</v>
      </c>
      <c r="V168" s="23" t="str" cm="1">
        <f t="array" ref="V168">IF(ISNUMBER(V157),INDEX(SIXA,,MOD(V157-debut,56)+1),"")</f>
        <v>S</v>
      </c>
      <c r="W168" s="23" t="str" cm="1">
        <f t="array" ref="W168">IF(ISNUMBER(W157),INDEX(SIXA,,MOD(W157-debut,56)+1),"")</f>
        <v>JS</v>
      </c>
      <c r="X168" s="23" t="str" cm="1">
        <f t="array" ref="X168">IF(ISNUMBER(X157),INDEX(SIXA,,MOD(X157-debut,56)+1),"")</f>
        <v>R</v>
      </c>
      <c r="Y168" s="23" cm="1">
        <f t="array" ref="Y168">IF(ISNUMBER(Y157),INDEX(SIXA,,MOD(Y157-debut,56)+1),"")</f>
        <v>36</v>
      </c>
      <c r="Z168" s="23" t="str" cm="1">
        <f t="array" ref="Z168">IF(ISNUMBER(Z157),INDEX(SIXA,,MOD(Z157-debut,56)+1),"")</f>
        <v>S</v>
      </c>
      <c r="AA168" s="23" t="str" cm="1">
        <f t="array" ref="AA168">IF(ISNUMBER(AA157),INDEX(SIXA,,MOD(AA157-debut,56)+1),"")</f>
        <v>S</v>
      </c>
      <c r="AB168" s="23" t="str" cm="1">
        <f t="array" ref="AB168">IF(ISNUMBER(AB157),INDEX(SIXA,,MOD(AB157-debut,56)+1),"")</f>
        <v>S</v>
      </c>
      <c r="AC168" s="23" cm="1">
        <f t="array" ref="AC168">IF(ISNUMBER(AC157),INDEX(SIXA,,MOD(AC157-debut,56)+1),"")</f>
        <v>36</v>
      </c>
      <c r="AD168" s="23" t="str" cm="1">
        <f t="array" ref="AD168">IF(ISNUMBER(AD157),INDEX(SIXA,,MOD(AD157-debut,56)+1),"")</f>
        <v>R</v>
      </c>
      <c r="AE168" s="23" t="str" cm="1">
        <f t="array" ref="AE168">IF(ISNUMBER(AE157),INDEX(SIXA,,MOD(AE157-debut,56)+1),"")</f>
        <v>JS</v>
      </c>
      <c r="AF168" s="23" t="str" cm="1">
        <f t="array" ref="AF168">IF(ISNUMBER(AF157),INDEX(SIXA,,MOD(AF157-debut,56)+1),"")</f>
        <v>S</v>
      </c>
      <c r="AG168" s="23" t="str" cm="1">
        <f t="array" ref="AG168">IF(ISNUMBER(AG157),INDEX(SIXA,,MOD(AG157-debut,56)+1),"")</f>
        <v/>
      </c>
      <c r="AH168" s="18" t="s">
        <v>13</v>
      </c>
    </row>
    <row r="169" spans="1:34" s="15" customFormat="1" ht="25" customHeight="1" x14ac:dyDescent="0.5">
      <c r="A169" s="11"/>
      <c r="B169" s="18" t="s">
        <v>14</v>
      </c>
      <c r="C169" s="23" t="str" cm="1">
        <f t="array" ref="C169">IF(ISNUMBER(C157),INDEX(SIXB,,MOD(C157-debut,56)+1),"")</f>
        <v>S</v>
      </c>
      <c r="D169" s="23" t="str" cm="1">
        <f t="array" ref="D169">IF(ISNUMBER(D157),INDEX(SIXB,,MOD(D157-debut,56)+1),"")</f>
        <v>JS</v>
      </c>
      <c r="E169" s="23" t="str" cm="1">
        <f t="array" ref="E169">IF(ISNUMBER(E157),INDEX(SIXB,,MOD(E157-debut,56)+1),"")</f>
        <v>R</v>
      </c>
      <c r="F169" s="23" t="str" cm="1">
        <f t="array" ref="F169">IF(ISNUMBER(F157),INDEX(SIXB,,MOD(F157-debut,56)+1),"")</f>
        <v>R</v>
      </c>
      <c r="G169" s="23" cm="1">
        <f t="array" ref="G169">IF(ISNUMBER(G157),INDEX(SIXB,,MOD(G157-debut,56)+1),"")</f>
        <v>36</v>
      </c>
      <c r="H169" s="23" t="str" cm="1">
        <f t="array" ref="H169">IF(ISNUMBER(H157),INDEX(SIXB,,MOD(H157-debut,56)+1),"")</f>
        <v>R</v>
      </c>
      <c r="I169" s="23" t="str" cm="1">
        <f t="array" ref="I169">IF(ISNUMBER(I157),INDEX(SIXB,,MOD(I157-debut,56)+1),"")</f>
        <v>M</v>
      </c>
      <c r="J169" s="23" t="str" cm="1">
        <f t="array" ref="J169">IF(ISNUMBER(J157),INDEX(SIXB,,MOD(J157-debut,56)+1),"")</f>
        <v>M</v>
      </c>
      <c r="K169" s="23" t="str" cm="1">
        <f t="array" ref="K169">IF(ISNUMBER(K157),INDEX(SIXB,,MOD(K157-debut,56)+1),"")</f>
        <v>R</v>
      </c>
      <c r="L169" s="23" t="str" cm="1">
        <f t="array" ref="L169">IF(ISNUMBER(L157),INDEX(SIXB,,MOD(L157-debut,56)+1),"")</f>
        <v>JS</v>
      </c>
      <c r="M169" s="23" t="str" cm="1">
        <f t="array" ref="M169">IF(ISNUMBER(M157),INDEX(SIXB,,MOD(M157-debut,56)+1),"")</f>
        <v>S</v>
      </c>
      <c r="N169" s="23" t="str" cm="1">
        <f t="array" ref="N169">IF(ISNUMBER(N157),INDEX(SIXB,,MOD(N157-debut,56)+1),"")</f>
        <v>S</v>
      </c>
      <c r="O169" s="23" t="str" cm="1">
        <f t="array" ref="O169">IF(ISNUMBER(O157),INDEX(SIXB,,MOD(O157-debut,56)+1),"")</f>
        <v>S</v>
      </c>
      <c r="P169" s="23" t="str" cm="1">
        <f t="array" ref="P169">IF(ISNUMBER(P157),INDEX(SIXB,,MOD(P157-debut,56)+1),"")</f>
        <v>R</v>
      </c>
      <c r="Q169" s="23" t="str" cm="1">
        <f t="array" ref="Q169">IF(ISNUMBER(Q157),INDEX(SIXB,,MOD(Q157-debut,56)+1),"")</f>
        <v>JS</v>
      </c>
      <c r="R169" s="23" t="str" cm="1">
        <f t="array" ref="R169">IF(ISNUMBER(R157),INDEX(SIXB,,MOD(R157-debut,56)+1),"")</f>
        <v>S</v>
      </c>
      <c r="S169" s="23" t="str" cm="1">
        <f t="array" ref="S169">IF(ISNUMBER(S157),INDEX(SIXB,,MOD(S157-debut,56)+1),"")</f>
        <v>R</v>
      </c>
      <c r="T169" s="23" t="str" cm="1">
        <f t="array" ref="T169">IF(ISNUMBER(T157),INDEX(SIXB,,MOD(T157-debut,56)+1),"")</f>
        <v>R</v>
      </c>
      <c r="U169" s="23" t="str" cm="1">
        <f t="array" ref="U169">IF(ISNUMBER(U157),INDEX(SIXB,,MOD(U157-debut,56)+1),"")</f>
        <v>M</v>
      </c>
      <c r="V169" s="23" t="str" cm="1">
        <f t="array" ref="V169">IF(ISNUMBER(V157),INDEX(SIXB,,MOD(V157-debut,56)+1),"")</f>
        <v>M</v>
      </c>
      <c r="W169" s="23" t="str" cm="1">
        <f t="array" ref="W169">IF(ISNUMBER(W157),INDEX(SIXB,,MOD(W157-debut,56)+1),"")</f>
        <v>M</v>
      </c>
      <c r="X169" s="23" t="str" cm="1">
        <f t="array" ref="X169">IF(ISNUMBER(X157),INDEX(SIXB,,MOD(X157-debut,56)+1),"")</f>
        <v>R</v>
      </c>
      <c r="Y169" s="23" cm="1">
        <f t="array" ref="Y169">IF(ISNUMBER(Y157),INDEX(SIXB,,MOD(Y157-debut,56)+1),"")</f>
        <v>36</v>
      </c>
      <c r="Z169" s="23" t="str" cm="1">
        <f t="array" ref="Z169">IF(ISNUMBER(Z157),INDEX(SIXB,,MOD(Z157-debut,56)+1),"")</f>
        <v>M</v>
      </c>
      <c r="AA169" s="23" t="str" cm="1">
        <f t="array" ref="AA169">IF(ISNUMBER(AA157),INDEX(SIXB,,MOD(AA157-debut,56)+1),"")</f>
        <v>M</v>
      </c>
      <c r="AB169" s="23" t="str" cm="1">
        <f t="array" ref="AB169">IF(ISNUMBER(AB157),INDEX(SIXB,,MOD(AB157-debut,56)+1),"")</f>
        <v>M</v>
      </c>
      <c r="AC169" s="23" cm="1">
        <f t="array" ref="AC169">IF(ISNUMBER(AC157),INDEX(SIXB,,MOD(AC157-debut,56)+1),"")</f>
        <v>36</v>
      </c>
      <c r="AD169" s="23" t="str" cm="1">
        <f t="array" ref="AD169">IF(ISNUMBER(AD157),INDEX(SIXB,,MOD(AD157-debut,56)+1),"")</f>
        <v>R</v>
      </c>
      <c r="AE169" s="23" t="str" cm="1">
        <f t="array" ref="AE169">IF(ISNUMBER(AE157),INDEX(SIXB,,MOD(AE157-debut,56)+1),"")</f>
        <v>M</v>
      </c>
      <c r="AF169" s="23" t="str" cm="1">
        <f t="array" ref="AF169">IF(ISNUMBER(AF157),INDEX(SIXB,,MOD(AF157-debut,56)+1),"")</f>
        <v>M</v>
      </c>
      <c r="AG169" s="23" t="str" cm="1">
        <f t="array" ref="AG169">IF(ISNUMBER(AG157),INDEX(SIXB,,MOD(AG157-debut,56)+1),"")</f>
        <v/>
      </c>
      <c r="AH169" s="18" t="s">
        <v>14</v>
      </c>
    </row>
    <row r="170" spans="1:34" s="15" customFormat="1" ht="25" customHeight="1" x14ac:dyDescent="0.5">
      <c r="A170" s="11"/>
      <c r="B170" s="16" t="s">
        <v>15</v>
      </c>
      <c r="C170" s="23" t="str" cm="1">
        <f t="array" ref="C170">IF(ISNUMBER(C157),INDEX(SEPTA,,MOD(C157-debut,56)+1),"")</f>
        <v>S</v>
      </c>
      <c r="D170" s="23" t="str" cm="1">
        <f t="array" ref="D170">IF(ISNUMBER(D157),INDEX(SEPTA,,MOD(D157-debut,56)+1),"")</f>
        <v>R</v>
      </c>
      <c r="E170" s="23" t="str" cm="1">
        <f t="array" ref="E170">IF(ISNUMBER(E157),INDEX(SEPTA,,MOD(E157-debut,56)+1),"")</f>
        <v>M</v>
      </c>
      <c r="F170" s="23" t="str" cm="1">
        <f t="array" ref="F170">IF(ISNUMBER(F157),INDEX(SEPTA,,MOD(F157-debut,56)+1),"")</f>
        <v>M</v>
      </c>
      <c r="G170" s="23" t="str" cm="1">
        <f t="array" ref="G170">IF(ISNUMBER(G157),INDEX(SEPTA,,MOD(G157-debut,56)+1),"")</f>
        <v>M</v>
      </c>
      <c r="H170" s="23" t="str" cm="1">
        <f t="array" ref="H170">IF(ISNUMBER(H157),INDEX(SEPTA,,MOD(H157-debut,56)+1),"")</f>
        <v>M</v>
      </c>
      <c r="I170" s="23" t="str" cm="1">
        <f t="array" ref="I170">IF(ISNUMBER(I157),INDEX(SEPTA,,MOD(I157-debut,56)+1),"")</f>
        <v>R</v>
      </c>
      <c r="J170" s="23" t="str" cm="1">
        <f t="array" ref="J170">IF(ISNUMBER(J157),INDEX(SEPTA,,MOD(J157-debut,56)+1),"")</f>
        <v>M</v>
      </c>
      <c r="K170" s="23" t="str" cm="1">
        <f t="array" ref="K170">IF(ISNUMBER(K157),INDEX(SEPTA,,MOD(K157-debut,56)+1),"")</f>
        <v>M</v>
      </c>
      <c r="L170" s="23" t="str" cm="1">
        <f t="array" ref="L170">IF(ISNUMBER(L157),INDEX(SEPTA,,MOD(L157-debut,56)+1),"")</f>
        <v>R</v>
      </c>
      <c r="M170" s="23" t="str" cm="1">
        <f t="array" ref="M170">IF(ISNUMBER(M157),INDEX(SEPTA,,MOD(M157-debut,56)+1),"")</f>
        <v>R</v>
      </c>
      <c r="N170" s="23" t="str" cm="1">
        <f t="array" ref="N170">IF(ISNUMBER(N157),INDEX(SEPTA,,MOD(N157-debut,56)+1),"")</f>
        <v>JS</v>
      </c>
      <c r="O170" s="23" t="str" cm="1">
        <f t="array" ref="O170">IF(ISNUMBER(O157),INDEX(SEPTA,,MOD(O157-debut,56)+1),"")</f>
        <v>S</v>
      </c>
      <c r="P170" s="23" t="str" cm="1">
        <f t="array" ref="P170">IF(ISNUMBER(P157),INDEX(SEPTA,,MOD(P157-debut,56)+1),"")</f>
        <v>JS</v>
      </c>
      <c r="Q170" s="23" t="str" cm="1">
        <f t="array" ref="Q170">IF(ISNUMBER(Q157),INDEX(SEPTA,,MOD(Q157-debut,56)+1),"")</f>
        <v>R</v>
      </c>
      <c r="R170" s="23" cm="1">
        <f t="array" ref="R170">IF(ISNUMBER(R157),INDEX(SEPTA,,MOD(R157-debut,56)+1),"")</f>
        <v>36</v>
      </c>
      <c r="S170" s="23" t="str" cm="1">
        <f t="array" ref="S170">IF(ISNUMBER(S157),INDEX(SEPTA,,MOD(S157-debut,56)+1),"")</f>
        <v>S</v>
      </c>
      <c r="T170" s="23" t="str" cm="1">
        <f t="array" ref="T170">IF(ISNUMBER(T157),INDEX(SEPTA,,MOD(T157-debut,56)+1),"")</f>
        <v>S</v>
      </c>
      <c r="U170" s="23" t="str" cm="1">
        <f t="array" ref="U170">IF(ISNUMBER(U157),INDEX(SEPTA,,MOD(U157-debut,56)+1),"")</f>
        <v>S</v>
      </c>
      <c r="V170" s="23" cm="1">
        <f t="array" ref="V170">IF(ISNUMBER(V157),INDEX(SEPTA,,MOD(V157-debut,56)+1),"")</f>
        <v>36</v>
      </c>
      <c r="W170" s="23" t="str" cm="1">
        <f t="array" ref="W170">IF(ISNUMBER(W157),INDEX(SEPTA,,MOD(W157-debut,56)+1),"")</f>
        <v>R</v>
      </c>
      <c r="X170" s="23" t="str" cm="1">
        <f t="array" ref="X170">IF(ISNUMBER(X157),INDEX(SEPTA,,MOD(X157-debut,56)+1),"")</f>
        <v>JS</v>
      </c>
      <c r="Y170" s="23" t="str" cm="1">
        <f t="array" ref="Y170">IF(ISNUMBER(Y157),INDEX(SEPTA,,MOD(Y157-debut,56)+1),"")</f>
        <v>S</v>
      </c>
      <c r="Z170" s="23" t="str" cm="1">
        <f t="array" ref="Z170">IF(ISNUMBER(Z157),INDEX(SEPTA,,MOD(Z157-debut,56)+1),"")</f>
        <v>R</v>
      </c>
      <c r="AA170" s="23" t="str" cm="1">
        <f t="array" ref="AA170">IF(ISNUMBER(AA157),INDEX(SEPTA,,MOD(AA157-debut,56)+1),"")</f>
        <v>R</v>
      </c>
      <c r="AB170" s="23" t="str" cm="1">
        <f t="array" ref="AB170">IF(ISNUMBER(AB157),INDEX(SEPTA,,MOD(AB157-debut,56)+1),"")</f>
        <v>M</v>
      </c>
      <c r="AC170" s="23" t="str" cm="1">
        <f t="array" ref="AC170">IF(ISNUMBER(AC157),INDEX(SEPTA,,MOD(AC157-debut,56)+1),"")</f>
        <v>M</v>
      </c>
      <c r="AD170" s="23" t="str" cm="1">
        <f t="array" ref="AD170">IF(ISNUMBER(AD157),INDEX(SEPTA,,MOD(AD157-debut,56)+1),"")</f>
        <v>M</v>
      </c>
      <c r="AE170" s="23" t="str" cm="1">
        <f t="array" ref="AE170">IF(ISNUMBER(AE157),INDEX(SEPTA,,MOD(AE157-debut,56)+1),"")</f>
        <v>R</v>
      </c>
      <c r="AF170" s="23" t="str" cm="1">
        <f t="array" ref="AF170">IF(ISNUMBER(AF157),INDEX(SEPTA,,MOD(AF157-debut,56)+1),"")</f>
        <v>M</v>
      </c>
      <c r="AG170" s="23" t="str" cm="1">
        <f t="array" ref="AG170">IF(ISNUMBER(AG157),INDEX(SEPTA,,MOD(AG157-debut,56)+1),"")</f>
        <v/>
      </c>
      <c r="AH170" s="16" t="s">
        <v>15</v>
      </c>
    </row>
    <row r="171" spans="1:34" s="15" customFormat="1" ht="25" customHeight="1" x14ac:dyDescent="0.5">
      <c r="A171" s="11"/>
      <c r="B171" s="16" t="s">
        <v>16</v>
      </c>
      <c r="C171" s="23" t="str" cm="1">
        <f t="array" ref="C171">IF(ISNUMBER(C157),INDEX(SEPTB,,MOD(C157-debut,56)+1),"")</f>
        <v>M</v>
      </c>
      <c r="D171" s="23" t="str" cm="1">
        <f t="array" ref="D171">IF(ISNUMBER(D157),INDEX(SEPTB,,MOD(D157-debut,56)+1),"")</f>
        <v>R</v>
      </c>
      <c r="E171" s="23" t="str" cm="1">
        <f t="array" ref="E171">IF(ISNUMBER(E157),INDEX(SEPTB,,MOD(E157-debut,56)+1),"")</f>
        <v>JS</v>
      </c>
      <c r="F171" s="23" t="str" cm="1">
        <f t="array" ref="F171">IF(ISNUMBER(F157),INDEX(SEPTB,,MOD(F157-debut,56)+1),"")</f>
        <v>S</v>
      </c>
      <c r="G171" s="23" t="str" cm="1">
        <f t="array" ref="G171">IF(ISNUMBER(G157),INDEX(SEPTB,,MOD(G157-debut,56)+1),"")</f>
        <v>S</v>
      </c>
      <c r="H171" s="23" t="str" cm="1">
        <f t="array" ref="H171">IF(ISNUMBER(H157),INDEX(SEPTB,,MOD(H157-debut,56)+1),"")</f>
        <v>S</v>
      </c>
      <c r="I171" s="23" t="str" cm="1">
        <f t="array" ref="I171">IF(ISNUMBER(I157),INDEX(SEPTB,,MOD(I157-debut,56)+1),"")</f>
        <v>R</v>
      </c>
      <c r="J171" s="23" t="str" cm="1">
        <f t="array" ref="J171">IF(ISNUMBER(J157),INDEX(SEPTB,,MOD(J157-debut,56)+1),"")</f>
        <v>JS</v>
      </c>
      <c r="K171" s="23" t="str" cm="1">
        <f t="array" ref="K171">IF(ISNUMBER(K157),INDEX(SEPTB,,MOD(K157-debut,56)+1),"")</f>
        <v>S</v>
      </c>
      <c r="L171" s="23" t="str" cm="1">
        <f t="array" ref="L171">IF(ISNUMBER(L157),INDEX(SEPTB,,MOD(L157-debut,56)+1),"")</f>
        <v>R</v>
      </c>
      <c r="M171" s="23" t="str" cm="1">
        <f t="array" ref="M171">IF(ISNUMBER(M157),INDEX(SEPTB,,MOD(M157-debut,56)+1),"")</f>
        <v>R</v>
      </c>
      <c r="N171" s="23" t="str" cm="1">
        <f t="array" ref="N171">IF(ISNUMBER(N157),INDEX(SEPTB,,MOD(N157-debut,56)+1),"")</f>
        <v>M</v>
      </c>
      <c r="O171" s="23" t="str" cm="1">
        <f t="array" ref="O171">IF(ISNUMBER(O157),INDEX(SEPTB,,MOD(O157-debut,56)+1),"")</f>
        <v>M</v>
      </c>
      <c r="P171" s="23" t="str" cm="1">
        <f t="array" ref="P171">IF(ISNUMBER(P157),INDEX(SEPTB,,MOD(P157-debut,56)+1),"")</f>
        <v>M</v>
      </c>
      <c r="Q171" s="23" t="str" cm="1">
        <f t="array" ref="Q171">IF(ISNUMBER(Q157),INDEX(SEPTB,,MOD(Q157-debut,56)+1),"")</f>
        <v>R</v>
      </c>
      <c r="R171" s="23" cm="1">
        <f t="array" ref="R171">IF(ISNUMBER(R157),INDEX(SEPTB,,MOD(R157-debut,56)+1),"")</f>
        <v>36</v>
      </c>
      <c r="S171" s="23" t="str" cm="1">
        <f t="array" ref="S171">IF(ISNUMBER(S157),INDEX(SEPTB,,MOD(S157-debut,56)+1),"")</f>
        <v>M</v>
      </c>
      <c r="T171" s="23" t="str" cm="1">
        <f t="array" ref="T171">IF(ISNUMBER(T157),INDEX(SEPTB,,MOD(T157-debut,56)+1),"")</f>
        <v>M</v>
      </c>
      <c r="U171" s="23" t="str" cm="1">
        <f t="array" ref="U171">IF(ISNUMBER(U157),INDEX(SEPTB,,MOD(U157-debut,56)+1),"")</f>
        <v>M</v>
      </c>
      <c r="V171" s="23" cm="1">
        <f t="array" ref="V171">IF(ISNUMBER(V157),INDEX(SEPTB,,MOD(V157-debut,56)+1),"")</f>
        <v>36</v>
      </c>
      <c r="W171" s="23" t="str" cm="1">
        <f t="array" ref="W171">IF(ISNUMBER(W157),INDEX(SEPTB,,MOD(W157-debut,56)+1),"")</f>
        <v>R</v>
      </c>
      <c r="X171" s="23" t="str" cm="1">
        <f t="array" ref="X171">IF(ISNUMBER(X157),INDEX(SEPTB,,MOD(X157-debut,56)+1),"")</f>
        <v>M</v>
      </c>
      <c r="Y171" s="23" t="str" cm="1">
        <f t="array" ref="Y171">IF(ISNUMBER(Y157),INDEX(SEPTB,,MOD(Y157-debut,56)+1),"")</f>
        <v>M</v>
      </c>
      <c r="Z171" s="23" t="str" cm="1">
        <f t="array" ref="Z171">IF(ISNUMBER(Z157),INDEX(SEPTB,,MOD(Z157-debut,56)+1),"")</f>
        <v>R</v>
      </c>
      <c r="AA171" s="23" t="str" cm="1">
        <f t="array" ref="AA171">IF(ISNUMBER(AA157),INDEX(SEPTB,,MOD(AA157-debut,56)+1),"")</f>
        <v>R</v>
      </c>
      <c r="AB171" s="23" t="str" cm="1">
        <f t="array" ref="AB171">IF(ISNUMBER(AB157),INDEX(SEPTB,,MOD(AB157-debut,56)+1),"")</f>
        <v>JS</v>
      </c>
      <c r="AC171" s="23" t="str" cm="1">
        <f t="array" ref="AC171">IF(ISNUMBER(AC157),INDEX(SEPTB,,MOD(AC157-debut,56)+1),"")</f>
        <v>S</v>
      </c>
      <c r="AD171" s="23" t="str" cm="1">
        <f t="array" ref="AD171">IF(ISNUMBER(AD157),INDEX(SEPTB,,MOD(AD157-debut,56)+1),"")</f>
        <v>S</v>
      </c>
      <c r="AE171" s="23" t="str" cm="1">
        <f t="array" ref="AE171">IF(ISNUMBER(AE157),INDEX(SEPTB,,MOD(AE157-debut,56)+1),"")</f>
        <v>R</v>
      </c>
      <c r="AF171" s="23" t="str" cm="1">
        <f t="array" ref="AF171">IF(ISNUMBER(AF157),INDEX(SEPTB,,MOD(AF157-debut,56)+1),"")</f>
        <v>JS</v>
      </c>
      <c r="AG171" s="23" t="str" cm="1">
        <f t="array" ref="AG171">IF(ISNUMBER(AG157),INDEX(SEPTB,,MOD(AG157-debut,56)+1),"")</f>
        <v/>
      </c>
      <c r="AH171" s="16" t="s">
        <v>16</v>
      </c>
    </row>
    <row r="172" spans="1:34" s="15" customFormat="1" ht="25" customHeight="1" x14ac:dyDescent="0.5">
      <c r="A172" s="11"/>
      <c r="B172" s="18" t="s">
        <v>17</v>
      </c>
      <c r="C172" s="23" t="str" cm="1">
        <f t="array" ref="C172">IF(ISNUMBER(C157),INDEX(HUITA,,MOD(C157-debut,56)+1),"")</f>
        <v>M</v>
      </c>
      <c r="D172" s="23" t="str" cm="1">
        <f t="array" ref="D172">IF(ISNUMBER(D157),INDEX(HUITA,,MOD(D157-debut,56)+1),"")</f>
        <v>M</v>
      </c>
      <c r="E172" s="23" t="str" cm="1">
        <f t="array" ref="E172">IF(ISNUMBER(E157),INDEX(HUITA,,MOD(E157-debut,56)+1),"")</f>
        <v>R</v>
      </c>
      <c r="F172" s="23" t="str" cm="1">
        <f t="array" ref="F172">IF(ISNUMBER(F157),INDEX(HUITA,,MOD(F157-debut,56)+1),"")</f>
        <v>R</v>
      </c>
      <c r="G172" s="23" t="str" cm="1">
        <f t="array" ref="G172">IF(ISNUMBER(G157),INDEX(HUITA,,MOD(G157-debut,56)+1),"")</f>
        <v>JS</v>
      </c>
      <c r="H172" s="23" t="str" cm="1">
        <f t="array" ref="H172">IF(ISNUMBER(H157),INDEX(HUITA,,MOD(H157-debut,56)+1),"")</f>
        <v>S</v>
      </c>
      <c r="I172" s="23" t="str" cm="1">
        <f t="array" ref="I172">IF(ISNUMBER(I157),INDEX(HUITA,,MOD(I157-debut,56)+1),"")</f>
        <v>JS</v>
      </c>
      <c r="J172" s="23" t="str" cm="1">
        <f t="array" ref="J172">IF(ISNUMBER(J157),INDEX(HUITA,,MOD(J157-debut,56)+1),"")</f>
        <v>R</v>
      </c>
      <c r="K172" s="23" cm="1">
        <f t="array" ref="K172">IF(ISNUMBER(K157),INDEX(HUITA,,MOD(K157-debut,56)+1),"")</f>
        <v>36</v>
      </c>
      <c r="L172" s="23" t="str" cm="1">
        <f t="array" ref="L172">IF(ISNUMBER(L157),INDEX(HUITA,,MOD(L157-debut,56)+1),"")</f>
        <v>S</v>
      </c>
      <c r="M172" s="23" t="str" cm="1">
        <f t="array" ref="M172">IF(ISNUMBER(M157),INDEX(HUITA,,MOD(M157-debut,56)+1),"")</f>
        <v>S</v>
      </c>
      <c r="N172" s="23" t="str" cm="1">
        <f t="array" ref="N172">IF(ISNUMBER(N157),INDEX(HUITA,,MOD(N157-debut,56)+1),"")</f>
        <v>S</v>
      </c>
      <c r="O172" s="23" cm="1">
        <f t="array" ref="O172">IF(ISNUMBER(O157),INDEX(HUITA,,MOD(O157-debut,56)+1),"")</f>
        <v>36</v>
      </c>
      <c r="P172" s="23" t="str" cm="1">
        <f t="array" ref="P172">IF(ISNUMBER(P157),INDEX(HUITA,,MOD(P157-debut,56)+1),"")</f>
        <v>R</v>
      </c>
      <c r="Q172" s="23" t="str" cm="1">
        <f t="array" ref="Q172">IF(ISNUMBER(Q157),INDEX(HUITA,,MOD(Q157-debut,56)+1),"")</f>
        <v>JS</v>
      </c>
      <c r="R172" s="23" t="str" cm="1">
        <f t="array" ref="R172">IF(ISNUMBER(R157),INDEX(HUITA,,MOD(R157-debut,56)+1),"")</f>
        <v>S</v>
      </c>
      <c r="S172" s="23" t="str" cm="1">
        <f t="array" ref="S172">IF(ISNUMBER(S157),INDEX(HUITA,,MOD(S157-debut,56)+1),"")</f>
        <v>R</v>
      </c>
      <c r="T172" s="23" t="str" cm="1">
        <f t="array" ref="T172">IF(ISNUMBER(T157),INDEX(HUITA,,MOD(T157-debut,56)+1),"")</f>
        <v>R</v>
      </c>
      <c r="U172" s="23" t="str" cm="1">
        <f t="array" ref="U172">IF(ISNUMBER(U157),INDEX(HUITA,,MOD(U157-debut,56)+1),"")</f>
        <v>M</v>
      </c>
      <c r="V172" s="23" t="str" cm="1">
        <f t="array" ref="V172">IF(ISNUMBER(V157),INDEX(HUITA,,MOD(V157-debut,56)+1),"")</f>
        <v>M</v>
      </c>
      <c r="W172" s="23" t="str" cm="1">
        <f t="array" ref="W172">IF(ISNUMBER(W157),INDEX(HUITA,,MOD(W157-debut,56)+1),"")</f>
        <v>M</v>
      </c>
      <c r="X172" s="23" t="str" cm="1">
        <f t="array" ref="X172">IF(ISNUMBER(X157),INDEX(HUITA,,MOD(X157-debut,56)+1),"")</f>
        <v>R</v>
      </c>
      <c r="Y172" s="23" t="str" cm="1">
        <f t="array" ref="Y172">IF(ISNUMBER(Y157),INDEX(HUITA,,MOD(Y157-debut,56)+1),"")</f>
        <v>M</v>
      </c>
      <c r="Z172" s="23" t="str" cm="1">
        <f t="array" ref="Z172">IF(ISNUMBER(Z157),INDEX(HUITA,,MOD(Z157-debut,56)+1),"")</f>
        <v>M</v>
      </c>
      <c r="AA172" s="23" t="str" cm="1">
        <f t="array" ref="AA172">IF(ISNUMBER(AA157),INDEX(HUITA,,MOD(AA157-debut,56)+1),"")</f>
        <v>M</v>
      </c>
      <c r="AB172" s="23" cm="1">
        <f t="array" ref="AB172">IF(ISNUMBER(AB157),INDEX(HUITA,,MOD(AB157-debut,56)+1),"")</f>
        <v>36</v>
      </c>
      <c r="AC172" s="23" t="str" cm="1">
        <f t="array" ref="AC172">IF(ISNUMBER(AC157),INDEX(HUITA,,MOD(AC157-debut,56)+1),"")</f>
        <v>JS</v>
      </c>
      <c r="AD172" s="23" t="str" cm="1">
        <f t="array" ref="AD172">IF(ISNUMBER(AD157),INDEX(HUITA,,MOD(AD157-debut,56)+1),"")</f>
        <v>S</v>
      </c>
      <c r="AE172" s="23" t="str" cm="1">
        <f t="array" ref="AE172">IF(ISNUMBER(AE157),INDEX(HUITA,,MOD(AE157-debut,56)+1),"")</f>
        <v>S</v>
      </c>
      <c r="AF172" s="23" t="str" cm="1">
        <f t="array" ref="AF172">IF(ISNUMBER(AF157),INDEX(HUITA,,MOD(AF157-debut,56)+1),"")</f>
        <v>S</v>
      </c>
      <c r="AG172" s="23" t="str" cm="1">
        <f t="array" ref="AG172">IF(ISNUMBER(AG157),INDEX(HUITA,,MOD(AG157-debut,56)+1),"")</f>
        <v/>
      </c>
      <c r="AH172" s="18" t="s">
        <v>17</v>
      </c>
    </row>
    <row r="173" spans="1:34" s="15" customFormat="1" ht="25" customHeight="1" x14ac:dyDescent="0.5">
      <c r="A173" s="11"/>
      <c r="B173" s="18" t="s">
        <v>18</v>
      </c>
      <c r="C173" s="23" t="str" cm="1">
        <f t="array" ref="C173">IF(ISNUMBER(C157),INDEX(HUITB,,MOD(C157-debut,56)+1),"")</f>
        <v>JS</v>
      </c>
      <c r="D173" s="23" t="str" cm="1">
        <f t="array" ref="D173">IF(ISNUMBER(D157),INDEX(HUITB,,MOD(D157-debut,56)+1),"")</f>
        <v>S</v>
      </c>
      <c r="E173" s="23" t="str" cm="1">
        <f t="array" ref="E173">IF(ISNUMBER(E157),INDEX(HUITB,,MOD(E157-debut,56)+1),"")</f>
        <v>R</v>
      </c>
      <c r="F173" s="23" t="str" cm="1">
        <f t="array" ref="F173">IF(ISNUMBER(F157),INDEX(HUITB,,MOD(F157-debut,56)+1),"")</f>
        <v>R</v>
      </c>
      <c r="G173" s="23" t="str" cm="1">
        <f t="array" ref="G173">IF(ISNUMBER(G157),INDEX(HUITB,,MOD(G157-debut,56)+1),"")</f>
        <v>M</v>
      </c>
      <c r="H173" s="23" t="str" cm="1">
        <f t="array" ref="H173">IF(ISNUMBER(H157),INDEX(HUITB,,MOD(H157-debut,56)+1),"")</f>
        <v>M</v>
      </c>
      <c r="I173" s="23" t="str" cm="1">
        <f t="array" ref="I173">IF(ISNUMBER(I157),INDEX(HUITB,,MOD(I157-debut,56)+1),"")</f>
        <v>M</v>
      </c>
      <c r="J173" s="23" t="str" cm="1">
        <f t="array" ref="J173">IF(ISNUMBER(J157),INDEX(HUITB,,MOD(J157-debut,56)+1),"")</f>
        <v>R</v>
      </c>
      <c r="K173" s="23" cm="1">
        <f t="array" ref="K173">IF(ISNUMBER(K157),INDEX(HUITB,,MOD(K157-debut,56)+1),"")</f>
        <v>36</v>
      </c>
      <c r="L173" s="23" t="str" cm="1">
        <f t="array" ref="L173">IF(ISNUMBER(L157),INDEX(HUITB,,MOD(L157-debut,56)+1),"")</f>
        <v>M</v>
      </c>
      <c r="M173" s="23" t="str" cm="1">
        <f t="array" ref="M173">IF(ISNUMBER(M157),INDEX(HUITB,,MOD(M157-debut,56)+1),"")</f>
        <v>M</v>
      </c>
      <c r="N173" s="23" t="str" cm="1">
        <f t="array" ref="N173">IF(ISNUMBER(N157),INDEX(HUITB,,MOD(N157-debut,56)+1),"")</f>
        <v>M</v>
      </c>
      <c r="O173" s="23" cm="1">
        <f t="array" ref="O173">IF(ISNUMBER(O157),INDEX(HUITB,,MOD(O157-debut,56)+1),"")</f>
        <v>36</v>
      </c>
      <c r="P173" s="23" t="str" cm="1">
        <f t="array" ref="P173">IF(ISNUMBER(P157),INDEX(HUITB,,MOD(P157-debut,56)+1),"")</f>
        <v>R</v>
      </c>
      <c r="Q173" s="23" t="str" cm="1">
        <f t="array" ref="Q173">IF(ISNUMBER(Q157),INDEX(HUITB,,MOD(Q157-debut,56)+1),"")</f>
        <v>M</v>
      </c>
      <c r="R173" s="23" t="str" cm="1">
        <f t="array" ref="R173">IF(ISNUMBER(R157),INDEX(HUITB,,MOD(R157-debut,56)+1),"")</f>
        <v>M</v>
      </c>
      <c r="S173" s="23" t="str" cm="1">
        <f t="array" ref="S173">IF(ISNUMBER(S157),INDEX(HUITB,,MOD(S157-debut,56)+1),"")</f>
        <v>R</v>
      </c>
      <c r="T173" s="23" t="str" cm="1">
        <f t="array" ref="T173">IF(ISNUMBER(T157),INDEX(HUITB,,MOD(T157-debut,56)+1),"")</f>
        <v>R</v>
      </c>
      <c r="U173" s="23" t="str" cm="1">
        <f t="array" ref="U173">IF(ISNUMBER(U157),INDEX(HUITB,,MOD(U157-debut,56)+1),"")</f>
        <v>JS</v>
      </c>
      <c r="V173" s="23" t="str" cm="1">
        <f t="array" ref="V173">IF(ISNUMBER(V157),INDEX(HUITB,,MOD(V157-debut,56)+1),"")</f>
        <v>S</v>
      </c>
      <c r="W173" s="23" t="str" cm="1">
        <f t="array" ref="W173">IF(ISNUMBER(W157),INDEX(HUITB,,MOD(W157-debut,56)+1),"")</f>
        <v>S</v>
      </c>
      <c r="X173" s="23" t="str" cm="1">
        <f t="array" ref="X173">IF(ISNUMBER(X157),INDEX(HUITB,,MOD(X157-debut,56)+1),"")</f>
        <v>R</v>
      </c>
      <c r="Y173" s="23" t="str" cm="1">
        <f t="array" ref="Y173">IF(ISNUMBER(Y157),INDEX(HUITB,,MOD(Y157-debut,56)+1),"")</f>
        <v>JS</v>
      </c>
      <c r="Z173" s="23" t="str" cm="1">
        <f t="array" ref="Z173">IF(ISNUMBER(Z157),INDEX(HUITB,,MOD(Z157-debut,56)+1),"")</f>
        <v>S</v>
      </c>
      <c r="AA173" s="23" t="str" cm="1">
        <f t="array" ref="AA173">IF(ISNUMBER(AA157),INDEX(HUITB,,MOD(AA157-debut,56)+1),"")</f>
        <v>S</v>
      </c>
      <c r="AB173" s="23" cm="1">
        <f t="array" ref="AB173">IF(ISNUMBER(AB157),INDEX(HUITB,,MOD(AB157-debut,56)+1),"")</f>
        <v>36</v>
      </c>
      <c r="AC173" s="23" t="str" cm="1">
        <f t="array" ref="AC173">IF(ISNUMBER(AC157),INDEX(HUITB,,MOD(AC157-debut,56)+1),"")</f>
        <v>M</v>
      </c>
      <c r="AD173" s="23" t="str" cm="1">
        <f t="array" ref="AD173">IF(ISNUMBER(AD157),INDEX(HUITB,,MOD(AD157-debut,56)+1),"")</f>
        <v>M</v>
      </c>
      <c r="AE173" s="23" t="str" cm="1">
        <f t="array" ref="AE173">IF(ISNUMBER(AE157),INDEX(HUITB,,MOD(AE157-debut,56)+1),"")</f>
        <v>M</v>
      </c>
      <c r="AF173" s="23" t="str" cm="1">
        <f t="array" ref="AF173">IF(ISNUMBER(AF157),INDEX(HUITB,,MOD(AF157-debut,56)+1),"")</f>
        <v>M</v>
      </c>
      <c r="AG173" s="23" t="str" cm="1">
        <f t="array" ref="AG173">IF(ISNUMBER(AG157),INDEX(HUITB,,MOD(AG157-debut,56)+1),"")</f>
        <v/>
      </c>
      <c r="AH173" s="18" t="s">
        <v>18</v>
      </c>
    </row>
    <row r="174" spans="1:34" s="15" customFormat="1" ht="25" customHeight="1" x14ac:dyDescent="0.5">
      <c r="A174" s="11"/>
      <c r="B174" s="19"/>
      <c r="AH174" s="19"/>
    </row>
    <row r="175" spans="1:34" ht="25" customHeight="1" thickBot="1" x14ac:dyDescent="0.55000000000000004">
      <c r="C175" s="21" t="str">
        <f>IF(AND(MOD(C176-$F$1,$F$2*7)=0,$A177="Ligne 1",$F$1&lt;=C176),"**","")</f>
        <v/>
      </c>
      <c r="D175" s="21" t="str">
        <f t="shared" ref="D175:AG175" si="19">IF(AND(MOD(D176-$F$1,$F$2*7)=0,$A177="Ligne 1",$F$1&lt;=D176),"**","")</f>
        <v/>
      </c>
      <c r="E175" s="21" t="str">
        <f t="shared" si="19"/>
        <v/>
      </c>
      <c r="F175" s="21" t="str">
        <f t="shared" si="19"/>
        <v/>
      </c>
      <c r="G175" s="21" t="str">
        <f t="shared" si="19"/>
        <v/>
      </c>
      <c r="H175" s="21" t="str">
        <f t="shared" si="19"/>
        <v/>
      </c>
      <c r="I175" s="21" t="str">
        <f t="shared" si="19"/>
        <v/>
      </c>
      <c r="J175" s="21" t="str">
        <f t="shared" si="19"/>
        <v/>
      </c>
      <c r="K175" s="21" t="str">
        <f t="shared" si="19"/>
        <v/>
      </c>
      <c r="L175" s="21" t="str">
        <f t="shared" si="19"/>
        <v/>
      </c>
      <c r="M175" s="21" t="str">
        <f t="shared" si="19"/>
        <v/>
      </c>
      <c r="N175" s="21" t="str">
        <f t="shared" si="19"/>
        <v/>
      </c>
      <c r="O175" s="21" t="str">
        <f t="shared" si="19"/>
        <v/>
      </c>
      <c r="P175" s="21" t="str">
        <f t="shared" si="19"/>
        <v/>
      </c>
      <c r="Q175" s="21" t="str">
        <f t="shared" si="19"/>
        <v/>
      </c>
      <c r="R175" s="21" t="str">
        <f t="shared" si="19"/>
        <v/>
      </c>
      <c r="S175" s="21" t="str">
        <f t="shared" si="19"/>
        <v/>
      </c>
      <c r="T175" s="21" t="str">
        <f t="shared" si="19"/>
        <v/>
      </c>
      <c r="U175" s="21" t="str">
        <f t="shared" si="19"/>
        <v/>
      </c>
      <c r="V175" s="21" t="str">
        <f t="shared" si="19"/>
        <v/>
      </c>
      <c r="W175" s="21" t="str">
        <f t="shared" si="19"/>
        <v/>
      </c>
      <c r="X175" s="21" t="str">
        <f t="shared" si="19"/>
        <v/>
      </c>
      <c r="Y175" s="21" t="str">
        <f t="shared" si="19"/>
        <v/>
      </c>
      <c r="Z175" s="21" t="str">
        <f t="shared" si="19"/>
        <v/>
      </c>
      <c r="AA175" s="21" t="str">
        <f t="shared" si="19"/>
        <v/>
      </c>
      <c r="AB175" s="21" t="str">
        <f t="shared" si="19"/>
        <v/>
      </c>
      <c r="AC175" s="21" t="str">
        <f t="shared" si="19"/>
        <v/>
      </c>
      <c r="AD175" s="21" t="str">
        <f t="shared" si="19"/>
        <v/>
      </c>
      <c r="AE175" s="21" t="str">
        <f t="shared" si="19"/>
        <v/>
      </c>
      <c r="AF175" s="21" t="str">
        <f t="shared" si="19"/>
        <v/>
      </c>
      <c r="AG175" s="21" t="str">
        <f t="shared" si="19"/>
        <v>**</v>
      </c>
    </row>
    <row r="176" spans="1:34" ht="25" customHeight="1" thickBot="1" x14ac:dyDescent="0.55000000000000004">
      <c r="A176" s="11"/>
      <c r="B176" s="8" t="s">
        <v>27</v>
      </c>
      <c r="C176" s="9">
        <f>DATE($C$2,10,1)</f>
        <v>44835</v>
      </c>
      <c r="D176" s="9">
        <f>C176+1</f>
        <v>44836</v>
      </c>
      <c r="E176" s="9">
        <f t="shared" ref="E176:AG176" si="20">D176+1</f>
        <v>44837</v>
      </c>
      <c r="F176" s="9">
        <f t="shared" si="20"/>
        <v>44838</v>
      </c>
      <c r="G176" s="9">
        <f t="shared" si="20"/>
        <v>44839</v>
      </c>
      <c r="H176" s="9">
        <f t="shared" si="20"/>
        <v>44840</v>
      </c>
      <c r="I176" s="9">
        <f t="shared" si="20"/>
        <v>44841</v>
      </c>
      <c r="J176" s="9">
        <f t="shared" si="20"/>
        <v>44842</v>
      </c>
      <c r="K176" s="9">
        <f t="shared" si="20"/>
        <v>44843</v>
      </c>
      <c r="L176" s="9">
        <f t="shared" si="20"/>
        <v>44844</v>
      </c>
      <c r="M176" s="9">
        <f t="shared" si="20"/>
        <v>44845</v>
      </c>
      <c r="N176" s="9">
        <f t="shared" si="20"/>
        <v>44846</v>
      </c>
      <c r="O176" s="9">
        <f t="shared" si="20"/>
        <v>44847</v>
      </c>
      <c r="P176" s="9">
        <f t="shared" si="20"/>
        <v>44848</v>
      </c>
      <c r="Q176" s="9">
        <f t="shared" si="20"/>
        <v>44849</v>
      </c>
      <c r="R176" s="9">
        <f t="shared" si="20"/>
        <v>44850</v>
      </c>
      <c r="S176" s="9">
        <f t="shared" si="20"/>
        <v>44851</v>
      </c>
      <c r="T176" s="9">
        <f t="shared" si="20"/>
        <v>44852</v>
      </c>
      <c r="U176" s="9">
        <f t="shared" si="20"/>
        <v>44853</v>
      </c>
      <c r="V176" s="9">
        <f t="shared" si="20"/>
        <v>44854</v>
      </c>
      <c r="W176" s="9">
        <f t="shared" si="20"/>
        <v>44855</v>
      </c>
      <c r="X176" s="9">
        <f t="shared" si="20"/>
        <v>44856</v>
      </c>
      <c r="Y176" s="9">
        <f t="shared" si="20"/>
        <v>44857</v>
      </c>
      <c r="Z176" s="9">
        <f t="shared" si="20"/>
        <v>44858</v>
      </c>
      <c r="AA176" s="9">
        <f t="shared" si="20"/>
        <v>44859</v>
      </c>
      <c r="AB176" s="9">
        <f t="shared" si="20"/>
        <v>44860</v>
      </c>
      <c r="AC176" s="9">
        <f t="shared" si="20"/>
        <v>44861</v>
      </c>
      <c r="AD176" s="9">
        <f t="shared" si="20"/>
        <v>44862</v>
      </c>
      <c r="AE176" s="9">
        <f t="shared" si="20"/>
        <v>44863</v>
      </c>
      <c r="AF176" s="9">
        <f>AE176+1</f>
        <v>44864</v>
      </c>
      <c r="AG176" s="9">
        <f t="shared" si="20"/>
        <v>44865</v>
      </c>
      <c r="AH176" s="10" t="s">
        <v>27</v>
      </c>
    </row>
    <row r="177" spans="1:34" s="15" customFormat="1" ht="25" customHeight="1" x14ac:dyDescent="0.5">
      <c r="A177" s="46" t="s">
        <v>51</v>
      </c>
      <c r="B177" s="12" t="s">
        <v>3</v>
      </c>
      <c r="C177" s="23" t="str" cm="1">
        <f t="array" ref="C177">IF(ISNUMBER(C176),INDEX(UNA,,MOD(C176-debut,56)+1),"")</f>
        <v>S</v>
      </c>
      <c r="D177" s="23" t="str" cm="1">
        <f t="array" ref="D177">IF(ISNUMBER(D176),INDEX(UNA,,MOD(D176-debut,56)+1),"")</f>
        <v>JS</v>
      </c>
      <c r="E177" s="23" t="str" cm="1">
        <f t="array" ref="E177">IF(ISNUMBER(E176),INDEX(UNA,,MOD(E176-debut,56)+1),"")</f>
        <v>R</v>
      </c>
      <c r="F177" s="23" t="str" cm="1">
        <f t="array" ref="F177">IF(ISNUMBER(F176),INDEX(UNA,,MOD(F176-debut,56)+1),"")</f>
        <v>M</v>
      </c>
      <c r="G177" s="23" t="str" cm="1">
        <f t="array" ref="G177">IF(ISNUMBER(G176),INDEX(UNA,,MOD(G176-debut,56)+1),"")</f>
        <v>M</v>
      </c>
      <c r="H177" s="23" t="str" cm="1">
        <f t="array" ref="H177">IF(ISNUMBER(H176),INDEX(UNA,,MOD(H176-debut,56)+1),"")</f>
        <v>M</v>
      </c>
      <c r="I177" s="23" t="str" cm="1">
        <f t="array" ref="I177">IF(ISNUMBER(I176),INDEX(UNA,,MOD(I176-debut,56)+1),"")</f>
        <v>M</v>
      </c>
      <c r="J177" s="23" t="str" cm="1">
        <f t="array" ref="J177">IF(ISNUMBER(J176),INDEX(UNA,,MOD(J176-debut,56)+1),"")</f>
        <v>R</v>
      </c>
      <c r="K177" s="23" t="str" cm="1">
        <f t="array" ref="K177">IF(ISNUMBER(K176),INDEX(UNA,,MOD(K176-debut,56)+1),"")</f>
        <v>R</v>
      </c>
      <c r="L177" s="23" cm="1">
        <f t="array" ref="L177">IF(ISNUMBER(L176),INDEX(UNA,,MOD(L176-debut,56)+1),"")</f>
        <v>36</v>
      </c>
      <c r="M177" s="23" t="str" cm="1">
        <f t="array" ref="M177">IF(ISNUMBER(M176),INDEX(UNA,,MOD(M176-debut,56)+1),"")</f>
        <v>R</v>
      </c>
      <c r="N177" s="23" t="str" cm="1">
        <f t="array" ref="N177">IF(ISNUMBER(N176),INDEX(UNA,,MOD(N176-debut,56)+1),"")</f>
        <v>JS</v>
      </c>
      <c r="O177" s="23" t="str" cm="1">
        <f t="array" ref="O177">IF(ISNUMBER(O176),INDEX(UNA,,MOD(O176-debut,56)+1),"")</f>
        <v>S</v>
      </c>
      <c r="P177" s="23" t="str" cm="1">
        <f t="array" ref="P177">IF(ISNUMBER(P176),INDEX(UNA,,MOD(P176-debut,56)+1),"")</f>
        <v>R</v>
      </c>
      <c r="Q177" s="23" t="str" cm="1">
        <f t="array" ref="Q177">IF(ISNUMBER(Q176),INDEX(UNA,,MOD(Q176-debut,56)+1),"")</f>
        <v>M</v>
      </c>
      <c r="R177" s="23" t="str" cm="1">
        <f t="array" ref="R177">IF(ISNUMBER(R176),INDEX(UNA,,MOD(R176-debut,56)+1),"")</f>
        <v>M</v>
      </c>
      <c r="S177" s="23" t="str" cm="1">
        <f t="array" ref="S177">IF(ISNUMBER(S176),INDEX(UNA,,MOD(S176-debut,56)+1),"")</f>
        <v>M</v>
      </c>
      <c r="T177" s="23" t="str" cm="1">
        <f t="array" ref="T177">IF(ISNUMBER(T176),INDEX(UNA,,MOD(T176-debut,56)+1),"")</f>
        <v>M</v>
      </c>
      <c r="U177" s="23" t="str" cm="1">
        <f t="array" ref="U177">IF(ISNUMBER(U176),INDEX(UNA,,MOD(U176-debut,56)+1),"")</f>
        <v>R</v>
      </c>
      <c r="V177" s="23" t="str" cm="1">
        <f t="array" ref="V177">IF(ISNUMBER(V176),INDEX(UNA,,MOD(V176-debut,56)+1),"")</f>
        <v>M</v>
      </c>
      <c r="W177" s="23" t="str" cm="1">
        <f t="array" ref="W177">IF(ISNUMBER(W176),INDEX(UNA,,MOD(W176-debut,56)+1),"")</f>
        <v>M</v>
      </c>
      <c r="X177" s="23" t="str" cm="1">
        <f t="array" ref="X177">IF(ISNUMBER(X176),INDEX(UNA,,MOD(X176-debut,56)+1),"")</f>
        <v>R</v>
      </c>
      <c r="Y177" s="23" t="str" cm="1">
        <f t="array" ref="Y177">IF(ISNUMBER(Y176),INDEX(UNA,,MOD(Y176-debut,56)+1),"")</f>
        <v>R</v>
      </c>
      <c r="Z177" s="23" t="str" cm="1">
        <f t="array" ref="Z177">IF(ISNUMBER(Z176),INDEX(UNA,,MOD(Z176-debut,56)+1),"")</f>
        <v>JS</v>
      </c>
      <c r="AA177" s="23" t="str" cm="1">
        <f t="array" ref="AA177">IF(ISNUMBER(AA176),INDEX(UNA,,MOD(AA176-debut,56)+1),"")</f>
        <v>S</v>
      </c>
      <c r="AB177" s="23" t="str" cm="1">
        <f t="array" ref="AB177">IF(ISNUMBER(AB176),INDEX(UNA,,MOD(AB176-debut,56)+1),"")</f>
        <v>S</v>
      </c>
      <c r="AC177" s="23" t="str" cm="1">
        <f t="array" ref="AC177">IF(ISNUMBER(AC176),INDEX(UNA,,MOD(AC176-debut,56)+1),"")</f>
        <v>R</v>
      </c>
      <c r="AD177" s="23" cm="1">
        <f t="array" ref="AD177">IF(ISNUMBER(AD176),INDEX(UNA,,MOD(AD176-debut,56)+1),"")</f>
        <v>36</v>
      </c>
      <c r="AE177" s="23" t="str" cm="1">
        <f t="array" ref="AE177">IF(ISNUMBER(AE176),INDEX(UNA,,MOD(AE176-debut,56)+1),"")</f>
        <v>S</v>
      </c>
      <c r="AF177" s="23" t="str" cm="1">
        <f t="array" ref="AF177">IF(ISNUMBER(AF176),INDEX(UNA,,MOD(AF176-debut,56)+1),"")</f>
        <v>S</v>
      </c>
      <c r="AG177" s="23" t="str" cm="1">
        <f t="array" ref="AG177">IF(ISNUMBER(AG176),INDEX(UNA,,MOD(AG176-debut,56)+1),"")</f>
        <v>S</v>
      </c>
      <c r="AH177" s="12" t="s">
        <v>3</v>
      </c>
    </row>
    <row r="178" spans="1:34" s="15" customFormat="1" ht="25" customHeight="1" x14ac:dyDescent="0.5">
      <c r="A178" s="11"/>
      <c r="B178" s="16" t="s">
        <v>4</v>
      </c>
      <c r="C178" s="23" t="str" cm="1">
        <f t="array" ref="C178">IF(ISNUMBER(C176),INDEX(UNB,,MOD(C176-debut,56)+1),"")</f>
        <v>M</v>
      </c>
      <c r="D178" s="23" t="str" cm="1">
        <f t="array" ref="D178">IF(ISNUMBER(D176),INDEX(UNB,,MOD(D176-debut,56)+1),"")</f>
        <v>M</v>
      </c>
      <c r="E178" s="23" t="str" cm="1">
        <f t="array" ref="E178">IF(ISNUMBER(E176),INDEX(UNB,,MOD(E176-debut,56)+1),"")</f>
        <v>R</v>
      </c>
      <c r="F178" s="23" t="str" cm="1">
        <f t="array" ref="F178">IF(ISNUMBER(F176),INDEX(UNB,,MOD(F176-debut,56)+1),"")</f>
        <v>JS</v>
      </c>
      <c r="G178" s="23" t="str" cm="1">
        <f t="array" ref="G178">IF(ISNUMBER(G176),INDEX(UNB,,MOD(G176-debut,56)+1),"")</f>
        <v>S</v>
      </c>
      <c r="H178" s="23" t="str" cm="1">
        <f t="array" ref="H178">IF(ISNUMBER(H176),INDEX(UNB,,MOD(H176-debut,56)+1),"")</f>
        <v>S</v>
      </c>
      <c r="I178" s="23" t="str" cm="1">
        <f t="array" ref="I178">IF(ISNUMBER(I176),INDEX(UNB,,MOD(I176-debut,56)+1),"")</f>
        <v>JS</v>
      </c>
      <c r="J178" s="23" t="str" cm="1">
        <f t="array" ref="J178">IF(ISNUMBER(J176),INDEX(UNB,,MOD(J176-debut,56)+1),"")</f>
        <v>R</v>
      </c>
      <c r="K178" s="23" t="str" cm="1">
        <f t="array" ref="K178">IF(ISNUMBER(K176),INDEX(UNB,,MOD(K176-debut,56)+1),"")</f>
        <v>R</v>
      </c>
      <c r="L178" s="23" cm="1">
        <f t="array" ref="L178">IF(ISNUMBER(L176),INDEX(UNB,,MOD(L176-debut,56)+1),"")</f>
        <v>36</v>
      </c>
      <c r="M178" s="23" t="str" cm="1">
        <f t="array" ref="M178">IF(ISNUMBER(M176),INDEX(UNB,,MOD(M176-debut,56)+1),"")</f>
        <v>R</v>
      </c>
      <c r="N178" s="23" t="str" cm="1">
        <f t="array" ref="N178">IF(ISNUMBER(N176),INDEX(UNB,,MOD(N176-debut,56)+1),"")</f>
        <v>M</v>
      </c>
      <c r="O178" s="23" t="str" cm="1">
        <f t="array" ref="O178">IF(ISNUMBER(O176),INDEX(UNB,,MOD(O176-debut,56)+1),"")</f>
        <v>M</v>
      </c>
      <c r="P178" s="23" t="str" cm="1">
        <f t="array" ref="P178">IF(ISNUMBER(P176),INDEX(UNB,,MOD(P176-debut,56)+1),"")</f>
        <v>R</v>
      </c>
      <c r="Q178" s="23" t="str" cm="1">
        <f t="array" ref="Q178">IF(ISNUMBER(Q176),INDEX(UNB,,MOD(Q176-debut,56)+1),"")</f>
        <v>JS</v>
      </c>
      <c r="R178" s="23" t="str" cm="1">
        <f t="array" ref="R178">IF(ISNUMBER(R176),INDEX(UNB,,MOD(R176-debut,56)+1),"")</f>
        <v>S</v>
      </c>
      <c r="S178" s="23" t="str" cm="1">
        <f t="array" ref="S178">IF(ISNUMBER(S176),INDEX(UNB,,MOD(S176-debut,56)+1),"")</f>
        <v>S</v>
      </c>
      <c r="T178" s="23" t="str" cm="1">
        <f t="array" ref="T178">IF(ISNUMBER(T176),INDEX(UNB,,MOD(T176-debut,56)+1),"")</f>
        <v>S</v>
      </c>
      <c r="U178" s="23" t="str" cm="1">
        <f t="array" ref="U178">IF(ISNUMBER(U176),INDEX(UNB,,MOD(U176-debut,56)+1),"")</f>
        <v>R</v>
      </c>
      <c r="V178" s="23" t="str" cm="1">
        <f t="array" ref="V178">IF(ISNUMBER(V176),INDEX(UNB,,MOD(V176-debut,56)+1),"")</f>
        <v>JS</v>
      </c>
      <c r="W178" s="23" t="str" cm="1">
        <f t="array" ref="W178">IF(ISNUMBER(W176),INDEX(UNB,,MOD(W176-debut,56)+1),"")</f>
        <v>S</v>
      </c>
      <c r="X178" s="23" t="str" cm="1">
        <f t="array" ref="X178">IF(ISNUMBER(X176),INDEX(UNB,,MOD(X176-debut,56)+1),"")</f>
        <v>R</v>
      </c>
      <c r="Y178" s="23" t="str" cm="1">
        <f t="array" ref="Y178">IF(ISNUMBER(Y176),INDEX(UNB,,MOD(Y176-debut,56)+1),"")</f>
        <v>R</v>
      </c>
      <c r="Z178" s="23" t="str" cm="1">
        <f t="array" ref="Z178">IF(ISNUMBER(Z176),INDEX(UNB,,MOD(Z176-debut,56)+1),"")</f>
        <v>M</v>
      </c>
      <c r="AA178" s="23" t="str" cm="1">
        <f t="array" ref="AA178">IF(ISNUMBER(AA176),INDEX(UNB,,MOD(AA176-debut,56)+1),"")</f>
        <v>M</v>
      </c>
      <c r="AB178" s="23" t="str" cm="1">
        <f t="array" ref="AB178">IF(ISNUMBER(AB176),INDEX(UNB,,MOD(AB176-debut,56)+1),"")</f>
        <v>M</v>
      </c>
      <c r="AC178" s="23" t="str" cm="1">
        <f t="array" ref="AC178">IF(ISNUMBER(AC176),INDEX(UNB,,MOD(AC176-debut,56)+1),"")</f>
        <v>R</v>
      </c>
      <c r="AD178" s="23" cm="1">
        <f t="array" ref="AD178">IF(ISNUMBER(AD176),INDEX(UNB,,MOD(AD176-debut,56)+1),"")</f>
        <v>36</v>
      </c>
      <c r="AE178" s="23" t="str" cm="1">
        <f t="array" ref="AE178">IF(ISNUMBER(AE176),INDEX(UNB,,MOD(AE176-debut,56)+1),"")</f>
        <v>M</v>
      </c>
      <c r="AF178" s="23" t="str" cm="1">
        <f t="array" ref="AF178">IF(ISNUMBER(AF176),INDEX(UNB,,MOD(AF176-debut,56)+1),"")</f>
        <v>M</v>
      </c>
      <c r="AG178" s="23" t="str" cm="1">
        <f t="array" ref="AG178">IF(ISNUMBER(AG176),INDEX(UNB,,MOD(AG176-debut,56)+1),"")</f>
        <v>M</v>
      </c>
      <c r="AH178" s="16" t="s">
        <v>4</v>
      </c>
    </row>
    <row r="179" spans="1:34" s="15" customFormat="1" ht="25" customHeight="1" x14ac:dyDescent="0.5">
      <c r="A179" s="17"/>
      <c r="B179" s="18" t="s">
        <v>5</v>
      </c>
      <c r="C179" s="23" t="str" cm="1">
        <f t="array" ref="C179">IF(ISNUMBER(C176),INDEX(DEUXA,,MOD(C176-debut,56)+1),"")</f>
        <v>R</v>
      </c>
      <c r="D179" s="23" t="str" cm="1">
        <f t="array" ref="D179">IF(ISNUMBER(D176),INDEX(DEUXA,,MOD(D176-debut,56)+1),"")</f>
        <v>R</v>
      </c>
      <c r="E179" s="23" cm="1">
        <f t="array" ref="E179">IF(ISNUMBER(E176),INDEX(DEUXA,,MOD(E176-debut,56)+1),"")</f>
        <v>36</v>
      </c>
      <c r="F179" s="23" t="str" cm="1">
        <f t="array" ref="F179">IF(ISNUMBER(F176),INDEX(DEUXA,,MOD(F176-debut,56)+1),"")</f>
        <v>R</v>
      </c>
      <c r="G179" s="23" t="str" cm="1">
        <f t="array" ref="G179">IF(ISNUMBER(G176),INDEX(DEUXA,,MOD(G176-debut,56)+1),"")</f>
        <v>JS</v>
      </c>
      <c r="H179" s="23" t="str" cm="1">
        <f t="array" ref="H179">IF(ISNUMBER(H176),INDEX(DEUXA,,MOD(H176-debut,56)+1),"")</f>
        <v>S</v>
      </c>
      <c r="I179" s="23" t="str" cm="1">
        <f t="array" ref="I179">IF(ISNUMBER(I176),INDEX(DEUXA,,MOD(I176-debut,56)+1),"")</f>
        <v>R</v>
      </c>
      <c r="J179" s="23" t="str" cm="1">
        <f t="array" ref="J179">IF(ISNUMBER(J176),INDEX(DEUXA,,MOD(J176-debut,56)+1),"")</f>
        <v>M</v>
      </c>
      <c r="K179" s="23" t="str" cm="1">
        <f t="array" ref="K179">IF(ISNUMBER(K176),INDEX(DEUXA,,MOD(K176-debut,56)+1),"")</f>
        <v>M</v>
      </c>
      <c r="L179" s="23" t="str" cm="1">
        <f t="array" ref="L179">IF(ISNUMBER(L176),INDEX(DEUXA,,MOD(L176-debut,56)+1),"")</f>
        <v>M</v>
      </c>
      <c r="M179" s="23" t="str" cm="1">
        <f t="array" ref="M179">IF(ISNUMBER(M176),INDEX(DEUXA,,MOD(M176-debut,56)+1),"")</f>
        <v>M</v>
      </c>
      <c r="N179" s="23" t="str" cm="1">
        <f t="array" ref="N179">IF(ISNUMBER(N176),INDEX(DEUXA,,MOD(N176-debut,56)+1),"")</f>
        <v>R</v>
      </c>
      <c r="O179" s="23" t="str" cm="1">
        <f t="array" ref="O179">IF(ISNUMBER(O176),INDEX(DEUXA,,MOD(O176-debut,56)+1),"")</f>
        <v>M</v>
      </c>
      <c r="P179" s="23" t="str" cm="1">
        <f t="array" ref="P179">IF(ISNUMBER(P176),INDEX(DEUXA,,MOD(P176-debut,56)+1),"")</f>
        <v>M</v>
      </c>
      <c r="Q179" s="23" t="str" cm="1">
        <f t="array" ref="Q179">IF(ISNUMBER(Q176),INDEX(DEUXA,,MOD(Q176-debut,56)+1),"")</f>
        <v>R</v>
      </c>
      <c r="R179" s="23" t="str" cm="1">
        <f t="array" ref="R179">IF(ISNUMBER(R176),INDEX(DEUXA,,MOD(R176-debut,56)+1),"")</f>
        <v>R</v>
      </c>
      <c r="S179" s="23" t="str" cm="1">
        <f t="array" ref="S179">IF(ISNUMBER(S176),INDEX(DEUXA,,MOD(S176-debut,56)+1),"")</f>
        <v>JS</v>
      </c>
      <c r="T179" s="23" t="str" cm="1">
        <f t="array" ref="T179">IF(ISNUMBER(T176),INDEX(DEUXA,,MOD(T176-debut,56)+1),"")</f>
        <v>S</v>
      </c>
      <c r="U179" s="23" t="str" cm="1">
        <f t="array" ref="U179">IF(ISNUMBER(U176),INDEX(DEUXA,,MOD(U176-debut,56)+1),"")</f>
        <v>JS</v>
      </c>
      <c r="V179" s="23" t="str" cm="1">
        <f t="array" ref="V179">IF(ISNUMBER(V176),INDEX(DEUXA,,MOD(V176-debut,56)+1),"")</f>
        <v>R</v>
      </c>
      <c r="W179" s="23" cm="1">
        <f t="array" ref="W179">IF(ISNUMBER(W176),INDEX(DEUXA,,MOD(W176-debut,56)+1),"")</f>
        <v>36</v>
      </c>
      <c r="X179" s="23" t="str" cm="1">
        <f t="array" ref="X179">IF(ISNUMBER(X176),INDEX(DEUXA,,MOD(X176-debut,56)+1),"")</f>
        <v>S</v>
      </c>
      <c r="Y179" s="23" t="str" cm="1">
        <f t="array" ref="Y179">IF(ISNUMBER(Y176),INDEX(DEUXA,,MOD(Y176-debut,56)+1),"")</f>
        <v>S</v>
      </c>
      <c r="Z179" s="23" t="str" cm="1">
        <f t="array" ref="Z179">IF(ISNUMBER(Z176),INDEX(DEUXA,,MOD(Z176-debut,56)+1),"")</f>
        <v>S</v>
      </c>
      <c r="AA179" s="23" cm="1">
        <f t="array" ref="AA179">IF(ISNUMBER(AA176),INDEX(DEUXA,,MOD(AA176-debut,56)+1),"")</f>
        <v>36</v>
      </c>
      <c r="AB179" s="23" t="str" cm="1">
        <f t="array" ref="AB179">IF(ISNUMBER(AB176),INDEX(DEUXA,,MOD(AB176-debut,56)+1),"")</f>
        <v>R</v>
      </c>
      <c r="AC179" s="23" t="str" cm="1">
        <f t="array" ref="AC179">IF(ISNUMBER(AC176),INDEX(DEUXA,,MOD(AC176-debut,56)+1),"")</f>
        <v>JS</v>
      </c>
      <c r="AD179" s="23" t="str" cm="1">
        <f t="array" ref="AD179">IF(ISNUMBER(AD176),INDEX(DEUXA,,MOD(AD176-debut,56)+1),"")</f>
        <v>S</v>
      </c>
      <c r="AE179" s="23" t="str" cm="1">
        <f t="array" ref="AE179">IF(ISNUMBER(AE176),INDEX(DEUXA,,MOD(AE176-debut,56)+1),"")</f>
        <v>R</v>
      </c>
      <c r="AF179" s="23" t="str" cm="1">
        <f t="array" ref="AF179">IF(ISNUMBER(AF176),INDEX(DEUXA,,MOD(AF176-debut,56)+1),"")</f>
        <v>R</v>
      </c>
      <c r="AG179" s="23" t="str" cm="1">
        <f t="array" ref="AG179">IF(ISNUMBER(AG176),INDEX(DEUXA,,MOD(AG176-debut,56)+1),"")</f>
        <v>M</v>
      </c>
      <c r="AH179" s="18" t="s">
        <v>5</v>
      </c>
    </row>
    <row r="180" spans="1:34" s="15" customFormat="1" ht="25" customHeight="1" x14ac:dyDescent="0.5">
      <c r="A180" s="17"/>
      <c r="B180" s="18" t="s">
        <v>6</v>
      </c>
      <c r="C180" s="23" t="str" cm="1">
        <f t="array" ref="C180">IF(ISNUMBER(C176),INDEX(DEUXB,,MOD(C176-debut,56)+1),"")</f>
        <v>R</v>
      </c>
      <c r="D180" s="23" t="str" cm="1">
        <f t="array" ref="D180">IF(ISNUMBER(D176),INDEX(DEUXB,,MOD(D176-debut,56)+1),"")</f>
        <v>R</v>
      </c>
      <c r="E180" s="23" cm="1">
        <f t="array" ref="E180">IF(ISNUMBER(E176),INDEX(DEUXB,,MOD(E176-debut,56)+1),"")</f>
        <v>36</v>
      </c>
      <c r="F180" s="23" t="str" cm="1">
        <f t="array" ref="F180">IF(ISNUMBER(F176),INDEX(DEUXB,,MOD(F176-debut,56)+1),"")</f>
        <v>R</v>
      </c>
      <c r="G180" s="23" t="str" cm="1">
        <f t="array" ref="G180">IF(ISNUMBER(G176),INDEX(DEUXB,,MOD(G176-debut,56)+1),"")</f>
        <v>M</v>
      </c>
      <c r="H180" s="23" t="str" cm="1">
        <f t="array" ref="H180">IF(ISNUMBER(H176),INDEX(DEUXB,,MOD(H176-debut,56)+1),"")</f>
        <v>M</v>
      </c>
      <c r="I180" s="23" t="str" cm="1">
        <f t="array" ref="I180">IF(ISNUMBER(I176),INDEX(DEUXB,,MOD(I176-debut,56)+1),"")</f>
        <v>R</v>
      </c>
      <c r="J180" s="23" t="str" cm="1">
        <f t="array" ref="J180">IF(ISNUMBER(J176),INDEX(DEUXB,,MOD(J176-debut,56)+1),"")</f>
        <v>JS</v>
      </c>
      <c r="K180" s="23" t="str" cm="1">
        <f t="array" ref="K180">IF(ISNUMBER(K176),INDEX(DEUXB,,MOD(K176-debut,56)+1),"")</f>
        <v>S</v>
      </c>
      <c r="L180" s="23" t="str" cm="1">
        <f t="array" ref="L180">IF(ISNUMBER(L176),INDEX(DEUXB,,MOD(L176-debut,56)+1),"")</f>
        <v>S</v>
      </c>
      <c r="M180" s="23" t="str" cm="1">
        <f t="array" ref="M180">IF(ISNUMBER(M176),INDEX(DEUXB,,MOD(M176-debut,56)+1),"")</f>
        <v>S</v>
      </c>
      <c r="N180" s="23" t="str" cm="1">
        <f t="array" ref="N180">IF(ISNUMBER(N176),INDEX(DEUXB,,MOD(N176-debut,56)+1),"")</f>
        <v>R</v>
      </c>
      <c r="O180" s="23" t="str" cm="1">
        <f t="array" ref="O180">IF(ISNUMBER(O176),INDEX(DEUXB,,MOD(O176-debut,56)+1),"")</f>
        <v>JS</v>
      </c>
      <c r="P180" s="23" t="str" cm="1">
        <f t="array" ref="P180">IF(ISNUMBER(P176),INDEX(DEUXB,,MOD(P176-debut,56)+1),"")</f>
        <v>S</v>
      </c>
      <c r="Q180" s="23" t="str" cm="1">
        <f t="array" ref="Q180">IF(ISNUMBER(Q176),INDEX(DEUXB,,MOD(Q176-debut,56)+1),"")</f>
        <v>R</v>
      </c>
      <c r="R180" s="23" t="str" cm="1">
        <f t="array" ref="R180">IF(ISNUMBER(R176),INDEX(DEUXB,,MOD(R176-debut,56)+1),"")</f>
        <v>R</v>
      </c>
      <c r="S180" s="23" t="str" cm="1">
        <f t="array" ref="S180">IF(ISNUMBER(S176),INDEX(DEUXB,,MOD(S176-debut,56)+1),"")</f>
        <v>M</v>
      </c>
      <c r="T180" s="23" t="str" cm="1">
        <f t="array" ref="T180">IF(ISNUMBER(T176),INDEX(DEUXB,,MOD(T176-debut,56)+1),"")</f>
        <v>M</v>
      </c>
      <c r="U180" s="23" t="str" cm="1">
        <f t="array" ref="U180">IF(ISNUMBER(U176),INDEX(DEUXB,,MOD(U176-debut,56)+1),"")</f>
        <v>M</v>
      </c>
      <c r="V180" s="23" t="str" cm="1">
        <f t="array" ref="V180">IF(ISNUMBER(V176),INDEX(DEUXB,,MOD(V176-debut,56)+1),"")</f>
        <v>R</v>
      </c>
      <c r="W180" s="23" cm="1">
        <f t="array" ref="W180">IF(ISNUMBER(W176),INDEX(DEUXB,,MOD(W176-debut,56)+1),"")</f>
        <v>36</v>
      </c>
      <c r="X180" s="23" t="str" cm="1">
        <f t="array" ref="X180">IF(ISNUMBER(X176),INDEX(DEUXB,,MOD(X176-debut,56)+1),"")</f>
        <v>M</v>
      </c>
      <c r="Y180" s="23" t="str" cm="1">
        <f t="array" ref="Y180">IF(ISNUMBER(Y176),INDEX(DEUXB,,MOD(Y176-debut,56)+1),"")</f>
        <v>M</v>
      </c>
      <c r="Z180" s="23" t="str" cm="1">
        <f t="array" ref="Z180">IF(ISNUMBER(Z176),INDEX(DEUXB,,MOD(Z176-debut,56)+1),"")</f>
        <v>M</v>
      </c>
      <c r="AA180" s="23" cm="1">
        <f t="array" ref="AA180">IF(ISNUMBER(AA176),INDEX(DEUXB,,MOD(AA176-debut,56)+1),"")</f>
        <v>36</v>
      </c>
      <c r="AB180" s="23" t="str" cm="1">
        <f t="array" ref="AB180">IF(ISNUMBER(AB176),INDEX(DEUXB,,MOD(AB176-debut,56)+1),"")</f>
        <v>R</v>
      </c>
      <c r="AC180" s="23" t="str" cm="1">
        <f t="array" ref="AC180">IF(ISNUMBER(AC176),INDEX(DEUXB,,MOD(AC176-debut,56)+1),"")</f>
        <v>M</v>
      </c>
      <c r="AD180" s="23" t="str" cm="1">
        <f t="array" ref="AD180">IF(ISNUMBER(AD176),INDEX(DEUXB,,MOD(AD176-debut,56)+1),"")</f>
        <v>M</v>
      </c>
      <c r="AE180" s="23" t="str" cm="1">
        <f t="array" ref="AE180">IF(ISNUMBER(AE176),INDEX(DEUXB,,MOD(AE176-debut,56)+1),"")</f>
        <v>R</v>
      </c>
      <c r="AF180" s="23" t="str" cm="1">
        <f t="array" ref="AF180">IF(ISNUMBER(AF176),INDEX(DEUXB,,MOD(AF176-debut,56)+1),"")</f>
        <v>R</v>
      </c>
      <c r="AG180" s="23" t="str" cm="1">
        <f t="array" ref="AG180">IF(ISNUMBER(AG176),INDEX(DEUXB,,MOD(AG176-debut,56)+1),"")</f>
        <v>JS</v>
      </c>
      <c r="AH180" s="18" t="s">
        <v>6</v>
      </c>
    </row>
    <row r="181" spans="1:34" s="15" customFormat="1" ht="25" customHeight="1" x14ac:dyDescent="0.5">
      <c r="A181" s="17"/>
      <c r="B181" s="16" t="s">
        <v>7</v>
      </c>
      <c r="C181" s="23" t="str" cm="1">
        <f t="array" ref="C181">IF(ISNUMBER(C176),INDEX(TROISA,,MOD(C176-debut,56)+1),"")</f>
        <v>M</v>
      </c>
      <c r="D181" s="23" t="str" cm="1">
        <f t="array" ref="D181">IF(ISNUMBER(D176),INDEX(TROISA,,MOD(D176-debut,56)+1),"")</f>
        <v>M</v>
      </c>
      <c r="E181" s="23" t="str" cm="1">
        <f t="array" ref="E181">IF(ISNUMBER(E176),INDEX(TROISA,,MOD(E176-debut,56)+1),"")</f>
        <v>M</v>
      </c>
      <c r="F181" s="23" t="str" cm="1">
        <f t="array" ref="F181">IF(ISNUMBER(F176),INDEX(TROISA,,MOD(F176-debut,56)+1),"")</f>
        <v>M</v>
      </c>
      <c r="G181" s="23" t="str" cm="1">
        <f t="array" ref="G181">IF(ISNUMBER(G176),INDEX(TROISA,,MOD(G176-debut,56)+1),"")</f>
        <v>R</v>
      </c>
      <c r="H181" s="23" t="str" cm="1">
        <f t="array" ref="H181">IF(ISNUMBER(H176),INDEX(TROISA,,MOD(H176-debut,56)+1),"")</f>
        <v>M</v>
      </c>
      <c r="I181" s="23" t="str" cm="1">
        <f t="array" ref="I181">IF(ISNUMBER(I176),INDEX(TROISA,,MOD(I176-debut,56)+1),"")</f>
        <v>M</v>
      </c>
      <c r="J181" s="23" t="str" cm="1">
        <f t="array" ref="J181">IF(ISNUMBER(J176),INDEX(TROISA,,MOD(J176-debut,56)+1),"")</f>
        <v>R</v>
      </c>
      <c r="K181" s="23" t="str" cm="1">
        <f t="array" ref="K181">IF(ISNUMBER(K176),INDEX(TROISA,,MOD(K176-debut,56)+1),"")</f>
        <v>R</v>
      </c>
      <c r="L181" s="23" t="str" cm="1">
        <f t="array" ref="L181">IF(ISNUMBER(L176),INDEX(TROISA,,MOD(L176-debut,56)+1),"")</f>
        <v>JS</v>
      </c>
      <c r="M181" s="23" t="str" cm="1">
        <f t="array" ref="M181">IF(ISNUMBER(M176),INDEX(TROISA,,MOD(M176-debut,56)+1),"")</f>
        <v>S</v>
      </c>
      <c r="N181" s="23" t="str" cm="1">
        <f t="array" ref="N181">IF(ISNUMBER(N176),INDEX(TROISA,,MOD(N176-debut,56)+1),"")</f>
        <v>JS</v>
      </c>
      <c r="O181" s="23" t="str" cm="1">
        <f t="array" ref="O181">IF(ISNUMBER(O176),INDEX(TROISA,,MOD(O176-debut,56)+1),"")</f>
        <v>R</v>
      </c>
      <c r="P181" s="23" cm="1">
        <f t="array" ref="P181">IF(ISNUMBER(P176),INDEX(TROISA,,MOD(P176-debut,56)+1),"")</f>
        <v>36</v>
      </c>
      <c r="Q181" s="23" t="str" cm="1">
        <f t="array" ref="Q181">IF(ISNUMBER(Q176),INDEX(TROISA,,MOD(Q176-debut,56)+1),"")</f>
        <v>S</v>
      </c>
      <c r="R181" s="23" t="str" cm="1">
        <f t="array" ref="R181">IF(ISNUMBER(R176),INDEX(TROISA,,MOD(R176-debut,56)+1),"")</f>
        <v>S</v>
      </c>
      <c r="S181" s="23" t="str" cm="1">
        <f t="array" ref="S181">IF(ISNUMBER(S176),INDEX(TROISA,,MOD(S176-debut,56)+1),"")</f>
        <v>S</v>
      </c>
      <c r="T181" s="23" cm="1">
        <f t="array" ref="T181">IF(ISNUMBER(T176),INDEX(TROISA,,MOD(T176-debut,56)+1),"")</f>
        <v>36</v>
      </c>
      <c r="U181" s="23" t="str" cm="1">
        <f t="array" ref="U181">IF(ISNUMBER(U176),INDEX(TROISA,,MOD(U176-debut,56)+1),"")</f>
        <v>R</v>
      </c>
      <c r="V181" s="23" t="str" cm="1">
        <f t="array" ref="V181">IF(ISNUMBER(V176),INDEX(TROISA,,MOD(V176-debut,56)+1),"")</f>
        <v>JS</v>
      </c>
      <c r="W181" s="23" t="str" cm="1">
        <f t="array" ref="W181">IF(ISNUMBER(W176),INDEX(TROISA,,MOD(W176-debut,56)+1),"")</f>
        <v>S</v>
      </c>
      <c r="X181" s="23" t="str" cm="1">
        <f t="array" ref="X181">IF(ISNUMBER(X176),INDEX(TROISA,,MOD(X176-debut,56)+1),"")</f>
        <v>R</v>
      </c>
      <c r="Y181" s="23" t="str" cm="1">
        <f t="array" ref="Y181">IF(ISNUMBER(Y176),INDEX(TROISA,,MOD(Y176-debut,56)+1),"")</f>
        <v>R</v>
      </c>
      <c r="Z181" s="23" t="str" cm="1">
        <f t="array" ref="Z181">IF(ISNUMBER(Z176),INDEX(TROISA,,MOD(Z176-debut,56)+1),"")</f>
        <v>M</v>
      </c>
      <c r="AA181" s="23" t="str" cm="1">
        <f t="array" ref="AA181">IF(ISNUMBER(AA176),INDEX(TROISA,,MOD(AA176-debut,56)+1),"")</f>
        <v>M</v>
      </c>
      <c r="AB181" s="23" t="str" cm="1">
        <f t="array" ref="AB181">IF(ISNUMBER(AB176),INDEX(TROISA,,MOD(AB176-debut,56)+1),"")</f>
        <v>M</v>
      </c>
      <c r="AC181" s="23" t="str" cm="1">
        <f t="array" ref="AC181">IF(ISNUMBER(AC176),INDEX(TROISA,,MOD(AC176-debut,56)+1),"")</f>
        <v>R</v>
      </c>
      <c r="AD181" s="23" t="str" cm="1">
        <f t="array" ref="AD181">IF(ISNUMBER(AD176),INDEX(TROISA,,MOD(AD176-debut,56)+1),"")</f>
        <v>M</v>
      </c>
      <c r="AE181" s="23" t="str" cm="1">
        <f t="array" ref="AE181">IF(ISNUMBER(AE176),INDEX(TROISA,,MOD(AE176-debut,56)+1),"")</f>
        <v>M</v>
      </c>
      <c r="AF181" s="23" t="str" cm="1">
        <f t="array" ref="AF181">IF(ISNUMBER(AF176),INDEX(TROISA,,MOD(AF176-debut,56)+1),"")</f>
        <v>M</v>
      </c>
      <c r="AG181" s="23" cm="1">
        <f t="array" ref="AG181">IF(ISNUMBER(AG176),INDEX(TROISA,,MOD(AG176-debut,56)+1),"")</f>
        <v>36</v>
      </c>
      <c r="AH181" s="16" t="s">
        <v>7</v>
      </c>
    </row>
    <row r="182" spans="1:34" s="11" customFormat="1" ht="25" customHeight="1" x14ac:dyDescent="0.5">
      <c r="A182" s="17"/>
      <c r="B182" s="16" t="s">
        <v>8</v>
      </c>
      <c r="C182" s="23" t="str" cm="1">
        <f t="array" ref="C182">IF(ISNUMBER(C176),INDEX(TROISB,,MOD(C176-debut,56)+1),"")</f>
        <v>JS</v>
      </c>
      <c r="D182" s="23" t="str" cm="1">
        <f t="array" ref="D182">IF(ISNUMBER(D176),INDEX(TROISB,,MOD(D176-debut,56)+1),"")</f>
        <v>S</v>
      </c>
      <c r="E182" s="23" t="str" cm="1">
        <f t="array" ref="E182">IF(ISNUMBER(E176),INDEX(TROISB,,MOD(E176-debut,56)+1),"")</f>
        <v>S</v>
      </c>
      <c r="F182" s="23" t="str" cm="1">
        <f t="array" ref="F182">IF(ISNUMBER(F176),INDEX(TROISB,,MOD(F176-debut,56)+1),"")</f>
        <v>S</v>
      </c>
      <c r="G182" s="23" t="str" cm="1">
        <f t="array" ref="G182">IF(ISNUMBER(G176),INDEX(TROISB,,MOD(G176-debut,56)+1),"")</f>
        <v>R</v>
      </c>
      <c r="H182" s="23" t="str" cm="1">
        <f t="array" ref="H182">IF(ISNUMBER(H176),INDEX(TROISB,,MOD(H176-debut,56)+1),"")</f>
        <v>JS</v>
      </c>
      <c r="I182" s="23" t="str" cm="1">
        <f t="array" ref="I182">IF(ISNUMBER(I176),INDEX(TROISB,,MOD(I176-debut,56)+1),"")</f>
        <v>S</v>
      </c>
      <c r="J182" s="23" t="str" cm="1">
        <f t="array" ref="J182">IF(ISNUMBER(J176),INDEX(TROISB,,MOD(J176-debut,56)+1),"")</f>
        <v>R</v>
      </c>
      <c r="K182" s="23" t="str" cm="1">
        <f t="array" ref="K182">IF(ISNUMBER(K176),INDEX(TROISB,,MOD(K176-debut,56)+1),"")</f>
        <v>R</v>
      </c>
      <c r="L182" s="23" t="str" cm="1">
        <f t="array" ref="L182">IF(ISNUMBER(L176),INDEX(TROISB,,MOD(L176-debut,56)+1),"")</f>
        <v>M</v>
      </c>
      <c r="M182" s="23" t="str" cm="1">
        <f t="array" ref="M182">IF(ISNUMBER(M176),INDEX(TROISB,,MOD(M176-debut,56)+1),"")</f>
        <v>M</v>
      </c>
      <c r="N182" s="23" t="str" cm="1">
        <f t="array" ref="N182">IF(ISNUMBER(N176),INDEX(TROISB,,MOD(N176-debut,56)+1),"")</f>
        <v>M</v>
      </c>
      <c r="O182" s="23" t="str" cm="1">
        <f t="array" ref="O182">IF(ISNUMBER(O176),INDEX(TROISB,,MOD(O176-debut,56)+1),"")</f>
        <v>R</v>
      </c>
      <c r="P182" s="23" cm="1">
        <f t="array" ref="P182">IF(ISNUMBER(P176),INDEX(TROISB,,MOD(P176-debut,56)+1),"")</f>
        <v>36</v>
      </c>
      <c r="Q182" s="23" t="str" cm="1">
        <f t="array" ref="Q182">IF(ISNUMBER(Q176),INDEX(TROISB,,MOD(Q176-debut,56)+1),"")</f>
        <v>M</v>
      </c>
      <c r="R182" s="23" t="str" cm="1">
        <f t="array" ref="R182">IF(ISNUMBER(R176),INDEX(TROISB,,MOD(R176-debut,56)+1),"")</f>
        <v>M</v>
      </c>
      <c r="S182" s="23" t="str" cm="1">
        <f t="array" ref="S182">IF(ISNUMBER(S176),INDEX(TROISB,,MOD(S176-debut,56)+1),"")</f>
        <v>M</v>
      </c>
      <c r="T182" s="23" cm="1">
        <f t="array" ref="T182">IF(ISNUMBER(T176),INDEX(TROISB,,MOD(T176-debut,56)+1),"")</f>
        <v>36</v>
      </c>
      <c r="U182" s="23" t="str" cm="1">
        <f t="array" ref="U182">IF(ISNUMBER(U176),INDEX(TROISB,,MOD(U176-debut,56)+1),"")</f>
        <v>R</v>
      </c>
      <c r="V182" s="23" t="str" cm="1">
        <f t="array" ref="V182">IF(ISNUMBER(V176),INDEX(TROISB,,MOD(V176-debut,56)+1),"")</f>
        <v>M</v>
      </c>
      <c r="W182" s="23" t="str" cm="1">
        <f t="array" ref="W182">IF(ISNUMBER(W176),INDEX(TROISB,,MOD(W176-debut,56)+1),"")</f>
        <v>M</v>
      </c>
      <c r="X182" s="23" t="str" cm="1">
        <f t="array" ref="X182">IF(ISNUMBER(X176),INDEX(TROISB,,MOD(X176-debut,56)+1),"")</f>
        <v>R</v>
      </c>
      <c r="Y182" s="23" t="str" cm="1">
        <f t="array" ref="Y182">IF(ISNUMBER(Y176),INDEX(TROISB,,MOD(Y176-debut,56)+1),"")</f>
        <v>R</v>
      </c>
      <c r="Z182" s="23" t="str" cm="1">
        <f t="array" ref="Z182">IF(ISNUMBER(Z176),INDEX(TROISB,,MOD(Z176-debut,56)+1),"")</f>
        <v>JS</v>
      </c>
      <c r="AA182" s="23" t="str" cm="1">
        <f t="array" ref="AA182">IF(ISNUMBER(AA176),INDEX(TROISB,,MOD(AA176-debut,56)+1),"")</f>
        <v>S</v>
      </c>
      <c r="AB182" s="23" t="str" cm="1">
        <f t="array" ref="AB182">IF(ISNUMBER(AB176),INDEX(TROISB,,MOD(AB176-debut,56)+1),"")</f>
        <v>S</v>
      </c>
      <c r="AC182" s="23" t="str" cm="1">
        <f t="array" ref="AC182">IF(ISNUMBER(AC176),INDEX(TROISB,,MOD(AC176-debut,56)+1),"")</f>
        <v>R</v>
      </c>
      <c r="AD182" s="23" t="str" cm="1">
        <f t="array" ref="AD182">IF(ISNUMBER(AD176),INDEX(TROISB,,MOD(AD176-debut,56)+1),"")</f>
        <v>JS</v>
      </c>
      <c r="AE182" s="23" t="str" cm="1">
        <f t="array" ref="AE182">IF(ISNUMBER(AE176),INDEX(TROISB,,MOD(AE176-debut,56)+1),"")</f>
        <v>S</v>
      </c>
      <c r="AF182" s="23" t="str" cm="1">
        <f t="array" ref="AF182">IF(ISNUMBER(AF176),INDEX(TROISB,,MOD(AF176-debut,56)+1),"")</f>
        <v>S</v>
      </c>
      <c r="AG182" s="23" cm="1">
        <f t="array" ref="AG182">IF(ISNUMBER(AG176),INDEX(TROISB,,MOD(AG176-debut,56)+1),"")</f>
        <v>36</v>
      </c>
      <c r="AH182" s="16" t="s">
        <v>8</v>
      </c>
    </row>
    <row r="183" spans="1:34" s="11" customFormat="1" ht="25" customHeight="1" x14ac:dyDescent="0.5">
      <c r="A183" s="17"/>
      <c r="B183" s="18" t="s">
        <v>9</v>
      </c>
      <c r="C183" s="23" t="str" cm="1">
        <f t="array" ref="C183">IF(ISNUMBER(C176),INDEX(QUATREA,,MOD(C176-debut,56)+1),"")</f>
        <v>R</v>
      </c>
      <c r="D183" s="23" t="str" cm="1">
        <f t="array" ref="D183">IF(ISNUMBER(D176),INDEX(QUATREA,,MOD(D176-debut,56)+1),"")</f>
        <v>R</v>
      </c>
      <c r="E183" s="23" t="str" cm="1">
        <f t="array" ref="E183">IF(ISNUMBER(E176),INDEX(QUATREA,,MOD(E176-debut,56)+1),"")</f>
        <v>JS</v>
      </c>
      <c r="F183" s="23" t="str" cm="1">
        <f t="array" ref="F183">IF(ISNUMBER(F176),INDEX(QUATREA,,MOD(F176-debut,56)+1),"")</f>
        <v>S</v>
      </c>
      <c r="G183" s="23" t="str" cm="1">
        <f t="array" ref="G183">IF(ISNUMBER(G176),INDEX(QUATREA,,MOD(G176-debut,56)+1),"")</f>
        <v>S</v>
      </c>
      <c r="H183" s="23" t="str" cm="1">
        <f t="array" ref="H183">IF(ISNUMBER(H176),INDEX(QUATREA,,MOD(H176-debut,56)+1),"")</f>
        <v>R</v>
      </c>
      <c r="I183" s="23" cm="1">
        <f t="array" ref="I183">IF(ISNUMBER(I176),INDEX(QUATREA,,MOD(I176-debut,56)+1),"")</f>
        <v>36</v>
      </c>
      <c r="J183" s="23" t="str" cm="1">
        <f t="array" ref="J183">IF(ISNUMBER(J176),INDEX(QUATREA,,MOD(J176-debut,56)+1),"")</f>
        <v>S</v>
      </c>
      <c r="K183" s="23" t="str" cm="1">
        <f t="array" ref="K183">IF(ISNUMBER(K176),INDEX(QUATREA,,MOD(K176-debut,56)+1),"")</f>
        <v>S</v>
      </c>
      <c r="L183" s="23" t="str" cm="1">
        <f t="array" ref="L183">IF(ISNUMBER(L176),INDEX(QUATREA,,MOD(L176-debut,56)+1),"")</f>
        <v>S</v>
      </c>
      <c r="M183" s="23" cm="1">
        <f t="array" ref="M183">IF(ISNUMBER(M176),INDEX(QUATREA,,MOD(M176-debut,56)+1),"")</f>
        <v>36</v>
      </c>
      <c r="N183" s="23" t="str" cm="1">
        <f t="array" ref="N183">IF(ISNUMBER(N176),INDEX(QUATREA,,MOD(N176-debut,56)+1),"")</f>
        <v>R</v>
      </c>
      <c r="O183" s="23" t="str" cm="1">
        <f t="array" ref="O183">IF(ISNUMBER(O176),INDEX(QUATREA,,MOD(O176-debut,56)+1),"")</f>
        <v>JS</v>
      </c>
      <c r="P183" s="23" t="str" cm="1">
        <f t="array" ref="P183">IF(ISNUMBER(P176),INDEX(QUATREA,,MOD(P176-debut,56)+1),"")</f>
        <v>S</v>
      </c>
      <c r="Q183" s="23" t="str" cm="1">
        <f t="array" ref="Q183">IF(ISNUMBER(Q176),INDEX(QUATREA,,MOD(Q176-debut,56)+1),"")</f>
        <v>R</v>
      </c>
      <c r="R183" s="23" t="str" cm="1">
        <f t="array" ref="R183">IF(ISNUMBER(R176),INDEX(QUATREA,,MOD(R176-debut,56)+1),"")</f>
        <v>R</v>
      </c>
      <c r="S183" s="23" t="str" cm="1">
        <f t="array" ref="S183">IF(ISNUMBER(S176),INDEX(QUATREA,,MOD(S176-debut,56)+1),"")</f>
        <v>M</v>
      </c>
      <c r="T183" s="23" t="str" cm="1">
        <f t="array" ref="T183">IF(ISNUMBER(T176),INDEX(QUATREA,,MOD(T176-debut,56)+1),"")</f>
        <v>M</v>
      </c>
      <c r="U183" s="23" t="str" cm="1">
        <f t="array" ref="U183">IF(ISNUMBER(U176),INDEX(QUATREA,,MOD(U176-debut,56)+1),"")</f>
        <v>M</v>
      </c>
      <c r="V183" s="23" t="str" cm="1">
        <f t="array" ref="V183">IF(ISNUMBER(V176),INDEX(QUATREA,,MOD(V176-debut,56)+1),"")</f>
        <v>R</v>
      </c>
      <c r="W183" s="23" t="str" cm="1">
        <f t="array" ref="W183">IF(ISNUMBER(W176),INDEX(QUATREA,,MOD(W176-debut,56)+1),"")</f>
        <v>M</v>
      </c>
      <c r="X183" s="23" t="str" cm="1">
        <f t="array" ref="X183">IF(ISNUMBER(X176),INDEX(QUATREA,,MOD(X176-debut,56)+1),"")</f>
        <v>M</v>
      </c>
      <c r="Y183" s="23" t="str" cm="1">
        <f t="array" ref="Y183">IF(ISNUMBER(Y176),INDEX(QUATREA,,MOD(Y176-debut,56)+1),"")</f>
        <v>M</v>
      </c>
      <c r="Z183" s="23" cm="1">
        <f t="array" ref="Z183">IF(ISNUMBER(Z176),INDEX(QUATREA,,MOD(Z176-debut,56)+1),"")</f>
        <v>36</v>
      </c>
      <c r="AA183" s="23" t="str" cm="1">
        <f t="array" ref="AA183">IF(ISNUMBER(AA176),INDEX(QUATREA,,MOD(AA176-debut,56)+1),"")</f>
        <v>JS</v>
      </c>
      <c r="AB183" s="23" t="str" cm="1">
        <f t="array" ref="AB183">IF(ISNUMBER(AB176),INDEX(QUATREA,,MOD(AB176-debut,56)+1),"")</f>
        <v>S</v>
      </c>
      <c r="AC183" s="23" t="str" cm="1">
        <f t="array" ref="AC183">IF(ISNUMBER(AC176),INDEX(QUATREA,,MOD(AC176-debut,56)+1),"")</f>
        <v>S</v>
      </c>
      <c r="AD183" s="23" t="str" cm="1">
        <f t="array" ref="AD183">IF(ISNUMBER(AD176),INDEX(QUATREA,,MOD(AD176-debut,56)+1),"")</f>
        <v>S</v>
      </c>
      <c r="AE183" s="23" t="str" cm="1">
        <f t="array" ref="AE183">IF(ISNUMBER(AE176),INDEX(QUATREA,,MOD(AE176-debut,56)+1),"")</f>
        <v>R</v>
      </c>
      <c r="AF183" s="23" t="str" cm="1">
        <f t="array" ref="AF183">IF(ISNUMBER(AF176),INDEX(QUATREA,,MOD(AF176-debut,56)+1),"")</f>
        <v>R</v>
      </c>
      <c r="AG183" s="23" t="str" cm="1">
        <f t="array" ref="AG183">IF(ISNUMBER(AG176),INDEX(QUATREA,,MOD(AG176-debut,56)+1),"")</f>
        <v>M</v>
      </c>
      <c r="AH183" s="18" t="s">
        <v>9</v>
      </c>
    </row>
    <row r="184" spans="1:34" s="11" customFormat="1" ht="25" customHeight="1" x14ac:dyDescent="0.5">
      <c r="B184" s="18" t="s">
        <v>10</v>
      </c>
      <c r="C184" s="23" t="str" cm="1">
        <f t="array" ref="C184">IF(ISNUMBER(C176),INDEX(QUATREB,,MOD(C176-debut,56)+1),"")</f>
        <v>R</v>
      </c>
      <c r="D184" s="23" t="str" cm="1">
        <f t="array" ref="D184">IF(ISNUMBER(D176),INDEX(QUATREB,,MOD(D176-debut,56)+1),"")</f>
        <v>R</v>
      </c>
      <c r="E184" s="23" t="str" cm="1">
        <f t="array" ref="E184">IF(ISNUMBER(E176),INDEX(QUATREB,,MOD(E176-debut,56)+1),"")</f>
        <v>M</v>
      </c>
      <c r="F184" s="23" t="str" cm="1">
        <f t="array" ref="F184">IF(ISNUMBER(F176),INDEX(QUATREB,,MOD(F176-debut,56)+1),"")</f>
        <v>M</v>
      </c>
      <c r="G184" s="23" t="str" cm="1">
        <f t="array" ref="G184">IF(ISNUMBER(G176),INDEX(QUATREB,,MOD(G176-debut,56)+1),"")</f>
        <v>M</v>
      </c>
      <c r="H184" s="23" t="str" cm="1">
        <f t="array" ref="H184">IF(ISNUMBER(H176),INDEX(QUATREB,,MOD(H176-debut,56)+1),"")</f>
        <v>R</v>
      </c>
      <c r="I184" s="23" cm="1">
        <f t="array" ref="I184">IF(ISNUMBER(I176),INDEX(QUATREB,,MOD(I176-debut,56)+1),"")</f>
        <v>36</v>
      </c>
      <c r="J184" s="23" t="str" cm="1">
        <f t="array" ref="J184">IF(ISNUMBER(J176),INDEX(QUATREB,,MOD(J176-debut,56)+1),"")</f>
        <v>M</v>
      </c>
      <c r="K184" s="23" t="str" cm="1">
        <f t="array" ref="K184">IF(ISNUMBER(K176),INDEX(QUATREB,,MOD(K176-debut,56)+1),"")</f>
        <v>M</v>
      </c>
      <c r="L184" s="23" t="str" cm="1">
        <f t="array" ref="L184">IF(ISNUMBER(L176),INDEX(QUATREB,,MOD(L176-debut,56)+1),"")</f>
        <v>M</v>
      </c>
      <c r="M184" s="23" cm="1">
        <f t="array" ref="M184">IF(ISNUMBER(M176),INDEX(QUATREB,,MOD(M176-debut,56)+1),"")</f>
        <v>36</v>
      </c>
      <c r="N184" s="23" t="str" cm="1">
        <f t="array" ref="N184">IF(ISNUMBER(N176),INDEX(QUATREB,,MOD(N176-debut,56)+1),"")</f>
        <v>R</v>
      </c>
      <c r="O184" s="23" t="str" cm="1">
        <f t="array" ref="O184">IF(ISNUMBER(O176),INDEX(QUATREB,,MOD(O176-debut,56)+1),"")</f>
        <v>M</v>
      </c>
      <c r="P184" s="23" t="str" cm="1">
        <f t="array" ref="P184">IF(ISNUMBER(P176),INDEX(QUATREB,,MOD(P176-debut,56)+1),"")</f>
        <v>M</v>
      </c>
      <c r="Q184" s="23" t="str" cm="1">
        <f t="array" ref="Q184">IF(ISNUMBER(Q176),INDEX(QUATREB,,MOD(Q176-debut,56)+1),"")</f>
        <v>R</v>
      </c>
      <c r="R184" s="23" t="str" cm="1">
        <f t="array" ref="R184">IF(ISNUMBER(R176),INDEX(QUATREB,,MOD(R176-debut,56)+1),"")</f>
        <v>R</v>
      </c>
      <c r="S184" s="23" t="str" cm="1">
        <f t="array" ref="S184">IF(ISNUMBER(S176),INDEX(QUATREB,,MOD(S176-debut,56)+1),"")</f>
        <v>JS</v>
      </c>
      <c r="T184" s="23" t="str" cm="1">
        <f t="array" ref="T184">IF(ISNUMBER(T176),INDEX(QUATREB,,MOD(T176-debut,56)+1),"")</f>
        <v>S</v>
      </c>
      <c r="U184" s="23" t="str" cm="1">
        <f t="array" ref="U184">IF(ISNUMBER(U176),INDEX(QUATREB,,MOD(U176-debut,56)+1),"")</f>
        <v>S</v>
      </c>
      <c r="V184" s="23" t="str" cm="1">
        <f t="array" ref="V184">IF(ISNUMBER(V176),INDEX(QUATREB,,MOD(V176-debut,56)+1),"")</f>
        <v>R</v>
      </c>
      <c r="W184" s="23" t="str" cm="1">
        <f t="array" ref="W184">IF(ISNUMBER(W176),INDEX(QUATREB,,MOD(W176-debut,56)+1),"")</f>
        <v>JS</v>
      </c>
      <c r="X184" s="23" t="str" cm="1">
        <f t="array" ref="X184">IF(ISNUMBER(X176),INDEX(QUATREB,,MOD(X176-debut,56)+1),"")</f>
        <v>S</v>
      </c>
      <c r="Y184" s="23" t="str" cm="1">
        <f t="array" ref="Y184">IF(ISNUMBER(Y176),INDEX(QUATREB,,MOD(Y176-debut,56)+1),"")</f>
        <v>S</v>
      </c>
      <c r="Z184" s="23" cm="1">
        <f t="array" ref="Z184">IF(ISNUMBER(Z176),INDEX(QUATREB,,MOD(Z176-debut,56)+1),"")</f>
        <v>36</v>
      </c>
      <c r="AA184" s="23" t="str" cm="1">
        <f t="array" ref="AA184">IF(ISNUMBER(AA176),INDEX(QUATREB,,MOD(AA176-debut,56)+1),"")</f>
        <v>M</v>
      </c>
      <c r="AB184" s="23" t="str" cm="1">
        <f t="array" ref="AB184">IF(ISNUMBER(AB176),INDEX(QUATREB,,MOD(AB176-debut,56)+1),"")</f>
        <v>M</v>
      </c>
      <c r="AC184" s="23" t="str" cm="1">
        <f t="array" ref="AC184">IF(ISNUMBER(AC176),INDEX(QUATREB,,MOD(AC176-debut,56)+1),"")</f>
        <v>M</v>
      </c>
      <c r="AD184" s="23" t="str" cm="1">
        <f t="array" ref="AD184">IF(ISNUMBER(AD176),INDEX(QUATREB,,MOD(AD176-debut,56)+1),"")</f>
        <v>M</v>
      </c>
      <c r="AE184" s="23" t="str" cm="1">
        <f t="array" ref="AE184">IF(ISNUMBER(AE176),INDEX(QUATREB,,MOD(AE176-debut,56)+1),"")</f>
        <v>R</v>
      </c>
      <c r="AF184" s="23" t="str" cm="1">
        <f t="array" ref="AF184">IF(ISNUMBER(AF176),INDEX(QUATREB,,MOD(AF176-debut,56)+1),"")</f>
        <v>R</v>
      </c>
      <c r="AG184" s="23" t="str" cm="1">
        <f t="array" ref="AG184">IF(ISNUMBER(AG176),INDEX(QUATREB,,MOD(AG176-debut,56)+1),"")</f>
        <v>S</v>
      </c>
      <c r="AH184" s="18" t="s">
        <v>10</v>
      </c>
    </row>
    <row r="185" spans="1:34" s="11" customFormat="1" ht="25" customHeight="1" x14ac:dyDescent="0.5">
      <c r="A185" s="17"/>
      <c r="B185" s="16" t="s">
        <v>11</v>
      </c>
      <c r="C185" s="23" t="str" cm="1">
        <f t="array" ref="C185">IF(ISNUMBER(C176),INDEX(CINQA,,MOD(C176-debut,56)+1),"")</f>
        <v>S</v>
      </c>
      <c r="D185" s="23" t="str" cm="1">
        <f t="array" ref="D185">IF(ISNUMBER(D176),INDEX(CINQA,,MOD(D176-debut,56)+1),"")</f>
        <v>S</v>
      </c>
      <c r="E185" s="23" t="str" cm="1">
        <f t="array" ref="E185">IF(ISNUMBER(E176),INDEX(CINQA,,MOD(E176-debut,56)+1),"")</f>
        <v>S</v>
      </c>
      <c r="F185" s="23" cm="1">
        <f t="array" ref="F185">IF(ISNUMBER(F176),INDEX(CINQA,,MOD(F176-debut,56)+1),"")</f>
        <v>36</v>
      </c>
      <c r="G185" s="23" t="str" cm="1">
        <f t="array" ref="G185">IF(ISNUMBER(G176),INDEX(CINQA,,MOD(G176-debut,56)+1),"")</f>
        <v>R</v>
      </c>
      <c r="H185" s="23" t="str" cm="1">
        <f t="array" ref="H185">IF(ISNUMBER(H176),INDEX(CINQA,,MOD(H176-debut,56)+1),"")</f>
        <v>JS</v>
      </c>
      <c r="I185" s="23" t="str" cm="1">
        <f t="array" ref="I185">IF(ISNUMBER(I176),INDEX(CINQA,,MOD(I176-debut,56)+1),"")</f>
        <v>S</v>
      </c>
      <c r="J185" s="23" t="str" cm="1">
        <f t="array" ref="J185">IF(ISNUMBER(J176),INDEX(CINQA,,MOD(J176-debut,56)+1),"")</f>
        <v>R</v>
      </c>
      <c r="K185" s="23" t="str" cm="1">
        <f t="array" ref="K185">IF(ISNUMBER(K176),INDEX(CINQA,,MOD(K176-debut,56)+1),"")</f>
        <v>R</v>
      </c>
      <c r="L185" s="23" t="str" cm="1">
        <f t="array" ref="L185">IF(ISNUMBER(L176),INDEX(CINQA,,MOD(L176-debut,56)+1),"")</f>
        <v>M</v>
      </c>
      <c r="M185" s="23" t="str" cm="1">
        <f t="array" ref="M185">IF(ISNUMBER(M176),INDEX(CINQA,,MOD(M176-debut,56)+1),"")</f>
        <v>M</v>
      </c>
      <c r="N185" s="23" t="str" cm="1">
        <f t="array" ref="N185">IF(ISNUMBER(N176),INDEX(CINQA,,MOD(N176-debut,56)+1),"")</f>
        <v>M</v>
      </c>
      <c r="O185" s="23" t="str" cm="1">
        <f t="array" ref="O185">IF(ISNUMBER(O176),INDEX(CINQA,,MOD(O176-debut,56)+1),"")</f>
        <v>R</v>
      </c>
      <c r="P185" s="23" t="str" cm="1">
        <f t="array" ref="P185">IF(ISNUMBER(P176),INDEX(CINQA,,MOD(P176-debut,56)+1),"")</f>
        <v>M</v>
      </c>
      <c r="Q185" s="23" t="str" cm="1">
        <f t="array" ref="Q185">IF(ISNUMBER(Q176),INDEX(CINQA,,MOD(Q176-debut,56)+1),"")</f>
        <v>M</v>
      </c>
      <c r="R185" s="23" t="str" cm="1">
        <f t="array" ref="R185">IF(ISNUMBER(R176),INDEX(CINQA,,MOD(R176-debut,56)+1),"")</f>
        <v>M</v>
      </c>
      <c r="S185" s="23" cm="1">
        <f t="array" ref="S185">IF(ISNUMBER(S176),INDEX(CINQA,,MOD(S176-debut,56)+1),"")</f>
        <v>36</v>
      </c>
      <c r="T185" s="23" t="str" cm="1">
        <f t="array" ref="T185">IF(ISNUMBER(T176),INDEX(CINQA,,MOD(T176-debut,56)+1),"")</f>
        <v>JS</v>
      </c>
      <c r="U185" s="23" t="str" cm="1">
        <f t="array" ref="U185">IF(ISNUMBER(U176),INDEX(CINQA,,MOD(U176-debut,56)+1),"")</f>
        <v>S</v>
      </c>
      <c r="V185" s="23" t="str" cm="1">
        <f t="array" ref="V185">IF(ISNUMBER(V176),INDEX(CINQA,,MOD(V176-debut,56)+1),"")</f>
        <v>S</v>
      </c>
      <c r="W185" s="23" t="str" cm="1">
        <f t="array" ref="W185">IF(ISNUMBER(W176),INDEX(CINQA,,MOD(W176-debut,56)+1),"")</f>
        <v>S</v>
      </c>
      <c r="X185" s="23" t="str" cm="1">
        <f t="array" ref="X185">IF(ISNUMBER(X176),INDEX(CINQA,,MOD(X176-debut,56)+1),"")</f>
        <v>R</v>
      </c>
      <c r="Y185" s="23" t="str" cm="1">
        <f t="array" ref="Y185">IF(ISNUMBER(Y176),INDEX(CINQA,,MOD(Y176-debut,56)+1),"")</f>
        <v>R</v>
      </c>
      <c r="Z185" s="23" t="str" cm="1">
        <f t="array" ref="Z185">IF(ISNUMBER(Z176),INDEX(CINQA,,MOD(Z176-debut,56)+1),"")</f>
        <v>M</v>
      </c>
      <c r="AA185" s="23" t="str" cm="1">
        <f t="array" ref="AA185">IF(ISNUMBER(AA176),INDEX(CINQA,,MOD(AA176-debut,56)+1),"")</f>
        <v>M</v>
      </c>
      <c r="AB185" s="23" t="str" cm="1">
        <f t="array" ref="AB185">IF(ISNUMBER(AB176),INDEX(CINQA,,MOD(AB176-debut,56)+1),"")</f>
        <v>R</v>
      </c>
      <c r="AC185" s="23" t="str" cm="1">
        <f t="array" ref="AC185">IF(ISNUMBER(AC176),INDEX(CINQA,,MOD(AC176-debut,56)+1),"")</f>
        <v>S</v>
      </c>
      <c r="AD185" s="23" t="str" cm="1">
        <f t="array" ref="AD185">IF(ISNUMBER(AD176),INDEX(CINQA,,MOD(AD176-debut,56)+1),"")</f>
        <v>S</v>
      </c>
      <c r="AE185" s="23" t="str" cm="1">
        <f t="array" ref="AE185">IF(ISNUMBER(AE176),INDEX(CINQA,,MOD(AE176-debut,56)+1),"")</f>
        <v>S</v>
      </c>
      <c r="AF185" s="23" t="str" cm="1">
        <f t="array" ref="AF185">IF(ISNUMBER(AF176),INDEX(CINQA,,MOD(AF176-debut,56)+1),"")</f>
        <v>JS</v>
      </c>
      <c r="AG185" s="23" t="str" cm="1">
        <f t="array" ref="AG185">IF(ISNUMBER(AG176),INDEX(CINQA,,MOD(AG176-debut,56)+1),"")</f>
        <v>R</v>
      </c>
      <c r="AH185" s="16" t="s">
        <v>11</v>
      </c>
    </row>
    <row r="186" spans="1:34" s="11" customFormat="1" ht="25" customHeight="1" x14ac:dyDescent="0.5">
      <c r="B186" s="16" t="s">
        <v>12</v>
      </c>
      <c r="C186" s="23" t="str" cm="1">
        <f t="array" ref="C186">IF(ISNUMBER(C176),INDEX(CINQB,,MOD(C176-debut,56)+1),"")</f>
        <v>M</v>
      </c>
      <c r="D186" s="23" t="str" cm="1">
        <f t="array" ref="D186">IF(ISNUMBER(D176),INDEX(CINQB,,MOD(D176-debut,56)+1),"")</f>
        <v>M</v>
      </c>
      <c r="E186" s="23" t="str" cm="1">
        <f t="array" ref="E186">IF(ISNUMBER(E176),INDEX(CINQB,,MOD(E176-debut,56)+1),"")</f>
        <v>M</v>
      </c>
      <c r="F186" s="23" cm="1">
        <f t="array" ref="F186">IF(ISNUMBER(F176),INDEX(CINQB,,MOD(F176-debut,56)+1),"")</f>
        <v>36</v>
      </c>
      <c r="G186" s="23" t="str" cm="1">
        <f t="array" ref="G186">IF(ISNUMBER(G176),INDEX(CINQB,,MOD(G176-debut,56)+1),"")</f>
        <v>R</v>
      </c>
      <c r="H186" s="23" t="str" cm="1">
        <f t="array" ref="H186">IF(ISNUMBER(H176),INDEX(CINQB,,MOD(H176-debut,56)+1),"")</f>
        <v>M</v>
      </c>
      <c r="I186" s="23" t="str" cm="1">
        <f t="array" ref="I186">IF(ISNUMBER(I176),INDEX(CINQB,,MOD(I176-debut,56)+1),"")</f>
        <v>M</v>
      </c>
      <c r="J186" s="23" t="str" cm="1">
        <f t="array" ref="J186">IF(ISNUMBER(J176),INDEX(CINQB,,MOD(J176-debut,56)+1),"")</f>
        <v>R</v>
      </c>
      <c r="K186" s="23" t="str" cm="1">
        <f t="array" ref="K186">IF(ISNUMBER(K176),INDEX(CINQB,,MOD(K176-debut,56)+1),"")</f>
        <v>R</v>
      </c>
      <c r="L186" s="23" t="str" cm="1">
        <f t="array" ref="L186">IF(ISNUMBER(L176),INDEX(CINQB,,MOD(L176-debut,56)+1),"")</f>
        <v>JS</v>
      </c>
      <c r="M186" s="23" t="str" cm="1">
        <f t="array" ref="M186">IF(ISNUMBER(M176),INDEX(CINQB,,MOD(M176-debut,56)+1),"")</f>
        <v>S</v>
      </c>
      <c r="N186" s="23" t="str" cm="1">
        <f t="array" ref="N186">IF(ISNUMBER(N176),INDEX(CINQB,,MOD(N176-debut,56)+1),"")</f>
        <v>S</v>
      </c>
      <c r="O186" s="23" t="str" cm="1">
        <f t="array" ref="O186">IF(ISNUMBER(O176),INDEX(CINQB,,MOD(O176-debut,56)+1),"")</f>
        <v>R</v>
      </c>
      <c r="P186" s="23" t="str" cm="1">
        <f t="array" ref="P186">IF(ISNUMBER(P176),INDEX(CINQB,,MOD(P176-debut,56)+1),"")</f>
        <v>JS</v>
      </c>
      <c r="Q186" s="23" t="str" cm="1">
        <f t="array" ref="Q186">IF(ISNUMBER(Q176),INDEX(CINQB,,MOD(Q176-debut,56)+1),"")</f>
        <v>S</v>
      </c>
      <c r="R186" s="23" t="str" cm="1">
        <f t="array" ref="R186">IF(ISNUMBER(R176),INDEX(CINQB,,MOD(R176-debut,56)+1),"")</f>
        <v>S</v>
      </c>
      <c r="S186" s="23" cm="1">
        <f t="array" ref="S186">IF(ISNUMBER(S176),INDEX(CINQB,,MOD(S176-debut,56)+1),"")</f>
        <v>36</v>
      </c>
      <c r="T186" s="23" t="str" cm="1">
        <f t="array" ref="T186">IF(ISNUMBER(T176),INDEX(CINQB,,MOD(T176-debut,56)+1),"")</f>
        <v>M</v>
      </c>
      <c r="U186" s="23" t="str" cm="1">
        <f t="array" ref="U186">IF(ISNUMBER(U176),INDEX(CINQB,,MOD(U176-debut,56)+1),"")</f>
        <v>M</v>
      </c>
      <c r="V186" s="23" t="str" cm="1">
        <f t="array" ref="V186">IF(ISNUMBER(V176),INDEX(CINQB,,MOD(V176-debut,56)+1),"")</f>
        <v>M</v>
      </c>
      <c r="W186" s="23" t="str" cm="1">
        <f t="array" ref="W186">IF(ISNUMBER(W176),INDEX(CINQB,,MOD(W176-debut,56)+1),"")</f>
        <v>M</v>
      </c>
      <c r="X186" s="23" t="str" cm="1">
        <f t="array" ref="X186">IF(ISNUMBER(X176),INDEX(CINQB,,MOD(X176-debut,56)+1),"")</f>
        <v>R</v>
      </c>
      <c r="Y186" s="23" t="str" cm="1">
        <f t="array" ref="Y186">IF(ISNUMBER(Y176),INDEX(CINQB,,MOD(Y176-debut,56)+1),"")</f>
        <v>R</v>
      </c>
      <c r="Z186" s="23" t="str" cm="1">
        <f t="array" ref="Z186">IF(ISNUMBER(Z176),INDEX(CINQB,,MOD(Z176-debut,56)+1),"")</f>
        <v>S</v>
      </c>
      <c r="AA186" s="23" t="str" cm="1">
        <f t="array" ref="AA186">IF(ISNUMBER(AA176),INDEX(CINQB,,MOD(AA176-debut,56)+1),"")</f>
        <v>S</v>
      </c>
      <c r="AB186" s="23" t="str" cm="1">
        <f t="array" ref="AB186">IF(ISNUMBER(AB176),INDEX(CINQB,,MOD(AB176-debut,56)+1),"")</f>
        <v>R</v>
      </c>
      <c r="AC186" s="23" t="str" cm="1">
        <f t="array" ref="AC186">IF(ISNUMBER(AC176),INDEX(CINQB,,MOD(AC176-debut,56)+1),"")</f>
        <v>M</v>
      </c>
      <c r="AD186" s="23" t="str" cm="1">
        <f t="array" ref="AD186">IF(ISNUMBER(AD176),INDEX(CINQB,,MOD(AD176-debut,56)+1),"")</f>
        <v>M</v>
      </c>
      <c r="AE186" s="23" t="str" cm="1">
        <f t="array" ref="AE186">IF(ISNUMBER(AE176),INDEX(CINQB,,MOD(AE176-debut,56)+1),"")</f>
        <v>M</v>
      </c>
      <c r="AF186" s="23" t="str" cm="1">
        <f t="array" ref="AF186">IF(ISNUMBER(AF176),INDEX(CINQB,,MOD(AF176-debut,56)+1),"")</f>
        <v>M</v>
      </c>
      <c r="AG186" s="23" t="str" cm="1">
        <f t="array" ref="AG186">IF(ISNUMBER(AG176),INDEX(CINQB,,MOD(AG176-debut,56)+1),"")</f>
        <v>R</v>
      </c>
      <c r="AH186" s="16" t="s">
        <v>12</v>
      </c>
    </row>
    <row r="187" spans="1:34" s="11" customFormat="1" ht="25" customHeight="1" x14ac:dyDescent="0.5">
      <c r="B187" s="18" t="s">
        <v>13</v>
      </c>
      <c r="C187" s="23" t="str" cm="1">
        <f t="array" ref="C187">IF(ISNUMBER(C176),INDEX(SIXA,,MOD(C176-debut,56)+1),"")</f>
        <v>R</v>
      </c>
      <c r="D187" s="23" t="str" cm="1">
        <f t="array" ref="D187">IF(ISNUMBER(D176),INDEX(SIXA,,MOD(D176-debut,56)+1),"")</f>
        <v>R</v>
      </c>
      <c r="E187" s="23" t="str" cm="1">
        <f t="array" ref="E187">IF(ISNUMBER(E176),INDEX(SIXA,,MOD(E176-debut,56)+1),"")</f>
        <v>M</v>
      </c>
      <c r="F187" s="23" t="str" cm="1">
        <f t="array" ref="F187">IF(ISNUMBER(F176),INDEX(SIXA,,MOD(F176-debut,56)+1),"")</f>
        <v>M</v>
      </c>
      <c r="G187" s="23" t="str" cm="1">
        <f t="array" ref="G187">IF(ISNUMBER(G176),INDEX(SIXA,,MOD(G176-debut,56)+1),"")</f>
        <v>M</v>
      </c>
      <c r="H187" s="23" t="str" cm="1">
        <f t="array" ref="H187">IF(ISNUMBER(H176),INDEX(SIXA,,MOD(H176-debut,56)+1),"")</f>
        <v>R</v>
      </c>
      <c r="I187" s="23" t="str" cm="1">
        <f t="array" ref="I187">IF(ISNUMBER(I176),INDEX(SIXA,,MOD(I176-debut,56)+1),"")</f>
        <v>M</v>
      </c>
      <c r="J187" s="23" t="str" cm="1">
        <f t="array" ref="J187">IF(ISNUMBER(J176),INDEX(SIXA,,MOD(J176-debut,56)+1),"")</f>
        <v>M</v>
      </c>
      <c r="K187" s="23" t="str" cm="1">
        <f t="array" ref="K187">IF(ISNUMBER(K176),INDEX(SIXA,,MOD(K176-debut,56)+1),"")</f>
        <v>M</v>
      </c>
      <c r="L187" s="23" cm="1">
        <f t="array" ref="L187">IF(ISNUMBER(L176),INDEX(SIXA,,MOD(L176-debut,56)+1),"")</f>
        <v>36</v>
      </c>
      <c r="M187" s="23" t="str" cm="1">
        <f t="array" ref="M187">IF(ISNUMBER(M176),INDEX(SIXA,,MOD(M176-debut,56)+1),"")</f>
        <v>JS</v>
      </c>
      <c r="N187" s="23" t="str" cm="1">
        <f t="array" ref="N187">IF(ISNUMBER(N176),INDEX(SIXA,,MOD(N176-debut,56)+1),"")</f>
        <v>S</v>
      </c>
      <c r="O187" s="23" t="str" cm="1">
        <f t="array" ref="O187">IF(ISNUMBER(O176),INDEX(SIXA,,MOD(O176-debut,56)+1),"")</f>
        <v>S</v>
      </c>
      <c r="P187" s="23" t="str" cm="1">
        <f t="array" ref="P187">IF(ISNUMBER(P176),INDEX(SIXA,,MOD(P176-debut,56)+1),"")</f>
        <v>S</v>
      </c>
      <c r="Q187" s="23" t="str" cm="1">
        <f t="array" ref="Q187">IF(ISNUMBER(Q176),INDEX(SIXA,,MOD(Q176-debut,56)+1),"")</f>
        <v>R</v>
      </c>
      <c r="R187" s="23" t="str" cm="1">
        <f t="array" ref="R187">IF(ISNUMBER(R176),INDEX(SIXA,,MOD(R176-debut,56)+1),"")</f>
        <v>R</v>
      </c>
      <c r="S187" s="23" t="str" cm="1">
        <f t="array" ref="S187">IF(ISNUMBER(S176),INDEX(SIXA,,MOD(S176-debut,56)+1),"")</f>
        <v>M</v>
      </c>
      <c r="T187" s="23" t="str" cm="1">
        <f t="array" ref="T187">IF(ISNUMBER(T176),INDEX(SIXA,,MOD(T176-debut,56)+1),"")</f>
        <v>M</v>
      </c>
      <c r="U187" s="23" t="str" cm="1">
        <f t="array" ref="U187">IF(ISNUMBER(U176),INDEX(SIXA,,MOD(U176-debut,56)+1),"")</f>
        <v>R</v>
      </c>
      <c r="V187" s="23" t="str" cm="1">
        <f t="array" ref="V187">IF(ISNUMBER(V176),INDEX(SIXA,,MOD(V176-debut,56)+1),"")</f>
        <v>S</v>
      </c>
      <c r="W187" s="23" t="str" cm="1">
        <f t="array" ref="W187">IF(ISNUMBER(W176),INDEX(SIXA,,MOD(W176-debut,56)+1),"")</f>
        <v>S</v>
      </c>
      <c r="X187" s="23" t="str" cm="1">
        <f t="array" ref="X187">IF(ISNUMBER(X176),INDEX(SIXA,,MOD(X176-debut,56)+1),"")</f>
        <v>S</v>
      </c>
      <c r="Y187" s="23" t="str" cm="1">
        <f t="array" ref="Y187">IF(ISNUMBER(Y176),INDEX(SIXA,,MOD(Y176-debut,56)+1),"")</f>
        <v>JS</v>
      </c>
      <c r="Z187" s="23" t="str" cm="1">
        <f t="array" ref="Z187">IF(ISNUMBER(Z176),INDEX(SIXA,,MOD(Z176-debut,56)+1),"")</f>
        <v>R</v>
      </c>
      <c r="AA187" s="23" t="str" cm="1">
        <f t="array" ref="AA187">IF(ISNUMBER(AA176),INDEX(SIXA,,MOD(AA176-debut,56)+1),"")</f>
        <v>M</v>
      </c>
      <c r="AB187" s="23" t="str" cm="1">
        <f t="array" ref="AB187">IF(ISNUMBER(AB176),INDEX(SIXA,,MOD(AB176-debut,56)+1),"")</f>
        <v>M</v>
      </c>
      <c r="AC187" s="23" t="str" cm="1">
        <f t="array" ref="AC187">IF(ISNUMBER(AC176),INDEX(SIXA,,MOD(AC176-debut,56)+1),"")</f>
        <v>M</v>
      </c>
      <c r="AD187" s="23" t="str" cm="1">
        <f t="array" ref="AD187">IF(ISNUMBER(AD176),INDEX(SIXA,,MOD(AD176-debut,56)+1),"")</f>
        <v>M</v>
      </c>
      <c r="AE187" s="23" t="str" cm="1">
        <f t="array" ref="AE187">IF(ISNUMBER(AE176),INDEX(SIXA,,MOD(AE176-debut,56)+1),"")</f>
        <v>R</v>
      </c>
      <c r="AF187" s="23" t="str" cm="1">
        <f t="array" ref="AF187">IF(ISNUMBER(AF176),INDEX(SIXA,,MOD(AF176-debut,56)+1),"")</f>
        <v>R</v>
      </c>
      <c r="AG187" s="23" cm="1">
        <f t="array" ref="AG187">IF(ISNUMBER(AG176),INDEX(SIXA,,MOD(AG176-debut,56)+1),"")</f>
        <v>36</v>
      </c>
      <c r="AH187" s="18" t="s">
        <v>13</v>
      </c>
    </row>
    <row r="188" spans="1:34" s="11" customFormat="1" ht="25" customHeight="1" x14ac:dyDescent="0.5">
      <c r="B188" s="18" t="s">
        <v>14</v>
      </c>
      <c r="C188" s="23" t="str" cm="1">
        <f t="array" ref="C188">IF(ISNUMBER(C176),INDEX(SIXB,,MOD(C176-debut,56)+1),"")</f>
        <v>R</v>
      </c>
      <c r="D188" s="23" t="str" cm="1">
        <f t="array" ref="D188">IF(ISNUMBER(D176),INDEX(SIXB,,MOD(D176-debut,56)+1),"")</f>
        <v>R</v>
      </c>
      <c r="E188" s="23" t="str" cm="1">
        <f t="array" ref="E188">IF(ISNUMBER(E176),INDEX(SIXB,,MOD(E176-debut,56)+1),"")</f>
        <v>JS</v>
      </c>
      <c r="F188" s="23" t="str" cm="1">
        <f t="array" ref="F188">IF(ISNUMBER(F176),INDEX(SIXB,,MOD(F176-debut,56)+1),"")</f>
        <v>S</v>
      </c>
      <c r="G188" s="23" t="str" cm="1">
        <f t="array" ref="G188">IF(ISNUMBER(G176),INDEX(SIXB,,MOD(G176-debut,56)+1),"")</f>
        <v>S</v>
      </c>
      <c r="H188" s="23" t="str" cm="1">
        <f t="array" ref="H188">IF(ISNUMBER(H176),INDEX(SIXB,,MOD(H176-debut,56)+1),"")</f>
        <v>R</v>
      </c>
      <c r="I188" s="23" t="str" cm="1">
        <f t="array" ref="I188">IF(ISNUMBER(I176),INDEX(SIXB,,MOD(I176-debut,56)+1),"")</f>
        <v>JS</v>
      </c>
      <c r="J188" s="23" t="str" cm="1">
        <f t="array" ref="J188">IF(ISNUMBER(J176),INDEX(SIXB,,MOD(J176-debut,56)+1),"")</f>
        <v>S</v>
      </c>
      <c r="K188" s="23" t="str" cm="1">
        <f t="array" ref="K188">IF(ISNUMBER(K176),INDEX(SIXB,,MOD(K176-debut,56)+1),"")</f>
        <v>S</v>
      </c>
      <c r="L188" s="23" cm="1">
        <f t="array" ref="L188">IF(ISNUMBER(L176),INDEX(SIXB,,MOD(L176-debut,56)+1),"")</f>
        <v>36</v>
      </c>
      <c r="M188" s="23" t="str" cm="1">
        <f t="array" ref="M188">IF(ISNUMBER(M176),INDEX(SIXB,,MOD(M176-debut,56)+1),"")</f>
        <v>M</v>
      </c>
      <c r="N188" s="23" t="str" cm="1">
        <f t="array" ref="N188">IF(ISNUMBER(N176),INDEX(SIXB,,MOD(N176-debut,56)+1),"")</f>
        <v>M</v>
      </c>
      <c r="O188" s="23" t="str" cm="1">
        <f t="array" ref="O188">IF(ISNUMBER(O176),INDEX(SIXB,,MOD(O176-debut,56)+1),"")</f>
        <v>M</v>
      </c>
      <c r="P188" s="23" t="str" cm="1">
        <f t="array" ref="P188">IF(ISNUMBER(P176),INDEX(SIXB,,MOD(P176-debut,56)+1),"")</f>
        <v>M</v>
      </c>
      <c r="Q188" s="23" t="str" cm="1">
        <f t="array" ref="Q188">IF(ISNUMBER(Q176),INDEX(SIXB,,MOD(Q176-debut,56)+1),"")</f>
        <v>R</v>
      </c>
      <c r="R188" s="23" t="str" cm="1">
        <f t="array" ref="R188">IF(ISNUMBER(R176),INDEX(SIXB,,MOD(R176-debut,56)+1),"")</f>
        <v>R</v>
      </c>
      <c r="S188" s="23" t="str" cm="1">
        <f t="array" ref="S188">IF(ISNUMBER(S176),INDEX(SIXB,,MOD(S176-debut,56)+1),"")</f>
        <v>S</v>
      </c>
      <c r="T188" s="23" t="str" cm="1">
        <f t="array" ref="T188">IF(ISNUMBER(T176),INDEX(SIXB,,MOD(T176-debut,56)+1),"")</f>
        <v>S</v>
      </c>
      <c r="U188" s="23" t="str" cm="1">
        <f t="array" ref="U188">IF(ISNUMBER(U176),INDEX(SIXB,,MOD(U176-debut,56)+1),"")</f>
        <v>R</v>
      </c>
      <c r="V188" s="23" t="str" cm="1">
        <f t="array" ref="V188">IF(ISNUMBER(V176),INDEX(SIXB,,MOD(V176-debut,56)+1),"")</f>
        <v>M</v>
      </c>
      <c r="W188" s="23" t="str" cm="1">
        <f t="array" ref="W188">IF(ISNUMBER(W176),INDEX(SIXB,,MOD(W176-debut,56)+1),"")</f>
        <v>M</v>
      </c>
      <c r="X188" s="23" t="str" cm="1">
        <f t="array" ref="X188">IF(ISNUMBER(X176),INDEX(SIXB,,MOD(X176-debut,56)+1),"")</f>
        <v>M</v>
      </c>
      <c r="Y188" s="23" t="str" cm="1">
        <f t="array" ref="Y188">IF(ISNUMBER(Y176),INDEX(SIXB,,MOD(Y176-debut,56)+1),"")</f>
        <v>M</v>
      </c>
      <c r="Z188" s="23" t="str" cm="1">
        <f t="array" ref="Z188">IF(ISNUMBER(Z176),INDEX(SIXB,,MOD(Z176-debut,56)+1),"")</f>
        <v>R</v>
      </c>
      <c r="AA188" s="23" t="str" cm="1">
        <f t="array" ref="AA188">IF(ISNUMBER(AA176),INDEX(SIXB,,MOD(AA176-debut,56)+1),"")</f>
        <v>JS</v>
      </c>
      <c r="AB188" s="23" t="str" cm="1">
        <f t="array" ref="AB188">IF(ISNUMBER(AB176),INDEX(SIXB,,MOD(AB176-debut,56)+1),"")</f>
        <v>S</v>
      </c>
      <c r="AC188" s="23" t="str" cm="1">
        <f t="array" ref="AC188">IF(ISNUMBER(AC176),INDEX(SIXB,,MOD(AC176-debut,56)+1),"")</f>
        <v>S</v>
      </c>
      <c r="AD188" s="23" t="str" cm="1">
        <f t="array" ref="AD188">IF(ISNUMBER(AD176),INDEX(SIXB,,MOD(AD176-debut,56)+1),"")</f>
        <v>JS</v>
      </c>
      <c r="AE188" s="23" t="str" cm="1">
        <f t="array" ref="AE188">IF(ISNUMBER(AE176),INDEX(SIXB,,MOD(AE176-debut,56)+1),"")</f>
        <v>R</v>
      </c>
      <c r="AF188" s="23" t="str" cm="1">
        <f t="array" ref="AF188">IF(ISNUMBER(AF176),INDEX(SIXB,,MOD(AF176-debut,56)+1),"")</f>
        <v>R</v>
      </c>
      <c r="AG188" s="23" cm="1">
        <f t="array" ref="AG188">IF(ISNUMBER(AG176),INDEX(SIXB,,MOD(AG176-debut,56)+1),"")</f>
        <v>36</v>
      </c>
      <c r="AH188" s="18" t="s">
        <v>14</v>
      </c>
    </row>
    <row r="189" spans="1:34" s="11" customFormat="1" ht="25" customHeight="1" x14ac:dyDescent="0.5">
      <c r="B189" s="16" t="s">
        <v>15</v>
      </c>
      <c r="C189" s="23" t="str" cm="1">
        <f t="array" ref="C189">IF(ISNUMBER(C176),INDEX(SEPTA,,MOD(C176-debut,56)+1),"")</f>
        <v>M</v>
      </c>
      <c r="D189" s="23" t="str" cm="1">
        <f t="array" ref="D189">IF(ISNUMBER(D176),INDEX(SEPTA,,MOD(D176-debut,56)+1),"")</f>
        <v>M</v>
      </c>
      <c r="E189" s="23" cm="1">
        <f t="array" ref="E189">IF(ISNUMBER(E176),INDEX(SEPTA,,MOD(E176-debut,56)+1),"")</f>
        <v>36</v>
      </c>
      <c r="F189" s="23" t="str" cm="1">
        <f t="array" ref="F189">IF(ISNUMBER(F176),INDEX(SEPTA,,MOD(F176-debut,56)+1),"")</f>
        <v>JS</v>
      </c>
      <c r="G189" s="23" t="str" cm="1">
        <f t="array" ref="G189">IF(ISNUMBER(G176),INDEX(SEPTA,,MOD(G176-debut,56)+1),"")</f>
        <v>S</v>
      </c>
      <c r="H189" s="23" t="str" cm="1">
        <f t="array" ref="H189">IF(ISNUMBER(H176),INDEX(SEPTA,,MOD(H176-debut,56)+1),"")</f>
        <v>S</v>
      </c>
      <c r="I189" s="23" t="str" cm="1">
        <f t="array" ref="I189">IF(ISNUMBER(I176),INDEX(SEPTA,,MOD(I176-debut,56)+1),"")</f>
        <v>S</v>
      </c>
      <c r="J189" s="23" t="str" cm="1">
        <f t="array" ref="J189">IF(ISNUMBER(J176),INDEX(SEPTA,,MOD(J176-debut,56)+1),"")</f>
        <v>R</v>
      </c>
      <c r="K189" s="23" t="str" cm="1">
        <f t="array" ref="K189">IF(ISNUMBER(K176),INDEX(SEPTA,,MOD(K176-debut,56)+1),"")</f>
        <v>R</v>
      </c>
      <c r="L189" s="23" t="str" cm="1">
        <f t="array" ref="L189">IF(ISNUMBER(L176),INDEX(SEPTA,,MOD(L176-debut,56)+1),"")</f>
        <v>M</v>
      </c>
      <c r="M189" s="23" t="str" cm="1">
        <f t="array" ref="M189">IF(ISNUMBER(M176),INDEX(SEPTA,,MOD(M176-debut,56)+1),"")</f>
        <v>M</v>
      </c>
      <c r="N189" s="23" t="str" cm="1">
        <f t="array" ref="N189">IF(ISNUMBER(N176),INDEX(SEPTA,,MOD(N176-debut,56)+1),"")</f>
        <v>R</v>
      </c>
      <c r="O189" s="23" t="str" cm="1">
        <f t="array" ref="O189">IF(ISNUMBER(O176),INDEX(SEPTA,,MOD(O176-debut,56)+1),"")</f>
        <v>S</v>
      </c>
      <c r="P189" s="23" t="str" cm="1">
        <f t="array" ref="P189">IF(ISNUMBER(P176),INDEX(SEPTA,,MOD(P176-debut,56)+1),"")</f>
        <v>S</v>
      </c>
      <c r="Q189" s="23" t="str" cm="1">
        <f t="array" ref="Q189">IF(ISNUMBER(Q176),INDEX(SEPTA,,MOD(Q176-debut,56)+1),"")</f>
        <v>S</v>
      </c>
      <c r="R189" s="23" t="str" cm="1">
        <f t="array" ref="R189">IF(ISNUMBER(R176),INDEX(SEPTA,,MOD(R176-debut,56)+1),"")</f>
        <v>JS</v>
      </c>
      <c r="S189" s="23" t="str" cm="1">
        <f t="array" ref="S189">IF(ISNUMBER(S176),INDEX(SEPTA,,MOD(S176-debut,56)+1),"")</f>
        <v>R</v>
      </c>
      <c r="T189" s="23" t="str" cm="1">
        <f t="array" ref="T189">IF(ISNUMBER(T176),INDEX(SEPTA,,MOD(T176-debut,56)+1),"")</f>
        <v>M</v>
      </c>
      <c r="U189" s="23" t="str" cm="1">
        <f t="array" ref="U189">IF(ISNUMBER(U176),INDEX(SEPTA,,MOD(U176-debut,56)+1),"")</f>
        <v>M</v>
      </c>
      <c r="V189" s="23" t="str" cm="1">
        <f t="array" ref="V189">IF(ISNUMBER(V176),INDEX(SEPTA,,MOD(V176-debut,56)+1),"")</f>
        <v>M</v>
      </c>
      <c r="W189" s="23" t="str" cm="1">
        <f t="array" ref="W189">IF(ISNUMBER(W176),INDEX(SEPTA,,MOD(W176-debut,56)+1),"")</f>
        <v>M</v>
      </c>
      <c r="X189" s="23" t="str" cm="1">
        <f t="array" ref="X189">IF(ISNUMBER(X176),INDEX(SEPTA,,MOD(X176-debut,56)+1),"")</f>
        <v>R</v>
      </c>
      <c r="Y189" s="23" t="str" cm="1">
        <f t="array" ref="Y189">IF(ISNUMBER(Y176),INDEX(SEPTA,,MOD(Y176-debut,56)+1),"")</f>
        <v>R</v>
      </c>
      <c r="Z189" s="23" cm="1">
        <f t="array" ref="Z189">IF(ISNUMBER(Z176),INDEX(SEPTA,,MOD(Z176-debut,56)+1),"")</f>
        <v>36</v>
      </c>
      <c r="AA189" s="23" t="str" cm="1">
        <f t="array" ref="AA189">IF(ISNUMBER(AA176),INDEX(SEPTA,,MOD(AA176-debut,56)+1),"")</f>
        <v>R</v>
      </c>
      <c r="AB189" s="23" t="str" cm="1">
        <f t="array" ref="AB189">IF(ISNUMBER(AB176),INDEX(SEPTA,,MOD(AB176-debut,56)+1),"")</f>
        <v>JS</v>
      </c>
      <c r="AC189" s="23" t="str" cm="1">
        <f t="array" ref="AC189">IF(ISNUMBER(AC176),INDEX(SEPTA,,MOD(AC176-debut,56)+1),"")</f>
        <v>S</v>
      </c>
      <c r="AD189" s="23" t="str" cm="1">
        <f t="array" ref="AD189">IF(ISNUMBER(AD176),INDEX(SEPTA,,MOD(AD176-debut,56)+1),"")</f>
        <v>R</v>
      </c>
      <c r="AE189" s="23" t="str" cm="1">
        <f t="array" ref="AE189">IF(ISNUMBER(AE176),INDEX(SEPTA,,MOD(AE176-debut,56)+1),"")</f>
        <v>M</v>
      </c>
      <c r="AF189" s="23" t="str" cm="1">
        <f t="array" ref="AF189">IF(ISNUMBER(AF176),INDEX(SEPTA,,MOD(AF176-debut,56)+1),"")</f>
        <v>M</v>
      </c>
      <c r="AG189" s="23" t="str" cm="1">
        <f t="array" ref="AG189">IF(ISNUMBER(AG176),INDEX(SEPTA,,MOD(AG176-debut,56)+1),"")</f>
        <v>M</v>
      </c>
      <c r="AH189" s="16" t="s">
        <v>15</v>
      </c>
    </row>
    <row r="190" spans="1:34" s="11" customFormat="1" ht="25" customHeight="1" x14ac:dyDescent="0.5">
      <c r="B190" s="16" t="s">
        <v>16</v>
      </c>
      <c r="C190" s="23" t="str" cm="1">
        <f t="array" ref="C190">IF(ISNUMBER(C176),INDEX(SEPTB,,MOD(C176-debut,56)+1),"")</f>
        <v>S</v>
      </c>
      <c r="D190" s="23" t="str" cm="1">
        <f t="array" ref="D190">IF(ISNUMBER(D176),INDEX(SEPTB,,MOD(D176-debut,56)+1),"")</f>
        <v>S</v>
      </c>
      <c r="E190" s="23" cm="1">
        <f t="array" ref="E190">IF(ISNUMBER(E176),INDEX(SEPTB,,MOD(E176-debut,56)+1),"")</f>
        <v>36</v>
      </c>
      <c r="F190" s="23" t="str" cm="1">
        <f t="array" ref="F190">IF(ISNUMBER(F176),INDEX(SEPTB,,MOD(F176-debut,56)+1),"")</f>
        <v>M</v>
      </c>
      <c r="G190" s="23" t="str" cm="1">
        <f t="array" ref="G190">IF(ISNUMBER(G176),INDEX(SEPTB,,MOD(G176-debut,56)+1),"")</f>
        <v>M</v>
      </c>
      <c r="H190" s="23" t="str" cm="1">
        <f t="array" ref="H190">IF(ISNUMBER(H176),INDEX(SEPTB,,MOD(H176-debut,56)+1),"")</f>
        <v>M</v>
      </c>
      <c r="I190" s="23" t="str" cm="1">
        <f t="array" ref="I190">IF(ISNUMBER(I176),INDEX(SEPTB,,MOD(I176-debut,56)+1),"")</f>
        <v>M</v>
      </c>
      <c r="J190" s="23" t="str" cm="1">
        <f t="array" ref="J190">IF(ISNUMBER(J176),INDEX(SEPTB,,MOD(J176-debut,56)+1),"")</f>
        <v>R</v>
      </c>
      <c r="K190" s="23" t="str" cm="1">
        <f t="array" ref="K190">IF(ISNUMBER(K176),INDEX(SEPTB,,MOD(K176-debut,56)+1),"")</f>
        <v>R</v>
      </c>
      <c r="L190" s="23" t="str" cm="1">
        <f t="array" ref="L190">IF(ISNUMBER(L176),INDEX(SEPTB,,MOD(L176-debut,56)+1),"")</f>
        <v>S</v>
      </c>
      <c r="M190" s="23" t="str" cm="1">
        <f t="array" ref="M190">IF(ISNUMBER(M176),INDEX(SEPTB,,MOD(M176-debut,56)+1),"")</f>
        <v>S</v>
      </c>
      <c r="N190" s="23" t="str" cm="1">
        <f t="array" ref="N190">IF(ISNUMBER(N176),INDEX(SEPTB,,MOD(N176-debut,56)+1),"")</f>
        <v>R</v>
      </c>
      <c r="O190" s="23" t="str" cm="1">
        <f t="array" ref="O190">IF(ISNUMBER(O176),INDEX(SEPTB,,MOD(O176-debut,56)+1),"")</f>
        <v>M</v>
      </c>
      <c r="P190" s="23" t="str" cm="1">
        <f t="array" ref="P190">IF(ISNUMBER(P176),INDEX(SEPTB,,MOD(P176-debut,56)+1),"")</f>
        <v>M</v>
      </c>
      <c r="Q190" s="23" t="str" cm="1">
        <f t="array" ref="Q190">IF(ISNUMBER(Q176),INDEX(SEPTB,,MOD(Q176-debut,56)+1),"")</f>
        <v>M</v>
      </c>
      <c r="R190" s="23" t="str" cm="1">
        <f t="array" ref="R190">IF(ISNUMBER(R176),INDEX(SEPTB,,MOD(R176-debut,56)+1),"")</f>
        <v>M</v>
      </c>
      <c r="S190" s="23" t="str" cm="1">
        <f t="array" ref="S190">IF(ISNUMBER(S176),INDEX(SEPTB,,MOD(S176-debut,56)+1),"")</f>
        <v>R</v>
      </c>
      <c r="T190" s="23" t="str" cm="1">
        <f t="array" ref="T190">IF(ISNUMBER(T176),INDEX(SEPTB,,MOD(T176-debut,56)+1),"")</f>
        <v>JS</v>
      </c>
      <c r="U190" s="23" t="str" cm="1">
        <f t="array" ref="U190">IF(ISNUMBER(U176),INDEX(SEPTB,,MOD(U176-debut,56)+1),"")</f>
        <v>S</v>
      </c>
      <c r="V190" s="23" t="str" cm="1">
        <f t="array" ref="V190">IF(ISNUMBER(V176),INDEX(SEPTB,,MOD(V176-debut,56)+1),"")</f>
        <v>S</v>
      </c>
      <c r="W190" s="23" t="str" cm="1">
        <f t="array" ref="W190">IF(ISNUMBER(W176),INDEX(SEPTB,,MOD(W176-debut,56)+1),"")</f>
        <v>JS</v>
      </c>
      <c r="X190" s="23" t="str" cm="1">
        <f t="array" ref="X190">IF(ISNUMBER(X176),INDEX(SEPTB,,MOD(X176-debut,56)+1),"")</f>
        <v>R</v>
      </c>
      <c r="Y190" s="23" t="str" cm="1">
        <f t="array" ref="Y190">IF(ISNUMBER(Y176),INDEX(SEPTB,,MOD(Y176-debut,56)+1),"")</f>
        <v>R</v>
      </c>
      <c r="Z190" s="23" cm="1">
        <f t="array" ref="Z190">IF(ISNUMBER(Z176),INDEX(SEPTB,,MOD(Z176-debut,56)+1),"")</f>
        <v>36</v>
      </c>
      <c r="AA190" s="23" t="str" cm="1">
        <f t="array" ref="AA190">IF(ISNUMBER(AA176),INDEX(SEPTB,,MOD(AA176-debut,56)+1),"")</f>
        <v>R</v>
      </c>
      <c r="AB190" s="23" t="str" cm="1">
        <f t="array" ref="AB190">IF(ISNUMBER(AB176),INDEX(SEPTB,,MOD(AB176-debut,56)+1),"")</f>
        <v>M</v>
      </c>
      <c r="AC190" s="23" t="str" cm="1">
        <f t="array" ref="AC190">IF(ISNUMBER(AC176),INDEX(SEPTB,,MOD(AC176-debut,56)+1),"")</f>
        <v>M</v>
      </c>
      <c r="AD190" s="23" t="str" cm="1">
        <f t="array" ref="AD190">IF(ISNUMBER(AD176),INDEX(SEPTB,,MOD(AD176-debut,56)+1),"")</f>
        <v>R</v>
      </c>
      <c r="AE190" s="23" t="str" cm="1">
        <f t="array" ref="AE190">IF(ISNUMBER(AE176),INDEX(SEPTB,,MOD(AE176-debut,56)+1),"")</f>
        <v>JS</v>
      </c>
      <c r="AF190" s="23" t="str" cm="1">
        <f t="array" ref="AF190">IF(ISNUMBER(AF176),INDEX(SEPTB,,MOD(AF176-debut,56)+1),"")</f>
        <v>S</v>
      </c>
      <c r="AG190" s="23" t="str" cm="1">
        <f t="array" ref="AG190">IF(ISNUMBER(AG176),INDEX(SEPTB,,MOD(AG176-debut,56)+1),"")</f>
        <v>S</v>
      </c>
      <c r="AH190" s="16" t="s">
        <v>16</v>
      </c>
    </row>
    <row r="191" spans="1:34" s="11" customFormat="1" ht="25" customHeight="1" x14ac:dyDescent="0.5">
      <c r="B191" s="18" t="s">
        <v>17</v>
      </c>
      <c r="C191" s="23" t="str" cm="1">
        <f t="array" ref="C191">IF(ISNUMBER(C176),INDEX(HUITA,,MOD(C176-debut,56)+1),"")</f>
        <v>R</v>
      </c>
      <c r="D191" s="23" t="str" cm="1">
        <f t="array" ref="D191">IF(ISNUMBER(D176),INDEX(HUITA,,MOD(D176-debut,56)+1),"")</f>
        <v>R</v>
      </c>
      <c r="E191" s="23" t="str" cm="1">
        <f t="array" ref="E191">IF(ISNUMBER(E176),INDEX(HUITA,,MOD(E176-debut,56)+1),"")</f>
        <v>M</v>
      </c>
      <c r="F191" s="23" t="str" cm="1">
        <f t="array" ref="F191">IF(ISNUMBER(F176),INDEX(HUITA,,MOD(F176-debut,56)+1),"")</f>
        <v>M</v>
      </c>
      <c r="G191" s="23" t="str" cm="1">
        <f t="array" ref="G191">IF(ISNUMBER(G176),INDEX(HUITA,,MOD(G176-debut,56)+1),"")</f>
        <v>R</v>
      </c>
      <c r="H191" s="23" t="str" cm="1">
        <f t="array" ref="H191">IF(ISNUMBER(H176),INDEX(HUITA,,MOD(H176-debut,56)+1),"")</f>
        <v>S</v>
      </c>
      <c r="I191" s="23" t="str" cm="1">
        <f t="array" ref="I191">IF(ISNUMBER(I176),INDEX(HUITA,,MOD(I176-debut,56)+1),"")</f>
        <v>S</v>
      </c>
      <c r="J191" s="23" t="str" cm="1">
        <f t="array" ref="J191">IF(ISNUMBER(J176),INDEX(HUITA,,MOD(J176-debut,56)+1),"")</f>
        <v>S</v>
      </c>
      <c r="K191" s="23" t="str" cm="1">
        <f t="array" ref="K191">IF(ISNUMBER(K176),INDEX(HUITA,,MOD(K176-debut,56)+1),"")</f>
        <v>JS</v>
      </c>
      <c r="L191" s="23" t="str" cm="1">
        <f t="array" ref="L191">IF(ISNUMBER(L176),INDEX(HUITA,,MOD(L176-debut,56)+1),"")</f>
        <v>R</v>
      </c>
      <c r="M191" s="23" t="str" cm="1">
        <f t="array" ref="M191">IF(ISNUMBER(M176),INDEX(HUITA,,MOD(M176-debut,56)+1),"")</f>
        <v>M</v>
      </c>
      <c r="N191" s="23" t="str" cm="1">
        <f t="array" ref="N191">IF(ISNUMBER(N176),INDEX(HUITA,,MOD(N176-debut,56)+1),"")</f>
        <v>M</v>
      </c>
      <c r="O191" s="23" t="str" cm="1">
        <f t="array" ref="O191">IF(ISNUMBER(O176),INDEX(HUITA,,MOD(O176-debut,56)+1),"")</f>
        <v>M</v>
      </c>
      <c r="P191" s="23" t="str" cm="1">
        <f t="array" ref="P191">IF(ISNUMBER(P176),INDEX(HUITA,,MOD(P176-debut,56)+1),"")</f>
        <v>M</v>
      </c>
      <c r="Q191" s="23" t="str" cm="1">
        <f t="array" ref="Q191">IF(ISNUMBER(Q176),INDEX(HUITA,,MOD(Q176-debut,56)+1),"")</f>
        <v>R</v>
      </c>
      <c r="R191" s="23" t="str" cm="1">
        <f t="array" ref="R191">IF(ISNUMBER(R176),INDEX(HUITA,,MOD(R176-debut,56)+1),"")</f>
        <v>R</v>
      </c>
      <c r="S191" s="23" cm="1">
        <f t="array" ref="S191">IF(ISNUMBER(S176),INDEX(HUITA,,MOD(S176-debut,56)+1),"")</f>
        <v>36</v>
      </c>
      <c r="T191" s="23" t="str" cm="1">
        <f t="array" ref="T191">IF(ISNUMBER(T176),INDEX(HUITA,,MOD(T176-debut,56)+1),"")</f>
        <v>R</v>
      </c>
      <c r="U191" s="23" t="str" cm="1">
        <f t="array" ref="U191">IF(ISNUMBER(U176),INDEX(HUITA,,MOD(U176-debut,56)+1),"")</f>
        <v>JS</v>
      </c>
      <c r="V191" s="23" t="str" cm="1">
        <f t="array" ref="V191">IF(ISNUMBER(V176),INDEX(HUITA,,MOD(V176-debut,56)+1),"")</f>
        <v>S</v>
      </c>
      <c r="W191" s="23" t="str" cm="1">
        <f t="array" ref="W191">IF(ISNUMBER(W176),INDEX(HUITA,,MOD(W176-debut,56)+1),"")</f>
        <v>R</v>
      </c>
      <c r="X191" s="23" t="str" cm="1">
        <f t="array" ref="X191">IF(ISNUMBER(X176),INDEX(HUITA,,MOD(X176-debut,56)+1),"")</f>
        <v>M</v>
      </c>
      <c r="Y191" s="23" t="str" cm="1">
        <f t="array" ref="Y191">IF(ISNUMBER(Y176),INDEX(HUITA,,MOD(Y176-debut,56)+1),"")</f>
        <v>M</v>
      </c>
      <c r="Z191" s="23" t="str" cm="1">
        <f t="array" ref="Z191">IF(ISNUMBER(Z176),INDEX(HUITA,,MOD(Z176-debut,56)+1),"")</f>
        <v>M</v>
      </c>
      <c r="AA191" s="23" t="str" cm="1">
        <f t="array" ref="AA191">IF(ISNUMBER(AA176),INDEX(HUITA,,MOD(AA176-debut,56)+1),"")</f>
        <v>M</v>
      </c>
      <c r="AB191" s="23" t="str" cm="1">
        <f t="array" ref="AB191">IF(ISNUMBER(AB176),INDEX(HUITA,,MOD(AB176-debut,56)+1),"")</f>
        <v>R</v>
      </c>
      <c r="AC191" s="23" t="str" cm="1">
        <f t="array" ref="AC191">IF(ISNUMBER(AC176),INDEX(HUITA,,MOD(AC176-debut,56)+1),"")</f>
        <v>M</v>
      </c>
      <c r="AD191" s="23" t="str" cm="1">
        <f t="array" ref="AD191">IF(ISNUMBER(AD176),INDEX(HUITA,,MOD(AD176-debut,56)+1),"")</f>
        <v>M</v>
      </c>
      <c r="AE191" s="23" t="str" cm="1">
        <f t="array" ref="AE191">IF(ISNUMBER(AE176),INDEX(HUITA,,MOD(AE176-debut,56)+1),"")</f>
        <v>R</v>
      </c>
      <c r="AF191" s="23" t="str" cm="1">
        <f t="array" ref="AF191">IF(ISNUMBER(AF176),INDEX(HUITA,,MOD(AF176-debut,56)+1),"")</f>
        <v>R</v>
      </c>
      <c r="AG191" s="23" t="str" cm="1">
        <f t="array" ref="AG191">IF(ISNUMBER(AG176),INDEX(HUITA,,MOD(AG176-debut,56)+1),"")</f>
        <v>JS</v>
      </c>
      <c r="AH191" s="18" t="s">
        <v>17</v>
      </c>
    </row>
    <row r="192" spans="1:34" s="11" customFormat="1" ht="25" customHeight="1" x14ac:dyDescent="0.5">
      <c r="B192" s="18" t="s">
        <v>18</v>
      </c>
      <c r="C192" s="23" t="str" cm="1">
        <f t="array" ref="C192">IF(ISNUMBER(C176),INDEX(HUITB,,MOD(C176-debut,56)+1),"")</f>
        <v>R</v>
      </c>
      <c r="D192" s="23" t="str" cm="1">
        <f t="array" ref="D192">IF(ISNUMBER(D176),INDEX(HUITB,,MOD(D176-debut,56)+1),"")</f>
        <v>R</v>
      </c>
      <c r="E192" s="23" t="str" cm="1">
        <f t="array" ref="E192">IF(ISNUMBER(E176),INDEX(HUITB,,MOD(E176-debut,56)+1),"")</f>
        <v>S</v>
      </c>
      <c r="F192" s="23" t="str" cm="1">
        <f t="array" ref="F192">IF(ISNUMBER(F176),INDEX(HUITB,,MOD(F176-debut,56)+1),"")</f>
        <v>S</v>
      </c>
      <c r="G192" s="23" t="str" cm="1">
        <f t="array" ref="G192">IF(ISNUMBER(G176),INDEX(HUITB,,MOD(G176-debut,56)+1),"")</f>
        <v>R</v>
      </c>
      <c r="H192" s="23" t="str" cm="1">
        <f t="array" ref="H192">IF(ISNUMBER(H176),INDEX(HUITB,,MOD(H176-debut,56)+1),"")</f>
        <v>M</v>
      </c>
      <c r="I192" s="23" t="str" cm="1">
        <f t="array" ref="I192">IF(ISNUMBER(I176),INDEX(HUITB,,MOD(I176-debut,56)+1),"")</f>
        <v>M</v>
      </c>
      <c r="J192" s="23" t="str" cm="1">
        <f t="array" ref="J192">IF(ISNUMBER(J176),INDEX(HUITB,,MOD(J176-debut,56)+1),"")</f>
        <v>M</v>
      </c>
      <c r="K192" s="23" t="str" cm="1">
        <f t="array" ref="K192">IF(ISNUMBER(K176),INDEX(HUITB,,MOD(K176-debut,56)+1),"")</f>
        <v>M</v>
      </c>
      <c r="L192" s="23" t="str" cm="1">
        <f t="array" ref="L192">IF(ISNUMBER(L176),INDEX(HUITB,,MOD(L176-debut,56)+1),"")</f>
        <v>R</v>
      </c>
      <c r="M192" s="23" t="str" cm="1">
        <f t="array" ref="M192">IF(ISNUMBER(M176),INDEX(HUITB,,MOD(M176-debut,56)+1),"")</f>
        <v>JS</v>
      </c>
      <c r="N192" s="23" t="str" cm="1">
        <f t="array" ref="N192">IF(ISNUMBER(N176),INDEX(HUITB,,MOD(N176-debut,56)+1),"")</f>
        <v>S</v>
      </c>
      <c r="O192" s="23" t="str" cm="1">
        <f t="array" ref="O192">IF(ISNUMBER(O176),INDEX(HUITB,,MOD(O176-debut,56)+1),"")</f>
        <v>S</v>
      </c>
      <c r="P192" s="23" t="str" cm="1">
        <f t="array" ref="P192">IF(ISNUMBER(P176),INDEX(HUITB,,MOD(P176-debut,56)+1),"")</f>
        <v>JS</v>
      </c>
      <c r="Q192" s="23" t="str" cm="1">
        <f t="array" ref="Q192">IF(ISNUMBER(Q176),INDEX(HUITB,,MOD(Q176-debut,56)+1),"")</f>
        <v>R</v>
      </c>
      <c r="R192" s="23" t="str" cm="1">
        <f t="array" ref="R192">IF(ISNUMBER(R176),INDEX(HUITB,,MOD(R176-debut,56)+1),"")</f>
        <v>R</v>
      </c>
      <c r="S192" s="23" cm="1">
        <f t="array" ref="S192">IF(ISNUMBER(S176),INDEX(HUITB,,MOD(S176-debut,56)+1),"")</f>
        <v>36</v>
      </c>
      <c r="T192" s="23" t="str" cm="1">
        <f t="array" ref="T192">IF(ISNUMBER(T176),INDEX(HUITB,,MOD(T176-debut,56)+1),"")</f>
        <v>R</v>
      </c>
      <c r="U192" s="23" t="str" cm="1">
        <f t="array" ref="U192">IF(ISNUMBER(U176),INDEX(HUITB,,MOD(U176-debut,56)+1),"")</f>
        <v>M</v>
      </c>
      <c r="V192" s="23" t="str" cm="1">
        <f t="array" ref="V192">IF(ISNUMBER(V176),INDEX(HUITB,,MOD(V176-debut,56)+1),"")</f>
        <v>M</v>
      </c>
      <c r="W192" s="23" t="str" cm="1">
        <f t="array" ref="W192">IF(ISNUMBER(W176),INDEX(HUITB,,MOD(W176-debut,56)+1),"")</f>
        <v>R</v>
      </c>
      <c r="X192" s="23" t="str" cm="1">
        <f t="array" ref="X192">IF(ISNUMBER(X176),INDEX(HUITB,,MOD(X176-debut,56)+1),"")</f>
        <v>JS</v>
      </c>
      <c r="Y192" s="23" t="str" cm="1">
        <f t="array" ref="Y192">IF(ISNUMBER(Y176),INDEX(HUITB,,MOD(Y176-debut,56)+1),"")</f>
        <v>S</v>
      </c>
      <c r="Z192" s="23" t="str" cm="1">
        <f t="array" ref="Z192">IF(ISNUMBER(Z176),INDEX(HUITB,,MOD(Z176-debut,56)+1),"")</f>
        <v>S</v>
      </c>
      <c r="AA192" s="23" t="str" cm="1">
        <f t="array" ref="AA192">IF(ISNUMBER(AA176),INDEX(HUITB,,MOD(AA176-debut,56)+1),"")</f>
        <v>S</v>
      </c>
      <c r="AB192" s="23" t="str" cm="1">
        <f t="array" ref="AB192">IF(ISNUMBER(AB176),INDEX(HUITB,,MOD(AB176-debut,56)+1),"")</f>
        <v>R</v>
      </c>
      <c r="AC192" s="23" t="str" cm="1">
        <f t="array" ref="AC192">IF(ISNUMBER(AC176),INDEX(HUITB,,MOD(AC176-debut,56)+1),"")</f>
        <v>JS</v>
      </c>
      <c r="AD192" s="23" t="str" cm="1">
        <f t="array" ref="AD192">IF(ISNUMBER(AD176),INDEX(HUITB,,MOD(AD176-debut,56)+1),"")</f>
        <v>S</v>
      </c>
      <c r="AE192" s="23" t="str" cm="1">
        <f t="array" ref="AE192">IF(ISNUMBER(AE176),INDEX(HUITB,,MOD(AE176-debut,56)+1),"")</f>
        <v>R</v>
      </c>
      <c r="AF192" s="23" t="str" cm="1">
        <f t="array" ref="AF192">IF(ISNUMBER(AF176),INDEX(HUITB,,MOD(AF176-debut,56)+1),"")</f>
        <v>R</v>
      </c>
      <c r="AG192" s="23" t="str" cm="1">
        <f t="array" ref="AG192">IF(ISNUMBER(AG176),INDEX(HUITB,,MOD(AG176-debut,56)+1),"")</f>
        <v>M</v>
      </c>
      <c r="AH192" s="18" t="s">
        <v>18</v>
      </c>
    </row>
    <row r="193" spans="1:34" s="11" customFormat="1" ht="25" customHeight="1" x14ac:dyDescent="0.5">
      <c r="B193" s="19"/>
      <c r="C193" s="15"/>
      <c r="D193" s="15"/>
      <c r="E193" s="15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  <c r="T193" s="15"/>
      <c r="U193" s="15"/>
      <c r="V193" s="15"/>
      <c r="W193" s="15"/>
      <c r="X193" s="15"/>
      <c r="Y193" s="15"/>
      <c r="Z193" s="15"/>
      <c r="AA193" s="15"/>
      <c r="AB193" s="15"/>
      <c r="AC193" s="15"/>
      <c r="AD193" s="15"/>
      <c r="AE193" s="15"/>
      <c r="AF193" s="15"/>
      <c r="AG193" s="15"/>
      <c r="AH193" s="19"/>
    </row>
    <row r="194" spans="1:34" ht="25" customHeight="1" thickBot="1" x14ac:dyDescent="0.55000000000000004">
      <c r="C194" s="21" t="str">
        <f>IF(AND(MOD(C195-$F$1,$F$2*7)=0,$A196="Ligne 1",$F$1&lt;=C195),"**","")</f>
        <v/>
      </c>
      <c r="D194" s="21" t="str">
        <f t="shared" ref="D194:AG194" si="21">IF(AND(MOD(D195-$F$1,$F$2*7)=0,$A196="Ligne 1",$F$1&lt;=D195),"**","")</f>
        <v/>
      </c>
      <c r="E194" s="21" t="str">
        <f t="shared" si="21"/>
        <v/>
      </c>
      <c r="F194" s="21" t="str">
        <f t="shared" si="21"/>
        <v/>
      </c>
      <c r="G194" s="21" t="str">
        <f t="shared" si="21"/>
        <v/>
      </c>
      <c r="H194" s="21" t="str">
        <f t="shared" si="21"/>
        <v/>
      </c>
      <c r="I194" s="21" t="str">
        <f t="shared" si="21"/>
        <v/>
      </c>
      <c r="J194" s="21" t="str">
        <f t="shared" si="21"/>
        <v/>
      </c>
      <c r="K194" s="21" t="str">
        <f t="shared" si="21"/>
        <v/>
      </c>
      <c r="L194" s="21" t="str">
        <f t="shared" si="21"/>
        <v/>
      </c>
      <c r="M194" s="21" t="str">
        <f t="shared" si="21"/>
        <v/>
      </c>
      <c r="N194" s="21" t="str">
        <f t="shared" si="21"/>
        <v/>
      </c>
      <c r="O194" s="21" t="str">
        <f t="shared" si="21"/>
        <v/>
      </c>
      <c r="P194" s="21" t="str">
        <f t="shared" si="21"/>
        <v/>
      </c>
      <c r="Q194" s="21" t="str">
        <f t="shared" si="21"/>
        <v/>
      </c>
      <c r="R194" s="21" t="str">
        <f t="shared" si="21"/>
        <v/>
      </c>
      <c r="S194" s="21" t="str">
        <f t="shared" si="21"/>
        <v/>
      </c>
      <c r="T194" s="21" t="str">
        <f t="shared" si="21"/>
        <v/>
      </c>
      <c r="U194" s="21" t="str">
        <f t="shared" si="21"/>
        <v/>
      </c>
      <c r="V194" s="21" t="str">
        <f t="shared" si="21"/>
        <v/>
      </c>
      <c r="W194" s="21" t="str">
        <f t="shared" si="21"/>
        <v/>
      </c>
      <c r="X194" s="21" t="str">
        <f t="shared" si="21"/>
        <v/>
      </c>
      <c r="Y194" s="21" t="str">
        <f t="shared" si="21"/>
        <v/>
      </c>
      <c r="Z194" s="21" t="str">
        <f t="shared" si="21"/>
        <v/>
      </c>
      <c r="AA194" s="21" t="str">
        <f t="shared" si="21"/>
        <v/>
      </c>
      <c r="AB194" s="21" t="str">
        <f t="shared" si="21"/>
        <v/>
      </c>
      <c r="AC194" s="21" t="str">
        <f t="shared" si="21"/>
        <v/>
      </c>
      <c r="AD194" s="21" t="str">
        <f t="shared" si="21"/>
        <v/>
      </c>
      <c r="AE194" s="21" t="str">
        <f t="shared" si="21"/>
        <v/>
      </c>
      <c r="AF194" s="21" t="str">
        <f t="shared" si="21"/>
        <v/>
      </c>
      <c r="AG194" s="21" t="str">
        <f t="shared" si="21"/>
        <v/>
      </c>
    </row>
    <row r="195" spans="1:34" ht="25" customHeight="1" thickBot="1" x14ac:dyDescent="0.55000000000000004">
      <c r="B195" s="8" t="s">
        <v>28</v>
      </c>
      <c r="C195" s="9">
        <f>DATE($C$2,11,1)</f>
        <v>44866</v>
      </c>
      <c r="D195" s="9">
        <f>C195+1</f>
        <v>44867</v>
      </c>
      <c r="E195" s="9">
        <f t="shared" ref="E195:AE195" si="22">D195+1</f>
        <v>44868</v>
      </c>
      <c r="F195" s="9">
        <f t="shared" si="22"/>
        <v>44869</v>
      </c>
      <c r="G195" s="9">
        <f t="shared" si="22"/>
        <v>44870</v>
      </c>
      <c r="H195" s="9">
        <f t="shared" si="22"/>
        <v>44871</v>
      </c>
      <c r="I195" s="9">
        <f t="shared" si="22"/>
        <v>44872</v>
      </c>
      <c r="J195" s="9">
        <f t="shared" si="22"/>
        <v>44873</v>
      </c>
      <c r="K195" s="9">
        <f t="shared" si="22"/>
        <v>44874</v>
      </c>
      <c r="L195" s="9">
        <f t="shared" si="22"/>
        <v>44875</v>
      </c>
      <c r="M195" s="9">
        <f t="shared" si="22"/>
        <v>44876</v>
      </c>
      <c r="N195" s="9">
        <f t="shared" si="22"/>
        <v>44877</v>
      </c>
      <c r="O195" s="9">
        <f t="shared" si="22"/>
        <v>44878</v>
      </c>
      <c r="P195" s="9">
        <f t="shared" si="22"/>
        <v>44879</v>
      </c>
      <c r="Q195" s="9">
        <f t="shared" si="22"/>
        <v>44880</v>
      </c>
      <c r="R195" s="9">
        <f t="shared" si="22"/>
        <v>44881</v>
      </c>
      <c r="S195" s="9">
        <f t="shared" si="22"/>
        <v>44882</v>
      </c>
      <c r="T195" s="9">
        <f t="shared" si="22"/>
        <v>44883</v>
      </c>
      <c r="U195" s="9">
        <f t="shared" si="22"/>
        <v>44884</v>
      </c>
      <c r="V195" s="9">
        <f t="shared" si="22"/>
        <v>44885</v>
      </c>
      <c r="W195" s="9">
        <f t="shared" si="22"/>
        <v>44886</v>
      </c>
      <c r="X195" s="9">
        <f t="shared" si="22"/>
        <v>44887</v>
      </c>
      <c r="Y195" s="9">
        <f t="shared" si="22"/>
        <v>44888</v>
      </c>
      <c r="Z195" s="9">
        <f t="shared" si="22"/>
        <v>44889</v>
      </c>
      <c r="AA195" s="9">
        <f t="shared" si="22"/>
        <v>44890</v>
      </c>
      <c r="AB195" s="9">
        <f t="shared" si="22"/>
        <v>44891</v>
      </c>
      <c r="AC195" s="9">
        <f t="shared" si="22"/>
        <v>44892</v>
      </c>
      <c r="AD195" s="9">
        <f t="shared" si="22"/>
        <v>44893</v>
      </c>
      <c r="AE195" s="9">
        <f t="shared" si="22"/>
        <v>44894</v>
      </c>
      <c r="AF195" s="9">
        <f>AE195+1</f>
        <v>44895</v>
      </c>
      <c r="AG195" s="9"/>
      <c r="AH195" s="10" t="s">
        <v>28</v>
      </c>
    </row>
    <row r="196" spans="1:34" s="15" customFormat="1" ht="25" customHeight="1" x14ac:dyDescent="0.5">
      <c r="A196" s="46" t="s">
        <v>51</v>
      </c>
      <c r="B196" s="12" t="s">
        <v>3</v>
      </c>
      <c r="C196" s="23" cm="1">
        <f t="array" ref="C196">IF(ISNUMBER(C195),INDEX(UNA,,MOD(C195-debut,56)+1),"")</f>
        <v>36</v>
      </c>
      <c r="D196" s="23" t="str" cm="1">
        <f t="array" ref="D196">IF(ISNUMBER(D195),INDEX(UNA,,MOD(D195-debut,56)+1),"")</f>
        <v>R</v>
      </c>
      <c r="E196" s="23" t="str" cm="1">
        <f t="array" ref="E196">IF(ISNUMBER(E195),INDEX(UNA,,MOD(E195-debut,56)+1),"")</f>
        <v>JS</v>
      </c>
      <c r="F196" s="23" t="str" cm="1">
        <f t="array" ref="F196">IF(ISNUMBER(F195),INDEX(UNA,,MOD(F195-debut,56)+1),"")</f>
        <v>S</v>
      </c>
      <c r="G196" s="23" t="str" cm="1">
        <f t="array" ref="G196">IF(ISNUMBER(G195),INDEX(UNA,,MOD(G195-debut,56)+1),"")</f>
        <v>R</v>
      </c>
      <c r="H196" s="23" t="str" cm="1">
        <f t="array" ref="H196">IF(ISNUMBER(H195),INDEX(UNA,,MOD(H195-debut,56)+1),"")</f>
        <v>R</v>
      </c>
      <c r="I196" s="23" t="str" cm="1">
        <f t="array" ref="I196">IF(ISNUMBER(I195),INDEX(UNA,,MOD(I195-debut,56)+1),"")</f>
        <v>M</v>
      </c>
      <c r="J196" s="23" t="str" cm="1">
        <f t="array" ref="J196">IF(ISNUMBER(J195),INDEX(UNA,,MOD(J195-debut,56)+1),"")</f>
        <v>M</v>
      </c>
      <c r="K196" s="23" t="str" cm="1">
        <f t="array" ref="K196">IF(ISNUMBER(K195),INDEX(UNA,,MOD(K195-debut,56)+1),"")</f>
        <v>M</v>
      </c>
      <c r="L196" s="23" t="str" cm="1">
        <f t="array" ref="L196">IF(ISNUMBER(L195),INDEX(UNA,,MOD(L195-debut,56)+1),"")</f>
        <v>R</v>
      </c>
      <c r="M196" s="23" t="str" cm="1">
        <f t="array" ref="M196">IF(ISNUMBER(M195),INDEX(UNA,,MOD(M195-debut,56)+1),"")</f>
        <v>M</v>
      </c>
      <c r="N196" s="23" t="str" cm="1">
        <f t="array" ref="N196">IF(ISNUMBER(N195),INDEX(UNA,,MOD(N195-debut,56)+1),"")</f>
        <v>M</v>
      </c>
      <c r="O196" s="23" t="str" cm="1">
        <f t="array" ref="O196">IF(ISNUMBER(O195),INDEX(UNA,,MOD(O195-debut,56)+1),"")</f>
        <v>M</v>
      </c>
      <c r="P196" s="23" cm="1">
        <f t="array" ref="P196">IF(ISNUMBER(P195),INDEX(UNA,,MOD(P195-debut,56)+1),"")</f>
        <v>36</v>
      </c>
      <c r="Q196" s="23" t="str" cm="1">
        <f t="array" ref="Q196">IF(ISNUMBER(Q195),INDEX(UNA,,MOD(Q195-debut,56)+1),"")</f>
        <v>JS</v>
      </c>
      <c r="R196" s="23" t="str" cm="1">
        <f t="array" ref="R196">IF(ISNUMBER(R195),INDEX(UNA,,MOD(R195-debut,56)+1),"")</f>
        <v>S</v>
      </c>
      <c r="S196" s="23" t="str" cm="1">
        <f t="array" ref="S196">IF(ISNUMBER(S195),INDEX(UNA,,MOD(S195-debut,56)+1),"")</f>
        <v>S</v>
      </c>
      <c r="T196" s="23" t="str" cm="1">
        <f t="array" ref="T196">IF(ISNUMBER(T195),INDEX(UNA,,MOD(T195-debut,56)+1),"")</f>
        <v>S</v>
      </c>
      <c r="U196" s="23" t="str" cm="1">
        <f t="array" ref="U196">IF(ISNUMBER(U195),INDEX(UNA,,MOD(U195-debut,56)+1),"")</f>
        <v>R</v>
      </c>
      <c r="V196" s="23" t="str" cm="1">
        <f t="array" ref="V196">IF(ISNUMBER(V195),INDEX(UNA,,MOD(V195-debut,56)+1),"")</f>
        <v>R</v>
      </c>
      <c r="W196" s="23" t="str" cm="1">
        <f t="array" ref="W196">IF(ISNUMBER(W195),INDEX(UNA,,MOD(W195-debut,56)+1),"")</f>
        <v>M</v>
      </c>
      <c r="X196" s="23" t="str" cm="1">
        <f t="array" ref="X196">IF(ISNUMBER(X195),INDEX(UNA,,MOD(X195-debut,56)+1),"")</f>
        <v>M</v>
      </c>
      <c r="Y196" s="23" t="str" cm="1">
        <f t="array" ref="Y196">IF(ISNUMBER(Y195),INDEX(UNA,,MOD(Y195-debut,56)+1),"")</f>
        <v>R</v>
      </c>
      <c r="Z196" s="23" t="str" cm="1">
        <f t="array" ref="Z196">IF(ISNUMBER(Z195),INDEX(UNA,,MOD(Z195-debut,56)+1),"")</f>
        <v>S</v>
      </c>
      <c r="AA196" s="23" t="str" cm="1">
        <f t="array" ref="AA196">IF(ISNUMBER(AA195),INDEX(UNA,,MOD(AA195-debut,56)+1),"")</f>
        <v>S</v>
      </c>
      <c r="AB196" s="23" t="str" cm="1">
        <f t="array" ref="AB196">IF(ISNUMBER(AB195),INDEX(UNA,,MOD(AB195-debut,56)+1),"")</f>
        <v>S</v>
      </c>
      <c r="AC196" s="23" t="str" cm="1">
        <f t="array" ref="AC196">IF(ISNUMBER(AC195),INDEX(UNA,,MOD(AC195-debut,56)+1),"")</f>
        <v>JS</v>
      </c>
      <c r="AD196" s="23" t="str" cm="1">
        <f t="array" ref="AD196">IF(ISNUMBER(AD195),INDEX(UNA,,MOD(AD195-debut,56)+1),"")</f>
        <v>R</v>
      </c>
      <c r="AE196" s="23" t="str" cm="1">
        <f t="array" ref="AE196">IF(ISNUMBER(AE195),INDEX(UNA,,MOD(AE195-debut,56)+1),"")</f>
        <v>M</v>
      </c>
      <c r="AF196" s="23" t="str" cm="1">
        <f t="array" ref="AF196">IF(ISNUMBER(AF195),INDEX(UNA,,MOD(AF195-debut,56)+1),"")</f>
        <v>M</v>
      </c>
      <c r="AG196" s="23" t="str" cm="1">
        <f t="array" ref="AG196">IF(ISNUMBER(AG195),INDEX(UNA,,MOD(AG195-debut,56)+1),"")</f>
        <v/>
      </c>
      <c r="AH196" s="12" t="s">
        <v>3</v>
      </c>
    </row>
    <row r="197" spans="1:34" s="15" customFormat="1" ht="25" customHeight="1" x14ac:dyDescent="0.5">
      <c r="A197" s="11"/>
      <c r="B197" s="16" t="s">
        <v>4</v>
      </c>
      <c r="C197" s="23" cm="1">
        <f t="array" ref="C197">IF(ISNUMBER(C195),INDEX(UNB,,MOD(C195-debut,56)+1),"")</f>
        <v>36</v>
      </c>
      <c r="D197" s="23" t="str" cm="1">
        <f t="array" ref="D197">IF(ISNUMBER(D195),INDEX(UNB,,MOD(D195-debut,56)+1),"")</f>
        <v>R</v>
      </c>
      <c r="E197" s="23" t="str" cm="1">
        <f t="array" ref="E197">IF(ISNUMBER(E195),INDEX(UNB,,MOD(E195-debut,56)+1),"")</f>
        <v>M</v>
      </c>
      <c r="F197" s="23" t="str" cm="1">
        <f t="array" ref="F197">IF(ISNUMBER(F195),INDEX(UNB,,MOD(F195-debut,56)+1),"")</f>
        <v>M</v>
      </c>
      <c r="G197" s="23" t="str" cm="1">
        <f t="array" ref="G197">IF(ISNUMBER(G195),INDEX(UNB,,MOD(G195-debut,56)+1),"")</f>
        <v>R</v>
      </c>
      <c r="H197" s="23" t="str" cm="1">
        <f t="array" ref="H197">IF(ISNUMBER(H195),INDEX(UNB,,MOD(H195-debut,56)+1),"")</f>
        <v>R</v>
      </c>
      <c r="I197" s="23" t="str" cm="1">
        <f t="array" ref="I197">IF(ISNUMBER(I195),INDEX(UNB,,MOD(I195-debut,56)+1),"")</f>
        <v>JS</v>
      </c>
      <c r="J197" s="23" t="str" cm="1">
        <f t="array" ref="J197">IF(ISNUMBER(J195),INDEX(UNB,,MOD(J195-debut,56)+1),"")</f>
        <v>S</v>
      </c>
      <c r="K197" s="23" t="str" cm="1">
        <f t="array" ref="K197">IF(ISNUMBER(K195),INDEX(UNB,,MOD(K195-debut,56)+1),"")</f>
        <v>S</v>
      </c>
      <c r="L197" s="23" t="str" cm="1">
        <f t="array" ref="L197">IF(ISNUMBER(L195),INDEX(UNB,,MOD(L195-debut,56)+1),"")</f>
        <v>R</v>
      </c>
      <c r="M197" s="23" t="str" cm="1">
        <f t="array" ref="M197">IF(ISNUMBER(M195),INDEX(UNB,,MOD(M195-debut,56)+1),"")</f>
        <v>JS</v>
      </c>
      <c r="N197" s="23" t="str" cm="1">
        <f t="array" ref="N197">IF(ISNUMBER(N195),INDEX(UNB,,MOD(N195-debut,56)+1),"")</f>
        <v>S</v>
      </c>
      <c r="O197" s="23" t="str" cm="1">
        <f t="array" ref="O197">IF(ISNUMBER(O195),INDEX(UNB,,MOD(O195-debut,56)+1),"")</f>
        <v>S</v>
      </c>
      <c r="P197" s="23" cm="1">
        <f t="array" ref="P197">IF(ISNUMBER(P195),INDEX(UNB,,MOD(P195-debut,56)+1),"")</f>
        <v>36</v>
      </c>
      <c r="Q197" s="23" t="str" cm="1">
        <f t="array" ref="Q197">IF(ISNUMBER(Q195),INDEX(UNB,,MOD(Q195-debut,56)+1),"")</f>
        <v>M</v>
      </c>
      <c r="R197" s="23" t="str" cm="1">
        <f t="array" ref="R197">IF(ISNUMBER(R195),INDEX(UNB,,MOD(R195-debut,56)+1),"")</f>
        <v>M</v>
      </c>
      <c r="S197" s="23" t="str" cm="1">
        <f t="array" ref="S197">IF(ISNUMBER(S195),INDEX(UNB,,MOD(S195-debut,56)+1),"")</f>
        <v>M</v>
      </c>
      <c r="T197" s="23" t="str" cm="1">
        <f t="array" ref="T197">IF(ISNUMBER(T195),INDEX(UNB,,MOD(T195-debut,56)+1),"")</f>
        <v>M</v>
      </c>
      <c r="U197" s="23" t="str" cm="1">
        <f t="array" ref="U197">IF(ISNUMBER(U195),INDEX(UNB,,MOD(U195-debut,56)+1),"")</f>
        <v>R</v>
      </c>
      <c r="V197" s="23" t="str" cm="1">
        <f t="array" ref="V197">IF(ISNUMBER(V195),INDEX(UNB,,MOD(V195-debut,56)+1),"")</f>
        <v>R</v>
      </c>
      <c r="W197" s="23" t="str" cm="1">
        <f t="array" ref="W197">IF(ISNUMBER(W195),INDEX(UNB,,MOD(W195-debut,56)+1),"")</f>
        <v>S</v>
      </c>
      <c r="X197" s="23" t="str" cm="1">
        <f t="array" ref="X197">IF(ISNUMBER(X195),INDEX(UNB,,MOD(X195-debut,56)+1),"")</f>
        <v>S</v>
      </c>
      <c r="Y197" s="23" t="str" cm="1">
        <f t="array" ref="Y197">IF(ISNUMBER(Y195),INDEX(UNB,,MOD(Y195-debut,56)+1),"")</f>
        <v>R</v>
      </c>
      <c r="Z197" s="23" t="str" cm="1">
        <f t="array" ref="Z197">IF(ISNUMBER(Z195),INDEX(UNB,,MOD(Z195-debut,56)+1),"")</f>
        <v>M</v>
      </c>
      <c r="AA197" s="23" t="str" cm="1">
        <f t="array" ref="AA197">IF(ISNUMBER(AA195),INDEX(UNB,,MOD(AA195-debut,56)+1),"")</f>
        <v>M</v>
      </c>
      <c r="AB197" s="23" t="str" cm="1">
        <f t="array" ref="AB197">IF(ISNUMBER(AB195),INDEX(UNB,,MOD(AB195-debut,56)+1),"")</f>
        <v>M</v>
      </c>
      <c r="AC197" s="23" t="str" cm="1">
        <f t="array" ref="AC197">IF(ISNUMBER(AC195),INDEX(UNB,,MOD(AC195-debut,56)+1),"")</f>
        <v>M</v>
      </c>
      <c r="AD197" s="23" t="str" cm="1">
        <f t="array" ref="AD197">IF(ISNUMBER(AD195),INDEX(UNB,,MOD(AD195-debut,56)+1),"")</f>
        <v>R</v>
      </c>
      <c r="AE197" s="23" t="str" cm="1">
        <f t="array" ref="AE197">IF(ISNUMBER(AE195),INDEX(UNB,,MOD(AE195-debut,56)+1),"")</f>
        <v>JS</v>
      </c>
      <c r="AF197" s="23" t="str" cm="1">
        <f t="array" ref="AF197">IF(ISNUMBER(AF195),INDEX(UNB,,MOD(AF195-debut,56)+1),"")</f>
        <v>S</v>
      </c>
      <c r="AG197" s="23" t="str" cm="1">
        <f t="array" ref="AG197">IF(ISNUMBER(AG195),INDEX(UNB,,MOD(AG195-debut,56)+1),"")</f>
        <v/>
      </c>
      <c r="AH197" s="16" t="s">
        <v>4</v>
      </c>
    </row>
    <row r="198" spans="1:34" s="15" customFormat="1" ht="25" customHeight="1" x14ac:dyDescent="0.5">
      <c r="A198" s="17"/>
      <c r="B198" s="18" t="s">
        <v>5</v>
      </c>
      <c r="C198" s="23" t="str" cm="1">
        <f t="array" ref="C198">IF(ISNUMBER(C195),INDEX(DEUXA,,MOD(C195-debut,56)+1),"")</f>
        <v>M</v>
      </c>
      <c r="D198" s="23" t="str" cm="1">
        <f t="array" ref="D198">IF(ISNUMBER(D195),INDEX(DEUXA,,MOD(D195-debut,56)+1),"")</f>
        <v>M</v>
      </c>
      <c r="E198" s="23" t="str" cm="1">
        <f t="array" ref="E198">IF(ISNUMBER(E195),INDEX(DEUXA,,MOD(E195-debut,56)+1),"")</f>
        <v>R</v>
      </c>
      <c r="F198" s="23" t="str" cm="1">
        <f t="array" ref="F198">IF(ISNUMBER(F195),INDEX(DEUXA,,MOD(F195-debut,56)+1),"")</f>
        <v>M</v>
      </c>
      <c r="G198" s="23" t="str" cm="1">
        <f t="array" ref="G198">IF(ISNUMBER(G195),INDEX(DEUXA,,MOD(G195-debut,56)+1),"")</f>
        <v>M</v>
      </c>
      <c r="H198" s="23" t="str" cm="1">
        <f t="array" ref="H198">IF(ISNUMBER(H195),INDEX(DEUXA,,MOD(H195-debut,56)+1),"")</f>
        <v>M</v>
      </c>
      <c r="I198" s="23" cm="1">
        <f t="array" ref="I198">IF(ISNUMBER(I195),INDEX(DEUXA,,MOD(I195-debut,56)+1),"")</f>
        <v>36</v>
      </c>
      <c r="J198" s="23" t="str" cm="1">
        <f t="array" ref="J198">IF(ISNUMBER(J195),INDEX(DEUXA,,MOD(J195-debut,56)+1),"")</f>
        <v>JS</v>
      </c>
      <c r="K198" s="23" t="str" cm="1">
        <f t="array" ref="K198">IF(ISNUMBER(K195),INDEX(DEUXA,,MOD(K195-debut,56)+1),"")</f>
        <v>S</v>
      </c>
      <c r="L198" s="23" t="str" cm="1">
        <f t="array" ref="L198">IF(ISNUMBER(L195),INDEX(DEUXA,,MOD(L195-debut,56)+1),"")</f>
        <v>S</v>
      </c>
      <c r="M198" s="23" t="str" cm="1">
        <f t="array" ref="M198">IF(ISNUMBER(M195),INDEX(DEUXA,,MOD(M195-debut,56)+1),"")</f>
        <v>S</v>
      </c>
      <c r="N198" s="23" t="str" cm="1">
        <f t="array" ref="N198">IF(ISNUMBER(N195),INDEX(DEUXA,,MOD(N195-debut,56)+1),"")</f>
        <v>R</v>
      </c>
      <c r="O198" s="23" t="str" cm="1">
        <f t="array" ref="O198">IF(ISNUMBER(O195),INDEX(DEUXA,,MOD(O195-debut,56)+1),"")</f>
        <v>R</v>
      </c>
      <c r="P198" s="23" t="str" cm="1">
        <f t="array" ref="P198">IF(ISNUMBER(P195),INDEX(DEUXA,,MOD(P195-debut,56)+1),"")</f>
        <v>M</v>
      </c>
      <c r="Q198" s="23" t="str" cm="1">
        <f t="array" ref="Q198">IF(ISNUMBER(Q195),INDEX(DEUXA,,MOD(Q195-debut,56)+1),"")</f>
        <v>M</v>
      </c>
      <c r="R198" s="23" t="str" cm="1">
        <f t="array" ref="R198">IF(ISNUMBER(R195),INDEX(DEUXA,,MOD(R195-debut,56)+1),"")</f>
        <v>R</v>
      </c>
      <c r="S198" s="23" t="str" cm="1">
        <f t="array" ref="S198">IF(ISNUMBER(S195),INDEX(DEUXA,,MOD(S195-debut,56)+1),"")</f>
        <v>S</v>
      </c>
      <c r="T198" s="23" t="str" cm="1">
        <f t="array" ref="T198">IF(ISNUMBER(T195),INDEX(DEUXA,,MOD(T195-debut,56)+1),"")</f>
        <v>S</v>
      </c>
      <c r="U198" s="23" t="str" cm="1">
        <f t="array" ref="U198">IF(ISNUMBER(U195),INDEX(DEUXA,,MOD(U195-debut,56)+1),"")</f>
        <v>S</v>
      </c>
      <c r="V198" s="23" t="str" cm="1">
        <f t="array" ref="V198">IF(ISNUMBER(V195),INDEX(DEUXA,,MOD(V195-debut,56)+1),"")</f>
        <v>JS</v>
      </c>
      <c r="W198" s="23" t="str" cm="1">
        <f t="array" ref="W198">IF(ISNUMBER(W195),INDEX(DEUXA,,MOD(W195-debut,56)+1),"")</f>
        <v>R</v>
      </c>
      <c r="X198" s="23" t="str" cm="1">
        <f t="array" ref="X198">IF(ISNUMBER(X195),INDEX(DEUXA,,MOD(X195-debut,56)+1),"")</f>
        <v>M</v>
      </c>
      <c r="Y198" s="23" t="str" cm="1">
        <f t="array" ref="Y198">IF(ISNUMBER(Y195),INDEX(DEUXA,,MOD(Y195-debut,56)+1),"")</f>
        <v>M</v>
      </c>
      <c r="Z198" s="23" t="str" cm="1">
        <f t="array" ref="Z198">IF(ISNUMBER(Z195),INDEX(DEUXA,,MOD(Z195-debut,56)+1),"")</f>
        <v>M</v>
      </c>
      <c r="AA198" s="23" t="str" cm="1">
        <f t="array" ref="AA198">IF(ISNUMBER(AA195),INDEX(DEUXA,,MOD(AA195-debut,56)+1),"")</f>
        <v>M</v>
      </c>
      <c r="AB198" s="23" t="str" cm="1">
        <f t="array" ref="AB198">IF(ISNUMBER(AB195),INDEX(DEUXA,,MOD(AB195-debut,56)+1),"")</f>
        <v>R</v>
      </c>
      <c r="AC198" s="23" t="str" cm="1">
        <f t="array" ref="AC198">IF(ISNUMBER(AC195),INDEX(DEUXA,,MOD(AC195-debut,56)+1),"")</f>
        <v>R</v>
      </c>
      <c r="AD198" s="23" cm="1">
        <f t="array" ref="AD198">IF(ISNUMBER(AD195),INDEX(DEUXA,,MOD(AD195-debut,56)+1),"")</f>
        <v>36</v>
      </c>
      <c r="AE198" s="23" t="str" cm="1">
        <f t="array" ref="AE198">IF(ISNUMBER(AE195),INDEX(DEUXA,,MOD(AE195-debut,56)+1),"")</f>
        <v>R</v>
      </c>
      <c r="AF198" s="23" t="str" cm="1">
        <f t="array" ref="AF198">IF(ISNUMBER(AF195),INDEX(DEUXA,,MOD(AF195-debut,56)+1),"")</f>
        <v>JS</v>
      </c>
      <c r="AG198" s="23" t="str" cm="1">
        <f t="array" ref="AG198">IF(ISNUMBER(AG195),INDEX(DEUXA,,MOD(AG195-debut,56)+1),"")</f>
        <v/>
      </c>
      <c r="AH198" s="18" t="s">
        <v>5</v>
      </c>
    </row>
    <row r="199" spans="1:34" s="11" customFormat="1" ht="25" customHeight="1" x14ac:dyDescent="0.5">
      <c r="A199" s="17"/>
      <c r="B199" s="18" t="s">
        <v>6</v>
      </c>
      <c r="C199" s="23" t="str" cm="1">
        <f t="array" ref="C199">IF(ISNUMBER(C195),INDEX(DEUXB,,MOD(C195-debut,56)+1),"")</f>
        <v>S</v>
      </c>
      <c r="D199" s="23" t="str" cm="1">
        <f t="array" ref="D199">IF(ISNUMBER(D195),INDEX(DEUXB,,MOD(D195-debut,56)+1),"")</f>
        <v>S</v>
      </c>
      <c r="E199" s="23" t="str" cm="1">
        <f t="array" ref="E199">IF(ISNUMBER(E195),INDEX(DEUXB,,MOD(E195-debut,56)+1),"")</f>
        <v>R</v>
      </c>
      <c r="F199" s="23" t="str" cm="1">
        <f t="array" ref="F199">IF(ISNUMBER(F195),INDEX(DEUXB,,MOD(F195-debut,56)+1),"")</f>
        <v>JS</v>
      </c>
      <c r="G199" s="23" t="str" cm="1">
        <f t="array" ref="G199">IF(ISNUMBER(G195),INDEX(DEUXB,,MOD(G195-debut,56)+1),"")</f>
        <v>S</v>
      </c>
      <c r="H199" s="23" t="str" cm="1">
        <f t="array" ref="H199">IF(ISNUMBER(H195),INDEX(DEUXB,,MOD(H195-debut,56)+1),"")</f>
        <v>S</v>
      </c>
      <c r="I199" s="23" cm="1">
        <f t="array" ref="I199">IF(ISNUMBER(I195),INDEX(DEUXB,,MOD(I195-debut,56)+1),"")</f>
        <v>36</v>
      </c>
      <c r="J199" s="23" t="str" cm="1">
        <f t="array" ref="J199">IF(ISNUMBER(J195),INDEX(DEUXB,,MOD(J195-debut,56)+1),"")</f>
        <v>M</v>
      </c>
      <c r="K199" s="23" t="str" cm="1">
        <f t="array" ref="K199">IF(ISNUMBER(K195),INDEX(DEUXB,,MOD(K195-debut,56)+1),"")</f>
        <v>M</v>
      </c>
      <c r="L199" s="23" t="str" cm="1">
        <f t="array" ref="L199">IF(ISNUMBER(L195),INDEX(DEUXB,,MOD(L195-debut,56)+1),"")</f>
        <v>M</v>
      </c>
      <c r="M199" s="23" t="str" cm="1">
        <f t="array" ref="M199">IF(ISNUMBER(M195),INDEX(DEUXB,,MOD(M195-debut,56)+1),"")</f>
        <v>M</v>
      </c>
      <c r="N199" s="23" t="str" cm="1">
        <f t="array" ref="N199">IF(ISNUMBER(N195),INDEX(DEUXB,,MOD(N195-debut,56)+1),"")</f>
        <v>R</v>
      </c>
      <c r="O199" s="23" t="str" cm="1">
        <f t="array" ref="O199">IF(ISNUMBER(O195),INDEX(DEUXB,,MOD(O195-debut,56)+1),"")</f>
        <v>R</v>
      </c>
      <c r="P199" s="23" t="str" cm="1">
        <f t="array" ref="P199">IF(ISNUMBER(P195),INDEX(DEUXB,,MOD(P195-debut,56)+1),"")</f>
        <v>S</v>
      </c>
      <c r="Q199" s="23" t="str" cm="1">
        <f t="array" ref="Q199">IF(ISNUMBER(Q195),INDEX(DEUXB,,MOD(Q195-debut,56)+1),"")</f>
        <v>S</v>
      </c>
      <c r="R199" s="23" t="str" cm="1">
        <f t="array" ref="R199">IF(ISNUMBER(R195),INDEX(DEUXB,,MOD(R195-debut,56)+1),"")</f>
        <v>R</v>
      </c>
      <c r="S199" s="23" t="str" cm="1">
        <f t="array" ref="S199">IF(ISNUMBER(S195),INDEX(DEUXB,,MOD(S195-debut,56)+1),"")</f>
        <v>M</v>
      </c>
      <c r="T199" s="23" t="str" cm="1">
        <f t="array" ref="T199">IF(ISNUMBER(T195),INDEX(DEUXB,,MOD(T195-debut,56)+1),"")</f>
        <v>M</v>
      </c>
      <c r="U199" s="23" t="str" cm="1">
        <f t="array" ref="U199">IF(ISNUMBER(U195),INDEX(DEUXB,,MOD(U195-debut,56)+1),"")</f>
        <v>M</v>
      </c>
      <c r="V199" s="23" t="str" cm="1">
        <f t="array" ref="V199">IF(ISNUMBER(V195),INDEX(DEUXB,,MOD(V195-debut,56)+1),"")</f>
        <v>M</v>
      </c>
      <c r="W199" s="23" t="str" cm="1">
        <f t="array" ref="W199">IF(ISNUMBER(W195),INDEX(DEUXB,,MOD(W195-debut,56)+1),"")</f>
        <v>R</v>
      </c>
      <c r="X199" s="23" t="str" cm="1">
        <f t="array" ref="X199">IF(ISNUMBER(X195),INDEX(DEUXB,,MOD(X195-debut,56)+1),"")</f>
        <v>JS</v>
      </c>
      <c r="Y199" s="23" t="str" cm="1">
        <f t="array" ref="Y199">IF(ISNUMBER(Y195),INDEX(DEUXB,,MOD(Y195-debut,56)+1),"")</f>
        <v>S</v>
      </c>
      <c r="Z199" s="23" t="str" cm="1">
        <f t="array" ref="Z199">IF(ISNUMBER(Z195),INDEX(DEUXB,,MOD(Z195-debut,56)+1),"")</f>
        <v>S</v>
      </c>
      <c r="AA199" s="23" t="str" cm="1">
        <f t="array" ref="AA199">IF(ISNUMBER(AA195),INDEX(DEUXB,,MOD(AA195-debut,56)+1),"")</f>
        <v>JS</v>
      </c>
      <c r="AB199" s="23" t="str" cm="1">
        <f t="array" ref="AB199">IF(ISNUMBER(AB195),INDEX(DEUXB,,MOD(AB195-debut,56)+1),"")</f>
        <v>R</v>
      </c>
      <c r="AC199" s="23" t="str" cm="1">
        <f t="array" ref="AC199">IF(ISNUMBER(AC195),INDEX(DEUXB,,MOD(AC195-debut,56)+1),"")</f>
        <v>R</v>
      </c>
      <c r="AD199" s="23" cm="1">
        <f t="array" ref="AD199">IF(ISNUMBER(AD195),INDEX(DEUXB,,MOD(AD195-debut,56)+1),"")</f>
        <v>36</v>
      </c>
      <c r="AE199" s="23" t="str" cm="1">
        <f t="array" ref="AE199">IF(ISNUMBER(AE195),INDEX(DEUXB,,MOD(AE195-debut,56)+1),"")</f>
        <v>R</v>
      </c>
      <c r="AF199" s="23" t="str" cm="1">
        <f t="array" ref="AF199">IF(ISNUMBER(AF195),INDEX(DEUXB,,MOD(AF195-debut,56)+1),"")</f>
        <v>M</v>
      </c>
      <c r="AG199" s="23" t="str" cm="1">
        <f t="array" ref="AG199">IF(ISNUMBER(AG195),INDEX(DEUXB,,MOD(AG195-debut,56)+1),"")</f>
        <v/>
      </c>
      <c r="AH199" s="18" t="s">
        <v>6</v>
      </c>
    </row>
    <row r="200" spans="1:34" s="11" customFormat="1" ht="25" customHeight="1" x14ac:dyDescent="0.5">
      <c r="A200" s="17"/>
      <c r="B200" s="16" t="s">
        <v>7</v>
      </c>
      <c r="C200" s="23" t="str" cm="1">
        <f t="array" ref="C200">IF(ISNUMBER(C195),INDEX(TROISA,,MOD(C195-debut,56)+1),"")</f>
        <v>JS</v>
      </c>
      <c r="D200" s="23" t="str" cm="1">
        <f t="array" ref="D200">IF(ISNUMBER(D195),INDEX(TROISA,,MOD(D195-debut,56)+1),"")</f>
        <v>S</v>
      </c>
      <c r="E200" s="23" t="str" cm="1">
        <f t="array" ref="E200">IF(ISNUMBER(E195),INDEX(TROISA,,MOD(E195-debut,56)+1),"")</f>
        <v>S</v>
      </c>
      <c r="F200" s="23" t="str" cm="1">
        <f t="array" ref="F200">IF(ISNUMBER(F195),INDEX(TROISA,,MOD(F195-debut,56)+1),"")</f>
        <v>S</v>
      </c>
      <c r="G200" s="23" t="str" cm="1">
        <f t="array" ref="G200">IF(ISNUMBER(G195),INDEX(TROISA,,MOD(G195-debut,56)+1),"")</f>
        <v>R</v>
      </c>
      <c r="H200" s="23" t="str" cm="1">
        <f t="array" ref="H200">IF(ISNUMBER(H195),INDEX(TROISA,,MOD(H195-debut,56)+1),"")</f>
        <v>R</v>
      </c>
      <c r="I200" s="23" t="str" cm="1">
        <f t="array" ref="I200">IF(ISNUMBER(I195),INDEX(TROISA,,MOD(I195-debut,56)+1),"")</f>
        <v>M</v>
      </c>
      <c r="J200" s="23" t="str" cm="1">
        <f t="array" ref="J200">IF(ISNUMBER(J195),INDEX(TROISA,,MOD(J195-debut,56)+1),"")</f>
        <v>M</v>
      </c>
      <c r="K200" s="23" t="str" cm="1">
        <f t="array" ref="K200">IF(ISNUMBER(K195),INDEX(TROISA,,MOD(K195-debut,56)+1),"")</f>
        <v>R</v>
      </c>
      <c r="L200" s="23" t="str" cm="1">
        <f t="array" ref="L200">IF(ISNUMBER(L195),INDEX(TROISA,,MOD(L195-debut,56)+1),"")</f>
        <v>S</v>
      </c>
      <c r="M200" s="23" t="str" cm="1">
        <f t="array" ref="M200">IF(ISNUMBER(M195),INDEX(TROISA,,MOD(M195-debut,56)+1),"")</f>
        <v>S</v>
      </c>
      <c r="N200" s="23" t="str" cm="1">
        <f t="array" ref="N200">IF(ISNUMBER(N195),INDEX(TROISA,,MOD(N195-debut,56)+1),"")</f>
        <v>S</v>
      </c>
      <c r="O200" s="23" t="str" cm="1">
        <f t="array" ref="O200">IF(ISNUMBER(O195),INDEX(TROISA,,MOD(O195-debut,56)+1),"")</f>
        <v>JS</v>
      </c>
      <c r="P200" s="23" t="str" cm="1">
        <f t="array" ref="P200">IF(ISNUMBER(P195),INDEX(TROISA,,MOD(P195-debut,56)+1),"")</f>
        <v>R</v>
      </c>
      <c r="Q200" s="23" t="str" cm="1">
        <f t="array" ref="Q200">IF(ISNUMBER(Q195),INDEX(TROISA,,MOD(Q195-debut,56)+1),"")</f>
        <v>M</v>
      </c>
      <c r="R200" s="23" t="str" cm="1">
        <f t="array" ref="R200">IF(ISNUMBER(R195),INDEX(TROISA,,MOD(R195-debut,56)+1),"")</f>
        <v>M</v>
      </c>
      <c r="S200" s="23" t="str" cm="1">
        <f t="array" ref="S200">IF(ISNUMBER(S195),INDEX(TROISA,,MOD(S195-debut,56)+1),"")</f>
        <v>M</v>
      </c>
      <c r="T200" s="23" t="str" cm="1">
        <f t="array" ref="T200">IF(ISNUMBER(T195),INDEX(TROISA,,MOD(T195-debut,56)+1),"")</f>
        <v>M</v>
      </c>
      <c r="U200" s="23" t="str" cm="1">
        <f t="array" ref="U200">IF(ISNUMBER(U195),INDEX(TROISA,,MOD(U195-debut,56)+1),"")</f>
        <v>R</v>
      </c>
      <c r="V200" s="23" t="str" cm="1">
        <f t="array" ref="V200">IF(ISNUMBER(V195),INDEX(TROISA,,MOD(V195-debut,56)+1),"")</f>
        <v>R</v>
      </c>
      <c r="W200" s="23" cm="1">
        <f t="array" ref="W200">IF(ISNUMBER(W195),INDEX(TROISA,,MOD(W195-debut,56)+1),"")</f>
        <v>36</v>
      </c>
      <c r="X200" s="23" t="str" cm="1">
        <f t="array" ref="X200">IF(ISNUMBER(X195),INDEX(TROISA,,MOD(X195-debut,56)+1),"")</f>
        <v>R</v>
      </c>
      <c r="Y200" s="23" t="str" cm="1">
        <f t="array" ref="Y200">IF(ISNUMBER(Y195),INDEX(TROISA,,MOD(Y195-debut,56)+1),"")</f>
        <v>JS</v>
      </c>
      <c r="Z200" s="23" t="str" cm="1">
        <f t="array" ref="Z200">IF(ISNUMBER(Z195),INDEX(TROISA,,MOD(Z195-debut,56)+1),"")</f>
        <v>S</v>
      </c>
      <c r="AA200" s="23" t="str" cm="1">
        <f t="array" ref="AA200">IF(ISNUMBER(AA195),INDEX(TROISA,,MOD(AA195-debut,56)+1),"")</f>
        <v>R</v>
      </c>
      <c r="AB200" s="23" t="str" cm="1">
        <f t="array" ref="AB200">IF(ISNUMBER(AB195),INDEX(TROISA,,MOD(AB195-debut,56)+1),"")</f>
        <v>M</v>
      </c>
      <c r="AC200" s="23" t="str" cm="1">
        <f t="array" ref="AC200">IF(ISNUMBER(AC195),INDEX(TROISA,,MOD(AC195-debut,56)+1),"")</f>
        <v>M</v>
      </c>
      <c r="AD200" s="23" t="str" cm="1">
        <f t="array" ref="AD200">IF(ISNUMBER(AD195),INDEX(TROISA,,MOD(AD195-debut,56)+1),"")</f>
        <v>M</v>
      </c>
      <c r="AE200" s="23" t="str" cm="1">
        <f t="array" ref="AE200">IF(ISNUMBER(AE195),INDEX(TROISA,,MOD(AE195-debut,56)+1),"")</f>
        <v>M</v>
      </c>
      <c r="AF200" s="23" t="str" cm="1">
        <f t="array" ref="AF200">IF(ISNUMBER(AF195),INDEX(TROISA,,MOD(AF195-debut,56)+1),"")</f>
        <v>R</v>
      </c>
      <c r="AG200" s="23" t="str" cm="1">
        <f t="array" ref="AG200">IF(ISNUMBER(AG195),INDEX(TROISA,,MOD(AG195-debut,56)+1),"")</f>
        <v/>
      </c>
      <c r="AH200" s="16" t="s">
        <v>7</v>
      </c>
    </row>
    <row r="201" spans="1:34" s="11" customFormat="1" ht="25" customHeight="1" x14ac:dyDescent="0.5">
      <c r="A201" s="17"/>
      <c r="B201" s="16" t="s">
        <v>8</v>
      </c>
      <c r="C201" s="23" t="str" cm="1">
        <f t="array" ref="C201">IF(ISNUMBER(C195),INDEX(TROISB,,MOD(C195-debut,56)+1),"")</f>
        <v>M</v>
      </c>
      <c r="D201" s="23" t="str" cm="1">
        <f t="array" ref="D201">IF(ISNUMBER(D195),INDEX(TROISB,,MOD(D195-debut,56)+1),"")</f>
        <v>M</v>
      </c>
      <c r="E201" s="23" t="str" cm="1">
        <f t="array" ref="E201">IF(ISNUMBER(E195),INDEX(TROISB,,MOD(E195-debut,56)+1),"")</f>
        <v>M</v>
      </c>
      <c r="F201" s="23" t="str" cm="1">
        <f t="array" ref="F201">IF(ISNUMBER(F195),INDEX(TROISB,,MOD(F195-debut,56)+1),"")</f>
        <v>M</v>
      </c>
      <c r="G201" s="23" t="str" cm="1">
        <f t="array" ref="G201">IF(ISNUMBER(G195),INDEX(TROISB,,MOD(G195-debut,56)+1),"")</f>
        <v>R</v>
      </c>
      <c r="H201" s="23" t="str" cm="1">
        <f t="array" ref="H201">IF(ISNUMBER(H195),INDEX(TROISB,,MOD(H195-debut,56)+1),"")</f>
        <v>R</v>
      </c>
      <c r="I201" s="23" t="str" cm="1">
        <f t="array" ref="I201">IF(ISNUMBER(I195),INDEX(TROISB,,MOD(I195-debut,56)+1),"")</f>
        <v>S</v>
      </c>
      <c r="J201" s="23" t="str" cm="1">
        <f t="array" ref="J201">IF(ISNUMBER(J195),INDEX(TROISB,,MOD(J195-debut,56)+1),"")</f>
        <v>S</v>
      </c>
      <c r="K201" s="23" t="str" cm="1">
        <f t="array" ref="K201">IF(ISNUMBER(K195),INDEX(TROISB,,MOD(K195-debut,56)+1),"")</f>
        <v>R</v>
      </c>
      <c r="L201" s="23" t="str" cm="1">
        <f t="array" ref="L201">IF(ISNUMBER(L195),INDEX(TROISB,,MOD(L195-debut,56)+1),"")</f>
        <v>M</v>
      </c>
      <c r="M201" s="23" t="str" cm="1">
        <f t="array" ref="M201">IF(ISNUMBER(M195),INDEX(TROISB,,MOD(M195-debut,56)+1),"")</f>
        <v>M</v>
      </c>
      <c r="N201" s="23" t="str" cm="1">
        <f t="array" ref="N201">IF(ISNUMBER(N195),INDEX(TROISB,,MOD(N195-debut,56)+1),"")</f>
        <v>M</v>
      </c>
      <c r="O201" s="23" t="str" cm="1">
        <f t="array" ref="O201">IF(ISNUMBER(O195),INDEX(TROISB,,MOD(O195-debut,56)+1),"")</f>
        <v>M</v>
      </c>
      <c r="P201" s="23" t="str" cm="1">
        <f t="array" ref="P201">IF(ISNUMBER(P195),INDEX(TROISB,,MOD(P195-debut,56)+1),"")</f>
        <v>R</v>
      </c>
      <c r="Q201" s="23" t="str" cm="1">
        <f t="array" ref="Q201">IF(ISNUMBER(Q195),INDEX(TROISB,,MOD(Q195-debut,56)+1),"")</f>
        <v>JS</v>
      </c>
      <c r="R201" s="23" t="str" cm="1">
        <f t="array" ref="R201">IF(ISNUMBER(R195),INDEX(TROISB,,MOD(R195-debut,56)+1),"")</f>
        <v>S</v>
      </c>
      <c r="S201" s="23" t="str" cm="1">
        <f t="array" ref="S201">IF(ISNUMBER(S195),INDEX(TROISB,,MOD(S195-debut,56)+1),"")</f>
        <v>S</v>
      </c>
      <c r="T201" s="23" t="str" cm="1">
        <f t="array" ref="T201">IF(ISNUMBER(T195),INDEX(TROISB,,MOD(T195-debut,56)+1),"")</f>
        <v>JS</v>
      </c>
      <c r="U201" s="23" t="str" cm="1">
        <f t="array" ref="U201">IF(ISNUMBER(U195),INDEX(TROISB,,MOD(U195-debut,56)+1),"")</f>
        <v>R</v>
      </c>
      <c r="V201" s="23" t="str" cm="1">
        <f t="array" ref="V201">IF(ISNUMBER(V195),INDEX(TROISB,,MOD(V195-debut,56)+1),"")</f>
        <v>R</v>
      </c>
      <c r="W201" s="23" cm="1">
        <f t="array" ref="W201">IF(ISNUMBER(W195),INDEX(TROISB,,MOD(W195-debut,56)+1),"")</f>
        <v>36</v>
      </c>
      <c r="X201" s="23" t="str" cm="1">
        <f t="array" ref="X201">IF(ISNUMBER(X195),INDEX(TROISB,,MOD(X195-debut,56)+1),"")</f>
        <v>R</v>
      </c>
      <c r="Y201" s="23" t="str" cm="1">
        <f t="array" ref="Y201">IF(ISNUMBER(Y195),INDEX(TROISB,,MOD(Y195-debut,56)+1),"")</f>
        <v>M</v>
      </c>
      <c r="Z201" s="23" t="str" cm="1">
        <f t="array" ref="Z201">IF(ISNUMBER(Z195),INDEX(TROISB,,MOD(Z195-debut,56)+1),"")</f>
        <v>M</v>
      </c>
      <c r="AA201" s="23" t="str" cm="1">
        <f t="array" ref="AA201">IF(ISNUMBER(AA195),INDEX(TROISB,,MOD(AA195-debut,56)+1),"")</f>
        <v>R</v>
      </c>
      <c r="AB201" s="23" t="str" cm="1">
        <f t="array" ref="AB201">IF(ISNUMBER(AB195),INDEX(TROISB,,MOD(AB195-debut,56)+1),"")</f>
        <v>JS</v>
      </c>
      <c r="AC201" s="23" t="str" cm="1">
        <f t="array" ref="AC201">IF(ISNUMBER(AC195),INDEX(TROISB,,MOD(AC195-debut,56)+1),"")</f>
        <v>S</v>
      </c>
      <c r="AD201" s="23" t="str" cm="1">
        <f t="array" ref="AD201">IF(ISNUMBER(AD195),INDEX(TROISB,,MOD(AD195-debut,56)+1),"")</f>
        <v>S</v>
      </c>
      <c r="AE201" s="23" t="str" cm="1">
        <f t="array" ref="AE201">IF(ISNUMBER(AE195),INDEX(TROISB,,MOD(AE195-debut,56)+1),"")</f>
        <v>S</v>
      </c>
      <c r="AF201" s="23" t="str" cm="1">
        <f t="array" ref="AF201">IF(ISNUMBER(AF195),INDEX(TROISB,,MOD(AF195-debut,56)+1),"")</f>
        <v>R</v>
      </c>
      <c r="AG201" s="23" t="str" cm="1">
        <f t="array" ref="AG201">IF(ISNUMBER(AG195),INDEX(TROISB,,MOD(AG195-debut,56)+1),"")</f>
        <v/>
      </c>
      <c r="AH201" s="16" t="s">
        <v>8</v>
      </c>
    </row>
    <row r="202" spans="1:34" s="11" customFormat="1" ht="25" customHeight="1" x14ac:dyDescent="0.5">
      <c r="A202" s="17"/>
      <c r="B202" s="18" t="s">
        <v>9</v>
      </c>
      <c r="C202" s="23" t="str" cm="1">
        <f t="array" ref="C202">IF(ISNUMBER(C195),INDEX(QUATREA,,MOD(C195-debut,56)+1),"")</f>
        <v>M</v>
      </c>
      <c r="D202" s="23" t="str" cm="1">
        <f t="array" ref="D202">IF(ISNUMBER(D195),INDEX(QUATREA,,MOD(D195-debut,56)+1),"")</f>
        <v>R</v>
      </c>
      <c r="E202" s="23" t="str" cm="1">
        <f t="array" ref="E202">IF(ISNUMBER(E195),INDEX(QUATREA,,MOD(E195-debut,56)+1),"")</f>
        <v>S</v>
      </c>
      <c r="F202" s="23" t="str" cm="1">
        <f t="array" ref="F202">IF(ISNUMBER(F195),INDEX(QUATREA,,MOD(F195-debut,56)+1),"")</f>
        <v>S</v>
      </c>
      <c r="G202" s="23" t="str" cm="1">
        <f t="array" ref="G202">IF(ISNUMBER(G195),INDEX(QUATREA,,MOD(G195-debut,56)+1),"")</f>
        <v>S</v>
      </c>
      <c r="H202" s="23" t="str" cm="1">
        <f t="array" ref="H202">IF(ISNUMBER(H195),INDEX(QUATREA,,MOD(H195-debut,56)+1),"")</f>
        <v>JS</v>
      </c>
      <c r="I202" s="23" t="str" cm="1">
        <f t="array" ref="I202">IF(ISNUMBER(I195),INDEX(QUATREA,,MOD(I195-debut,56)+1),"")</f>
        <v>R</v>
      </c>
      <c r="J202" s="23" t="str" cm="1">
        <f t="array" ref="J202">IF(ISNUMBER(J195),INDEX(QUATREA,,MOD(J195-debut,56)+1),"")</f>
        <v>M</v>
      </c>
      <c r="K202" s="23" t="str" cm="1">
        <f t="array" ref="K202">IF(ISNUMBER(K195),INDEX(QUATREA,,MOD(K195-debut,56)+1),"")</f>
        <v>M</v>
      </c>
      <c r="L202" s="23" t="str" cm="1">
        <f t="array" ref="L202">IF(ISNUMBER(L195),INDEX(QUATREA,,MOD(L195-debut,56)+1),"")</f>
        <v>M</v>
      </c>
      <c r="M202" s="23" t="str" cm="1">
        <f t="array" ref="M202">IF(ISNUMBER(M195),INDEX(QUATREA,,MOD(M195-debut,56)+1),"")</f>
        <v>M</v>
      </c>
      <c r="N202" s="23" t="str" cm="1">
        <f t="array" ref="N202">IF(ISNUMBER(N195),INDEX(QUATREA,,MOD(N195-debut,56)+1),"")</f>
        <v>R</v>
      </c>
      <c r="O202" s="23" t="str" cm="1">
        <f t="array" ref="O202">IF(ISNUMBER(O195),INDEX(QUATREA,,MOD(O195-debut,56)+1),"")</f>
        <v>R</v>
      </c>
      <c r="P202" s="23" cm="1">
        <f t="array" ref="P202">IF(ISNUMBER(P195),INDEX(QUATREA,,MOD(P195-debut,56)+1),"")</f>
        <v>36</v>
      </c>
      <c r="Q202" s="23" t="str" cm="1">
        <f t="array" ref="Q202">IF(ISNUMBER(Q195),INDEX(QUATREA,,MOD(Q195-debut,56)+1),"")</f>
        <v>R</v>
      </c>
      <c r="R202" s="23" t="str" cm="1">
        <f t="array" ref="R202">IF(ISNUMBER(R195),INDEX(QUATREA,,MOD(R195-debut,56)+1),"")</f>
        <v>JS</v>
      </c>
      <c r="S202" s="23" t="str" cm="1">
        <f t="array" ref="S202">IF(ISNUMBER(S195),INDEX(QUATREA,,MOD(S195-debut,56)+1),"")</f>
        <v>S</v>
      </c>
      <c r="T202" s="23" t="str" cm="1">
        <f t="array" ref="T202">IF(ISNUMBER(T195),INDEX(QUATREA,,MOD(T195-debut,56)+1),"")</f>
        <v>R</v>
      </c>
      <c r="U202" s="23" t="str" cm="1">
        <f t="array" ref="U202">IF(ISNUMBER(U195),INDEX(QUATREA,,MOD(U195-debut,56)+1),"")</f>
        <v>M</v>
      </c>
      <c r="V202" s="23" t="str" cm="1">
        <f t="array" ref="V202">IF(ISNUMBER(V195),INDEX(QUATREA,,MOD(V195-debut,56)+1),"")</f>
        <v>M</v>
      </c>
      <c r="W202" s="23" t="str" cm="1">
        <f t="array" ref="W202">IF(ISNUMBER(W195),INDEX(QUATREA,,MOD(W195-debut,56)+1),"")</f>
        <v>M</v>
      </c>
      <c r="X202" s="23" t="str" cm="1">
        <f t="array" ref="X202">IF(ISNUMBER(X195),INDEX(QUATREA,,MOD(X195-debut,56)+1),"")</f>
        <v>M</v>
      </c>
      <c r="Y202" s="23" t="str" cm="1">
        <f t="array" ref="Y202">IF(ISNUMBER(Y195),INDEX(QUATREA,,MOD(Y195-debut,56)+1),"")</f>
        <v>R</v>
      </c>
      <c r="Z202" s="23" t="str" cm="1">
        <f t="array" ref="Z202">IF(ISNUMBER(Z195),INDEX(QUATREA,,MOD(Z195-debut,56)+1),"")</f>
        <v>M</v>
      </c>
      <c r="AA202" s="23" t="str" cm="1">
        <f t="array" ref="AA202">IF(ISNUMBER(AA195),INDEX(QUATREA,,MOD(AA195-debut,56)+1),"")</f>
        <v>M</v>
      </c>
      <c r="AB202" s="23" t="str" cm="1">
        <f t="array" ref="AB202">IF(ISNUMBER(AB195),INDEX(QUATREA,,MOD(AB195-debut,56)+1),"")</f>
        <v>R</v>
      </c>
      <c r="AC202" s="23" t="str" cm="1">
        <f t="array" ref="AC202">IF(ISNUMBER(AC195),INDEX(QUATREA,,MOD(AC195-debut,56)+1),"")</f>
        <v>R</v>
      </c>
      <c r="AD202" s="23" t="str" cm="1">
        <f t="array" ref="AD202">IF(ISNUMBER(AD195),INDEX(QUATREA,,MOD(AD195-debut,56)+1),"")</f>
        <v>JS</v>
      </c>
      <c r="AE202" s="23" t="str" cm="1">
        <f t="array" ref="AE202">IF(ISNUMBER(AE195),INDEX(QUATREA,,MOD(AE195-debut,56)+1),"")</f>
        <v>S</v>
      </c>
      <c r="AF202" s="23" t="str" cm="1">
        <f t="array" ref="AF202">IF(ISNUMBER(AF195),INDEX(QUATREA,,MOD(AF195-debut,56)+1),"")</f>
        <v>S</v>
      </c>
      <c r="AG202" s="23" t="str" cm="1">
        <f t="array" ref="AG202">IF(ISNUMBER(AG195),INDEX(QUATREA,,MOD(AG195-debut,56)+1),"")</f>
        <v/>
      </c>
      <c r="AH202" s="18" t="s">
        <v>9</v>
      </c>
    </row>
    <row r="203" spans="1:34" s="11" customFormat="1" ht="25" customHeight="1" x14ac:dyDescent="0.5">
      <c r="B203" s="18" t="s">
        <v>10</v>
      </c>
      <c r="C203" s="23" t="str" cm="1">
        <f t="array" ref="C203">IF(ISNUMBER(C195),INDEX(QUATREB,,MOD(C195-debut,56)+1),"")</f>
        <v>S</v>
      </c>
      <c r="D203" s="23" t="str" cm="1">
        <f t="array" ref="D203">IF(ISNUMBER(D195),INDEX(QUATREB,,MOD(D195-debut,56)+1),"")</f>
        <v>R</v>
      </c>
      <c r="E203" s="23" t="str" cm="1">
        <f t="array" ref="E203">IF(ISNUMBER(E195),INDEX(QUATREB,,MOD(E195-debut,56)+1),"")</f>
        <v>M</v>
      </c>
      <c r="F203" s="23" t="str" cm="1">
        <f t="array" ref="F203">IF(ISNUMBER(F195),INDEX(QUATREB,,MOD(F195-debut,56)+1),"")</f>
        <v>M</v>
      </c>
      <c r="G203" s="23" t="str" cm="1">
        <f t="array" ref="G203">IF(ISNUMBER(G195),INDEX(QUATREB,,MOD(G195-debut,56)+1),"")</f>
        <v>M</v>
      </c>
      <c r="H203" s="23" t="str" cm="1">
        <f t="array" ref="H203">IF(ISNUMBER(H195),INDEX(QUATREB,,MOD(H195-debut,56)+1),"")</f>
        <v>M</v>
      </c>
      <c r="I203" s="23" t="str" cm="1">
        <f t="array" ref="I203">IF(ISNUMBER(I195),INDEX(QUATREB,,MOD(I195-debut,56)+1),"")</f>
        <v>R</v>
      </c>
      <c r="J203" s="23" t="str" cm="1">
        <f t="array" ref="J203">IF(ISNUMBER(J195),INDEX(QUATREB,,MOD(J195-debut,56)+1),"")</f>
        <v>JS</v>
      </c>
      <c r="K203" s="23" t="str" cm="1">
        <f t="array" ref="K203">IF(ISNUMBER(K195),INDEX(QUATREB,,MOD(K195-debut,56)+1),"")</f>
        <v>S</v>
      </c>
      <c r="L203" s="23" t="str" cm="1">
        <f t="array" ref="L203">IF(ISNUMBER(L195),INDEX(QUATREB,,MOD(L195-debut,56)+1),"")</f>
        <v>S</v>
      </c>
      <c r="M203" s="23" t="str" cm="1">
        <f t="array" ref="M203">IF(ISNUMBER(M195),INDEX(QUATREB,,MOD(M195-debut,56)+1),"")</f>
        <v>JS</v>
      </c>
      <c r="N203" s="23" t="str" cm="1">
        <f t="array" ref="N203">IF(ISNUMBER(N195),INDEX(QUATREB,,MOD(N195-debut,56)+1),"")</f>
        <v>R</v>
      </c>
      <c r="O203" s="23" t="str" cm="1">
        <f t="array" ref="O203">IF(ISNUMBER(O195),INDEX(QUATREB,,MOD(O195-debut,56)+1),"")</f>
        <v>R</v>
      </c>
      <c r="P203" s="23" cm="1">
        <f t="array" ref="P203">IF(ISNUMBER(P195),INDEX(QUATREB,,MOD(P195-debut,56)+1),"")</f>
        <v>36</v>
      </c>
      <c r="Q203" s="23" t="str" cm="1">
        <f t="array" ref="Q203">IF(ISNUMBER(Q195),INDEX(QUATREB,,MOD(Q195-debut,56)+1),"")</f>
        <v>R</v>
      </c>
      <c r="R203" s="23" t="str" cm="1">
        <f t="array" ref="R203">IF(ISNUMBER(R195),INDEX(QUATREB,,MOD(R195-debut,56)+1),"")</f>
        <v>M</v>
      </c>
      <c r="S203" s="23" t="str" cm="1">
        <f t="array" ref="S203">IF(ISNUMBER(S195),INDEX(QUATREB,,MOD(S195-debut,56)+1),"")</f>
        <v>M</v>
      </c>
      <c r="T203" s="23" t="str" cm="1">
        <f t="array" ref="T203">IF(ISNUMBER(T195),INDEX(QUATREB,,MOD(T195-debut,56)+1),"")</f>
        <v>R</v>
      </c>
      <c r="U203" s="23" t="str" cm="1">
        <f t="array" ref="U203">IF(ISNUMBER(U195),INDEX(QUATREB,,MOD(U195-debut,56)+1),"")</f>
        <v>JS</v>
      </c>
      <c r="V203" s="23" t="str" cm="1">
        <f t="array" ref="V203">IF(ISNUMBER(V195),INDEX(QUATREB,,MOD(V195-debut,56)+1),"")</f>
        <v>S</v>
      </c>
      <c r="W203" s="23" t="str" cm="1">
        <f t="array" ref="W203">IF(ISNUMBER(W195),INDEX(QUATREB,,MOD(W195-debut,56)+1),"")</f>
        <v>S</v>
      </c>
      <c r="X203" s="23" t="str" cm="1">
        <f t="array" ref="X203">IF(ISNUMBER(X195),INDEX(QUATREB,,MOD(X195-debut,56)+1),"")</f>
        <v>S</v>
      </c>
      <c r="Y203" s="23" t="str" cm="1">
        <f t="array" ref="Y203">IF(ISNUMBER(Y195),INDEX(QUATREB,,MOD(Y195-debut,56)+1),"")</f>
        <v>R</v>
      </c>
      <c r="Z203" s="23" t="str" cm="1">
        <f t="array" ref="Z203">IF(ISNUMBER(Z195),INDEX(QUATREB,,MOD(Z195-debut,56)+1),"")</f>
        <v>JS</v>
      </c>
      <c r="AA203" s="23" t="str" cm="1">
        <f t="array" ref="AA203">IF(ISNUMBER(AA195),INDEX(QUATREB,,MOD(AA195-debut,56)+1),"")</f>
        <v>S</v>
      </c>
      <c r="AB203" s="23" t="str" cm="1">
        <f t="array" ref="AB203">IF(ISNUMBER(AB195),INDEX(QUATREB,,MOD(AB195-debut,56)+1),"")</f>
        <v>R</v>
      </c>
      <c r="AC203" s="23" t="str" cm="1">
        <f t="array" ref="AC203">IF(ISNUMBER(AC195),INDEX(QUATREB,,MOD(AC195-debut,56)+1),"")</f>
        <v>R</v>
      </c>
      <c r="AD203" s="23" t="str" cm="1">
        <f t="array" ref="AD203">IF(ISNUMBER(AD195),INDEX(QUATREB,,MOD(AD195-debut,56)+1),"")</f>
        <v>M</v>
      </c>
      <c r="AE203" s="23" t="str" cm="1">
        <f t="array" ref="AE203">IF(ISNUMBER(AE195),INDEX(QUATREB,,MOD(AE195-debut,56)+1),"")</f>
        <v>M</v>
      </c>
      <c r="AF203" s="23" t="str" cm="1">
        <f t="array" ref="AF203">IF(ISNUMBER(AF195),INDEX(QUATREB,,MOD(AF195-debut,56)+1),"")</f>
        <v>M</v>
      </c>
      <c r="AG203" s="23" t="str" cm="1">
        <f t="array" ref="AG203">IF(ISNUMBER(AG195),INDEX(QUATREB,,MOD(AG195-debut,56)+1),"")</f>
        <v/>
      </c>
      <c r="AH203" s="18" t="s">
        <v>10</v>
      </c>
    </row>
    <row r="204" spans="1:34" s="11" customFormat="1" ht="25" customHeight="1" x14ac:dyDescent="0.5">
      <c r="A204" s="17"/>
      <c r="B204" s="16" t="s">
        <v>11</v>
      </c>
      <c r="C204" s="23" t="str" cm="1">
        <f t="array" ref="C204">IF(ISNUMBER(C195),INDEX(CINQA,,MOD(C195-debut,56)+1),"")</f>
        <v>M</v>
      </c>
      <c r="D204" s="23" t="str" cm="1">
        <f t="array" ref="D204">IF(ISNUMBER(D195),INDEX(CINQA,,MOD(D195-debut,56)+1),"")</f>
        <v>M</v>
      </c>
      <c r="E204" s="23" t="str" cm="1">
        <f t="array" ref="E204">IF(ISNUMBER(E195),INDEX(CINQA,,MOD(E195-debut,56)+1),"")</f>
        <v>M</v>
      </c>
      <c r="F204" s="23" t="str" cm="1">
        <f t="array" ref="F204">IF(ISNUMBER(F195),INDEX(CINQA,,MOD(F195-debut,56)+1),"")</f>
        <v>M</v>
      </c>
      <c r="G204" s="23" t="str" cm="1">
        <f t="array" ref="G204">IF(ISNUMBER(G195),INDEX(CINQA,,MOD(G195-debut,56)+1),"")</f>
        <v>R</v>
      </c>
      <c r="H204" s="23" t="str" cm="1">
        <f t="array" ref="H204">IF(ISNUMBER(H195),INDEX(CINQA,,MOD(H195-debut,56)+1),"")</f>
        <v>R</v>
      </c>
      <c r="I204" s="23" cm="1">
        <f t="array" ref="I204">IF(ISNUMBER(I195),INDEX(CINQA,,MOD(I195-debut,56)+1),"")</f>
        <v>36</v>
      </c>
      <c r="J204" s="23" t="str" cm="1">
        <f t="array" ref="J204">IF(ISNUMBER(J195),INDEX(CINQA,,MOD(J195-debut,56)+1),"")</f>
        <v>R</v>
      </c>
      <c r="K204" s="23" t="str" cm="1">
        <f t="array" ref="K204">IF(ISNUMBER(K195),INDEX(CINQA,,MOD(K195-debut,56)+1),"")</f>
        <v>JS</v>
      </c>
      <c r="L204" s="23" t="str" cm="1">
        <f t="array" ref="L204">IF(ISNUMBER(L195),INDEX(CINQA,,MOD(L195-debut,56)+1),"")</f>
        <v>S</v>
      </c>
      <c r="M204" s="23" t="str" cm="1">
        <f t="array" ref="M204">IF(ISNUMBER(M195),INDEX(CINQA,,MOD(M195-debut,56)+1),"")</f>
        <v>R</v>
      </c>
      <c r="N204" s="23" t="str" cm="1">
        <f t="array" ref="N204">IF(ISNUMBER(N195),INDEX(CINQA,,MOD(N195-debut,56)+1),"")</f>
        <v>M</v>
      </c>
      <c r="O204" s="23" t="str" cm="1">
        <f t="array" ref="O204">IF(ISNUMBER(O195),INDEX(CINQA,,MOD(O195-debut,56)+1),"")</f>
        <v>M</v>
      </c>
      <c r="P204" s="23" t="str" cm="1">
        <f t="array" ref="P204">IF(ISNUMBER(P195),INDEX(CINQA,,MOD(P195-debut,56)+1),"")</f>
        <v>M</v>
      </c>
      <c r="Q204" s="23" t="str" cm="1">
        <f t="array" ref="Q204">IF(ISNUMBER(Q195),INDEX(CINQA,,MOD(Q195-debut,56)+1),"")</f>
        <v>M</v>
      </c>
      <c r="R204" s="23" t="str" cm="1">
        <f t="array" ref="R204">IF(ISNUMBER(R195),INDEX(CINQA,,MOD(R195-debut,56)+1),"")</f>
        <v>R</v>
      </c>
      <c r="S204" s="23" t="str" cm="1">
        <f t="array" ref="S204">IF(ISNUMBER(S195),INDEX(CINQA,,MOD(S195-debut,56)+1),"")</f>
        <v>M</v>
      </c>
      <c r="T204" s="23" t="str" cm="1">
        <f t="array" ref="T204">IF(ISNUMBER(T195),INDEX(CINQA,,MOD(T195-debut,56)+1),"")</f>
        <v>M</v>
      </c>
      <c r="U204" s="23" t="str" cm="1">
        <f t="array" ref="U204">IF(ISNUMBER(U195),INDEX(CINQA,,MOD(U195-debut,56)+1),"")</f>
        <v>R</v>
      </c>
      <c r="V204" s="23" t="str" cm="1">
        <f t="array" ref="V204">IF(ISNUMBER(V195),INDEX(CINQA,,MOD(V195-debut,56)+1),"")</f>
        <v>R</v>
      </c>
      <c r="W204" s="23" t="str" cm="1">
        <f t="array" ref="W204">IF(ISNUMBER(W195),INDEX(CINQA,,MOD(W195-debut,56)+1),"")</f>
        <v>JS</v>
      </c>
      <c r="X204" s="23" t="str" cm="1">
        <f t="array" ref="X204">IF(ISNUMBER(X195),INDEX(CINQA,,MOD(X195-debut,56)+1),"")</f>
        <v>S</v>
      </c>
      <c r="Y204" s="23" t="str" cm="1">
        <f t="array" ref="Y204">IF(ISNUMBER(Y195),INDEX(CINQA,,MOD(Y195-debut,56)+1),"")</f>
        <v>JS</v>
      </c>
      <c r="Z204" s="23" t="str" cm="1">
        <f t="array" ref="Z204">IF(ISNUMBER(Z195),INDEX(CINQA,,MOD(Z195-debut,56)+1),"")</f>
        <v>R</v>
      </c>
      <c r="AA204" s="23" cm="1">
        <f t="array" ref="AA204">IF(ISNUMBER(AA195),INDEX(CINQA,,MOD(AA195-debut,56)+1),"")</f>
        <v>36</v>
      </c>
      <c r="AB204" s="23" t="str" cm="1">
        <f t="array" ref="AB204">IF(ISNUMBER(AB195),INDEX(CINQA,,MOD(AB195-debut,56)+1),"")</f>
        <v>S</v>
      </c>
      <c r="AC204" s="23" t="str" cm="1">
        <f t="array" ref="AC204">IF(ISNUMBER(AC195),INDEX(CINQA,,MOD(AC195-debut,56)+1),"")</f>
        <v>S</v>
      </c>
      <c r="AD204" s="23" t="str" cm="1">
        <f t="array" ref="AD204">IF(ISNUMBER(AD195),INDEX(CINQA,,MOD(AD195-debut,56)+1),"")</f>
        <v>S</v>
      </c>
      <c r="AE204" s="23" cm="1">
        <f t="array" ref="AE204">IF(ISNUMBER(AE195),INDEX(CINQA,,MOD(AE195-debut,56)+1),"")</f>
        <v>36</v>
      </c>
      <c r="AF204" s="23" t="str" cm="1">
        <f t="array" ref="AF204">IF(ISNUMBER(AF195),INDEX(CINQA,,MOD(AF195-debut,56)+1),"")</f>
        <v>R</v>
      </c>
      <c r="AG204" s="23" t="str" cm="1">
        <f t="array" ref="AG204">IF(ISNUMBER(AG195),INDEX(CINQA,,MOD(AG195-debut,56)+1),"")</f>
        <v/>
      </c>
      <c r="AH204" s="16" t="s">
        <v>11</v>
      </c>
    </row>
    <row r="205" spans="1:34" s="11" customFormat="1" ht="25" customHeight="1" x14ac:dyDescent="0.5">
      <c r="B205" s="16" t="s">
        <v>12</v>
      </c>
      <c r="C205" s="23" t="str" cm="1">
        <f t="array" ref="C205">IF(ISNUMBER(C195),INDEX(CINQB,,MOD(C195-debut,56)+1),"")</f>
        <v>JS</v>
      </c>
      <c r="D205" s="23" t="str" cm="1">
        <f t="array" ref="D205">IF(ISNUMBER(D195),INDEX(CINQB,,MOD(D195-debut,56)+1),"")</f>
        <v>S</v>
      </c>
      <c r="E205" s="23" t="str" cm="1">
        <f t="array" ref="E205">IF(ISNUMBER(E195),INDEX(CINQB,,MOD(E195-debut,56)+1),"")</f>
        <v>S</v>
      </c>
      <c r="F205" s="23" t="str" cm="1">
        <f t="array" ref="F205">IF(ISNUMBER(F195),INDEX(CINQB,,MOD(F195-debut,56)+1),"")</f>
        <v>JS</v>
      </c>
      <c r="G205" s="23" t="str" cm="1">
        <f t="array" ref="G205">IF(ISNUMBER(G195),INDEX(CINQB,,MOD(G195-debut,56)+1),"")</f>
        <v>R</v>
      </c>
      <c r="H205" s="23" t="str" cm="1">
        <f t="array" ref="H205">IF(ISNUMBER(H195),INDEX(CINQB,,MOD(H195-debut,56)+1),"")</f>
        <v>R</v>
      </c>
      <c r="I205" s="23" cm="1">
        <f t="array" ref="I205">IF(ISNUMBER(I195),INDEX(CINQB,,MOD(I195-debut,56)+1),"")</f>
        <v>36</v>
      </c>
      <c r="J205" s="23" t="str" cm="1">
        <f t="array" ref="J205">IF(ISNUMBER(J195),INDEX(CINQB,,MOD(J195-debut,56)+1),"")</f>
        <v>R</v>
      </c>
      <c r="K205" s="23" t="str" cm="1">
        <f t="array" ref="K205">IF(ISNUMBER(K195),INDEX(CINQB,,MOD(K195-debut,56)+1),"")</f>
        <v>M</v>
      </c>
      <c r="L205" s="23" t="str" cm="1">
        <f t="array" ref="L205">IF(ISNUMBER(L195),INDEX(CINQB,,MOD(L195-debut,56)+1),"")</f>
        <v>M</v>
      </c>
      <c r="M205" s="23" t="str" cm="1">
        <f t="array" ref="M205">IF(ISNUMBER(M195),INDEX(CINQB,,MOD(M195-debut,56)+1),"")</f>
        <v>R</v>
      </c>
      <c r="N205" s="23" t="str" cm="1">
        <f t="array" ref="N205">IF(ISNUMBER(N195),INDEX(CINQB,,MOD(N195-debut,56)+1),"")</f>
        <v>JS</v>
      </c>
      <c r="O205" s="23" t="str" cm="1">
        <f t="array" ref="O205">IF(ISNUMBER(O195),INDEX(CINQB,,MOD(O195-debut,56)+1),"")</f>
        <v>S</v>
      </c>
      <c r="P205" s="23" t="str" cm="1">
        <f t="array" ref="P205">IF(ISNUMBER(P195),INDEX(CINQB,,MOD(P195-debut,56)+1),"")</f>
        <v>S</v>
      </c>
      <c r="Q205" s="23" t="str" cm="1">
        <f t="array" ref="Q205">IF(ISNUMBER(Q195),INDEX(CINQB,,MOD(Q195-debut,56)+1),"")</f>
        <v>S</v>
      </c>
      <c r="R205" s="23" t="str" cm="1">
        <f t="array" ref="R205">IF(ISNUMBER(R195),INDEX(CINQB,,MOD(R195-debut,56)+1),"")</f>
        <v>R</v>
      </c>
      <c r="S205" s="23" t="str" cm="1">
        <f t="array" ref="S205">IF(ISNUMBER(S195),INDEX(CINQB,,MOD(S195-debut,56)+1),"")</f>
        <v>JS</v>
      </c>
      <c r="T205" s="23" t="str" cm="1">
        <f t="array" ref="T205">IF(ISNUMBER(T195),INDEX(CINQB,,MOD(T195-debut,56)+1),"")</f>
        <v>S</v>
      </c>
      <c r="U205" s="23" t="str" cm="1">
        <f t="array" ref="U205">IF(ISNUMBER(U195),INDEX(CINQB,,MOD(U195-debut,56)+1),"")</f>
        <v>R</v>
      </c>
      <c r="V205" s="23" t="str" cm="1">
        <f t="array" ref="V205">IF(ISNUMBER(V195),INDEX(CINQB,,MOD(V195-debut,56)+1),"")</f>
        <v>R</v>
      </c>
      <c r="W205" s="23" t="str" cm="1">
        <f t="array" ref="W205">IF(ISNUMBER(W195),INDEX(CINQB,,MOD(W195-debut,56)+1),"")</f>
        <v>M</v>
      </c>
      <c r="X205" s="23" t="str" cm="1">
        <f t="array" ref="X205">IF(ISNUMBER(X195),INDEX(CINQB,,MOD(X195-debut,56)+1),"")</f>
        <v>M</v>
      </c>
      <c r="Y205" s="23" t="str" cm="1">
        <f t="array" ref="Y205">IF(ISNUMBER(Y195),INDEX(CINQB,,MOD(Y195-debut,56)+1),"")</f>
        <v>M</v>
      </c>
      <c r="Z205" s="23" t="str" cm="1">
        <f t="array" ref="Z205">IF(ISNUMBER(Z195),INDEX(CINQB,,MOD(Z195-debut,56)+1),"")</f>
        <v>R</v>
      </c>
      <c r="AA205" s="23" cm="1">
        <f t="array" ref="AA205">IF(ISNUMBER(AA195),INDEX(CINQB,,MOD(AA195-debut,56)+1),"")</f>
        <v>36</v>
      </c>
      <c r="AB205" s="23" t="str" cm="1">
        <f t="array" ref="AB205">IF(ISNUMBER(AB195),INDEX(CINQB,,MOD(AB195-debut,56)+1),"")</f>
        <v>M</v>
      </c>
      <c r="AC205" s="23" t="str" cm="1">
        <f t="array" ref="AC205">IF(ISNUMBER(AC195),INDEX(CINQB,,MOD(AC195-debut,56)+1),"")</f>
        <v>M</v>
      </c>
      <c r="AD205" s="23" t="str" cm="1">
        <f t="array" ref="AD205">IF(ISNUMBER(AD195),INDEX(CINQB,,MOD(AD195-debut,56)+1),"")</f>
        <v>M</v>
      </c>
      <c r="AE205" s="23" cm="1">
        <f t="array" ref="AE205">IF(ISNUMBER(AE195),INDEX(CINQB,,MOD(AE195-debut,56)+1),"")</f>
        <v>36</v>
      </c>
      <c r="AF205" s="23" t="str" cm="1">
        <f t="array" ref="AF205">IF(ISNUMBER(AF195),INDEX(CINQB,,MOD(AF195-debut,56)+1),"")</f>
        <v>R</v>
      </c>
      <c r="AG205" s="23" t="str" cm="1">
        <f t="array" ref="AG205">IF(ISNUMBER(AG195),INDEX(CINQB,,MOD(AG195-debut,56)+1),"")</f>
        <v/>
      </c>
      <c r="AH205" s="16" t="s">
        <v>12</v>
      </c>
    </row>
    <row r="206" spans="1:34" s="11" customFormat="1" ht="25" customHeight="1" x14ac:dyDescent="0.5">
      <c r="B206" s="18" t="s">
        <v>13</v>
      </c>
      <c r="C206" s="23" t="str" cm="1">
        <f t="array" ref="C206">IF(ISNUMBER(C195),INDEX(SIXA,,MOD(C195-debut,56)+1),"")</f>
        <v>R</v>
      </c>
      <c r="D206" s="23" t="str" cm="1">
        <f t="array" ref="D206">IF(ISNUMBER(D195),INDEX(SIXA,,MOD(D195-debut,56)+1),"")</f>
        <v>JS</v>
      </c>
      <c r="E206" s="23" t="str" cm="1">
        <f t="array" ref="E206">IF(ISNUMBER(E195),INDEX(SIXA,,MOD(E195-debut,56)+1),"")</f>
        <v>S</v>
      </c>
      <c r="F206" s="23" t="str" cm="1">
        <f t="array" ref="F206">IF(ISNUMBER(F195),INDEX(SIXA,,MOD(F195-debut,56)+1),"")</f>
        <v>R</v>
      </c>
      <c r="G206" s="23" t="str" cm="1">
        <f t="array" ref="G206">IF(ISNUMBER(G195),INDEX(SIXA,,MOD(G195-debut,56)+1),"")</f>
        <v>M</v>
      </c>
      <c r="H206" s="23" t="str" cm="1">
        <f t="array" ref="H206">IF(ISNUMBER(H195),INDEX(SIXA,,MOD(H195-debut,56)+1),"")</f>
        <v>M</v>
      </c>
      <c r="I206" s="23" t="str" cm="1">
        <f t="array" ref="I206">IF(ISNUMBER(I195),INDEX(SIXA,,MOD(I195-debut,56)+1),"")</f>
        <v>M</v>
      </c>
      <c r="J206" s="23" t="str" cm="1">
        <f t="array" ref="J206">IF(ISNUMBER(J195),INDEX(SIXA,,MOD(J195-debut,56)+1),"")</f>
        <v>M</v>
      </c>
      <c r="K206" s="23" t="str" cm="1">
        <f t="array" ref="K206">IF(ISNUMBER(K195),INDEX(SIXA,,MOD(K195-debut,56)+1),"")</f>
        <v>R</v>
      </c>
      <c r="L206" s="23" t="str" cm="1">
        <f t="array" ref="L206">IF(ISNUMBER(L195),INDEX(SIXA,,MOD(L195-debut,56)+1),"")</f>
        <v>M</v>
      </c>
      <c r="M206" s="23" t="str" cm="1">
        <f t="array" ref="M206">IF(ISNUMBER(M195),INDEX(SIXA,,MOD(M195-debut,56)+1),"")</f>
        <v>M</v>
      </c>
      <c r="N206" s="23" t="str" cm="1">
        <f t="array" ref="N206">IF(ISNUMBER(N195),INDEX(SIXA,,MOD(N195-debut,56)+1),"")</f>
        <v>R</v>
      </c>
      <c r="O206" s="23" t="str" cm="1">
        <f t="array" ref="O206">IF(ISNUMBER(O195),INDEX(SIXA,,MOD(O195-debut,56)+1),"")</f>
        <v>R</v>
      </c>
      <c r="P206" s="23" t="str" cm="1">
        <f t="array" ref="P206">IF(ISNUMBER(P195),INDEX(SIXA,,MOD(P195-debut,56)+1),"")</f>
        <v>JS</v>
      </c>
      <c r="Q206" s="23" t="str" cm="1">
        <f t="array" ref="Q206">IF(ISNUMBER(Q195),INDEX(SIXA,,MOD(Q195-debut,56)+1),"")</f>
        <v>S</v>
      </c>
      <c r="R206" s="23" t="str" cm="1">
        <f t="array" ref="R206">IF(ISNUMBER(R195),INDEX(SIXA,,MOD(R195-debut,56)+1),"")</f>
        <v>JS</v>
      </c>
      <c r="S206" s="23" t="str" cm="1">
        <f t="array" ref="S206">IF(ISNUMBER(S195),INDEX(SIXA,,MOD(S195-debut,56)+1),"")</f>
        <v>R</v>
      </c>
      <c r="T206" s="23" cm="1">
        <f t="array" ref="T206">IF(ISNUMBER(T195),INDEX(SIXA,,MOD(T195-debut,56)+1),"")</f>
        <v>36</v>
      </c>
      <c r="U206" s="23" t="str" cm="1">
        <f t="array" ref="U206">IF(ISNUMBER(U195),INDEX(SIXA,,MOD(U195-debut,56)+1),"")</f>
        <v>S</v>
      </c>
      <c r="V206" s="23" t="str" cm="1">
        <f t="array" ref="V206">IF(ISNUMBER(V195),INDEX(SIXA,,MOD(V195-debut,56)+1),"")</f>
        <v>S</v>
      </c>
      <c r="W206" s="23" t="str" cm="1">
        <f t="array" ref="W206">IF(ISNUMBER(W195),INDEX(SIXA,,MOD(W195-debut,56)+1),"")</f>
        <v>S</v>
      </c>
      <c r="X206" s="23" cm="1">
        <f t="array" ref="X206">IF(ISNUMBER(X195),INDEX(SIXA,,MOD(X195-debut,56)+1),"")</f>
        <v>36</v>
      </c>
      <c r="Y206" s="23" t="str" cm="1">
        <f t="array" ref="Y206">IF(ISNUMBER(Y195),INDEX(SIXA,,MOD(Y195-debut,56)+1),"")</f>
        <v>R</v>
      </c>
      <c r="Z206" s="23" t="str" cm="1">
        <f t="array" ref="Z206">IF(ISNUMBER(Z195),INDEX(SIXA,,MOD(Z195-debut,56)+1),"")</f>
        <v>JS</v>
      </c>
      <c r="AA206" s="23" t="str" cm="1">
        <f t="array" ref="AA206">IF(ISNUMBER(AA195),INDEX(SIXA,,MOD(AA195-debut,56)+1),"")</f>
        <v>S</v>
      </c>
      <c r="AB206" s="23" t="str" cm="1">
        <f t="array" ref="AB206">IF(ISNUMBER(AB195),INDEX(SIXA,,MOD(AB195-debut,56)+1),"")</f>
        <v>R</v>
      </c>
      <c r="AC206" s="23" t="str" cm="1">
        <f t="array" ref="AC206">IF(ISNUMBER(AC195),INDEX(SIXA,,MOD(AC195-debut,56)+1),"")</f>
        <v>R</v>
      </c>
      <c r="AD206" s="23" t="str" cm="1">
        <f t="array" ref="AD206">IF(ISNUMBER(AD195),INDEX(SIXA,,MOD(AD195-debut,56)+1),"")</f>
        <v>M</v>
      </c>
      <c r="AE206" s="23" t="str" cm="1">
        <f t="array" ref="AE206">IF(ISNUMBER(AE195),INDEX(SIXA,,MOD(AE195-debut,56)+1),"")</f>
        <v>M</v>
      </c>
      <c r="AF206" s="23" t="str" cm="1">
        <f t="array" ref="AF206">IF(ISNUMBER(AF195),INDEX(SIXA,,MOD(AF195-debut,56)+1),"")</f>
        <v>M</v>
      </c>
      <c r="AG206" s="23" t="str" cm="1">
        <f t="array" ref="AG206">IF(ISNUMBER(AG195),INDEX(SIXA,,MOD(AG195-debut,56)+1),"")</f>
        <v/>
      </c>
      <c r="AH206" s="18" t="s">
        <v>13</v>
      </c>
    </row>
    <row r="207" spans="1:34" s="11" customFormat="1" ht="25" customHeight="1" x14ac:dyDescent="0.5">
      <c r="B207" s="18" t="s">
        <v>14</v>
      </c>
      <c r="C207" s="23" t="str" cm="1">
        <f t="array" ref="C207">IF(ISNUMBER(C195),INDEX(SIXB,,MOD(C195-debut,56)+1),"")</f>
        <v>R</v>
      </c>
      <c r="D207" s="23" t="str" cm="1">
        <f t="array" ref="D207">IF(ISNUMBER(D195),INDEX(SIXB,,MOD(D195-debut,56)+1),"")</f>
        <v>M</v>
      </c>
      <c r="E207" s="23" t="str" cm="1">
        <f t="array" ref="E207">IF(ISNUMBER(E195),INDEX(SIXB,,MOD(E195-debut,56)+1),"")</f>
        <v>M</v>
      </c>
      <c r="F207" s="23" t="str" cm="1">
        <f t="array" ref="F207">IF(ISNUMBER(F195),INDEX(SIXB,,MOD(F195-debut,56)+1),"")</f>
        <v>R</v>
      </c>
      <c r="G207" s="23" t="str" cm="1">
        <f t="array" ref="G207">IF(ISNUMBER(G195),INDEX(SIXB,,MOD(G195-debut,56)+1),"")</f>
        <v>JS</v>
      </c>
      <c r="H207" s="23" t="str" cm="1">
        <f t="array" ref="H207">IF(ISNUMBER(H195),INDEX(SIXB,,MOD(H195-debut,56)+1),"")</f>
        <v>S</v>
      </c>
      <c r="I207" s="23" t="str" cm="1">
        <f t="array" ref="I207">IF(ISNUMBER(I195),INDEX(SIXB,,MOD(I195-debut,56)+1),"")</f>
        <v>S</v>
      </c>
      <c r="J207" s="23" t="str" cm="1">
        <f t="array" ref="J207">IF(ISNUMBER(J195),INDEX(SIXB,,MOD(J195-debut,56)+1),"")</f>
        <v>S</v>
      </c>
      <c r="K207" s="23" t="str" cm="1">
        <f t="array" ref="K207">IF(ISNUMBER(K195),INDEX(SIXB,,MOD(K195-debut,56)+1),"")</f>
        <v>R</v>
      </c>
      <c r="L207" s="23" t="str" cm="1">
        <f t="array" ref="L207">IF(ISNUMBER(L195),INDEX(SIXB,,MOD(L195-debut,56)+1),"")</f>
        <v>JS</v>
      </c>
      <c r="M207" s="23" t="str" cm="1">
        <f t="array" ref="M207">IF(ISNUMBER(M195),INDEX(SIXB,,MOD(M195-debut,56)+1),"")</f>
        <v>S</v>
      </c>
      <c r="N207" s="23" t="str" cm="1">
        <f t="array" ref="N207">IF(ISNUMBER(N195),INDEX(SIXB,,MOD(N195-debut,56)+1),"")</f>
        <v>R</v>
      </c>
      <c r="O207" s="23" t="str" cm="1">
        <f t="array" ref="O207">IF(ISNUMBER(O195),INDEX(SIXB,,MOD(O195-debut,56)+1),"")</f>
        <v>R</v>
      </c>
      <c r="P207" s="23" t="str" cm="1">
        <f t="array" ref="P207">IF(ISNUMBER(P195),INDEX(SIXB,,MOD(P195-debut,56)+1),"")</f>
        <v>M</v>
      </c>
      <c r="Q207" s="23" t="str" cm="1">
        <f t="array" ref="Q207">IF(ISNUMBER(Q195),INDEX(SIXB,,MOD(Q195-debut,56)+1),"")</f>
        <v>M</v>
      </c>
      <c r="R207" s="23" t="str" cm="1">
        <f t="array" ref="R207">IF(ISNUMBER(R195),INDEX(SIXB,,MOD(R195-debut,56)+1),"")</f>
        <v>M</v>
      </c>
      <c r="S207" s="23" t="str" cm="1">
        <f t="array" ref="S207">IF(ISNUMBER(S195),INDEX(SIXB,,MOD(S195-debut,56)+1),"")</f>
        <v>R</v>
      </c>
      <c r="T207" s="23" cm="1">
        <f t="array" ref="T207">IF(ISNUMBER(T195),INDEX(SIXB,,MOD(T195-debut,56)+1),"")</f>
        <v>36</v>
      </c>
      <c r="U207" s="23" t="str" cm="1">
        <f t="array" ref="U207">IF(ISNUMBER(U195),INDEX(SIXB,,MOD(U195-debut,56)+1),"")</f>
        <v>M</v>
      </c>
      <c r="V207" s="23" t="str" cm="1">
        <f t="array" ref="V207">IF(ISNUMBER(V195),INDEX(SIXB,,MOD(V195-debut,56)+1),"")</f>
        <v>M</v>
      </c>
      <c r="W207" s="23" t="str" cm="1">
        <f t="array" ref="W207">IF(ISNUMBER(W195),INDEX(SIXB,,MOD(W195-debut,56)+1),"")</f>
        <v>M</v>
      </c>
      <c r="X207" s="23" cm="1">
        <f t="array" ref="X207">IF(ISNUMBER(X195),INDEX(SIXB,,MOD(X195-debut,56)+1),"")</f>
        <v>36</v>
      </c>
      <c r="Y207" s="23" t="str" cm="1">
        <f t="array" ref="Y207">IF(ISNUMBER(Y195),INDEX(SIXB,,MOD(Y195-debut,56)+1),"")</f>
        <v>R</v>
      </c>
      <c r="Z207" s="23" t="str" cm="1">
        <f t="array" ref="Z207">IF(ISNUMBER(Z195),INDEX(SIXB,,MOD(Z195-debut,56)+1),"")</f>
        <v>M</v>
      </c>
      <c r="AA207" s="23" t="str" cm="1">
        <f t="array" ref="AA207">IF(ISNUMBER(AA195),INDEX(SIXB,,MOD(AA195-debut,56)+1),"")</f>
        <v>M</v>
      </c>
      <c r="AB207" s="23" t="str" cm="1">
        <f t="array" ref="AB207">IF(ISNUMBER(AB195),INDEX(SIXB,,MOD(AB195-debut,56)+1),"")</f>
        <v>R</v>
      </c>
      <c r="AC207" s="23" t="str" cm="1">
        <f t="array" ref="AC207">IF(ISNUMBER(AC195),INDEX(SIXB,,MOD(AC195-debut,56)+1),"")</f>
        <v>R</v>
      </c>
      <c r="AD207" s="23" t="str" cm="1">
        <f t="array" ref="AD207">IF(ISNUMBER(AD195),INDEX(SIXB,,MOD(AD195-debut,56)+1),"")</f>
        <v>JS</v>
      </c>
      <c r="AE207" s="23" t="str" cm="1">
        <f t="array" ref="AE207">IF(ISNUMBER(AE195),INDEX(SIXB,,MOD(AE195-debut,56)+1),"")</f>
        <v>S</v>
      </c>
      <c r="AF207" s="23" t="str" cm="1">
        <f t="array" ref="AF207">IF(ISNUMBER(AF195),INDEX(SIXB,,MOD(AF195-debut,56)+1),"")</f>
        <v>S</v>
      </c>
      <c r="AG207" s="23" t="str" cm="1">
        <f t="array" ref="AG207">IF(ISNUMBER(AG195),INDEX(SIXB,,MOD(AG195-debut,56)+1),"")</f>
        <v/>
      </c>
      <c r="AH207" s="18" t="s">
        <v>14</v>
      </c>
    </row>
    <row r="208" spans="1:34" s="11" customFormat="1" ht="25" customHeight="1" x14ac:dyDescent="0.5">
      <c r="B208" s="16" t="s">
        <v>15</v>
      </c>
      <c r="C208" s="23" t="str" cm="1">
        <f t="array" ref="C208">IF(ISNUMBER(C195),INDEX(SEPTA,,MOD(C195-debut,56)+1),"")</f>
        <v>M</v>
      </c>
      <c r="D208" s="23" t="str" cm="1">
        <f t="array" ref="D208">IF(ISNUMBER(D195),INDEX(SEPTA,,MOD(D195-debut,56)+1),"")</f>
        <v>R</v>
      </c>
      <c r="E208" s="23" t="str" cm="1">
        <f t="array" ref="E208">IF(ISNUMBER(E195),INDEX(SEPTA,,MOD(E195-debut,56)+1),"")</f>
        <v>M</v>
      </c>
      <c r="F208" s="23" t="str" cm="1">
        <f t="array" ref="F208">IF(ISNUMBER(F195),INDEX(SEPTA,,MOD(F195-debut,56)+1),"")</f>
        <v>M</v>
      </c>
      <c r="G208" s="23" t="str" cm="1">
        <f t="array" ref="G208">IF(ISNUMBER(G195),INDEX(SEPTA,,MOD(G195-debut,56)+1),"")</f>
        <v>R</v>
      </c>
      <c r="H208" s="23" t="str" cm="1">
        <f t="array" ref="H208">IF(ISNUMBER(H195),INDEX(SEPTA,,MOD(H195-debut,56)+1),"")</f>
        <v>R</v>
      </c>
      <c r="I208" s="23" t="str" cm="1">
        <f t="array" ref="I208">IF(ISNUMBER(I195),INDEX(SEPTA,,MOD(I195-debut,56)+1),"")</f>
        <v>JS</v>
      </c>
      <c r="J208" s="23" t="str" cm="1">
        <f t="array" ref="J208">IF(ISNUMBER(J195),INDEX(SEPTA,,MOD(J195-debut,56)+1),"")</f>
        <v>S</v>
      </c>
      <c r="K208" s="23" t="str" cm="1">
        <f t="array" ref="K208">IF(ISNUMBER(K195),INDEX(SEPTA,,MOD(K195-debut,56)+1),"")</f>
        <v>JS</v>
      </c>
      <c r="L208" s="23" t="str" cm="1">
        <f t="array" ref="L208">IF(ISNUMBER(L195),INDEX(SEPTA,,MOD(L195-debut,56)+1),"")</f>
        <v>R</v>
      </c>
      <c r="M208" s="23" cm="1">
        <f t="array" ref="M208">IF(ISNUMBER(M195),INDEX(SEPTA,,MOD(M195-debut,56)+1),"")</f>
        <v>36</v>
      </c>
      <c r="N208" s="23" t="str" cm="1">
        <f t="array" ref="N208">IF(ISNUMBER(N195),INDEX(SEPTA,,MOD(N195-debut,56)+1),"")</f>
        <v>S</v>
      </c>
      <c r="O208" s="23" t="str" cm="1">
        <f t="array" ref="O208">IF(ISNUMBER(O195),INDEX(SEPTA,,MOD(O195-debut,56)+1),"")</f>
        <v>S</v>
      </c>
      <c r="P208" s="23" t="str" cm="1">
        <f t="array" ref="P208">IF(ISNUMBER(P195),INDEX(SEPTA,,MOD(P195-debut,56)+1),"")</f>
        <v>S</v>
      </c>
      <c r="Q208" s="23" cm="1">
        <f t="array" ref="Q208">IF(ISNUMBER(Q195),INDEX(SEPTA,,MOD(Q195-debut,56)+1),"")</f>
        <v>36</v>
      </c>
      <c r="R208" s="23" t="str" cm="1">
        <f t="array" ref="R208">IF(ISNUMBER(R195),INDEX(SEPTA,,MOD(R195-debut,56)+1),"")</f>
        <v>R</v>
      </c>
      <c r="S208" s="23" t="str" cm="1">
        <f t="array" ref="S208">IF(ISNUMBER(S195),INDEX(SEPTA,,MOD(S195-debut,56)+1),"")</f>
        <v>JS</v>
      </c>
      <c r="T208" s="23" t="str" cm="1">
        <f t="array" ref="T208">IF(ISNUMBER(T195),INDEX(SEPTA,,MOD(T195-debut,56)+1),"")</f>
        <v>S</v>
      </c>
      <c r="U208" s="23" t="str" cm="1">
        <f t="array" ref="U208">IF(ISNUMBER(U195),INDEX(SEPTA,,MOD(U195-debut,56)+1),"")</f>
        <v>R</v>
      </c>
      <c r="V208" s="23" t="str" cm="1">
        <f t="array" ref="V208">IF(ISNUMBER(V195),INDEX(SEPTA,,MOD(V195-debut,56)+1),"")</f>
        <v>R</v>
      </c>
      <c r="W208" s="23" t="str" cm="1">
        <f t="array" ref="W208">IF(ISNUMBER(W195),INDEX(SEPTA,,MOD(W195-debut,56)+1),"")</f>
        <v>M</v>
      </c>
      <c r="X208" s="23" t="str" cm="1">
        <f t="array" ref="X208">IF(ISNUMBER(X195),INDEX(SEPTA,,MOD(X195-debut,56)+1),"")</f>
        <v>M</v>
      </c>
      <c r="Y208" s="23" t="str" cm="1">
        <f t="array" ref="Y208">IF(ISNUMBER(Y195),INDEX(SEPTA,,MOD(Y195-debut,56)+1),"")</f>
        <v>M</v>
      </c>
      <c r="Z208" s="23" t="str" cm="1">
        <f t="array" ref="Z208">IF(ISNUMBER(Z195),INDEX(SEPTA,,MOD(Z195-debut,56)+1),"")</f>
        <v>R</v>
      </c>
      <c r="AA208" s="23" t="str" cm="1">
        <f t="array" ref="AA208">IF(ISNUMBER(AA195),INDEX(SEPTA,,MOD(AA195-debut,56)+1),"")</f>
        <v>M</v>
      </c>
      <c r="AB208" s="23" t="str" cm="1">
        <f t="array" ref="AB208">IF(ISNUMBER(AB195),INDEX(SEPTA,,MOD(AB195-debut,56)+1),"")</f>
        <v>M</v>
      </c>
      <c r="AC208" s="23" t="str" cm="1">
        <f t="array" ref="AC208">IF(ISNUMBER(AC195),INDEX(SEPTA,,MOD(AC195-debut,56)+1),"")</f>
        <v>M</v>
      </c>
      <c r="AD208" s="23" cm="1">
        <f t="array" ref="AD208">IF(ISNUMBER(AD195),INDEX(SEPTA,,MOD(AD195-debut,56)+1),"")</f>
        <v>36</v>
      </c>
      <c r="AE208" s="23" t="str" cm="1">
        <f t="array" ref="AE208">IF(ISNUMBER(AE195),INDEX(SEPTA,,MOD(AE195-debut,56)+1),"")</f>
        <v>JS</v>
      </c>
      <c r="AF208" s="23" t="str" cm="1">
        <f t="array" ref="AF208">IF(ISNUMBER(AF195),INDEX(SEPTA,,MOD(AF195-debut,56)+1),"")</f>
        <v>S</v>
      </c>
      <c r="AG208" s="23" t="str" cm="1">
        <f t="array" ref="AG208">IF(ISNUMBER(AG195),INDEX(SEPTA,,MOD(AG195-debut,56)+1),"")</f>
        <v/>
      </c>
      <c r="AH208" s="16" t="s">
        <v>15</v>
      </c>
    </row>
    <row r="209" spans="1:34" s="11" customFormat="1" ht="25" customHeight="1" x14ac:dyDescent="0.5">
      <c r="B209" s="16" t="s">
        <v>16</v>
      </c>
      <c r="C209" s="23" t="str" cm="1">
        <f t="array" ref="C209">IF(ISNUMBER(C195),INDEX(SEPTB,,MOD(C195-debut,56)+1),"")</f>
        <v>S</v>
      </c>
      <c r="D209" s="23" t="str" cm="1">
        <f t="array" ref="D209">IF(ISNUMBER(D195),INDEX(SEPTB,,MOD(D195-debut,56)+1),"")</f>
        <v>R</v>
      </c>
      <c r="E209" s="23" t="str" cm="1">
        <f t="array" ref="E209">IF(ISNUMBER(E195),INDEX(SEPTB,,MOD(E195-debut,56)+1),"")</f>
        <v>JS</v>
      </c>
      <c r="F209" s="23" t="str" cm="1">
        <f t="array" ref="F209">IF(ISNUMBER(F195),INDEX(SEPTB,,MOD(F195-debut,56)+1),"")</f>
        <v>S</v>
      </c>
      <c r="G209" s="23" t="str" cm="1">
        <f t="array" ref="G209">IF(ISNUMBER(G195),INDEX(SEPTB,,MOD(G195-debut,56)+1),"")</f>
        <v>R</v>
      </c>
      <c r="H209" s="23" t="str" cm="1">
        <f t="array" ref="H209">IF(ISNUMBER(H195),INDEX(SEPTB,,MOD(H195-debut,56)+1),"")</f>
        <v>R</v>
      </c>
      <c r="I209" s="23" t="str" cm="1">
        <f t="array" ref="I209">IF(ISNUMBER(I195),INDEX(SEPTB,,MOD(I195-debut,56)+1),"")</f>
        <v>M</v>
      </c>
      <c r="J209" s="23" t="str" cm="1">
        <f t="array" ref="J209">IF(ISNUMBER(J195),INDEX(SEPTB,,MOD(J195-debut,56)+1),"")</f>
        <v>M</v>
      </c>
      <c r="K209" s="23" t="str" cm="1">
        <f t="array" ref="K209">IF(ISNUMBER(K195),INDEX(SEPTB,,MOD(K195-debut,56)+1),"")</f>
        <v>M</v>
      </c>
      <c r="L209" s="23" t="str" cm="1">
        <f t="array" ref="L209">IF(ISNUMBER(L195),INDEX(SEPTB,,MOD(L195-debut,56)+1),"")</f>
        <v>R</v>
      </c>
      <c r="M209" s="23" cm="1">
        <f t="array" ref="M209">IF(ISNUMBER(M195),INDEX(SEPTB,,MOD(M195-debut,56)+1),"")</f>
        <v>36</v>
      </c>
      <c r="N209" s="23" t="str" cm="1">
        <f t="array" ref="N209">IF(ISNUMBER(N195),INDEX(SEPTB,,MOD(N195-debut,56)+1),"")</f>
        <v>M</v>
      </c>
      <c r="O209" s="23" t="str" cm="1">
        <f t="array" ref="O209">IF(ISNUMBER(O195),INDEX(SEPTB,,MOD(O195-debut,56)+1),"")</f>
        <v>M</v>
      </c>
      <c r="P209" s="23" t="str" cm="1">
        <f t="array" ref="P209">IF(ISNUMBER(P195),INDEX(SEPTB,,MOD(P195-debut,56)+1),"")</f>
        <v>M</v>
      </c>
      <c r="Q209" s="23" cm="1">
        <f t="array" ref="Q209">IF(ISNUMBER(Q195),INDEX(SEPTB,,MOD(Q195-debut,56)+1),"")</f>
        <v>36</v>
      </c>
      <c r="R209" s="23" t="str" cm="1">
        <f t="array" ref="R209">IF(ISNUMBER(R195),INDEX(SEPTB,,MOD(R195-debut,56)+1),"")</f>
        <v>R</v>
      </c>
      <c r="S209" s="23" t="str" cm="1">
        <f t="array" ref="S209">IF(ISNUMBER(S195),INDEX(SEPTB,,MOD(S195-debut,56)+1),"")</f>
        <v>M</v>
      </c>
      <c r="T209" s="23" t="str" cm="1">
        <f t="array" ref="T209">IF(ISNUMBER(T195),INDEX(SEPTB,,MOD(T195-debut,56)+1),"")</f>
        <v>M</v>
      </c>
      <c r="U209" s="23" t="str" cm="1">
        <f t="array" ref="U209">IF(ISNUMBER(U195),INDEX(SEPTB,,MOD(U195-debut,56)+1),"")</f>
        <v>R</v>
      </c>
      <c r="V209" s="23" t="str" cm="1">
        <f t="array" ref="V209">IF(ISNUMBER(V195),INDEX(SEPTB,,MOD(V195-debut,56)+1),"")</f>
        <v>R</v>
      </c>
      <c r="W209" s="23" t="str" cm="1">
        <f t="array" ref="W209">IF(ISNUMBER(W195),INDEX(SEPTB,,MOD(W195-debut,56)+1),"")</f>
        <v>JS</v>
      </c>
      <c r="X209" s="23" t="str" cm="1">
        <f t="array" ref="X209">IF(ISNUMBER(X195),INDEX(SEPTB,,MOD(X195-debut,56)+1),"")</f>
        <v>S</v>
      </c>
      <c r="Y209" s="23" t="str" cm="1">
        <f t="array" ref="Y209">IF(ISNUMBER(Y195),INDEX(SEPTB,,MOD(Y195-debut,56)+1),"")</f>
        <v>S</v>
      </c>
      <c r="Z209" s="23" t="str" cm="1">
        <f t="array" ref="Z209">IF(ISNUMBER(Z195),INDEX(SEPTB,,MOD(Z195-debut,56)+1),"")</f>
        <v>R</v>
      </c>
      <c r="AA209" s="23" t="str" cm="1">
        <f t="array" ref="AA209">IF(ISNUMBER(AA195),INDEX(SEPTB,,MOD(AA195-debut,56)+1),"")</f>
        <v>JS</v>
      </c>
      <c r="AB209" s="23" t="str" cm="1">
        <f t="array" ref="AB209">IF(ISNUMBER(AB195),INDEX(SEPTB,,MOD(AB195-debut,56)+1),"")</f>
        <v>S</v>
      </c>
      <c r="AC209" s="23" t="str" cm="1">
        <f t="array" ref="AC209">IF(ISNUMBER(AC195),INDEX(SEPTB,,MOD(AC195-debut,56)+1),"")</f>
        <v>S</v>
      </c>
      <c r="AD209" s="23" cm="1">
        <f t="array" ref="AD209">IF(ISNUMBER(AD195),INDEX(SEPTB,,MOD(AD195-debut,56)+1),"")</f>
        <v>36</v>
      </c>
      <c r="AE209" s="23" t="str" cm="1">
        <f t="array" ref="AE209">IF(ISNUMBER(AE195),INDEX(SEPTB,,MOD(AE195-debut,56)+1),"")</f>
        <v>M</v>
      </c>
      <c r="AF209" s="23" t="str" cm="1">
        <f t="array" ref="AF209">IF(ISNUMBER(AF195),INDEX(SEPTB,,MOD(AF195-debut,56)+1),"")</f>
        <v>M</v>
      </c>
      <c r="AG209" s="23" t="str" cm="1">
        <f t="array" ref="AG209">IF(ISNUMBER(AG195),INDEX(SEPTB,,MOD(AG195-debut,56)+1),"")</f>
        <v/>
      </c>
      <c r="AH209" s="16" t="s">
        <v>16</v>
      </c>
    </row>
    <row r="210" spans="1:34" s="11" customFormat="1" ht="25" customHeight="1" x14ac:dyDescent="0.5">
      <c r="B210" s="18" t="s">
        <v>17</v>
      </c>
      <c r="C210" s="23" t="str" cm="1">
        <f t="array" ref="C210">IF(ISNUMBER(C195),INDEX(HUITA,,MOD(C195-debut,56)+1),"")</f>
        <v>S</v>
      </c>
      <c r="D210" s="23" t="str" cm="1">
        <f t="array" ref="D210">IF(ISNUMBER(D195),INDEX(HUITA,,MOD(D195-debut,56)+1),"")</f>
        <v>JS</v>
      </c>
      <c r="E210" s="23" t="str" cm="1">
        <f t="array" ref="E210">IF(ISNUMBER(E195),INDEX(HUITA,,MOD(E195-debut,56)+1),"")</f>
        <v>R</v>
      </c>
      <c r="F210" s="23" cm="1">
        <f t="array" ref="F210">IF(ISNUMBER(F195),INDEX(HUITA,,MOD(F195-debut,56)+1),"")</f>
        <v>36</v>
      </c>
      <c r="G210" s="23" t="str" cm="1">
        <f t="array" ref="G210">IF(ISNUMBER(G195),INDEX(HUITA,,MOD(G195-debut,56)+1),"")</f>
        <v>S</v>
      </c>
      <c r="H210" s="23" t="str" cm="1">
        <f t="array" ref="H210">IF(ISNUMBER(H195),INDEX(HUITA,,MOD(H195-debut,56)+1),"")</f>
        <v>S</v>
      </c>
      <c r="I210" s="23" t="str" cm="1">
        <f t="array" ref="I210">IF(ISNUMBER(I195),INDEX(HUITA,,MOD(I195-debut,56)+1),"")</f>
        <v>S</v>
      </c>
      <c r="J210" s="23" cm="1">
        <f t="array" ref="J210">IF(ISNUMBER(J195),INDEX(HUITA,,MOD(J195-debut,56)+1),"")</f>
        <v>36</v>
      </c>
      <c r="K210" s="23" t="str" cm="1">
        <f t="array" ref="K210">IF(ISNUMBER(K195),INDEX(HUITA,,MOD(K195-debut,56)+1),"")</f>
        <v>R</v>
      </c>
      <c r="L210" s="23" t="str" cm="1">
        <f t="array" ref="L210">IF(ISNUMBER(L195),INDEX(HUITA,,MOD(L195-debut,56)+1),"")</f>
        <v>JS</v>
      </c>
      <c r="M210" s="23" t="str" cm="1">
        <f t="array" ref="M210">IF(ISNUMBER(M195),INDEX(HUITA,,MOD(M195-debut,56)+1),"")</f>
        <v>S</v>
      </c>
      <c r="N210" s="23" t="str" cm="1">
        <f t="array" ref="N210">IF(ISNUMBER(N195),INDEX(HUITA,,MOD(N195-debut,56)+1),"")</f>
        <v>R</v>
      </c>
      <c r="O210" s="23" t="str" cm="1">
        <f t="array" ref="O210">IF(ISNUMBER(O195),INDEX(HUITA,,MOD(O195-debut,56)+1),"")</f>
        <v>R</v>
      </c>
      <c r="P210" s="23" t="str" cm="1">
        <f t="array" ref="P210">IF(ISNUMBER(P195),INDEX(HUITA,,MOD(P195-debut,56)+1),"")</f>
        <v>M</v>
      </c>
      <c r="Q210" s="23" t="str" cm="1">
        <f t="array" ref="Q210">IF(ISNUMBER(Q195),INDEX(HUITA,,MOD(Q195-debut,56)+1),"")</f>
        <v>M</v>
      </c>
      <c r="R210" s="23" t="str" cm="1">
        <f t="array" ref="R210">IF(ISNUMBER(R195),INDEX(HUITA,,MOD(R195-debut,56)+1),"")</f>
        <v>M</v>
      </c>
      <c r="S210" s="23" t="str" cm="1">
        <f t="array" ref="S210">IF(ISNUMBER(S195),INDEX(HUITA,,MOD(S195-debut,56)+1),"")</f>
        <v>R</v>
      </c>
      <c r="T210" s="23" t="str" cm="1">
        <f t="array" ref="T210">IF(ISNUMBER(T195),INDEX(HUITA,,MOD(T195-debut,56)+1),"")</f>
        <v>M</v>
      </c>
      <c r="U210" s="23" t="str" cm="1">
        <f t="array" ref="U210">IF(ISNUMBER(U195),INDEX(HUITA,,MOD(U195-debut,56)+1),"")</f>
        <v>M</v>
      </c>
      <c r="V210" s="23" t="str" cm="1">
        <f t="array" ref="V210">IF(ISNUMBER(V195),INDEX(HUITA,,MOD(V195-debut,56)+1),"")</f>
        <v>M</v>
      </c>
      <c r="W210" s="23" cm="1">
        <f t="array" ref="W210">IF(ISNUMBER(W195),INDEX(HUITA,,MOD(W195-debut,56)+1),"")</f>
        <v>36</v>
      </c>
      <c r="X210" s="23" t="str" cm="1">
        <f t="array" ref="X210">IF(ISNUMBER(X195),INDEX(HUITA,,MOD(X195-debut,56)+1),"")</f>
        <v>JS</v>
      </c>
      <c r="Y210" s="23" t="str" cm="1">
        <f t="array" ref="Y210">IF(ISNUMBER(Y195),INDEX(HUITA,,MOD(Y195-debut,56)+1),"")</f>
        <v>S</v>
      </c>
      <c r="Z210" s="23" t="str" cm="1">
        <f t="array" ref="Z210">IF(ISNUMBER(Z195),INDEX(HUITA,,MOD(Z195-debut,56)+1),"")</f>
        <v>S</v>
      </c>
      <c r="AA210" s="23" t="str" cm="1">
        <f t="array" ref="AA210">IF(ISNUMBER(AA195),INDEX(HUITA,,MOD(AA195-debut,56)+1),"")</f>
        <v>S</v>
      </c>
      <c r="AB210" s="23" t="str" cm="1">
        <f t="array" ref="AB210">IF(ISNUMBER(AB195),INDEX(HUITA,,MOD(AB195-debut,56)+1),"")</f>
        <v>R</v>
      </c>
      <c r="AC210" s="23" t="str" cm="1">
        <f t="array" ref="AC210">IF(ISNUMBER(AC195),INDEX(HUITA,,MOD(AC195-debut,56)+1),"")</f>
        <v>R</v>
      </c>
      <c r="AD210" s="23" t="str" cm="1">
        <f t="array" ref="AD210">IF(ISNUMBER(AD195),INDEX(HUITA,,MOD(AD195-debut,56)+1),"")</f>
        <v>M</v>
      </c>
      <c r="AE210" s="23" t="str" cm="1">
        <f t="array" ref="AE210">IF(ISNUMBER(AE195),INDEX(HUITA,,MOD(AE195-debut,56)+1),"")</f>
        <v>M</v>
      </c>
      <c r="AF210" s="23" t="str" cm="1">
        <f t="array" ref="AF210">IF(ISNUMBER(AF195),INDEX(HUITA,,MOD(AF195-debut,56)+1),"")</f>
        <v>R</v>
      </c>
      <c r="AG210" s="23" t="str" cm="1">
        <f t="array" ref="AG210">IF(ISNUMBER(AG195),INDEX(HUITA,,MOD(AG195-debut,56)+1),"")</f>
        <v/>
      </c>
      <c r="AH210" s="18" t="s">
        <v>17</v>
      </c>
    </row>
    <row r="211" spans="1:34" s="11" customFormat="1" ht="25" customHeight="1" x14ac:dyDescent="0.5">
      <c r="B211" s="18" t="s">
        <v>18</v>
      </c>
      <c r="C211" s="23" t="str" cm="1">
        <f t="array" ref="C211">IF(ISNUMBER(C195),INDEX(HUITB,,MOD(C195-debut,56)+1),"")</f>
        <v>M</v>
      </c>
      <c r="D211" s="23" t="str" cm="1">
        <f t="array" ref="D211">IF(ISNUMBER(D195),INDEX(HUITB,,MOD(D195-debut,56)+1),"")</f>
        <v>M</v>
      </c>
      <c r="E211" s="23" t="str" cm="1">
        <f t="array" ref="E211">IF(ISNUMBER(E195),INDEX(HUITB,,MOD(E195-debut,56)+1),"")</f>
        <v>R</v>
      </c>
      <c r="F211" s="23" cm="1">
        <f t="array" ref="F211">IF(ISNUMBER(F195),INDEX(HUITB,,MOD(F195-debut,56)+1),"")</f>
        <v>36</v>
      </c>
      <c r="G211" s="23" t="str" cm="1">
        <f t="array" ref="G211">IF(ISNUMBER(G195),INDEX(HUITB,,MOD(G195-debut,56)+1),"")</f>
        <v>M</v>
      </c>
      <c r="H211" s="23" t="str" cm="1">
        <f t="array" ref="H211">IF(ISNUMBER(H195),INDEX(HUITB,,MOD(H195-debut,56)+1),"")</f>
        <v>M</v>
      </c>
      <c r="I211" s="23" t="str" cm="1">
        <f t="array" ref="I211">IF(ISNUMBER(I195),INDEX(HUITB,,MOD(I195-debut,56)+1),"")</f>
        <v>M</v>
      </c>
      <c r="J211" s="23" cm="1">
        <f t="array" ref="J211">IF(ISNUMBER(J195),INDEX(HUITB,,MOD(J195-debut,56)+1),"")</f>
        <v>36</v>
      </c>
      <c r="K211" s="23" t="str" cm="1">
        <f t="array" ref="K211">IF(ISNUMBER(K195),INDEX(HUITB,,MOD(K195-debut,56)+1),"")</f>
        <v>R</v>
      </c>
      <c r="L211" s="23" t="str" cm="1">
        <f t="array" ref="L211">IF(ISNUMBER(L195),INDEX(HUITB,,MOD(L195-debut,56)+1),"")</f>
        <v>M</v>
      </c>
      <c r="M211" s="23" t="str" cm="1">
        <f t="array" ref="M211">IF(ISNUMBER(M195),INDEX(HUITB,,MOD(M195-debut,56)+1),"")</f>
        <v>M</v>
      </c>
      <c r="N211" s="23" t="str" cm="1">
        <f t="array" ref="N211">IF(ISNUMBER(N195),INDEX(HUITB,,MOD(N195-debut,56)+1),"")</f>
        <v>R</v>
      </c>
      <c r="O211" s="23" t="str" cm="1">
        <f t="array" ref="O211">IF(ISNUMBER(O195),INDEX(HUITB,,MOD(O195-debut,56)+1),"")</f>
        <v>R</v>
      </c>
      <c r="P211" s="23" t="str" cm="1">
        <f t="array" ref="P211">IF(ISNUMBER(P195),INDEX(HUITB,,MOD(P195-debut,56)+1),"")</f>
        <v>JS</v>
      </c>
      <c r="Q211" s="23" t="str" cm="1">
        <f t="array" ref="Q211">IF(ISNUMBER(Q195),INDEX(HUITB,,MOD(Q195-debut,56)+1),"")</f>
        <v>S</v>
      </c>
      <c r="R211" s="23" t="str" cm="1">
        <f t="array" ref="R211">IF(ISNUMBER(R195),INDEX(HUITB,,MOD(R195-debut,56)+1),"")</f>
        <v>S</v>
      </c>
      <c r="S211" s="23" t="str" cm="1">
        <f t="array" ref="S211">IF(ISNUMBER(S195),INDEX(HUITB,,MOD(S195-debut,56)+1),"")</f>
        <v>R</v>
      </c>
      <c r="T211" s="23" t="str" cm="1">
        <f t="array" ref="T211">IF(ISNUMBER(T195),INDEX(HUITB,,MOD(T195-debut,56)+1),"")</f>
        <v>JS</v>
      </c>
      <c r="U211" s="23" t="str" cm="1">
        <f t="array" ref="U211">IF(ISNUMBER(U195),INDEX(HUITB,,MOD(U195-debut,56)+1),"")</f>
        <v>S</v>
      </c>
      <c r="V211" s="23" t="str" cm="1">
        <f t="array" ref="V211">IF(ISNUMBER(V195),INDEX(HUITB,,MOD(V195-debut,56)+1),"")</f>
        <v>S</v>
      </c>
      <c r="W211" s="23" cm="1">
        <f t="array" ref="W211">IF(ISNUMBER(W195),INDEX(HUITB,,MOD(W195-debut,56)+1),"")</f>
        <v>36</v>
      </c>
      <c r="X211" s="23" t="str" cm="1">
        <f t="array" ref="X211">IF(ISNUMBER(X195),INDEX(HUITB,,MOD(X195-debut,56)+1),"")</f>
        <v>M</v>
      </c>
      <c r="Y211" s="23" t="str" cm="1">
        <f t="array" ref="Y211">IF(ISNUMBER(Y195),INDEX(HUITB,,MOD(Y195-debut,56)+1),"")</f>
        <v>M</v>
      </c>
      <c r="Z211" s="23" t="str" cm="1">
        <f t="array" ref="Z211">IF(ISNUMBER(Z195),INDEX(HUITB,,MOD(Z195-debut,56)+1),"")</f>
        <v>M</v>
      </c>
      <c r="AA211" s="23" t="str" cm="1">
        <f t="array" ref="AA211">IF(ISNUMBER(AA195),INDEX(HUITB,,MOD(AA195-debut,56)+1),"")</f>
        <v>M</v>
      </c>
      <c r="AB211" s="23" t="str" cm="1">
        <f t="array" ref="AB211">IF(ISNUMBER(AB195),INDEX(HUITB,,MOD(AB195-debut,56)+1),"")</f>
        <v>R</v>
      </c>
      <c r="AC211" s="23" t="str" cm="1">
        <f t="array" ref="AC211">IF(ISNUMBER(AC195),INDEX(HUITB,,MOD(AC195-debut,56)+1),"")</f>
        <v>R</v>
      </c>
      <c r="AD211" s="23" t="str" cm="1">
        <f t="array" ref="AD211">IF(ISNUMBER(AD195),INDEX(HUITB,,MOD(AD195-debut,56)+1),"")</f>
        <v>S</v>
      </c>
      <c r="AE211" s="23" t="str" cm="1">
        <f t="array" ref="AE211">IF(ISNUMBER(AE195),INDEX(HUITB,,MOD(AE195-debut,56)+1),"")</f>
        <v>S</v>
      </c>
      <c r="AF211" s="23" t="str" cm="1">
        <f t="array" ref="AF211">IF(ISNUMBER(AF195),INDEX(HUITB,,MOD(AF195-debut,56)+1),"")</f>
        <v>R</v>
      </c>
      <c r="AG211" s="23" t="str" cm="1">
        <f t="array" ref="AG211">IF(ISNUMBER(AG195),INDEX(HUITB,,MOD(AG195-debut,56)+1),"")</f>
        <v/>
      </c>
      <c r="AH211" s="18" t="s">
        <v>18</v>
      </c>
    </row>
    <row r="212" spans="1:34" s="11" customFormat="1" ht="25" customHeight="1" x14ac:dyDescent="0.5">
      <c r="B212" s="19"/>
      <c r="C212" s="15"/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  <c r="V212" s="15"/>
      <c r="W212" s="15"/>
      <c r="X212" s="15"/>
      <c r="Y212" s="15"/>
      <c r="Z212" s="15"/>
      <c r="AA212" s="15"/>
      <c r="AB212" s="15"/>
      <c r="AC212" s="15"/>
      <c r="AD212" s="15"/>
      <c r="AE212" s="15"/>
      <c r="AF212" s="15"/>
      <c r="AG212" s="15"/>
      <c r="AH212" s="19"/>
    </row>
    <row r="213" spans="1:34" ht="25" customHeight="1" thickBot="1" x14ac:dyDescent="0.55000000000000004">
      <c r="C213" s="21" t="str">
        <f>IF(AND(MOD(C214-$F$1,$F$2*7)=0,$A215="Ligne 1",$F$1&lt;=C214),"**","")</f>
        <v/>
      </c>
      <c r="D213" s="21" t="str">
        <f t="shared" ref="D213:AG213" si="23">IF(AND(MOD(D214-$F$1,$F$2*7)=0,$A215="Ligne 1",$F$1&lt;=D214),"**","")</f>
        <v/>
      </c>
      <c r="E213" s="21" t="str">
        <f t="shared" si="23"/>
        <v/>
      </c>
      <c r="F213" s="21" t="str">
        <f t="shared" si="23"/>
        <v/>
      </c>
      <c r="G213" s="21" t="str">
        <f t="shared" si="23"/>
        <v/>
      </c>
      <c r="H213" s="21" t="str">
        <f t="shared" si="23"/>
        <v/>
      </c>
      <c r="I213" s="21" t="str">
        <f t="shared" si="23"/>
        <v/>
      </c>
      <c r="J213" s="21" t="str">
        <f t="shared" si="23"/>
        <v/>
      </c>
      <c r="K213" s="21" t="str">
        <f t="shared" si="23"/>
        <v/>
      </c>
      <c r="L213" s="21" t="str">
        <f t="shared" si="23"/>
        <v/>
      </c>
      <c r="M213" s="21" t="str">
        <f t="shared" si="23"/>
        <v/>
      </c>
      <c r="N213" s="21" t="str">
        <f t="shared" si="23"/>
        <v/>
      </c>
      <c r="O213" s="21" t="str">
        <f t="shared" si="23"/>
        <v/>
      </c>
      <c r="P213" s="21" t="str">
        <f t="shared" si="23"/>
        <v/>
      </c>
      <c r="Q213" s="21" t="str">
        <f t="shared" si="23"/>
        <v/>
      </c>
      <c r="R213" s="21" t="str">
        <f t="shared" si="23"/>
        <v/>
      </c>
      <c r="S213" s="21" t="str">
        <f t="shared" si="23"/>
        <v/>
      </c>
      <c r="T213" s="21" t="str">
        <f t="shared" si="23"/>
        <v/>
      </c>
      <c r="U213" s="21" t="str">
        <f t="shared" si="23"/>
        <v/>
      </c>
      <c r="V213" s="21" t="str">
        <f t="shared" si="23"/>
        <v/>
      </c>
      <c r="W213" s="21" t="str">
        <f t="shared" si="23"/>
        <v/>
      </c>
      <c r="X213" s="21" t="str">
        <f t="shared" si="23"/>
        <v/>
      </c>
      <c r="Y213" s="21" t="str">
        <f t="shared" si="23"/>
        <v/>
      </c>
      <c r="Z213" s="21" t="str">
        <f t="shared" si="23"/>
        <v/>
      </c>
      <c r="AA213" s="21" t="str">
        <f t="shared" si="23"/>
        <v/>
      </c>
      <c r="AB213" s="21" t="str">
        <f t="shared" si="23"/>
        <v>**</v>
      </c>
      <c r="AC213" s="21" t="str">
        <f t="shared" si="23"/>
        <v/>
      </c>
      <c r="AD213" s="21" t="str">
        <f t="shared" si="23"/>
        <v/>
      </c>
      <c r="AE213" s="21" t="str">
        <f t="shared" si="23"/>
        <v/>
      </c>
      <c r="AF213" s="21" t="str">
        <f t="shared" si="23"/>
        <v/>
      </c>
      <c r="AG213" s="21" t="str">
        <f t="shared" si="23"/>
        <v/>
      </c>
    </row>
    <row r="214" spans="1:34" ht="25" customHeight="1" thickBot="1" x14ac:dyDescent="0.55000000000000004">
      <c r="B214" s="8" t="s">
        <v>29</v>
      </c>
      <c r="C214" s="9">
        <f>DATE($C$2,12,1)</f>
        <v>44896</v>
      </c>
      <c r="D214" s="9">
        <f>C214+1</f>
        <v>44897</v>
      </c>
      <c r="E214" s="9">
        <f t="shared" ref="E214:AG214" si="24">D214+1</f>
        <v>44898</v>
      </c>
      <c r="F214" s="9">
        <f t="shared" si="24"/>
        <v>44899</v>
      </c>
      <c r="G214" s="9">
        <f t="shared" si="24"/>
        <v>44900</v>
      </c>
      <c r="H214" s="9">
        <f t="shared" si="24"/>
        <v>44901</v>
      </c>
      <c r="I214" s="9">
        <f t="shared" si="24"/>
        <v>44902</v>
      </c>
      <c r="J214" s="9">
        <f t="shared" si="24"/>
        <v>44903</v>
      </c>
      <c r="K214" s="9">
        <f t="shared" si="24"/>
        <v>44904</v>
      </c>
      <c r="L214" s="9">
        <f t="shared" si="24"/>
        <v>44905</v>
      </c>
      <c r="M214" s="9">
        <f t="shared" si="24"/>
        <v>44906</v>
      </c>
      <c r="N214" s="9">
        <f t="shared" si="24"/>
        <v>44907</v>
      </c>
      <c r="O214" s="9">
        <f t="shared" si="24"/>
        <v>44908</v>
      </c>
      <c r="P214" s="9">
        <f t="shared" si="24"/>
        <v>44909</v>
      </c>
      <c r="Q214" s="9">
        <f t="shared" si="24"/>
        <v>44910</v>
      </c>
      <c r="R214" s="9">
        <f t="shared" si="24"/>
        <v>44911</v>
      </c>
      <c r="S214" s="9">
        <f t="shared" si="24"/>
        <v>44912</v>
      </c>
      <c r="T214" s="9">
        <f t="shared" si="24"/>
        <v>44913</v>
      </c>
      <c r="U214" s="9">
        <f t="shared" si="24"/>
        <v>44914</v>
      </c>
      <c r="V214" s="9">
        <f t="shared" si="24"/>
        <v>44915</v>
      </c>
      <c r="W214" s="9">
        <f t="shared" si="24"/>
        <v>44916</v>
      </c>
      <c r="X214" s="9">
        <f t="shared" si="24"/>
        <v>44917</v>
      </c>
      <c r="Y214" s="9">
        <f t="shared" si="24"/>
        <v>44918</v>
      </c>
      <c r="Z214" s="9">
        <f t="shared" si="24"/>
        <v>44919</v>
      </c>
      <c r="AA214" s="9">
        <f t="shared" si="24"/>
        <v>44920</v>
      </c>
      <c r="AB214" s="9">
        <f t="shared" si="24"/>
        <v>44921</v>
      </c>
      <c r="AC214" s="9">
        <f t="shared" si="24"/>
        <v>44922</v>
      </c>
      <c r="AD214" s="9">
        <f t="shared" si="24"/>
        <v>44923</v>
      </c>
      <c r="AE214" s="9">
        <f t="shared" si="24"/>
        <v>44924</v>
      </c>
      <c r="AF214" s="9">
        <f>AE214+1</f>
        <v>44925</v>
      </c>
      <c r="AG214" s="9">
        <f t="shared" si="24"/>
        <v>44926</v>
      </c>
      <c r="AH214" s="10" t="s">
        <v>29</v>
      </c>
    </row>
    <row r="215" spans="1:34" s="15" customFormat="1" ht="25" customHeight="1" x14ac:dyDescent="0.5">
      <c r="A215" s="46" t="s">
        <v>51</v>
      </c>
      <c r="B215" s="12" t="s">
        <v>3</v>
      </c>
      <c r="C215" s="23" t="str" cm="1">
        <f t="array" ref="C215">IF(ISNUMBER(C214),INDEX(UNA,,MOD(C214-debut,56)+1),"")</f>
        <v>M</v>
      </c>
      <c r="D215" s="23" t="str" cm="1">
        <f t="array" ref="D215">IF(ISNUMBER(D214),INDEX(UNA,,MOD(D214-debut,56)+1),"")</f>
        <v>M</v>
      </c>
      <c r="E215" s="23" t="str" cm="1">
        <f t="array" ref="E215">IF(ISNUMBER(E214),INDEX(UNA,,MOD(E214-debut,56)+1),"")</f>
        <v>R</v>
      </c>
      <c r="F215" s="23" t="str" cm="1">
        <f t="array" ref="F215">IF(ISNUMBER(F214),INDEX(UNA,,MOD(F214-debut,56)+1),"")</f>
        <v>R</v>
      </c>
      <c r="G215" s="23" cm="1">
        <f t="array" ref="G215">IF(ISNUMBER(G214),INDEX(UNA,,MOD(G214-debut,56)+1),"")</f>
        <v>36</v>
      </c>
      <c r="H215" s="23" t="str" cm="1">
        <f t="array" ref="H215">IF(ISNUMBER(H214),INDEX(UNA,,MOD(H214-debut,56)+1),"")</f>
        <v>R</v>
      </c>
      <c r="I215" s="23" t="str" cm="1">
        <f t="array" ref="I215">IF(ISNUMBER(I214),INDEX(UNA,,MOD(I214-debut,56)+1),"")</f>
        <v>JS</v>
      </c>
      <c r="J215" s="23" t="str" cm="1">
        <f t="array" ref="J215">IF(ISNUMBER(J214),INDEX(UNA,,MOD(J214-debut,56)+1),"")</f>
        <v>S</v>
      </c>
      <c r="K215" s="23" t="str" cm="1">
        <f t="array" ref="K215">IF(ISNUMBER(K214),INDEX(UNA,,MOD(K214-debut,56)+1),"")</f>
        <v>R</v>
      </c>
      <c r="L215" s="23" t="str" cm="1">
        <f t="array" ref="L215">IF(ISNUMBER(L214),INDEX(UNA,,MOD(L214-debut,56)+1),"")</f>
        <v>M</v>
      </c>
      <c r="M215" s="23" t="str" cm="1">
        <f t="array" ref="M215">IF(ISNUMBER(M214),INDEX(UNA,,MOD(M214-debut,56)+1),"")</f>
        <v>M</v>
      </c>
      <c r="N215" s="23" t="str" cm="1">
        <f t="array" ref="N215">IF(ISNUMBER(N214),INDEX(UNA,,MOD(N214-debut,56)+1),"")</f>
        <v>M</v>
      </c>
      <c r="O215" s="23" t="str" cm="1">
        <f t="array" ref="O215">IF(ISNUMBER(O214),INDEX(UNA,,MOD(O214-debut,56)+1),"")</f>
        <v>M</v>
      </c>
      <c r="P215" s="23" t="str" cm="1">
        <f t="array" ref="P215">IF(ISNUMBER(P214),INDEX(UNA,,MOD(P214-debut,56)+1),"")</f>
        <v>R</v>
      </c>
      <c r="Q215" s="23" t="str" cm="1">
        <f t="array" ref="Q215">IF(ISNUMBER(Q214),INDEX(UNA,,MOD(Q214-debut,56)+1),"")</f>
        <v>M</v>
      </c>
      <c r="R215" s="23" t="str" cm="1">
        <f t="array" ref="R215">IF(ISNUMBER(R214),INDEX(UNA,,MOD(R214-debut,56)+1),"")</f>
        <v>M</v>
      </c>
      <c r="S215" s="23" t="str" cm="1">
        <f t="array" ref="S215">IF(ISNUMBER(S214),INDEX(UNA,,MOD(S214-debut,56)+1),"")</f>
        <v>R</v>
      </c>
      <c r="T215" s="23" t="str" cm="1">
        <f t="array" ref="T215">IF(ISNUMBER(T214),INDEX(UNA,,MOD(T214-debut,56)+1),"")</f>
        <v>R</v>
      </c>
      <c r="U215" s="23" t="str" cm="1">
        <f t="array" ref="U215">IF(ISNUMBER(U214),INDEX(UNA,,MOD(U214-debut,56)+1),"")</f>
        <v>JS</v>
      </c>
      <c r="V215" s="23" t="str" cm="1">
        <f t="array" ref="V215">IF(ISNUMBER(V214),INDEX(UNA,,MOD(V214-debut,56)+1),"")</f>
        <v>S</v>
      </c>
      <c r="W215" s="23" t="str" cm="1">
        <f t="array" ref="W215">IF(ISNUMBER(W214),INDEX(UNA,,MOD(W214-debut,56)+1),"")</f>
        <v>S</v>
      </c>
      <c r="X215" s="23" t="str" cm="1">
        <f t="array" ref="X215">IF(ISNUMBER(X214),INDEX(UNA,,MOD(X214-debut,56)+1),"")</f>
        <v>R</v>
      </c>
      <c r="Y215" s="23" cm="1">
        <f t="array" ref="Y215">IF(ISNUMBER(Y214),INDEX(UNA,,MOD(Y214-debut,56)+1),"")</f>
        <v>36</v>
      </c>
      <c r="Z215" s="23" t="str" cm="1">
        <f t="array" ref="Z215">IF(ISNUMBER(Z214),INDEX(UNA,,MOD(Z214-debut,56)+1),"")</f>
        <v>S</v>
      </c>
      <c r="AA215" s="23" t="str" cm="1">
        <f t="array" ref="AA215">IF(ISNUMBER(AA214),INDEX(UNA,,MOD(AA214-debut,56)+1),"")</f>
        <v>S</v>
      </c>
      <c r="AB215" s="23" t="str" cm="1">
        <f t="array" ref="AB215">IF(ISNUMBER(AB214),INDEX(UNA,,MOD(AB214-debut,56)+1),"")</f>
        <v>S</v>
      </c>
      <c r="AC215" s="23" cm="1">
        <f t="array" ref="AC215">IF(ISNUMBER(AC214),INDEX(UNA,,MOD(AC214-debut,56)+1),"")</f>
        <v>36</v>
      </c>
      <c r="AD215" s="23" t="str" cm="1">
        <f t="array" ref="AD215">IF(ISNUMBER(AD214),INDEX(UNA,,MOD(AD214-debut,56)+1),"")</f>
        <v>R</v>
      </c>
      <c r="AE215" s="23" t="str" cm="1">
        <f t="array" ref="AE215">IF(ISNUMBER(AE214),INDEX(UNA,,MOD(AE214-debut,56)+1),"")</f>
        <v>JS</v>
      </c>
      <c r="AF215" s="23" t="str" cm="1">
        <f t="array" ref="AF215">IF(ISNUMBER(AF214),INDEX(UNA,,MOD(AF214-debut,56)+1),"")</f>
        <v>S</v>
      </c>
      <c r="AG215" s="23" t="str" cm="1">
        <f t="array" ref="AG215">IF(ISNUMBER(AG214),INDEX(UNA,,MOD(AG214-debut,56)+1),"")</f>
        <v>R</v>
      </c>
      <c r="AH215" s="12" t="s">
        <v>3</v>
      </c>
    </row>
    <row r="216" spans="1:34" s="15" customFormat="1" ht="25" customHeight="1" x14ac:dyDescent="0.5">
      <c r="A216" s="11"/>
      <c r="B216" s="16" t="s">
        <v>4</v>
      </c>
      <c r="C216" s="23" t="str" cm="1">
        <f t="array" ref="C216">IF(ISNUMBER(C214),INDEX(UNB,,MOD(C214-debut,56)+1),"")</f>
        <v>S</v>
      </c>
      <c r="D216" s="23" t="str" cm="1">
        <f t="array" ref="D216">IF(ISNUMBER(D214),INDEX(UNB,,MOD(D214-debut,56)+1),"")</f>
        <v>JS</v>
      </c>
      <c r="E216" s="23" t="str" cm="1">
        <f t="array" ref="E216">IF(ISNUMBER(E214),INDEX(UNB,,MOD(E214-debut,56)+1),"")</f>
        <v>R</v>
      </c>
      <c r="F216" s="23" t="str" cm="1">
        <f t="array" ref="F216">IF(ISNUMBER(F214),INDEX(UNB,,MOD(F214-debut,56)+1),"")</f>
        <v>R</v>
      </c>
      <c r="G216" s="23" cm="1">
        <f t="array" ref="G216">IF(ISNUMBER(G214),INDEX(UNB,,MOD(G214-debut,56)+1),"")</f>
        <v>36</v>
      </c>
      <c r="H216" s="23" t="str" cm="1">
        <f t="array" ref="H216">IF(ISNUMBER(H214),INDEX(UNB,,MOD(H214-debut,56)+1),"")</f>
        <v>R</v>
      </c>
      <c r="I216" s="23" t="str" cm="1">
        <f t="array" ref="I216">IF(ISNUMBER(I214),INDEX(UNB,,MOD(I214-debut,56)+1),"")</f>
        <v>M</v>
      </c>
      <c r="J216" s="23" t="str" cm="1">
        <f t="array" ref="J216">IF(ISNUMBER(J214),INDEX(UNB,,MOD(J214-debut,56)+1),"")</f>
        <v>M</v>
      </c>
      <c r="K216" s="23" t="str" cm="1">
        <f t="array" ref="K216">IF(ISNUMBER(K214),INDEX(UNB,,MOD(K214-debut,56)+1),"")</f>
        <v>R</v>
      </c>
      <c r="L216" s="23" t="str" cm="1">
        <f t="array" ref="L216">IF(ISNUMBER(L214),INDEX(UNB,,MOD(L214-debut,56)+1),"")</f>
        <v>JS</v>
      </c>
      <c r="M216" s="23" t="str" cm="1">
        <f t="array" ref="M216">IF(ISNUMBER(M214),INDEX(UNB,,MOD(M214-debut,56)+1),"")</f>
        <v>S</v>
      </c>
      <c r="N216" s="23" t="str" cm="1">
        <f t="array" ref="N216">IF(ISNUMBER(N214),INDEX(UNB,,MOD(N214-debut,56)+1),"")</f>
        <v>S</v>
      </c>
      <c r="O216" s="23" t="str" cm="1">
        <f t="array" ref="O216">IF(ISNUMBER(O214),INDEX(UNB,,MOD(O214-debut,56)+1),"")</f>
        <v>S</v>
      </c>
      <c r="P216" s="23" t="str" cm="1">
        <f t="array" ref="P216">IF(ISNUMBER(P214),INDEX(UNB,,MOD(P214-debut,56)+1),"")</f>
        <v>R</v>
      </c>
      <c r="Q216" s="23" t="str" cm="1">
        <f t="array" ref="Q216">IF(ISNUMBER(Q214),INDEX(UNB,,MOD(Q214-debut,56)+1),"")</f>
        <v>JS</v>
      </c>
      <c r="R216" s="23" t="str" cm="1">
        <f t="array" ref="R216">IF(ISNUMBER(R214),INDEX(UNB,,MOD(R214-debut,56)+1),"")</f>
        <v>S</v>
      </c>
      <c r="S216" s="23" t="str" cm="1">
        <f t="array" ref="S216">IF(ISNUMBER(S214),INDEX(UNB,,MOD(S214-debut,56)+1),"")</f>
        <v>R</v>
      </c>
      <c r="T216" s="23" t="str" cm="1">
        <f t="array" ref="T216">IF(ISNUMBER(T214),INDEX(UNB,,MOD(T214-debut,56)+1),"")</f>
        <v>R</v>
      </c>
      <c r="U216" s="23" t="str" cm="1">
        <f t="array" ref="U216">IF(ISNUMBER(U214),INDEX(UNB,,MOD(U214-debut,56)+1),"")</f>
        <v>M</v>
      </c>
      <c r="V216" s="23" t="str" cm="1">
        <f t="array" ref="V216">IF(ISNUMBER(V214),INDEX(UNB,,MOD(V214-debut,56)+1),"")</f>
        <v>M</v>
      </c>
      <c r="W216" s="23" t="str" cm="1">
        <f t="array" ref="W216">IF(ISNUMBER(W214),INDEX(UNB,,MOD(W214-debut,56)+1),"")</f>
        <v>M</v>
      </c>
      <c r="X216" s="23" t="str" cm="1">
        <f t="array" ref="X216">IF(ISNUMBER(X214),INDEX(UNB,,MOD(X214-debut,56)+1),"")</f>
        <v>R</v>
      </c>
      <c r="Y216" s="23" cm="1">
        <f t="array" ref="Y216">IF(ISNUMBER(Y214),INDEX(UNB,,MOD(Y214-debut,56)+1),"")</f>
        <v>36</v>
      </c>
      <c r="Z216" s="23" t="str" cm="1">
        <f t="array" ref="Z216">IF(ISNUMBER(Z214),INDEX(UNB,,MOD(Z214-debut,56)+1),"")</f>
        <v>M</v>
      </c>
      <c r="AA216" s="23" t="str" cm="1">
        <f t="array" ref="AA216">IF(ISNUMBER(AA214),INDEX(UNB,,MOD(AA214-debut,56)+1),"")</f>
        <v>M</v>
      </c>
      <c r="AB216" s="23" t="str" cm="1">
        <f t="array" ref="AB216">IF(ISNUMBER(AB214),INDEX(UNB,,MOD(AB214-debut,56)+1),"")</f>
        <v>M</v>
      </c>
      <c r="AC216" s="23" cm="1">
        <f t="array" ref="AC216">IF(ISNUMBER(AC214),INDEX(UNB,,MOD(AC214-debut,56)+1),"")</f>
        <v>36</v>
      </c>
      <c r="AD216" s="23" t="str" cm="1">
        <f t="array" ref="AD216">IF(ISNUMBER(AD214),INDEX(UNB,,MOD(AD214-debut,56)+1),"")</f>
        <v>R</v>
      </c>
      <c r="AE216" s="23" t="str" cm="1">
        <f t="array" ref="AE216">IF(ISNUMBER(AE214),INDEX(UNB,,MOD(AE214-debut,56)+1),"")</f>
        <v>M</v>
      </c>
      <c r="AF216" s="23" t="str" cm="1">
        <f t="array" ref="AF216">IF(ISNUMBER(AF214),INDEX(UNB,,MOD(AF214-debut,56)+1),"")</f>
        <v>M</v>
      </c>
      <c r="AG216" s="23" t="str" cm="1">
        <f t="array" ref="AG216">IF(ISNUMBER(AG214),INDEX(UNB,,MOD(AG214-debut,56)+1),"")</f>
        <v>R</v>
      </c>
      <c r="AH216" s="16" t="s">
        <v>4</v>
      </c>
    </row>
    <row r="217" spans="1:34" s="15" customFormat="1" ht="25" customHeight="1" x14ac:dyDescent="0.5">
      <c r="A217" s="17"/>
      <c r="B217" s="18" t="s">
        <v>5</v>
      </c>
      <c r="C217" s="23" t="str" cm="1">
        <f t="array" ref="C217">IF(ISNUMBER(C214),INDEX(DEUXA,,MOD(C214-debut,56)+1),"")</f>
        <v>S</v>
      </c>
      <c r="D217" s="23" t="str" cm="1">
        <f t="array" ref="D217">IF(ISNUMBER(D214),INDEX(DEUXA,,MOD(D214-debut,56)+1),"")</f>
        <v>R</v>
      </c>
      <c r="E217" s="23" t="str" cm="1">
        <f t="array" ref="E217">IF(ISNUMBER(E214),INDEX(DEUXA,,MOD(E214-debut,56)+1),"")</f>
        <v>M</v>
      </c>
      <c r="F217" s="23" t="str" cm="1">
        <f t="array" ref="F217">IF(ISNUMBER(F214),INDEX(DEUXA,,MOD(F214-debut,56)+1),"")</f>
        <v>M</v>
      </c>
      <c r="G217" s="23" t="str" cm="1">
        <f t="array" ref="G217">IF(ISNUMBER(G214),INDEX(DEUXA,,MOD(G214-debut,56)+1),"")</f>
        <v>M</v>
      </c>
      <c r="H217" s="23" t="str" cm="1">
        <f t="array" ref="H217">IF(ISNUMBER(H214),INDEX(DEUXA,,MOD(H214-debut,56)+1),"")</f>
        <v>M</v>
      </c>
      <c r="I217" s="23" t="str" cm="1">
        <f t="array" ref="I217">IF(ISNUMBER(I214),INDEX(DEUXA,,MOD(I214-debut,56)+1),"")</f>
        <v>R</v>
      </c>
      <c r="J217" s="23" t="str" cm="1">
        <f t="array" ref="J217">IF(ISNUMBER(J214),INDEX(DEUXA,,MOD(J214-debut,56)+1),"")</f>
        <v>M</v>
      </c>
      <c r="K217" s="23" t="str" cm="1">
        <f t="array" ref="K217">IF(ISNUMBER(K214),INDEX(DEUXA,,MOD(K214-debut,56)+1),"")</f>
        <v>M</v>
      </c>
      <c r="L217" s="23" t="str" cm="1">
        <f t="array" ref="L217">IF(ISNUMBER(L214),INDEX(DEUXA,,MOD(L214-debut,56)+1),"")</f>
        <v>R</v>
      </c>
      <c r="M217" s="23" t="str" cm="1">
        <f t="array" ref="M217">IF(ISNUMBER(M214),INDEX(DEUXA,,MOD(M214-debut,56)+1),"")</f>
        <v>R</v>
      </c>
      <c r="N217" s="23" t="str" cm="1">
        <f t="array" ref="N217">IF(ISNUMBER(N214),INDEX(DEUXA,,MOD(N214-debut,56)+1),"")</f>
        <v>JS</v>
      </c>
      <c r="O217" s="23" t="str" cm="1">
        <f t="array" ref="O217">IF(ISNUMBER(O214),INDEX(DEUXA,,MOD(O214-debut,56)+1),"")</f>
        <v>S</v>
      </c>
      <c r="P217" s="23" t="str" cm="1">
        <f t="array" ref="P217">IF(ISNUMBER(P214),INDEX(DEUXA,,MOD(P214-debut,56)+1),"")</f>
        <v>JS</v>
      </c>
      <c r="Q217" s="23" t="str" cm="1">
        <f t="array" ref="Q217">IF(ISNUMBER(Q214),INDEX(DEUXA,,MOD(Q214-debut,56)+1),"")</f>
        <v>R</v>
      </c>
      <c r="R217" s="23" cm="1">
        <f t="array" ref="R217">IF(ISNUMBER(R214),INDEX(DEUXA,,MOD(R214-debut,56)+1),"")</f>
        <v>36</v>
      </c>
      <c r="S217" s="23" t="str" cm="1">
        <f t="array" ref="S217">IF(ISNUMBER(S214),INDEX(DEUXA,,MOD(S214-debut,56)+1),"")</f>
        <v>S</v>
      </c>
      <c r="T217" s="23" t="str" cm="1">
        <f t="array" ref="T217">IF(ISNUMBER(T214),INDEX(DEUXA,,MOD(T214-debut,56)+1),"")</f>
        <v>S</v>
      </c>
      <c r="U217" s="23" t="str" cm="1">
        <f t="array" ref="U217">IF(ISNUMBER(U214),INDEX(DEUXA,,MOD(U214-debut,56)+1),"")</f>
        <v>S</v>
      </c>
      <c r="V217" s="23" cm="1">
        <f t="array" ref="V217">IF(ISNUMBER(V214),INDEX(DEUXA,,MOD(V214-debut,56)+1),"")</f>
        <v>36</v>
      </c>
      <c r="W217" s="23" t="str" cm="1">
        <f t="array" ref="W217">IF(ISNUMBER(W214),INDEX(DEUXA,,MOD(W214-debut,56)+1),"")</f>
        <v>R</v>
      </c>
      <c r="X217" s="23" t="str" cm="1">
        <f t="array" ref="X217">IF(ISNUMBER(X214),INDEX(DEUXA,,MOD(X214-debut,56)+1),"")</f>
        <v>JS</v>
      </c>
      <c r="Y217" s="23" t="str" cm="1">
        <f t="array" ref="Y217">IF(ISNUMBER(Y214),INDEX(DEUXA,,MOD(Y214-debut,56)+1),"")</f>
        <v>S</v>
      </c>
      <c r="Z217" s="23" t="str" cm="1">
        <f t="array" ref="Z217">IF(ISNUMBER(Z214),INDEX(DEUXA,,MOD(Z214-debut,56)+1),"")</f>
        <v>R</v>
      </c>
      <c r="AA217" s="23" t="str" cm="1">
        <f t="array" ref="AA217">IF(ISNUMBER(AA214),INDEX(DEUXA,,MOD(AA214-debut,56)+1),"")</f>
        <v>R</v>
      </c>
      <c r="AB217" s="23" t="str" cm="1">
        <f t="array" ref="AB217">IF(ISNUMBER(AB214),INDEX(DEUXA,,MOD(AB214-debut,56)+1),"")</f>
        <v>M</v>
      </c>
      <c r="AC217" s="23" t="str" cm="1">
        <f t="array" ref="AC217">IF(ISNUMBER(AC214),INDEX(DEUXA,,MOD(AC214-debut,56)+1),"")</f>
        <v>M</v>
      </c>
      <c r="AD217" s="23" t="str" cm="1">
        <f t="array" ref="AD217">IF(ISNUMBER(AD214),INDEX(DEUXA,,MOD(AD214-debut,56)+1),"")</f>
        <v>M</v>
      </c>
      <c r="AE217" s="23" t="str" cm="1">
        <f t="array" ref="AE217">IF(ISNUMBER(AE214),INDEX(DEUXA,,MOD(AE214-debut,56)+1),"")</f>
        <v>R</v>
      </c>
      <c r="AF217" s="23" t="str" cm="1">
        <f t="array" ref="AF217">IF(ISNUMBER(AF214),INDEX(DEUXA,,MOD(AF214-debut,56)+1),"")</f>
        <v>M</v>
      </c>
      <c r="AG217" s="23" t="str" cm="1">
        <f t="array" ref="AG217">IF(ISNUMBER(AG214),INDEX(DEUXA,,MOD(AG214-debut,56)+1),"")</f>
        <v>M</v>
      </c>
      <c r="AH217" s="18" t="s">
        <v>5</v>
      </c>
    </row>
    <row r="218" spans="1:34" s="15" customFormat="1" ht="25" customHeight="1" x14ac:dyDescent="0.5">
      <c r="A218" s="17"/>
      <c r="B218" s="18" t="s">
        <v>6</v>
      </c>
      <c r="C218" s="23" t="str" cm="1">
        <f t="array" ref="C218">IF(ISNUMBER(C214),INDEX(DEUXB,,MOD(C214-debut,56)+1),"")</f>
        <v>M</v>
      </c>
      <c r="D218" s="23" t="str" cm="1">
        <f t="array" ref="D218">IF(ISNUMBER(D214),INDEX(DEUXB,,MOD(D214-debut,56)+1),"")</f>
        <v>R</v>
      </c>
      <c r="E218" s="23" t="str" cm="1">
        <f t="array" ref="E218">IF(ISNUMBER(E214),INDEX(DEUXB,,MOD(E214-debut,56)+1),"")</f>
        <v>JS</v>
      </c>
      <c r="F218" s="23" t="str" cm="1">
        <f t="array" ref="F218">IF(ISNUMBER(F214),INDEX(DEUXB,,MOD(F214-debut,56)+1),"")</f>
        <v>S</v>
      </c>
      <c r="G218" s="23" t="str" cm="1">
        <f t="array" ref="G218">IF(ISNUMBER(G214),INDEX(DEUXB,,MOD(G214-debut,56)+1),"")</f>
        <v>S</v>
      </c>
      <c r="H218" s="23" t="str" cm="1">
        <f t="array" ref="H218">IF(ISNUMBER(H214),INDEX(DEUXB,,MOD(H214-debut,56)+1),"")</f>
        <v>S</v>
      </c>
      <c r="I218" s="23" t="str" cm="1">
        <f t="array" ref="I218">IF(ISNUMBER(I214),INDEX(DEUXB,,MOD(I214-debut,56)+1),"")</f>
        <v>R</v>
      </c>
      <c r="J218" s="23" t="str" cm="1">
        <f t="array" ref="J218">IF(ISNUMBER(J214),INDEX(DEUXB,,MOD(J214-debut,56)+1),"")</f>
        <v>JS</v>
      </c>
      <c r="K218" s="23" t="str" cm="1">
        <f t="array" ref="K218">IF(ISNUMBER(K214),INDEX(DEUXB,,MOD(K214-debut,56)+1),"")</f>
        <v>S</v>
      </c>
      <c r="L218" s="23" t="str" cm="1">
        <f t="array" ref="L218">IF(ISNUMBER(L214),INDEX(DEUXB,,MOD(L214-debut,56)+1),"")</f>
        <v>R</v>
      </c>
      <c r="M218" s="23" t="str" cm="1">
        <f t="array" ref="M218">IF(ISNUMBER(M214),INDEX(DEUXB,,MOD(M214-debut,56)+1),"")</f>
        <v>R</v>
      </c>
      <c r="N218" s="23" t="str" cm="1">
        <f t="array" ref="N218">IF(ISNUMBER(N214),INDEX(DEUXB,,MOD(N214-debut,56)+1),"")</f>
        <v>M</v>
      </c>
      <c r="O218" s="23" t="str" cm="1">
        <f t="array" ref="O218">IF(ISNUMBER(O214),INDEX(DEUXB,,MOD(O214-debut,56)+1),"")</f>
        <v>M</v>
      </c>
      <c r="P218" s="23" t="str" cm="1">
        <f t="array" ref="P218">IF(ISNUMBER(P214),INDEX(DEUXB,,MOD(P214-debut,56)+1),"")</f>
        <v>M</v>
      </c>
      <c r="Q218" s="23" t="str" cm="1">
        <f t="array" ref="Q218">IF(ISNUMBER(Q214),INDEX(DEUXB,,MOD(Q214-debut,56)+1),"")</f>
        <v>R</v>
      </c>
      <c r="R218" s="23" cm="1">
        <f t="array" ref="R218">IF(ISNUMBER(R214),INDEX(DEUXB,,MOD(R214-debut,56)+1),"")</f>
        <v>36</v>
      </c>
      <c r="S218" s="23" t="str" cm="1">
        <f t="array" ref="S218">IF(ISNUMBER(S214),INDEX(DEUXB,,MOD(S214-debut,56)+1),"")</f>
        <v>M</v>
      </c>
      <c r="T218" s="23" t="str" cm="1">
        <f t="array" ref="T218">IF(ISNUMBER(T214),INDEX(DEUXB,,MOD(T214-debut,56)+1),"")</f>
        <v>M</v>
      </c>
      <c r="U218" s="23" t="str" cm="1">
        <f t="array" ref="U218">IF(ISNUMBER(U214),INDEX(DEUXB,,MOD(U214-debut,56)+1),"")</f>
        <v>M</v>
      </c>
      <c r="V218" s="23" cm="1">
        <f t="array" ref="V218">IF(ISNUMBER(V214),INDEX(DEUXB,,MOD(V214-debut,56)+1),"")</f>
        <v>36</v>
      </c>
      <c r="W218" s="23" t="str" cm="1">
        <f t="array" ref="W218">IF(ISNUMBER(W214),INDEX(DEUXB,,MOD(W214-debut,56)+1),"")</f>
        <v>R</v>
      </c>
      <c r="X218" s="23" t="str" cm="1">
        <f t="array" ref="X218">IF(ISNUMBER(X214),INDEX(DEUXB,,MOD(X214-debut,56)+1),"")</f>
        <v>M</v>
      </c>
      <c r="Y218" s="23" t="str" cm="1">
        <f t="array" ref="Y218">IF(ISNUMBER(Y214),INDEX(DEUXB,,MOD(Y214-debut,56)+1),"")</f>
        <v>M</v>
      </c>
      <c r="Z218" s="23" t="str" cm="1">
        <f t="array" ref="Z218">IF(ISNUMBER(Z214),INDEX(DEUXB,,MOD(Z214-debut,56)+1),"")</f>
        <v>R</v>
      </c>
      <c r="AA218" s="23" t="str" cm="1">
        <f t="array" ref="AA218">IF(ISNUMBER(AA214),INDEX(DEUXB,,MOD(AA214-debut,56)+1),"")</f>
        <v>R</v>
      </c>
      <c r="AB218" s="23" t="str" cm="1">
        <f t="array" ref="AB218">IF(ISNUMBER(AB214),INDEX(DEUXB,,MOD(AB214-debut,56)+1),"")</f>
        <v>JS</v>
      </c>
      <c r="AC218" s="23" t="str" cm="1">
        <f t="array" ref="AC218">IF(ISNUMBER(AC214),INDEX(DEUXB,,MOD(AC214-debut,56)+1),"")</f>
        <v>S</v>
      </c>
      <c r="AD218" s="23" t="str" cm="1">
        <f t="array" ref="AD218">IF(ISNUMBER(AD214),INDEX(DEUXB,,MOD(AD214-debut,56)+1),"")</f>
        <v>S</v>
      </c>
      <c r="AE218" s="23" t="str" cm="1">
        <f t="array" ref="AE218">IF(ISNUMBER(AE214),INDEX(DEUXB,,MOD(AE214-debut,56)+1),"")</f>
        <v>R</v>
      </c>
      <c r="AF218" s="23" t="str" cm="1">
        <f t="array" ref="AF218">IF(ISNUMBER(AF214),INDEX(DEUXB,,MOD(AF214-debut,56)+1),"")</f>
        <v>JS</v>
      </c>
      <c r="AG218" s="23" t="str" cm="1">
        <f t="array" ref="AG218">IF(ISNUMBER(AG214),INDEX(DEUXB,,MOD(AG214-debut,56)+1),"")</f>
        <v>S</v>
      </c>
      <c r="AH218" s="18" t="s">
        <v>6</v>
      </c>
    </row>
    <row r="219" spans="1:34" s="15" customFormat="1" ht="25" customHeight="1" x14ac:dyDescent="0.5">
      <c r="A219" s="17"/>
      <c r="B219" s="16" t="s">
        <v>7</v>
      </c>
      <c r="C219" s="23" t="str" cm="1">
        <f t="array" ref="C219">IF(ISNUMBER(C214),INDEX(TROISA,,MOD(C214-debut,56)+1),"")</f>
        <v>M</v>
      </c>
      <c r="D219" s="23" t="str" cm="1">
        <f t="array" ref="D219">IF(ISNUMBER(D214),INDEX(TROISA,,MOD(D214-debut,56)+1),"")</f>
        <v>M</v>
      </c>
      <c r="E219" s="23" t="str" cm="1">
        <f t="array" ref="E219">IF(ISNUMBER(E214),INDEX(TROISA,,MOD(E214-debut,56)+1),"")</f>
        <v>R</v>
      </c>
      <c r="F219" s="23" t="str" cm="1">
        <f t="array" ref="F219">IF(ISNUMBER(F214),INDEX(TROISA,,MOD(F214-debut,56)+1),"")</f>
        <v>R</v>
      </c>
      <c r="G219" s="23" t="str" cm="1">
        <f t="array" ref="G219">IF(ISNUMBER(G214),INDEX(TROISA,,MOD(G214-debut,56)+1),"")</f>
        <v>JS</v>
      </c>
      <c r="H219" s="23" t="str" cm="1">
        <f t="array" ref="H219">IF(ISNUMBER(H214),INDEX(TROISA,,MOD(H214-debut,56)+1),"")</f>
        <v>S</v>
      </c>
      <c r="I219" s="23" t="str" cm="1">
        <f t="array" ref="I219">IF(ISNUMBER(I214),INDEX(TROISA,,MOD(I214-debut,56)+1),"")</f>
        <v>JS</v>
      </c>
      <c r="J219" s="23" t="str" cm="1">
        <f t="array" ref="J219">IF(ISNUMBER(J214),INDEX(TROISA,,MOD(J214-debut,56)+1),"")</f>
        <v>R</v>
      </c>
      <c r="K219" s="23" cm="1">
        <f t="array" ref="K219">IF(ISNUMBER(K214),INDEX(TROISA,,MOD(K214-debut,56)+1),"")</f>
        <v>36</v>
      </c>
      <c r="L219" s="23" t="str" cm="1">
        <f t="array" ref="L219">IF(ISNUMBER(L214),INDEX(TROISA,,MOD(L214-debut,56)+1),"")</f>
        <v>S</v>
      </c>
      <c r="M219" s="23" t="str" cm="1">
        <f t="array" ref="M219">IF(ISNUMBER(M214),INDEX(TROISA,,MOD(M214-debut,56)+1),"")</f>
        <v>S</v>
      </c>
      <c r="N219" s="23" t="str" cm="1">
        <f t="array" ref="N219">IF(ISNUMBER(N214),INDEX(TROISA,,MOD(N214-debut,56)+1),"")</f>
        <v>S</v>
      </c>
      <c r="O219" s="23" cm="1">
        <f t="array" ref="O219">IF(ISNUMBER(O214),INDEX(TROISA,,MOD(O214-debut,56)+1),"")</f>
        <v>36</v>
      </c>
      <c r="P219" s="23" t="str" cm="1">
        <f t="array" ref="P219">IF(ISNUMBER(P214),INDEX(TROISA,,MOD(P214-debut,56)+1),"")</f>
        <v>R</v>
      </c>
      <c r="Q219" s="23" t="str" cm="1">
        <f t="array" ref="Q219">IF(ISNUMBER(Q214),INDEX(TROISA,,MOD(Q214-debut,56)+1),"")</f>
        <v>JS</v>
      </c>
      <c r="R219" s="23" t="str" cm="1">
        <f t="array" ref="R219">IF(ISNUMBER(R214),INDEX(TROISA,,MOD(R214-debut,56)+1),"")</f>
        <v>S</v>
      </c>
      <c r="S219" s="23" t="str" cm="1">
        <f t="array" ref="S219">IF(ISNUMBER(S214),INDEX(TROISA,,MOD(S214-debut,56)+1),"")</f>
        <v>R</v>
      </c>
      <c r="T219" s="23" t="str" cm="1">
        <f t="array" ref="T219">IF(ISNUMBER(T214),INDEX(TROISA,,MOD(T214-debut,56)+1),"")</f>
        <v>R</v>
      </c>
      <c r="U219" s="23" t="str" cm="1">
        <f t="array" ref="U219">IF(ISNUMBER(U214),INDEX(TROISA,,MOD(U214-debut,56)+1),"")</f>
        <v>M</v>
      </c>
      <c r="V219" s="23" t="str" cm="1">
        <f t="array" ref="V219">IF(ISNUMBER(V214),INDEX(TROISA,,MOD(V214-debut,56)+1),"")</f>
        <v>M</v>
      </c>
      <c r="W219" s="23" t="str" cm="1">
        <f t="array" ref="W219">IF(ISNUMBER(W214),INDEX(TROISA,,MOD(W214-debut,56)+1),"")</f>
        <v>M</v>
      </c>
      <c r="X219" s="23" t="str" cm="1">
        <f t="array" ref="X219">IF(ISNUMBER(X214),INDEX(TROISA,,MOD(X214-debut,56)+1),"")</f>
        <v>R</v>
      </c>
      <c r="Y219" s="23" t="str" cm="1">
        <f t="array" ref="Y219">IF(ISNUMBER(Y214),INDEX(TROISA,,MOD(Y214-debut,56)+1),"")</f>
        <v>M</v>
      </c>
      <c r="Z219" s="23" t="str" cm="1">
        <f t="array" ref="Z219">IF(ISNUMBER(Z214),INDEX(TROISA,,MOD(Z214-debut,56)+1),"")</f>
        <v>M</v>
      </c>
      <c r="AA219" s="23" t="str" cm="1">
        <f t="array" ref="AA219">IF(ISNUMBER(AA214),INDEX(TROISA,,MOD(AA214-debut,56)+1),"")</f>
        <v>M</v>
      </c>
      <c r="AB219" s="23" cm="1">
        <f t="array" ref="AB219">IF(ISNUMBER(AB214),INDEX(TROISA,,MOD(AB214-debut,56)+1),"")</f>
        <v>36</v>
      </c>
      <c r="AC219" s="23" t="str" cm="1">
        <f t="array" ref="AC219">IF(ISNUMBER(AC214),INDEX(TROISA,,MOD(AC214-debut,56)+1),"")</f>
        <v>JS</v>
      </c>
      <c r="AD219" s="23" t="str" cm="1">
        <f t="array" ref="AD219">IF(ISNUMBER(AD214),INDEX(TROISA,,MOD(AD214-debut,56)+1),"")</f>
        <v>S</v>
      </c>
      <c r="AE219" s="23" t="str" cm="1">
        <f t="array" ref="AE219">IF(ISNUMBER(AE214),INDEX(TROISA,,MOD(AE214-debut,56)+1),"")</f>
        <v>S</v>
      </c>
      <c r="AF219" s="23" t="str" cm="1">
        <f t="array" ref="AF219">IF(ISNUMBER(AF214),INDEX(TROISA,,MOD(AF214-debut,56)+1),"")</f>
        <v>S</v>
      </c>
      <c r="AG219" s="23" t="str" cm="1">
        <f t="array" ref="AG219">IF(ISNUMBER(AG214),INDEX(TROISA,,MOD(AG214-debut,56)+1),"")</f>
        <v>R</v>
      </c>
      <c r="AH219" s="16" t="s">
        <v>7</v>
      </c>
    </row>
    <row r="220" spans="1:34" s="15" customFormat="1" ht="25" customHeight="1" x14ac:dyDescent="0.5">
      <c r="A220" s="17"/>
      <c r="B220" s="16" t="s">
        <v>8</v>
      </c>
      <c r="C220" s="23" t="str" cm="1">
        <f t="array" ref="C220">IF(ISNUMBER(C214),INDEX(TROISB,,MOD(C214-debut,56)+1),"")</f>
        <v>JS</v>
      </c>
      <c r="D220" s="23" t="str" cm="1">
        <f t="array" ref="D220">IF(ISNUMBER(D214),INDEX(TROISB,,MOD(D214-debut,56)+1),"")</f>
        <v>S</v>
      </c>
      <c r="E220" s="23" t="str" cm="1">
        <f t="array" ref="E220">IF(ISNUMBER(E214),INDEX(TROISB,,MOD(E214-debut,56)+1),"")</f>
        <v>R</v>
      </c>
      <c r="F220" s="23" t="str" cm="1">
        <f t="array" ref="F220">IF(ISNUMBER(F214),INDEX(TROISB,,MOD(F214-debut,56)+1),"")</f>
        <v>R</v>
      </c>
      <c r="G220" s="23" t="str" cm="1">
        <f t="array" ref="G220">IF(ISNUMBER(G214),INDEX(TROISB,,MOD(G214-debut,56)+1),"")</f>
        <v>M</v>
      </c>
      <c r="H220" s="23" t="str" cm="1">
        <f t="array" ref="H220">IF(ISNUMBER(H214),INDEX(TROISB,,MOD(H214-debut,56)+1),"")</f>
        <v>M</v>
      </c>
      <c r="I220" s="23" t="str" cm="1">
        <f t="array" ref="I220">IF(ISNUMBER(I214),INDEX(TROISB,,MOD(I214-debut,56)+1),"")</f>
        <v>M</v>
      </c>
      <c r="J220" s="23" t="str" cm="1">
        <f t="array" ref="J220">IF(ISNUMBER(J214),INDEX(TROISB,,MOD(J214-debut,56)+1),"")</f>
        <v>R</v>
      </c>
      <c r="K220" s="23" cm="1">
        <f t="array" ref="K220">IF(ISNUMBER(K214),INDEX(TROISB,,MOD(K214-debut,56)+1),"")</f>
        <v>36</v>
      </c>
      <c r="L220" s="23" t="str" cm="1">
        <f t="array" ref="L220">IF(ISNUMBER(L214),INDEX(TROISB,,MOD(L214-debut,56)+1),"")</f>
        <v>M</v>
      </c>
      <c r="M220" s="23" t="str" cm="1">
        <f t="array" ref="M220">IF(ISNUMBER(M214),INDEX(TROISB,,MOD(M214-debut,56)+1),"")</f>
        <v>M</v>
      </c>
      <c r="N220" s="23" t="str" cm="1">
        <f t="array" ref="N220">IF(ISNUMBER(N214),INDEX(TROISB,,MOD(N214-debut,56)+1),"")</f>
        <v>M</v>
      </c>
      <c r="O220" s="23" cm="1">
        <f t="array" ref="O220">IF(ISNUMBER(O214),INDEX(TROISB,,MOD(O214-debut,56)+1),"")</f>
        <v>36</v>
      </c>
      <c r="P220" s="23" t="str" cm="1">
        <f t="array" ref="P220">IF(ISNUMBER(P214),INDEX(TROISB,,MOD(P214-debut,56)+1),"")</f>
        <v>R</v>
      </c>
      <c r="Q220" s="23" t="str" cm="1">
        <f t="array" ref="Q220">IF(ISNUMBER(Q214),INDEX(TROISB,,MOD(Q214-debut,56)+1),"")</f>
        <v>M</v>
      </c>
      <c r="R220" s="23" t="str" cm="1">
        <f t="array" ref="R220">IF(ISNUMBER(R214),INDEX(TROISB,,MOD(R214-debut,56)+1),"")</f>
        <v>M</v>
      </c>
      <c r="S220" s="23" t="str" cm="1">
        <f t="array" ref="S220">IF(ISNUMBER(S214),INDEX(TROISB,,MOD(S214-debut,56)+1),"")</f>
        <v>R</v>
      </c>
      <c r="T220" s="23" t="str" cm="1">
        <f t="array" ref="T220">IF(ISNUMBER(T214),INDEX(TROISB,,MOD(T214-debut,56)+1),"")</f>
        <v>R</v>
      </c>
      <c r="U220" s="23" t="str" cm="1">
        <f t="array" ref="U220">IF(ISNUMBER(U214),INDEX(TROISB,,MOD(U214-debut,56)+1),"")</f>
        <v>JS</v>
      </c>
      <c r="V220" s="23" t="str" cm="1">
        <f t="array" ref="V220">IF(ISNUMBER(V214),INDEX(TROISB,,MOD(V214-debut,56)+1),"")</f>
        <v>S</v>
      </c>
      <c r="W220" s="23" t="str" cm="1">
        <f t="array" ref="W220">IF(ISNUMBER(W214),INDEX(TROISB,,MOD(W214-debut,56)+1),"")</f>
        <v>S</v>
      </c>
      <c r="X220" s="23" t="str" cm="1">
        <f t="array" ref="X220">IF(ISNUMBER(X214),INDEX(TROISB,,MOD(X214-debut,56)+1),"")</f>
        <v>R</v>
      </c>
      <c r="Y220" s="23" t="str" cm="1">
        <f t="array" ref="Y220">IF(ISNUMBER(Y214),INDEX(TROISB,,MOD(Y214-debut,56)+1),"")</f>
        <v>JS</v>
      </c>
      <c r="Z220" s="23" t="str" cm="1">
        <f t="array" ref="Z220">IF(ISNUMBER(Z214),INDEX(TROISB,,MOD(Z214-debut,56)+1),"")</f>
        <v>S</v>
      </c>
      <c r="AA220" s="23" t="str" cm="1">
        <f t="array" ref="AA220">IF(ISNUMBER(AA214),INDEX(TROISB,,MOD(AA214-debut,56)+1),"")</f>
        <v>S</v>
      </c>
      <c r="AB220" s="23" cm="1">
        <f t="array" ref="AB220">IF(ISNUMBER(AB214),INDEX(TROISB,,MOD(AB214-debut,56)+1),"")</f>
        <v>36</v>
      </c>
      <c r="AC220" s="23" t="str" cm="1">
        <f t="array" ref="AC220">IF(ISNUMBER(AC214),INDEX(TROISB,,MOD(AC214-debut,56)+1),"")</f>
        <v>M</v>
      </c>
      <c r="AD220" s="23" t="str" cm="1">
        <f t="array" ref="AD220">IF(ISNUMBER(AD214),INDEX(TROISB,,MOD(AD214-debut,56)+1),"")</f>
        <v>M</v>
      </c>
      <c r="AE220" s="23" t="str" cm="1">
        <f t="array" ref="AE220">IF(ISNUMBER(AE214),INDEX(TROISB,,MOD(AE214-debut,56)+1),"")</f>
        <v>M</v>
      </c>
      <c r="AF220" s="23" t="str" cm="1">
        <f t="array" ref="AF220">IF(ISNUMBER(AF214),INDEX(TROISB,,MOD(AF214-debut,56)+1),"")</f>
        <v>M</v>
      </c>
      <c r="AG220" s="23" t="str" cm="1">
        <f t="array" ref="AG220">IF(ISNUMBER(AG214),INDEX(TROISB,,MOD(AG214-debut,56)+1),"")</f>
        <v>R</v>
      </c>
      <c r="AH220" s="16" t="s">
        <v>8</v>
      </c>
    </row>
    <row r="221" spans="1:34" s="15" customFormat="1" ht="25" customHeight="1" x14ac:dyDescent="0.5">
      <c r="A221" s="17"/>
      <c r="B221" s="18" t="s">
        <v>9</v>
      </c>
      <c r="C221" s="23" t="str" cm="1">
        <f t="array" ref="C221">IF(ISNUMBER(C214),INDEX(QUATREA,,MOD(C214-debut,56)+1),"")</f>
        <v>R</v>
      </c>
      <c r="D221" s="23" cm="1">
        <f t="array" ref="D221">IF(ISNUMBER(D214),INDEX(QUATREA,,MOD(D214-debut,56)+1),"")</f>
        <v>36</v>
      </c>
      <c r="E221" s="23" t="str" cm="1">
        <f t="array" ref="E221">IF(ISNUMBER(E214),INDEX(QUATREA,,MOD(E214-debut,56)+1),"")</f>
        <v>S</v>
      </c>
      <c r="F221" s="23" t="str" cm="1">
        <f t="array" ref="F221">IF(ISNUMBER(F214),INDEX(QUATREA,,MOD(F214-debut,56)+1),"")</f>
        <v>S</v>
      </c>
      <c r="G221" s="23" t="str" cm="1">
        <f t="array" ref="G221">IF(ISNUMBER(G214),INDEX(QUATREA,,MOD(G214-debut,56)+1),"")</f>
        <v>S</v>
      </c>
      <c r="H221" s="23" cm="1">
        <f t="array" ref="H221">IF(ISNUMBER(H214),INDEX(QUATREA,,MOD(H214-debut,56)+1),"")</f>
        <v>36</v>
      </c>
      <c r="I221" s="23" t="str" cm="1">
        <f t="array" ref="I221">IF(ISNUMBER(I214),INDEX(QUATREA,,MOD(I214-debut,56)+1),"")</f>
        <v>R</v>
      </c>
      <c r="J221" s="23" t="str" cm="1">
        <f t="array" ref="J221">IF(ISNUMBER(J214),INDEX(QUATREA,,MOD(J214-debut,56)+1),"")</f>
        <v>JS</v>
      </c>
      <c r="K221" s="23" t="str" cm="1">
        <f t="array" ref="K221">IF(ISNUMBER(K214),INDEX(QUATREA,,MOD(K214-debut,56)+1),"")</f>
        <v>S</v>
      </c>
      <c r="L221" s="23" t="str" cm="1">
        <f t="array" ref="L221">IF(ISNUMBER(L214),INDEX(QUATREA,,MOD(L214-debut,56)+1),"")</f>
        <v>R</v>
      </c>
      <c r="M221" s="23" t="str" cm="1">
        <f t="array" ref="M221">IF(ISNUMBER(M214),INDEX(QUATREA,,MOD(M214-debut,56)+1),"")</f>
        <v>R</v>
      </c>
      <c r="N221" s="23" t="str" cm="1">
        <f t="array" ref="N221">IF(ISNUMBER(N214),INDEX(QUATREA,,MOD(N214-debut,56)+1),"")</f>
        <v>M</v>
      </c>
      <c r="O221" s="23" t="str" cm="1">
        <f t="array" ref="O221">IF(ISNUMBER(O214),INDEX(QUATREA,,MOD(O214-debut,56)+1),"")</f>
        <v>M</v>
      </c>
      <c r="P221" s="23" t="str" cm="1">
        <f t="array" ref="P221">IF(ISNUMBER(P214),INDEX(QUATREA,,MOD(P214-debut,56)+1),"")</f>
        <v>M</v>
      </c>
      <c r="Q221" s="23" t="str" cm="1">
        <f t="array" ref="Q221">IF(ISNUMBER(Q214),INDEX(QUATREA,,MOD(Q214-debut,56)+1),"")</f>
        <v>R</v>
      </c>
      <c r="R221" s="23" t="str" cm="1">
        <f t="array" ref="R221">IF(ISNUMBER(R214),INDEX(QUATREA,,MOD(R214-debut,56)+1),"")</f>
        <v>M</v>
      </c>
      <c r="S221" s="23" t="str" cm="1">
        <f t="array" ref="S221">IF(ISNUMBER(S214),INDEX(QUATREA,,MOD(S214-debut,56)+1),"")</f>
        <v>M</v>
      </c>
      <c r="T221" s="23" t="str" cm="1">
        <f t="array" ref="T221">IF(ISNUMBER(T214),INDEX(QUATREA,,MOD(T214-debut,56)+1),"")</f>
        <v>M</v>
      </c>
      <c r="U221" s="23" cm="1">
        <f t="array" ref="U221">IF(ISNUMBER(U214),INDEX(QUATREA,,MOD(U214-debut,56)+1),"")</f>
        <v>36</v>
      </c>
      <c r="V221" s="23" t="str" cm="1">
        <f t="array" ref="V221">IF(ISNUMBER(V214),INDEX(QUATREA,,MOD(V214-debut,56)+1),"")</f>
        <v>JS</v>
      </c>
      <c r="W221" s="23" t="str" cm="1">
        <f t="array" ref="W221">IF(ISNUMBER(W214),INDEX(QUATREA,,MOD(W214-debut,56)+1),"")</f>
        <v>S</v>
      </c>
      <c r="X221" s="23" t="str" cm="1">
        <f t="array" ref="X221">IF(ISNUMBER(X214),INDEX(QUATREA,,MOD(X214-debut,56)+1),"")</f>
        <v>S</v>
      </c>
      <c r="Y221" s="23" t="str" cm="1">
        <f t="array" ref="Y221">IF(ISNUMBER(Y214),INDEX(QUATREA,,MOD(Y214-debut,56)+1),"")</f>
        <v>S</v>
      </c>
      <c r="Z221" s="23" t="str" cm="1">
        <f t="array" ref="Z221">IF(ISNUMBER(Z214),INDEX(QUATREA,,MOD(Z214-debut,56)+1),"")</f>
        <v>R</v>
      </c>
      <c r="AA221" s="23" t="str" cm="1">
        <f t="array" ref="AA221">IF(ISNUMBER(AA214),INDEX(QUATREA,,MOD(AA214-debut,56)+1),"")</f>
        <v>R</v>
      </c>
      <c r="AB221" s="23" t="str" cm="1">
        <f t="array" ref="AB221">IF(ISNUMBER(AB214),INDEX(QUATREA,,MOD(AB214-debut,56)+1),"")</f>
        <v>M</v>
      </c>
      <c r="AC221" s="23" t="str" cm="1">
        <f t="array" ref="AC221">IF(ISNUMBER(AC214),INDEX(QUATREA,,MOD(AC214-debut,56)+1),"")</f>
        <v>M</v>
      </c>
      <c r="AD221" s="23" t="str" cm="1">
        <f t="array" ref="AD221">IF(ISNUMBER(AD214),INDEX(QUATREA,,MOD(AD214-debut,56)+1),"")</f>
        <v>R</v>
      </c>
      <c r="AE221" s="23" t="str" cm="1">
        <f t="array" ref="AE221">IF(ISNUMBER(AE214),INDEX(QUATREA,,MOD(AE214-debut,56)+1),"")</f>
        <v>S</v>
      </c>
      <c r="AF221" s="23" t="str" cm="1">
        <f t="array" ref="AF221">IF(ISNUMBER(AF214),INDEX(QUATREA,,MOD(AF214-debut,56)+1),"")</f>
        <v>S</v>
      </c>
      <c r="AG221" s="23" t="str" cm="1">
        <f t="array" ref="AG221">IF(ISNUMBER(AG214),INDEX(QUATREA,,MOD(AG214-debut,56)+1),"")</f>
        <v>S</v>
      </c>
      <c r="AH221" s="18" t="s">
        <v>9</v>
      </c>
    </row>
    <row r="222" spans="1:34" s="15" customFormat="1" ht="25" customHeight="1" x14ac:dyDescent="0.5">
      <c r="A222" s="11"/>
      <c r="B222" s="18" t="s">
        <v>10</v>
      </c>
      <c r="C222" s="23" t="str" cm="1">
        <f t="array" ref="C222">IF(ISNUMBER(C214),INDEX(QUATREB,,MOD(C214-debut,56)+1),"")</f>
        <v>R</v>
      </c>
      <c r="D222" s="23" cm="1">
        <f t="array" ref="D222">IF(ISNUMBER(D214),INDEX(QUATREB,,MOD(D214-debut,56)+1),"")</f>
        <v>36</v>
      </c>
      <c r="E222" s="23" t="str" cm="1">
        <f t="array" ref="E222">IF(ISNUMBER(E214),INDEX(QUATREB,,MOD(E214-debut,56)+1),"")</f>
        <v>M</v>
      </c>
      <c r="F222" s="23" t="str" cm="1">
        <f t="array" ref="F222">IF(ISNUMBER(F214),INDEX(QUATREB,,MOD(F214-debut,56)+1),"")</f>
        <v>M</v>
      </c>
      <c r="G222" s="23" t="str" cm="1">
        <f t="array" ref="G222">IF(ISNUMBER(G214),INDEX(QUATREB,,MOD(G214-debut,56)+1),"")</f>
        <v>M</v>
      </c>
      <c r="H222" s="23" cm="1">
        <f t="array" ref="H222">IF(ISNUMBER(H214),INDEX(QUATREB,,MOD(H214-debut,56)+1),"")</f>
        <v>36</v>
      </c>
      <c r="I222" s="23" t="str" cm="1">
        <f t="array" ref="I222">IF(ISNUMBER(I214),INDEX(QUATREB,,MOD(I214-debut,56)+1),"")</f>
        <v>R</v>
      </c>
      <c r="J222" s="23" t="str" cm="1">
        <f t="array" ref="J222">IF(ISNUMBER(J214),INDEX(QUATREB,,MOD(J214-debut,56)+1),"")</f>
        <v>M</v>
      </c>
      <c r="K222" s="23" t="str" cm="1">
        <f t="array" ref="K222">IF(ISNUMBER(K214),INDEX(QUATREB,,MOD(K214-debut,56)+1),"")</f>
        <v>M</v>
      </c>
      <c r="L222" s="23" t="str" cm="1">
        <f t="array" ref="L222">IF(ISNUMBER(L214),INDEX(QUATREB,,MOD(L214-debut,56)+1),"")</f>
        <v>R</v>
      </c>
      <c r="M222" s="23" t="str" cm="1">
        <f t="array" ref="M222">IF(ISNUMBER(M214),INDEX(QUATREB,,MOD(M214-debut,56)+1),"")</f>
        <v>R</v>
      </c>
      <c r="N222" s="23" t="str" cm="1">
        <f t="array" ref="N222">IF(ISNUMBER(N214),INDEX(QUATREB,,MOD(N214-debut,56)+1),"")</f>
        <v>JS</v>
      </c>
      <c r="O222" s="23" t="str" cm="1">
        <f t="array" ref="O222">IF(ISNUMBER(O214),INDEX(QUATREB,,MOD(O214-debut,56)+1),"")</f>
        <v>S</v>
      </c>
      <c r="P222" s="23" t="str" cm="1">
        <f t="array" ref="P222">IF(ISNUMBER(P214),INDEX(QUATREB,,MOD(P214-debut,56)+1),"")</f>
        <v>S</v>
      </c>
      <c r="Q222" s="23" t="str" cm="1">
        <f t="array" ref="Q222">IF(ISNUMBER(Q214),INDEX(QUATREB,,MOD(Q214-debut,56)+1),"")</f>
        <v>R</v>
      </c>
      <c r="R222" s="23" t="str" cm="1">
        <f t="array" ref="R222">IF(ISNUMBER(R214),INDEX(QUATREB,,MOD(R214-debut,56)+1),"")</f>
        <v>JS</v>
      </c>
      <c r="S222" s="23" t="str" cm="1">
        <f t="array" ref="S222">IF(ISNUMBER(S214),INDEX(QUATREB,,MOD(S214-debut,56)+1),"")</f>
        <v>S</v>
      </c>
      <c r="T222" s="23" t="str" cm="1">
        <f t="array" ref="T222">IF(ISNUMBER(T214),INDEX(QUATREB,,MOD(T214-debut,56)+1),"")</f>
        <v>S</v>
      </c>
      <c r="U222" s="23" cm="1">
        <f t="array" ref="U222">IF(ISNUMBER(U214),INDEX(QUATREB,,MOD(U214-debut,56)+1),"")</f>
        <v>36</v>
      </c>
      <c r="V222" s="23" t="str" cm="1">
        <f t="array" ref="V222">IF(ISNUMBER(V214),INDEX(QUATREB,,MOD(V214-debut,56)+1),"")</f>
        <v>M</v>
      </c>
      <c r="W222" s="23" t="str" cm="1">
        <f t="array" ref="W222">IF(ISNUMBER(W214),INDEX(QUATREB,,MOD(W214-debut,56)+1),"")</f>
        <v>M</v>
      </c>
      <c r="X222" s="23" t="str" cm="1">
        <f t="array" ref="X222">IF(ISNUMBER(X214),INDEX(QUATREB,,MOD(X214-debut,56)+1),"")</f>
        <v>M</v>
      </c>
      <c r="Y222" s="23" t="str" cm="1">
        <f t="array" ref="Y222">IF(ISNUMBER(Y214),INDEX(QUATREB,,MOD(Y214-debut,56)+1),"")</f>
        <v>M</v>
      </c>
      <c r="Z222" s="23" t="str" cm="1">
        <f t="array" ref="Z222">IF(ISNUMBER(Z214),INDEX(QUATREB,,MOD(Z214-debut,56)+1),"")</f>
        <v>R</v>
      </c>
      <c r="AA222" s="23" t="str" cm="1">
        <f t="array" ref="AA222">IF(ISNUMBER(AA214),INDEX(QUATREB,,MOD(AA214-debut,56)+1),"")</f>
        <v>R</v>
      </c>
      <c r="AB222" s="23" t="str" cm="1">
        <f t="array" ref="AB222">IF(ISNUMBER(AB214),INDEX(QUATREB,,MOD(AB214-debut,56)+1),"")</f>
        <v>S</v>
      </c>
      <c r="AC222" s="23" t="str" cm="1">
        <f t="array" ref="AC222">IF(ISNUMBER(AC214),INDEX(QUATREB,,MOD(AC214-debut,56)+1),"")</f>
        <v>S</v>
      </c>
      <c r="AD222" s="23" t="str" cm="1">
        <f t="array" ref="AD222">IF(ISNUMBER(AD214),INDEX(QUATREB,,MOD(AD214-debut,56)+1),"")</f>
        <v>R</v>
      </c>
      <c r="AE222" s="23" t="str" cm="1">
        <f t="array" ref="AE222">IF(ISNUMBER(AE214),INDEX(QUATREB,,MOD(AE214-debut,56)+1),"")</f>
        <v>M</v>
      </c>
      <c r="AF222" s="23" t="str" cm="1">
        <f t="array" ref="AF222">IF(ISNUMBER(AF214),INDEX(QUATREB,,MOD(AF214-debut,56)+1),"")</f>
        <v>M</v>
      </c>
      <c r="AG222" s="23" t="str" cm="1">
        <f t="array" ref="AG222">IF(ISNUMBER(AG214),INDEX(QUATREB,,MOD(AG214-debut,56)+1),"")</f>
        <v>M</v>
      </c>
      <c r="AH222" s="18" t="s">
        <v>10</v>
      </c>
    </row>
    <row r="223" spans="1:34" s="15" customFormat="1" ht="25" customHeight="1" x14ac:dyDescent="0.5">
      <c r="A223" s="17"/>
      <c r="B223" s="16" t="s">
        <v>11</v>
      </c>
      <c r="C223" s="23" t="str" cm="1">
        <f t="array" ref="C223">IF(ISNUMBER(C214),INDEX(CINQA,,MOD(C214-debut,56)+1),"")</f>
        <v>JS</v>
      </c>
      <c r="D223" s="23" t="str" cm="1">
        <f t="array" ref="D223">IF(ISNUMBER(D214),INDEX(CINQA,,MOD(D214-debut,56)+1),"")</f>
        <v>S</v>
      </c>
      <c r="E223" s="23" t="str" cm="1">
        <f t="array" ref="E223">IF(ISNUMBER(E214),INDEX(CINQA,,MOD(E214-debut,56)+1),"")</f>
        <v>R</v>
      </c>
      <c r="F223" s="23" t="str" cm="1">
        <f t="array" ref="F223">IF(ISNUMBER(F214),INDEX(CINQA,,MOD(F214-debut,56)+1),"")</f>
        <v>R</v>
      </c>
      <c r="G223" s="23" t="str" cm="1">
        <f t="array" ref="G223">IF(ISNUMBER(G214),INDEX(CINQA,,MOD(G214-debut,56)+1),"")</f>
        <v>M</v>
      </c>
      <c r="H223" s="23" t="str" cm="1">
        <f t="array" ref="H223">IF(ISNUMBER(H214),INDEX(CINQA,,MOD(H214-debut,56)+1),"")</f>
        <v>M</v>
      </c>
      <c r="I223" s="23" t="str" cm="1">
        <f t="array" ref="I223">IF(ISNUMBER(I214),INDEX(CINQA,,MOD(I214-debut,56)+1),"")</f>
        <v>M</v>
      </c>
      <c r="J223" s="23" t="str" cm="1">
        <f t="array" ref="J223">IF(ISNUMBER(J214),INDEX(CINQA,,MOD(J214-debut,56)+1),"")</f>
        <v>R</v>
      </c>
      <c r="K223" s="23" t="str" cm="1">
        <f t="array" ref="K223">IF(ISNUMBER(K214),INDEX(CINQA,,MOD(K214-debut,56)+1),"")</f>
        <v>M</v>
      </c>
      <c r="L223" s="23" t="str" cm="1">
        <f t="array" ref="L223">IF(ISNUMBER(L214),INDEX(CINQA,,MOD(L214-debut,56)+1),"")</f>
        <v>M</v>
      </c>
      <c r="M223" s="23" t="str" cm="1">
        <f t="array" ref="M223">IF(ISNUMBER(M214),INDEX(CINQA,,MOD(M214-debut,56)+1),"")</f>
        <v>M</v>
      </c>
      <c r="N223" s="23" cm="1">
        <f t="array" ref="N223">IF(ISNUMBER(N214),INDEX(CINQA,,MOD(N214-debut,56)+1),"")</f>
        <v>36</v>
      </c>
      <c r="O223" s="23" t="str" cm="1">
        <f t="array" ref="O223">IF(ISNUMBER(O214),INDEX(CINQA,,MOD(O214-debut,56)+1),"")</f>
        <v>JS</v>
      </c>
      <c r="P223" s="23" t="str" cm="1">
        <f t="array" ref="P223">IF(ISNUMBER(P214),INDEX(CINQA,,MOD(P214-debut,56)+1),"")</f>
        <v>S</v>
      </c>
      <c r="Q223" s="23" t="str" cm="1">
        <f t="array" ref="Q223">IF(ISNUMBER(Q214),INDEX(CINQA,,MOD(Q214-debut,56)+1),"")</f>
        <v>S</v>
      </c>
      <c r="R223" s="23" t="str" cm="1">
        <f t="array" ref="R223">IF(ISNUMBER(R214),INDEX(CINQA,,MOD(R214-debut,56)+1),"")</f>
        <v>S</v>
      </c>
      <c r="S223" s="23" t="str" cm="1">
        <f t="array" ref="S223">IF(ISNUMBER(S214),INDEX(CINQA,,MOD(S214-debut,56)+1),"")</f>
        <v>R</v>
      </c>
      <c r="T223" s="23" t="str" cm="1">
        <f t="array" ref="T223">IF(ISNUMBER(T214),INDEX(CINQA,,MOD(T214-debut,56)+1),"")</f>
        <v>R</v>
      </c>
      <c r="U223" s="23" t="str" cm="1">
        <f t="array" ref="U223">IF(ISNUMBER(U214),INDEX(CINQA,,MOD(U214-debut,56)+1),"")</f>
        <v>M</v>
      </c>
      <c r="V223" s="23" t="str" cm="1">
        <f t="array" ref="V223">IF(ISNUMBER(V214),INDEX(CINQA,,MOD(V214-debut,56)+1),"")</f>
        <v>M</v>
      </c>
      <c r="W223" s="23" t="str" cm="1">
        <f t="array" ref="W223">IF(ISNUMBER(W214),INDEX(CINQA,,MOD(W214-debut,56)+1),"")</f>
        <v>R</v>
      </c>
      <c r="X223" s="23" t="str" cm="1">
        <f t="array" ref="X223">IF(ISNUMBER(X214),INDEX(CINQA,,MOD(X214-debut,56)+1),"")</f>
        <v>S</v>
      </c>
      <c r="Y223" s="23" t="str" cm="1">
        <f t="array" ref="Y223">IF(ISNUMBER(Y214),INDEX(CINQA,,MOD(Y214-debut,56)+1),"")</f>
        <v>S</v>
      </c>
      <c r="Z223" s="23" t="str" cm="1">
        <f t="array" ref="Z223">IF(ISNUMBER(Z214),INDEX(CINQA,,MOD(Z214-debut,56)+1),"")</f>
        <v>S</v>
      </c>
      <c r="AA223" s="23" t="str" cm="1">
        <f t="array" ref="AA223">IF(ISNUMBER(AA214),INDEX(CINQA,,MOD(AA214-debut,56)+1),"")</f>
        <v>JS</v>
      </c>
      <c r="AB223" s="23" t="str" cm="1">
        <f t="array" ref="AB223">IF(ISNUMBER(AB214),INDEX(CINQA,,MOD(AB214-debut,56)+1),"")</f>
        <v>R</v>
      </c>
      <c r="AC223" s="23" t="str" cm="1">
        <f t="array" ref="AC223">IF(ISNUMBER(AC214),INDEX(CINQA,,MOD(AC214-debut,56)+1),"")</f>
        <v>M</v>
      </c>
      <c r="AD223" s="23" t="str" cm="1">
        <f t="array" ref="AD223">IF(ISNUMBER(AD214),INDEX(CINQA,,MOD(AD214-debut,56)+1),"")</f>
        <v>M</v>
      </c>
      <c r="AE223" s="23" t="str" cm="1">
        <f t="array" ref="AE223">IF(ISNUMBER(AE214),INDEX(CINQA,,MOD(AE214-debut,56)+1),"")</f>
        <v>M</v>
      </c>
      <c r="AF223" s="23" t="str" cm="1">
        <f t="array" ref="AF223">IF(ISNUMBER(AF214),INDEX(CINQA,,MOD(AF214-debut,56)+1),"")</f>
        <v>M</v>
      </c>
      <c r="AG223" s="23" t="str" cm="1">
        <f t="array" ref="AG223">IF(ISNUMBER(AG214),INDEX(CINQA,,MOD(AG214-debut,56)+1),"")</f>
        <v>R</v>
      </c>
      <c r="AH223" s="16" t="s">
        <v>11</v>
      </c>
    </row>
    <row r="224" spans="1:34" s="15" customFormat="1" ht="25" customHeight="1" x14ac:dyDescent="0.5">
      <c r="A224" s="11"/>
      <c r="B224" s="16" t="s">
        <v>12</v>
      </c>
      <c r="C224" s="23" t="str" cm="1">
        <f t="array" ref="C224">IF(ISNUMBER(C214),INDEX(CINQB,,MOD(C214-debut,56)+1),"")</f>
        <v>M</v>
      </c>
      <c r="D224" s="23" t="str" cm="1">
        <f t="array" ref="D224">IF(ISNUMBER(D214),INDEX(CINQB,,MOD(D214-debut,56)+1),"")</f>
        <v>M</v>
      </c>
      <c r="E224" s="23" t="str" cm="1">
        <f t="array" ref="E224">IF(ISNUMBER(E214),INDEX(CINQB,,MOD(E214-debut,56)+1),"")</f>
        <v>R</v>
      </c>
      <c r="F224" s="23" t="str" cm="1">
        <f t="array" ref="F224">IF(ISNUMBER(F214),INDEX(CINQB,,MOD(F214-debut,56)+1),"")</f>
        <v>R</v>
      </c>
      <c r="G224" s="23" t="str" cm="1">
        <f t="array" ref="G224">IF(ISNUMBER(G214),INDEX(CINQB,,MOD(G214-debut,56)+1),"")</f>
        <v>JS</v>
      </c>
      <c r="H224" s="23" t="str" cm="1">
        <f t="array" ref="H224">IF(ISNUMBER(H214),INDEX(CINQB,,MOD(H214-debut,56)+1),"")</f>
        <v>S</v>
      </c>
      <c r="I224" s="23" t="str" cm="1">
        <f t="array" ref="I224">IF(ISNUMBER(I214),INDEX(CINQB,,MOD(I214-debut,56)+1),"")</f>
        <v>S</v>
      </c>
      <c r="J224" s="23" t="str" cm="1">
        <f t="array" ref="J224">IF(ISNUMBER(J214),INDEX(CINQB,,MOD(J214-debut,56)+1),"")</f>
        <v>R</v>
      </c>
      <c r="K224" s="23" t="str" cm="1">
        <f t="array" ref="K224">IF(ISNUMBER(K214),INDEX(CINQB,,MOD(K214-debut,56)+1),"")</f>
        <v>JS</v>
      </c>
      <c r="L224" s="23" t="str" cm="1">
        <f t="array" ref="L224">IF(ISNUMBER(L214),INDEX(CINQB,,MOD(L214-debut,56)+1),"")</f>
        <v>S</v>
      </c>
      <c r="M224" s="23" t="str" cm="1">
        <f t="array" ref="M224">IF(ISNUMBER(M214),INDEX(CINQB,,MOD(M214-debut,56)+1),"")</f>
        <v>S</v>
      </c>
      <c r="N224" s="23" cm="1">
        <f t="array" ref="N224">IF(ISNUMBER(N214),INDEX(CINQB,,MOD(N214-debut,56)+1),"")</f>
        <v>36</v>
      </c>
      <c r="O224" s="23" t="str" cm="1">
        <f t="array" ref="O224">IF(ISNUMBER(O214),INDEX(CINQB,,MOD(O214-debut,56)+1),"")</f>
        <v>M</v>
      </c>
      <c r="P224" s="23" t="str" cm="1">
        <f t="array" ref="P224">IF(ISNUMBER(P214),INDEX(CINQB,,MOD(P214-debut,56)+1),"")</f>
        <v>M</v>
      </c>
      <c r="Q224" s="23" t="str" cm="1">
        <f t="array" ref="Q224">IF(ISNUMBER(Q214),INDEX(CINQB,,MOD(Q214-debut,56)+1),"")</f>
        <v>M</v>
      </c>
      <c r="R224" s="23" t="str" cm="1">
        <f t="array" ref="R224">IF(ISNUMBER(R214),INDEX(CINQB,,MOD(R214-debut,56)+1),"")</f>
        <v>M</v>
      </c>
      <c r="S224" s="23" t="str" cm="1">
        <f t="array" ref="S224">IF(ISNUMBER(S214),INDEX(CINQB,,MOD(S214-debut,56)+1),"")</f>
        <v>R</v>
      </c>
      <c r="T224" s="23" t="str" cm="1">
        <f t="array" ref="T224">IF(ISNUMBER(T214),INDEX(CINQB,,MOD(T214-debut,56)+1),"")</f>
        <v>R</v>
      </c>
      <c r="U224" s="23" t="str" cm="1">
        <f t="array" ref="U224">IF(ISNUMBER(U214),INDEX(CINQB,,MOD(U214-debut,56)+1),"")</f>
        <v>S</v>
      </c>
      <c r="V224" s="23" t="str" cm="1">
        <f t="array" ref="V224">IF(ISNUMBER(V214),INDEX(CINQB,,MOD(V214-debut,56)+1),"")</f>
        <v>S</v>
      </c>
      <c r="W224" s="23" t="str" cm="1">
        <f t="array" ref="W224">IF(ISNUMBER(W214),INDEX(CINQB,,MOD(W214-debut,56)+1),"")</f>
        <v>R</v>
      </c>
      <c r="X224" s="23" t="str" cm="1">
        <f t="array" ref="X224">IF(ISNUMBER(X214),INDEX(CINQB,,MOD(X214-debut,56)+1),"")</f>
        <v>M</v>
      </c>
      <c r="Y224" s="23" t="str" cm="1">
        <f t="array" ref="Y224">IF(ISNUMBER(Y214),INDEX(CINQB,,MOD(Y214-debut,56)+1),"")</f>
        <v>M</v>
      </c>
      <c r="Z224" s="23" t="str" cm="1">
        <f t="array" ref="Z224">IF(ISNUMBER(Z214),INDEX(CINQB,,MOD(Z214-debut,56)+1),"")</f>
        <v>M</v>
      </c>
      <c r="AA224" s="23" t="str" cm="1">
        <f t="array" ref="AA224">IF(ISNUMBER(AA214),INDEX(CINQB,,MOD(AA214-debut,56)+1),"")</f>
        <v>M</v>
      </c>
      <c r="AB224" s="23" t="str" cm="1">
        <f t="array" ref="AB224">IF(ISNUMBER(AB214),INDEX(CINQB,,MOD(AB214-debut,56)+1),"")</f>
        <v>R</v>
      </c>
      <c r="AC224" s="23" t="str" cm="1">
        <f t="array" ref="AC224">IF(ISNUMBER(AC214),INDEX(CINQB,,MOD(AC214-debut,56)+1),"")</f>
        <v>JS</v>
      </c>
      <c r="AD224" s="23" t="str" cm="1">
        <f t="array" ref="AD224">IF(ISNUMBER(AD214),INDEX(CINQB,,MOD(AD214-debut,56)+1),"")</f>
        <v>S</v>
      </c>
      <c r="AE224" s="23" t="str" cm="1">
        <f t="array" ref="AE224">IF(ISNUMBER(AE214),INDEX(CINQB,,MOD(AE214-debut,56)+1),"")</f>
        <v>S</v>
      </c>
      <c r="AF224" s="23" t="str" cm="1">
        <f t="array" ref="AF224">IF(ISNUMBER(AF214),INDEX(CINQB,,MOD(AF214-debut,56)+1),"")</f>
        <v>JS</v>
      </c>
      <c r="AG224" s="23" t="str" cm="1">
        <f t="array" ref="AG224">IF(ISNUMBER(AG214),INDEX(CINQB,,MOD(AG214-debut,56)+1),"")</f>
        <v>R</v>
      </c>
      <c r="AH224" s="16" t="s">
        <v>12</v>
      </c>
    </row>
    <row r="225" spans="1:34" s="15" customFormat="1" ht="25" customHeight="1" x14ac:dyDescent="0.5">
      <c r="A225" s="11"/>
      <c r="B225" s="18" t="s">
        <v>13</v>
      </c>
      <c r="C225" s="23" t="str" cm="1">
        <f t="array" ref="C225">IF(ISNUMBER(C214),INDEX(SIXA,,MOD(C214-debut,56)+1),"")</f>
        <v>R</v>
      </c>
      <c r="D225" s="23" t="str" cm="1">
        <f t="array" ref="D225">IF(ISNUMBER(D214),INDEX(SIXA,,MOD(D214-debut,56)+1),"")</f>
        <v>M</v>
      </c>
      <c r="E225" s="23" t="str" cm="1">
        <f t="array" ref="E225">IF(ISNUMBER(E214),INDEX(SIXA,,MOD(E214-debut,56)+1),"")</f>
        <v>M</v>
      </c>
      <c r="F225" s="23" t="str" cm="1">
        <f t="array" ref="F225">IF(ISNUMBER(F214),INDEX(SIXA,,MOD(F214-debut,56)+1),"")</f>
        <v>M</v>
      </c>
      <c r="G225" s="23" cm="1">
        <f t="array" ref="G225">IF(ISNUMBER(G214),INDEX(SIXA,,MOD(G214-debut,56)+1),"")</f>
        <v>36</v>
      </c>
      <c r="H225" s="23" t="str" cm="1">
        <f t="array" ref="H225">IF(ISNUMBER(H214),INDEX(SIXA,,MOD(H214-debut,56)+1),"")</f>
        <v>JS</v>
      </c>
      <c r="I225" s="23" t="str" cm="1">
        <f t="array" ref="I225">IF(ISNUMBER(I214),INDEX(SIXA,,MOD(I214-debut,56)+1),"")</f>
        <v>S</v>
      </c>
      <c r="J225" s="23" t="str" cm="1">
        <f t="array" ref="J225">IF(ISNUMBER(J214),INDEX(SIXA,,MOD(J214-debut,56)+1),"")</f>
        <v>S</v>
      </c>
      <c r="K225" s="23" t="str" cm="1">
        <f t="array" ref="K225">IF(ISNUMBER(K214),INDEX(SIXA,,MOD(K214-debut,56)+1),"")</f>
        <v>S</v>
      </c>
      <c r="L225" s="23" t="str" cm="1">
        <f t="array" ref="L225">IF(ISNUMBER(L214),INDEX(SIXA,,MOD(L214-debut,56)+1),"")</f>
        <v>R</v>
      </c>
      <c r="M225" s="23" t="str" cm="1">
        <f t="array" ref="M225">IF(ISNUMBER(M214),INDEX(SIXA,,MOD(M214-debut,56)+1),"")</f>
        <v>R</v>
      </c>
      <c r="N225" s="23" t="str" cm="1">
        <f t="array" ref="N225">IF(ISNUMBER(N214),INDEX(SIXA,,MOD(N214-debut,56)+1),"")</f>
        <v>M</v>
      </c>
      <c r="O225" s="23" t="str" cm="1">
        <f t="array" ref="O225">IF(ISNUMBER(O214),INDEX(SIXA,,MOD(O214-debut,56)+1),"")</f>
        <v>M</v>
      </c>
      <c r="P225" s="23" t="str" cm="1">
        <f t="array" ref="P225">IF(ISNUMBER(P214),INDEX(SIXA,,MOD(P214-debut,56)+1),"")</f>
        <v>R</v>
      </c>
      <c r="Q225" s="23" t="str" cm="1">
        <f t="array" ref="Q225">IF(ISNUMBER(Q214),INDEX(SIXA,,MOD(Q214-debut,56)+1),"")</f>
        <v>S</v>
      </c>
      <c r="R225" s="23" t="str" cm="1">
        <f t="array" ref="R225">IF(ISNUMBER(R214),INDEX(SIXA,,MOD(R214-debut,56)+1),"")</f>
        <v>S</v>
      </c>
      <c r="S225" s="23" t="str" cm="1">
        <f t="array" ref="S225">IF(ISNUMBER(S214),INDEX(SIXA,,MOD(S214-debut,56)+1),"")</f>
        <v>S</v>
      </c>
      <c r="T225" s="23" t="str" cm="1">
        <f t="array" ref="T225">IF(ISNUMBER(T214),INDEX(SIXA,,MOD(T214-debut,56)+1),"")</f>
        <v>JS</v>
      </c>
      <c r="U225" s="23" t="str" cm="1">
        <f t="array" ref="U225">IF(ISNUMBER(U214),INDEX(SIXA,,MOD(U214-debut,56)+1),"")</f>
        <v>R</v>
      </c>
      <c r="V225" s="23" t="str" cm="1">
        <f t="array" ref="V225">IF(ISNUMBER(V214),INDEX(SIXA,,MOD(V214-debut,56)+1),"")</f>
        <v>M</v>
      </c>
      <c r="W225" s="23" t="str" cm="1">
        <f t="array" ref="W225">IF(ISNUMBER(W214),INDEX(SIXA,,MOD(W214-debut,56)+1),"")</f>
        <v>M</v>
      </c>
      <c r="X225" s="23" t="str" cm="1">
        <f t="array" ref="X225">IF(ISNUMBER(X214),INDEX(SIXA,,MOD(X214-debut,56)+1),"")</f>
        <v>M</v>
      </c>
      <c r="Y225" s="23" t="str" cm="1">
        <f t="array" ref="Y225">IF(ISNUMBER(Y214),INDEX(SIXA,,MOD(Y214-debut,56)+1),"")</f>
        <v>M</v>
      </c>
      <c r="Z225" s="23" t="str" cm="1">
        <f t="array" ref="Z225">IF(ISNUMBER(Z214),INDEX(SIXA,,MOD(Z214-debut,56)+1),"")</f>
        <v>R</v>
      </c>
      <c r="AA225" s="23" t="str" cm="1">
        <f t="array" ref="AA225">IF(ISNUMBER(AA214),INDEX(SIXA,,MOD(AA214-debut,56)+1),"")</f>
        <v>R</v>
      </c>
      <c r="AB225" s="23" cm="1">
        <f t="array" ref="AB225">IF(ISNUMBER(AB214),INDEX(SIXA,,MOD(AB214-debut,56)+1),"")</f>
        <v>36</v>
      </c>
      <c r="AC225" s="23" t="str" cm="1">
        <f t="array" ref="AC225">IF(ISNUMBER(AC214),INDEX(SIXA,,MOD(AC214-debut,56)+1),"")</f>
        <v>R</v>
      </c>
      <c r="AD225" s="23" t="str" cm="1">
        <f t="array" ref="AD225">IF(ISNUMBER(AD214),INDEX(SIXA,,MOD(AD214-debut,56)+1),"")</f>
        <v>JS</v>
      </c>
      <c r="AE225" s="23" t="str" cm="1">
        <f t="array" ref="AE225">IF(ISNUMBER(AE214),INDEX(SIXA,,MOD(AE214-debut,56)+1),"")</f>
        <v>S</v>
      </c>
      <c r="AF225" s="23" t="str" cm="1">
        <f t="array" ref="AF225">IF(ISNUMBER(AF214),INDEX(SIXA,,MOD(AF214-debut,56)+1),"")</f>
        <v>R</v>
      </c>
      <c r="AG225" s="23" t="str" cm="1">
        <f t="array" ref="AG225">IF(ISNUMBER(AG214),INDEX(SIXA,,MOD(AG214-debut,56)+1),"")</f>
        <v>M</v>
      </c>
      <c r="AH225" s="18" t="s">
        <v>13</v>
      </c>
    </row>
    <row r="226" spans="1:34" s="15" customFormat="1" ht="25" customHeight="1" x14ac:dyDescent="0.5">
      <c r="A226" s="11"/>
      <c r="B226" s="18" t="s">
        <v>14</v>
      </c>
      <c r="C226" s="23" t="str" cm="1">
        <f t="array" ref="C226">IF(ISNUMBER(C214),INDEX(SIXB,,MOD(C214-debut,56)+1),"")</f>
        <v>R</v>
      </c>
      <c r="D226" s="23" t="str" cm="1">
        <f t="array" ref="D226">IF(ISNUMBER(D214),INDEX(SIXB,,MOD(D214-debut,56)+1),"")</f>
        <v>JS</v>
      </c>
      <c r="E226" s="23" t="str" cm="1">
        <f t="array" ref="E226">IF(ISNUMBER(E214),INDEX(SIXB,,MOD(E214-debut,56)+1),"")</f>
        <v>S</v>
      </c>
      <c r="F226" s="23" t="str" cm="1">
        <f t="array" ref="F226">IF(ISNUMBER(F214),INDEX(SIXB,,MOD(F214-debut,56)+1),"")</f>
        <v>S</v>
      </c>
      <c r="G226" s="23" cm="1">
        <f t="array" ref="G226">IF(ISNUMBER(G214),INDEX(SIXB,,MOD(G214-debut,56)+1),"")</f>
        <v>36</v>
      </c>
      <c r="H226" s="23" t="str" cm="1">
        <f t="array" ref="H226">IF(ISNUMBER(H214),INDEX(SIXB,,MOD(H214-debut,56)+1),"")</f>
        <v>M</v>
      </c>
      <c r="I226" s="23" t="str" cm="1">
        <f t="array" ref="I226">IF(ISNUMBER(I214),INDEX(SIXB,,MOD(I214-debut,56)+1),"")</f>
        <v>M</v>
      </c>
      <c r="J226" s="23" t="str" cm="1">
        <f t="array" ref="J226">IF(ISNUMBER(J214),INDEX(SIXB,,MOD(J214-debut,56)+1),"")</f>
        <v>M</v>
      </c>
      <c r="K226" s="23" t="str" cm="1">
        <f t="array" ref="K226">IF(ISNUMBER(K214),INDEX(SIXB,,MOD(K214-debut,56)+1),"")</f>
        <v>M</v>
      </c>
      <c r="L226" s="23" t="str" cm="1">
        <f t="array" ref="L226">IF(ISNUMBER(L214),INDEX(SIXB,,MOD(L214-debut,56)+1),"")</f>
        <v>R</v>
      </c>
      <c r="M226" s="23" t="str" cm="1">
        <f t="array" ref="M226">IF(ISNUMBER(M214),INDEX(SIXB,,MOD(M214-debut,56)+1),"")</f>
        <v>R</v>
      </c>
      <c r="N226" s="23" t="str" cm="1">
        <f t="array" ref="N226">IF(ISNUMBER(N214),INDEX(SIXB,,MOD(N214-debut,56)+1),"")</f>
        <v>S</v>
      </c>
      <c r="O226" s="23" t="str" cm="1">
        <f t="array" ref="O226">IF(ISNUMBER(O214),INDEX(SIXB,,MOD(O214-debut,56)+1),"")</f>
        <v>S</v>
      </c>
      <c r="P226" s="23" t="str" cm="1">
        <f t="array" ref="P226">IF(ISNUMBER(P214),INDEX(SIXB,,MOD(P214-debut,56)+1),"")</f>
        <v>R</v>
      </c>
      <c r="Q226" s="23" t="str" cm="1">
        <f t="array" ref="Q226">IF(ISNUMBER(Q214),INDEX(SIXB,,MOD(Q214-debut,56)+1),"")</f>
        <v>M</v>
      </c>
      <c r="R226" s="23" t="str" cm="1">
        <f t="array" ref="R226">IF(ISNUMBER(R214),INDEX(SIXB,,MOD(R214-debut,56)+1),"")</f>
        <v>M</v>
      </c>
      <c r="S226" s="23" t="str" cm="1">
        <f t="array" ref="S226">IF(ISNUMBER(S214),INDEX(SIXB,,MOD(S214-debut,56)+1),"")</f>
        <v>M</v>
      </c>
      <c r="T226" s="23" t="str" cm="1">
        <f t="array" ref="T226">IF(ISNUMBER(T214),INDEX(SIXB,,MOD(T214-debut,56)+1),"")</f>
        <v>M</v>
      </c>
      <c r="U226" s="23" t="str" cm="1">
        <f t="array" ref="U226">IF(ISNUMBER(U214),INDEX(SIXB,,MOD(U214-debut,56)+1),"")</f>
        <v>R</v>
      </c>
      <c r="V226" s="23" t="str" cm="1">
        <f t="array" ref="V226">IF(ISNUMBER(V214),INDEX(SIXB,,MOD(V214-debut,56)+1),"")</f>
        <v>JS</v>
      </c>
      <c r="W226" s="23" t="str" cm="1">
        <f t="array" ref="W226">IF(ISNUMBER(W214),INDEX(SIXB,,MOD(W214-debut,56)+1),"")</f>
        <v>S</v>
      </c>
      <c r="X226" s="23" t="str" cm="1">
        <f t="array" ref="X226">IF(ISNUMBER(X214),INDEX(SIXB,,MOD(X214-debut,56)+1),"")</f>
        <v>S</v>
      </c>
      <c r="Y226" s="23" t="str" cm="1">
        <f t="array" ref="Y226">IF(ISNUMBER(Y214),INDEX(SIXB,,MOD(Y214-debut,56)+1),"")</f>
        <v>JS</v>
      </c>
      <c r="Z226" s="23" t="str" cm="1">
        <f t="array" ref="Z226">IF(ISNUMBER(Z214),INDEX(SIXB,,MOD(Z214-debut,56)+1),"")</f>
        <v>R</v>
      </c>
      <c r="AA226" s="23" t="str" cm="1">
        <f t="array" ref="AA226">IF(ISNUMBER(AA214),INDEX(SIXB,,MOD(AA214-debut,56)+1),"")</f>
        <v>R</v>
      </c>
      <c r="AB226" s="23" cm="1">
        <f t="array" ref="AB226">IF(ISNUMBER(AB214),INDEX(SIXB,,MOD(AB214-debut,56)+1),"")</f>
        <v>36</v>
      </c>
      <c r="AC226" s="23" t="str" cm="1">
        <f t="array" ref="AC226">IF(ISNUMBER(AC214),INDEX(SIXB,,MOD(AC214-debut,56)+1),"")</f>
        <v>R</v>
      </c>
      <c r="AD226" s="23" t="str" cm="1">
        <f t="array" ref="AD226">IF(ISNUMBER(AD214),INDEX(SIXB,,MOD(AD214-debut,56)+1),"")</f>
        <v>M</v>
      </c>
      <c r="AE226" s="23" t="str" cm="1">
        <f t="array" ref="AE226">IF(ISNUMBER(AE214),INDEX(SIXB,,MOD(AE214-debut,56)+1),"")</f>
        <v>M</v>
      </c>
      <c r="AF226" s="23" t="str" cm="1">
        <f t="array" ref="AF226">IF(ISNUMBER(AF214),INDEX(SIXB,,MOD(AF214-debut,56)+1),"")</f>
        <v>R</v>
      </c>
      <c r="AG226" s="23" t="str" cm="1">
        <f t="array" ref="AG226">IF(ISNUMBER(AG214),INDEX(SIXB,,MOD(AG214-debut,56)+1),"")</f>
        <v>JS</v>
      </c>
      <c r="AH226" s="18" t="s">
        <v>14</v>
      </c>
    </row>
    <row r="227" spans="1:34" s="15" customFormat="1" ht="25" customHeight="1" x14ac:dyDescent="0.5">
      <c r="A227" s="11"/>
      <c r="B227" s="16" t="s">
        <v>15</v>
      </c>
      <c r="C227" s="23" t="str" cm="1">
        <f t="array" ref="C227">IF(ISNUMBER(C214),INDEX(SEPTA,,MOD(C214-debut,56)+1),"")</f>
        <v>S</v>
      </c>
      <c r="D227" s="23" t="str" cm="1">
        <f t="array" ref="D227">IF(ISNUMBER(D214),INDEX(SEPTA,,MOD(D214-debut,56)+1),"")</f>
        <v>S</v>
      </c>
      <c r="E227" s="23" t="str" cm="1">
        <f t="array" ref="E227">IF(ISNUMBER(E214),INDEX(SEPTA,,MOD(E214-debut,56)+1),"")</f>
        <v>R</v>
      </c>
      <c r="F227" s="23" t="str" cm="1">
        <f t="array" ref="F227">IF(ISNUMBER(F214),INDEX(SEPTA,,MOD(F214-debut,56)+1),"")</f>
        <v>R</v>
      </c>
      <c r="G227" s="23" t="str" cm="1">
        <f t="array" ref="G227">IF(ISNUMBER(G214),INDEX(SEPTA,,MOD(G214-debut,56)+1),"")</f>
        <v>M</v>
      </c>
      <c r="H227" s="23" t="str" cm="1">
        <f t="array" ref="H227">IF(ISNUMBER(H214),INDEX(SEPTA,,MOD(H214-debut,56)+1),"")</f>
        <v>M</v>
      </c>
      <c r="I227" s="23" t="str" cm="1">
        <f t="array" ref="I227">IF(ISNUMBER(I214),INDEX(SEPTA,,MOD(I214-debut,56)+1),"")</f>
        <v>R</v>
      </c>
      <c r="J227" s="23" t="str" cm="1">
        <f t="array" ref="J227">IF(ISNUMBER(J214),INDEX(SEPTA,,MOD(J214-debut,56)+1),"")</f>
        <v>S</v>
      </c>
      <c r="K227" s="23" t="str" cm="1">
        <f t="array" ref="K227">IF(ISNUMBER(K214),INDEX(SEPTA,,MOD(K214-debut,56)+1),"")</f>
        <v>S</v>
      </c>
      <c r="L227" s="23" t="str" cm="1">
        <f t="array" ref="L227">IF(ISNUMBER(L214),INDEX(SEPTA,,MOD(L214-debut,56)+1),"")</f>
        <v>S</v>
      </c>
      <c r="M227" s="23" t="str" cm="1">
        <f t="array" ref="M227">IF(ISNUMBER(M214),INDEX(SEPTA,,MOD(M214-debut,56)+1),"")</f>
        <v>JS</v>
      </c>
      <c r="N227" s="23" t="str" cm="1">
        <f t="array" ref="N227">IF(ISNUMBER(N214),INDEX(SEPTA,,MOD(N214-debut,56)+1),"")</f>
        <v>R</v>
      </c>
      <c r="O227" s="23" t="str" cm="1">
        <f t="array" ref="O227">IF(ISNUMBER(O214),INDEX(SEPTA,,MOD(O214-debut,56)+1),"")</f>
        <v>M</v>
      </c>
      <c r="P227" s="23" t="str" cm="1">
        <f t="array" ref="P227">IF(ISNUMBER(P214),INDEX(SEPTA,,MOD(P214-debut,56)+1),"")</f>
        <v>M</v>
      </c>
      <c r="Q227" s="23" t="str" cm="1">
        <f t="array" ref="Q227">IF(ISNUMBER(Q214),INDEX(SEPTA,,MOD(Q214-debut,56)+1),"")</f>
        <v>M</v>
      </c>
      <c r="R227" s="23" t="str" cm="1">
        <f t="array" ref="R227">IF(ISNUMBER(R214),INDEX(SEPTA,,MOD(R214-debut,56)+1),"")</f>
        <v>M</v>
      </c>
      <c r="S227" s="23" t="str" cm="1">
        <f t="array" ref="S227">IF(ISNUMBER(S214),INDEX(SEPTA,,MOD(S214-debut,56)+1),"")</f>
        <v>R</v>
      </c>
      <c r="T227" s="23" t="str" cm="1">
        <f t="array" ref="T227">IF(ISNUMBER(T214),INDEX(SEPTA,,MOD(T214-debut,56)+1),"")</f>
        <v>R</v>
      </c>
      <c r="U227" s="23" cm="1">
        <f t="array" ref="U227">IF(ISNUMBER(U214),INDEX(SEPTA,,MOD(U214-debut,56)+1),"")</f>
        <v>36</v>
      </c>
      <c r="V227" s="23" t="str" cm="1">
        <f t="array" ref="V227">IF(ISNUMBER(V214),INDEX(SEPTA,,MOD(V214-debut,56)+1),"")</f>
        <v>R</v>
      </c>
      <c r="W227" s="23" t="str" cm="1">
        <f t="array" ref="W227">IF(ISNUMBER(W214),INDEX(SEPTA,,MOD(W214-debut,56)+1),"")</f>
        <v>JS</v>
      </c>
      <c r="X227" s="23" t="str" cm="1">
        <f t="array" ref="X227">IF(ISNUMBER(X214),INDEX(SEPTA,,MOD(X214-debut,56)+1),"")</f>
        <v>S</v>
      </c>
      <c r="Y227" s="23" t="str" cm="1">
        <f t="array" ref="Y227">IF(ISNUMBER(Y214),INDEX(SEPTA,,MOD(Y214-debut,56)+1),"")</f>
        <v>R</v>
      </c>
      <c r="Z227" s="23" t="str" cm="1">
        <f t="array" ref="Z227">IF(ISNUMBER(Z214),INDEX(SEPTA,,MOD(Z214-debut,56)+1),"")</f>
        <v>M</v>
      </c>
      <c r="AA227" s="23" t="str" cm="1">
        <f t="array" ref="AA227">IF(ISNUMBER(AA214),INDEX(SEPTA,,MOD(AA214-debut,56)+1),"")</f>
        <v>M</v>
      </c>
      <c r="AB227" s="23" t="str" cm="1">
        <f t="array" ref="AB227">IF(ISNUMBER(AB214),INDEX(SEPTA,,MOD(AB214-debut,56)+1),"")</f>
        <v>M</v>
      </c>
      <c r="AC227" s="23" t="str" cm="1">
        <f t="array" ref="AC227">IF(ISNUMBER(AC214),INDEX(SEPTA,,MOD(AC214-debut,56)+1),"")</f>
        <v>M</v>
      </c>
      <c r="AD227" s="23" t="str" cm="1">
        <f t="array" ref="AD227">IF(ISNUMBER(AD214),INDEX(SEPTA,,MOD(AD214-debut,56)+1),"")</f>
        <v>R</v>
      </c>
      <c r="AE227" s="23" t="str" cm="1">
        <f t="array" ref="AE227">IF(ISNUMBER(AE214),INDEX(SEPTA,,MOD(AE214-debut,56)+1),"")</f>
        <v>M</v>
      </c>
      <c r="AF227" s="23" t="str" cm="1">
        <f t="array" ref="AF227">IF(ISNUMBER(AF214),INDEX(SEPTA,,MOD(AF214-debut,56)+1),"")</f>
        <v>M</v>
      </c>
      <c r="AG227" s="23" t="str" cm="1">
        <f t="array" ref="AG227">IF(ISNUMBER(AG214),INDEX(SEPTA,,MOD(AG214-debut,56)+1),"")</f>
        <v>R</v>
      </c>
      <c r="AH227" s="16" t="s">
        <v>15</v>
      </c>
    </row>
    <row r="228" spans="1:34" s="15" customFormat="1" ht="25" customHeight="1" x14ac:dyDescent="0.5">
      <c r="A228" s="11"/>
      <c r="B228" s="16" t="s">
        <v>16</v>
      </c>
      <c r="C228" s="23" t="str" cm="1">
        <f t="array" ref="C228">IF(ISNUMBER(C214),INDEX(SEPTB,,MOD(C214-debut,56)+1),"")</f>
        <v>M</v>
      </c>
      <c r="D228" s="23" t="str" cm="1">
        <f t="array" ref="D228">IF(ISNUMBER(D214),INDEX(SEPTB,,MOD(D214-debut,56)+1),"")</f>
        <v>M</v>
      </c>
      <c r="E228" s="23" t="str" cm="1">
        <f t="array" ref="E228">IF(ISNUMBER(E214),INDEX(SEPTB,,MOD(E214-debut,56)+1),"")</f>
        <v>R</v>
      </c>
      <c r="F228" s="23" t="str" cm="1">
        <f t="array" ref="F228">IF(ISNUMBER(F214),INDEX(SEPTB,,MOD(F214-debut,56)+1),"")</f>
        <v>R</v>
      </c>
      <c r="G228" s="23" t="str" cm="1">
        <f t="array" ref="G228">IF(ISNUMBER(G214),INDEX(SEPTB,,MOD(G214-debut,56)+1),"")</f>
        <v>S</v>
      </c>
      <c r="H228" s="23" t="str" cm="1">
        <f t="array" ref="H228">IF(ISNUMBER(H214),INDEX(SEPTB,,MOD(H214-debut,56)+1),"")</f>
        <v>S</v>
      </c>
      <c r="I228" s="23" t="str" cm="1">
        <f t="array" ref="I228">IF(ISNUMBER(I214),INDEX(SEPTB,,MOD(I214-debut,56)+1),"")</f>
        <v>R</v>
      </c>
      <c r="J228" s="23" t="str" cm="1">
        <f t="array" ref="J228">IF(ISNUMBER(J214),INDEX(SEPTB,,MOD(J214-debut,56)+1),"")</f>
        <v>M</v>
      </c>
      <c r="K228" s="23" t="str" cm="1">
        <f t="array" ref="K228">IF(ISNUMBER(K214),INDEX(SEPTB,,MOD(K214-debut,56)+1),"")</f>
        <v>M</v>
      </c>
      <c r="L228" s="23" t="str" cm="1">
        <f t="array" ref="L228">IF(ISNUMBER(L214),INDEX(SEPTB,,MOD(L214-debut,56)+1),"")</f>
        <v>M</v>
      </c>
      <c r="M228" s="23" t="str" cm="1">
        <f t="array" ref="M228">IF(ISNUMBER(M214),INDEX(SEPTB,,MOD(M214-debut,56)+1),"")</f>
        <v>M</v>
      </c>
      <c r="N228" s="23" t="str" cm="1">
        <f t="array" ref="N228">IF(ISNUMBER(N214),INDEX(SEPTB,,MOD(N214-debut,56)+1),"")</f>
        <v>R</v>
      </c>
      <c r="O228" s="23" t="str" cm="1">
        <f t="array" ref="O228">IF(ISNUMBER(O214),INDEX(SEPTB,,MOD(O214-debut,56)+1),"")</f>
        <v>JS</v>
      </c>
      <c r="P228" s="23" t="str" cm="1">
        <f t="array" ref="P228">IF(ISNUMBER(P214),INDEX(SEPTB,,MOD(P214-debut,56)+1),"")</f>
        <v>S</v>
      </c>
      <c r="Q228" s="23" t="str" cm="1">
        <f t="array" ref="Q228">IF(ISNUMBER(Q214),INDEX(SEPTB,,MOD(Q214-debut,56)+1),"")</f>
        <v>S</v>
      </c>
      <c r="R228" s="23" t="str" cm="1">
        <f t="array" ref="R228">IF(ISNUMBER(R214),INDEX(SEPTB,,MOD(R214-debut,56)+1),"")</f>
        <v>JS</v>
      </c>
      <c r="S228" s="23" t="str" cm="1">
        <f t="array" ref="S228">IF(ISNUMBER(S214),INDEX(SEPTB,,MOD(S214-debut,56)+1),"")</f>
        <v>R</v>
      </c>
      <c r="T228" s="23" t="str" cm="1">
        <f t="array" ref="T228">IF(ISNUMBER(T214),INDEX(SEPTB,,MOD(T214-debut,56)+1),"")</f>
        <v>R</v>
      </c>
      <c r="U228" s="23" cm="1">
        <f t="array" ref="U228">IF(ISNUMBER(U214),INDEX(SEPTB,,MOD(U214-debut,56)+1),"")</f>
        <v>36</v>
      </c>
      <c r="V228" s="23" t="str" cm="1">
        <f t="array" ref="V228">IF(ISNUMBER(V214),INDEX(SEPTB,,MOD(V214-debut,56)+1),"")</f>
        <v>R</v>
      </c>
      <c r="W228" s="23" t="str" cm="1">
        <f t="array" ref="W228">IF(ISNUMBER(W214),INDEX(SEPTB,,MOD(W214-debut,56)+1),"")</f>
        <v>M</v>
      </c>
      <c r="X228" s="23" t="str" cm="1">
        <f t="array" ref="X228">IF(ISNUMBER(X214),INDEX(SEPTB,,MOD(X214-debut,56)+1),"")</f>
        <v>M</v>
      </c>
      <c r="Y228" s="23" t="str" cm="1">
        <f t="array" ref="Y228">IF(ISNUMBER(Y214),INDEX(SEPTB,,MOD(Y214-debut,56)+1),"")</f>
        <v>R</v>
      </c>
      <c r="Z228" s="23" t="str" cm="1">
        <f t="array" ref="Z228">IF(ISNUMBER(Z214),INDEX(SEPTB,,MOD(Z214-debut,56)+1),"")</f>
        <v>JS</v>
      </c>
      <c r="AA228" s="23" t="str" cm="1">
        <f t="array" ref="AA228">IF(ISNUMBER(AA214),INDEX(SEPTB,,MOD(AA214-debut,56)+1),"")</f>
        <v>S</v>
      </c>
      <c r="AB228" s="23" t="str" cm="1">
        <f t="array" ref="AB228">IF(ISNUMBER(AB214),INDEX(SEPTB,,MOD(AB214-debut,56)+1),"")</f>
        <v>S</v>
      </c>
      <c r="AC228" s="23" t="str" cm="1">
        <f t="array" ref="AC228">IF(ISNUMBER(AC214),INDEX(SEPTB,,MOD(AC214-debut,56)+1),"")</f>
        <v>S</v>
      </c>
      <c r="AD228" s="23" t="str" cm="1">
        <f t="array" ref="AD228">IF(ISNUMBER(AD214),INDEX(SEPTB,,MOD(AD214-debut,56)+1),"")</f>
        <v>R</v>
      </c>
      <c r="AE228" s="23" t="str" cm="1">
        <f t="array" ref="AE228">IF(ISNUMBER(AE214),INDEX(SEPTB,,MOD(AE214-debut,56)+1),"")</f>
        <v>JS</v>
      </c>
      <c r="AF228" s="23" t="str" cm="1">
        <f t="array" ref="AF228">IF(ISNUMBER(AF214),INDEX(SEPTB,,MOD(AF214-debut,56)+1),"")</f>
        <v>S</v>
      </c>
      <c r="AG228" s="23" t="str" cm="1">
        <f t="array" ref="AG228">IF(ISNUMBER(AG214),INDEX(SEPTB,,MOD(AG214-debut,56)+1),"")</f>
        <v>R</v>
      </c>
      <c r="AH228" s="16" t="s">
        <v>16</v>
      </c>
    </row>
    <row r="229" spans="1:34" s="15" customFormat="1" ht="25" customHeight="1" x14ac:dyDescent="0.5">
      <c r="A229" s="11"/>
      <c r="B229" s="18" t="s">
        <v>17</v>
      </c>
      <c r="C229" s="23" t="str" cm="1">
        <f t="array" ref="C229">IF(ISNUMBER(C214),INDEX(HUITA,,MOD(C214-debut,56)+1),"")</f>
        <v>S</v>
      </c>
      <c r="D229" s="23" t="str" cm="1">
        <f t="array" ref="D229">IF(ISNUMBER(D214),INDEX(HUITA,,MOD(D214-debut,56)+1),"")</f>
        <v>S</v>
      </c>
      <c r="E229" s="23" t="str" cm="1">
        <f t="array" ref="E229">IF(ISNUMBER(E214),INDEX(HUITA,,MOD(E214-debut,56)+1),"")</f>
        <v>S</v>
      </c>
      <c r="F229" s="23" t="str" cm="1">
        <f t="array" ref="F229">IF(ISNUMBER(F214),INDEX(HUITA,,MOD(F214-debut,56)+1),"")</f>
        <v>JS</v>
      </c>
      <c r="G229" s="23" t="str" cm="1">
        <f t="array" ref="G229">IF(ISNUMBER(G214),INDEX(HUITA,,MOD(G214-debut,56)+1),"")</f>
        <v>R</v>
      </c>
      <c r="H229" s="23" t="str" cm="1">
        <f t="array" ref="H229">IF(ISNUMBER(H214),INDEX(HUITA,,MOD(H214-debut,56)+1),"")</f>
        <v>M</v>
      </c>
      <c r="I229" s="23" t="str" cm="1">
        <f t="array" ref="I229">IF(ISNUMBER(I214),INDEX(HUITA,,MOD(I214-debut,56)+1),"")</f>
        <v>M</v>
      </c>
      <c r="J229" s="23" t="str" cm="1">
        <f t="array" ref="J229">IF(ISNUMBER(J214),INDEX(HUITA,,MOD(J214-debut,56)+1),"")</f>
        <v>M</v>
      </c>
      <c r="K229" s="23" t="str" cm="1">
        <f t="array" ref="K229">IF(ISNUMBER(K214),INDEX(HUITA,,MOD(K214-debut,56)+1),"")</f>
        <v>M</v>
      </c>
      <c r="L229" s="23" t="str" cm="1">
        <f t="array" ref="L229">IF(ISNUMBER(L214),INDEX(HUITA,,MOD(L214-debut,56)+1),"")</f>
        <v>R</v>
      </c>
      <c r="M229" s="23" t="str" cm="1">
        <f t="array" ref="M229">IF(ISNUMBER(M214),INDEX(HUITA,,MOD(M214-debut,56)+1),"")</f>
        <v>R</v>
      </c>
      <c r="N229" s="23" cm="1">
        <f t="array" ref="N229">IF(ISNUMBER(N214),INDEX(HUITA,,MOD(N214-debut,56)+1),"")</f>
        <v>36</v>
      </c>
      <c r="O229" s="23" t="str" cm="1">
        <f t="array" ref="O229">IF(ISNUMBER(O214),INDEX(HUITA,,MOD(O214-debut,56)+1),"")</f>
        <v>R</v>
      </c>
      <c r="P229" s="23" t="str" cm="1">
        <f t="array" ref="P229">IF(ISNUMBER(P214),INDEX(HUITA,,MOD(P214-debut,56)+1),"")</f>
        <v>JS</v>
      </c>
      <c r="Q229" s="23" t="str" cm="1">
        <f t="array" ref="Q229">IF(ISNUMBER(Q214),INDEX(HUITA,,MOD(Q214-debut,56)+1),"")</f>
        <v>S</v>
      </c>
      <c r="R229" s="23" t="str" cm="1">
        <f t="array" ref="R229">IF(ISNUMBER(R214),INDEX(HUITA,,MOD(R214-debut,56)+1),"")</f>
        <v>R</v>
      </c>
      <c r="S229" s="23" t="str" cm="1">
        <f t="array" ref="S229">IF(ISNUMBER(S214),INDEX(HUITA,,MOD(S214-debut,56)+1),"")</f>
        <v>M</v>
      </c>
      <c r="T229" s="23" t="str" cm="1">
        <f t="array" ref="T229">IF(ISNUMBER(T214),INDEX(HUITA,,MOD(T214-debut,56)+1),"")</f>
        <v>M</v>
      </c>
      <c r="U229" s="23" t="str" cm="1">
        <f t="array" ref="U229">IF(ISNUMBER(U214),INDEX(HUITA,,MOD(U214-debut,56)+1),"")</f>
        <v>M</v>
      </c>
      <c r="V229" s="23" t="str" cm="1">
        <f t="array" ref="V229">IF(ISNUMBER(V214),INDEX(HUITA,,MOD(V214-debut,56)+1),"")</f>
        <v>M</v>
      </c>
      <c r="W229" s="23" t="str" cm="1">
        <f t="array" ref="W229">IF(ISNUMBER(W214),INDEX(HUITA,,MOD(W214-debut,56)+1),"")</f>
        <v>R</v>
      </c>
      <c r="X229" s="23" t="str" cm="1">
        <f t="array" ref="X229">IF(ISNUMBER(X214),INDEX(HUITA,,MOD(X214-debut,56)+1),"")</f>
        <v>M</v>
      </c>
      <c r="Y229" s="23" t="str" cm="1">
        <f t="array" ref="Y229">IF(ISNUMBER(Y214),INDEX(HUITA,,MOD(Y214-debut,56)+1),"")</f>
        <v>M</v>
      </c>
      <c r="Z229" s="23" t="str" cm="1">
        <f t="array" ref="Z229">IF(ISNUMBER(Z214),INDEX(HUITA,,MOD(Z214-debut,56)+1),"")</f>
        <v>R</v>
      </c>
      <c r="AA229" s="23" t="str" cm="1">
        <f t="array" ref="AA229">IF(ISNUMBER(AA214),INDEX(HUITA,,MOD(AA214-debut,56)+1),"")</f>
        <v>R</v>
      </c>
      <c r="AB229" s="23" t="str" cm="1">
        <f t="array" ref="AB229">IF(ISNUMBER(AB214),INDEX(HUITA,,MOD(AB214-debut,56)+1),"")</f>
        <v>JS</v>
      </c>
      <c r="AC229" s="23" t="str" cm="1">
        <f t="array" ref="AC229">IF(ISNUMBER(AC214),INDEX(HUITA,,MOD(AC214-debut,56)+1),"")</f>
        <v>S</v>
      </c>
      <c r="AD229" s="23" t="str" cm="1">
        <f t="array" ref="AD229">IF(ISNUMBER(AD214),INDEX(HUITA,,MOD(AD214-debut,56)+1),"")</f>
        <v>JS</v>
      </c>
      <c r="AE229" s="23" t="str" cm="1">
        <f t="array" ref="AE229">IF(ISNUMBER(AE214),INDEX(HUITA,,MOD(AE214-debut,56)+1),"")</f>
        <v>R</v>
      </c>
      <c r="AF229" s="23" cm="1">
        <f t="array" ref="AF229">IF(ISNUMBER(AF214),INDEX(HUITA,,MOD(AF214-debut,56)+1),"")</f>
        <v>36</v>
      </c>
      <c r="AG229" s="23" t="str" cm="1">
        <f t="array" ref="AG229">IF(ISNUMBER(AG214),INDEX(HUITA,,MOD(AG214-debut,56)+1),"")</f>
        <v>S</v>
      </c>
      <c r="AH229" s="18" t="s">
        <v>17</v>
      </c>
    </row>
    <row r="230" spans="1:34" s="25" customFormat="1" ht="25" customHeight="1" x14ac:dyDescent="0.5">
      <c r="A230" s="11"/>
      <c r="B230" s="18" t="s">
        <v>18</v>
      </c>
      <c r="C230" s="23" t="str" cm="1">
        <f t="array" ref="C230">IF(ISNUMBER(C214),INDEX(HUITB,,MOD(C214-debut,56)+1),"")</f>
        <v>M</v>
      </c>
      <c r="D230" s="23" t="str" cm="1">
        <f t="array" ref="D230">IF(ISNUMBER(D214),INDEX(HUITB,,MOD(D214-debut,56)+1),"")</f>
        <v>M</v>
      </c>
      <c r="E230" s="23" t="str" cm="1">
        <f t="array" ref="E230">IF(ISNUMBER(E214),INDEX(HUITB,,MOD(E214-debut,56)+1),"")</f>
        <v>M</v>
      </c>
      <c r="F230" s="23" t="str" cm="1">
        <f t="array" ref="F230">IF(ISNUMBER(F214),INDEX(HUITB,,MOD(F214-debut,56)+1),"")</f>
        <v>M</v>
      </c>
      <c r="G230" s="23" t="str" cm="1">
        <f t="array" ref="G230">IF(ISNUMBER(G214),INDEX(HUITB,,MOD(G214-debut,56)+1),"")</f>
        <v>R</v>
      </c>
      <c r="H230" s="23" t="str" cm="1">
        <f t="array" ref="H230">IF(ISNUMBER(H214),INDEX(HUITB,,MOD(H214-debut,56)+1),"")</f>
        <v>JS</v>
      </c>
      <c r="I230" s="23" t="str" cm="1">
        <f t="array" ref="I230">IF(ISNUMBER(I214),INDEX(HUITB,,MOD(I214-debut,56)+1),"")</f>
        <v>S</v>
      </c>
      <c r="J230" s="23" t="str" cm="1">
        <f t="array" ref="J230">IF(ISNUMBER(J214),INDEX(HUITB,,MOD(J214-debut,56)+1),"")</f>
        <v>S</v>
      </c>
      <c r="K230" s="23" t="str" cm="1">
        <f t="array" ref="K230">IF(ISNUMBER(K214),INDEX(HUITB,,MOD(K214-debut,56)+1),"")</f>
        <v>JS</v>
      </c>
      <c r="L230" s="23" t="str" cm="1">
        <f t="array" ref="L230">IF(ISNUMBER(L214),INDEX(HUITB,,MOD(L214-debut,56)+1),"")</f>
        <v>R</v>
      </c>
      <c r="M230" s="23" t="str" cm="1">
        <f t="array" ref="M230">IF(ISNUMBER(M214),INDEX(HUITB,,MOD(M214-debut,56)+1),"")</f>
        <v>R</v>
      </c>
      <c r="N230" s="23" cm="1">
        <f t="array" ref="N230">IF(ISNUMBER(N214),INDEX(HUITB,,MOD(N214-debut,56)+1),"")</f>
        <v>36</v>
      </c>
      <c r="O230" s="23" t="str" cm="1">
        <f t="array" ref="O230">IF(ISNUMBER(O214),INDEX(HUITB,,MOD(O214-debut,56)+1),"")</f>
        <v>R</v>
      </c>
      <c r="P230" s="23" t="str" cm="1">
        <f t="array" ref="P230">IF(ISNUMBER(P214),INDEX(HUITB,,MOD(P214-debut,56)+1),"")</f>
        <v>M</v>
      </c>
      <c r="Q230" s="23" t="str" cm="1">
        <f t="array" ref="Q230">IF(ISNUMBER(Q214),INDEX(HUITB,,MOD(Q214-debut,56)+1),"")</f>
        <v>M</v>
      </c>
      <c r="R230" s="23" t="str" cm="1">
        <f t="array" ref="R230">IF(ISNUMBER(R214),INDEX(HUITB,,MOD(R214-debut,56)+1),"")</f>
        <v>R</v>
      </c>
      <c r="S230" s="23" t="str" cm="1">
        <f t="array" ref="S230">IF(ISNUMBER(S214),INDEX(HUITB,,MOD(S214-debut,56)+1),"")</f>
        <v>JS</v>
      </c>
      <c r="T230" s="23" t="str" cm="1">
        <f t="array" ref="T230">IF(ISNUMBER(T214),INDEX(HUITB,,MOD(T214-debut,56)+1),"")</f>
        <v>S</v>
      </c>
      <c r="U230" s="23" t="str" cm="1">
        <f t="array" ref="U230">IF(ISNUMBER(U214),INDEX(HUITB,,MOD(U214-debut,56)+1),"")</f>
        <v>S</v>
      </c>
      <c r="V230" s="23" t="str" cm="1">
        <f t="array" ref="V230">IF(ISNUMBER(V214),INDEX(HUITB,,MOD(V214-debut,56)+1),"")</f>
        <v>S</v>
      </c>
      <c r="W230" s="23" t="str" cm="1">
        <f t="array" ref="W230">IF(ISNUMBER(W214),INDEX(HUITB,,MOD(W214-debut,56)+1),"")</f>
        <v>R</v>
      </c>
      <c r="X230" s="23" t="str" cm="1">
        <f t="array" ref="X230">IF(ISNUMBER(X214),INDEX(HUITB,,MOD(X214-debut,56)+1),"")</f>
        <v>JS</v>
      </c>
      <c r="Y230" s="23" t="str" cm="1">
        <f t="array" ref="Y230">IF(ISNUMBER(Y214),INDEX(HUITB,,MOD(Y214-debut,56)+1),"")</f>
        <v>S</v>
      </c>
      <c r="Z230" s="23" t="str" cm="1">
        <f t="array" ref="Z230">IF(ISNUMBER(Z214),INDEX(HUITB,,MOD(Z214-debut,56)+1),"")</f>
        <v>R</v>
      </c>
      <c r="AA230" s="23" t="str" cm="1">
        <f t="array" ref="AA230">IF(ISNUMBER(AA214),INDEX(HUITB,,MOD(AA214-debut,56)+1),"")</f>
        <v>R</v>
      </c>
      <c r="AB230" s="23" t="str" cm="1">
        <f t="array" ref="AB230">IF(ISNUMBER(AB214),INDEX(HUITB,,MOD(AB214-debut,56)+1),"")</f>
        <v>M</v>
      </c>
      <c r="AC230" s="23" t="str" cm="1">
        <f t="array" ref="AC230">IF(ISNUMBER(AC214),INDEX(HUITB,,MOD(AC214-debut,56)+1),"")</f>
        <v>M</v>
      </c>
      <c r="AD230" s="23" t="str" cm="1">
        <f t="array" ref="AD230">IF(ISNUMBER(AD214),INDEX(HUITB,,MOD(AD214-debut,56)+1),"")</f>
        <v>M</v>
      </c>
      <c r="AE230" s="23" t="str" cm="1">
        <f t="array" ref="AE230">IF(ISNUMBER(AE214),INDEX(HUITB,,MOD(AE214-debut,56)+1),"")</f>
        <v>R</v>
      </c>
      <c r="AF230" s="23" cm="1">
        <f t="array" ref="AF230">IF(ISNUMBER(AF214),INDEX(HUITB,,MOD(AF214-debut,56)+1),"")</f>
        <v>36</v>
      </c>
      <c r="AG230" s="23" t="str" cm="1">
        <f t="array" ref="AG230">IF(ISNUMBER(AG214),INDEX(HUITB,,MOD(AG214-debut,56)+1),"")</f>
        <v>M</v>
      </c>
      <c r="AH230" s="18" t="s">
        <v>18</v>
      </c>
    </row>
    <row r="231" spans="1:34" s="15" customFormat="1" ht="25" customHeight="1" x14ac:dyDescent="0.5">
      <c r="A231" s="11"/>
      <c r="B231" s="19"/>
      <c r="AH231" s="19"/>
    </row>
  </sheetData>
  <protectedRanges>
    <protectedRange sqref="C2:C3" name="annee"/>
  </protectedRanges>
  <mergeCells count="1">
    <mergeCell ref="F1:G1"/>
  </mergeCells>
  <phoneticPr fontId="8" type="noConversion"/>
  <conditionalFormatting sqref="C101:C117 D109:AG117 C15:AG22 C215:AG231">
    <cfRule type="containsText" dxfId="6622" priority="8810" operator="containsText" text="1001">
      <formula>NOT(ISERROR(SEARCH("1001",C15)))</formula>
    </cfRule>
  </conditionalFormatting>
  <conditionalFormatting sqref="C5:AG5 C24:AE24 C43:AG43 C62:AF62 C81:AG81 C100:AF100 C119:AG119 C138:AG138 C157:AF157 C176:AG176 C195:AF195 C214:AG214">
    <cfRule type="expression" dxfId="6621" priority="8860">
      <formula>WEEKDAY(C5,2)&gt;5</formula>
    </cfRule>
  </conditionalFormatting>
  <conditionalFormatting sqref="C6:AG14 C101:C109 D109:AG109 C111:AG111">
    <cfRule type="containsText" dxfId="6620" priority="8651" operator="containsText" text="208">
      <formula>NOT(ISERROR(SEARCH("208",C6)))</formula>
    </cfRule>
    <cfRule type="containsText" dxfId="6619" priority="8652" operator="containsText" text="601d">
      <formula>NOT(ISERROR(SEARCH("601d",C6)))</formula>
    </cfRule>
    <cfRule type="containsText" dxfId="6618" priority="8653" operator="containsText" text="200">
      <formula>NOT(ISERROR(SEARCH("200",C6)))</formula>
    </cfRule>
  </conditionalFormatting>
  <conditionalFormatting sqref="C6:AG14">
    <cfRule type="containsText" dxfId="6617" priority="8655" operator="containsText" text="100">
      <formula>NOT(ISERROR(SEARCH("100",C6)))</formula>
    </cfRule>
    <cfRule type="containsText" dxfId="6616" priority="8657" operator="containsText" text="R">
      <formula>NOT(ISERROR(SEARCH("R",C6)))</formula>
    </cfRule>
    <cfRule type="containsText" dxfId="6615" priority="8656" operator="containsText" text="601C">
      <formula>NOT(ISERROR(SEARCH("601C",C6)))</formula>
    </cfRule>
    <cfRule type="containsText" dxfId="6614" priority="8660" operator="containsText" text="901B F">
      <formula>NOT(ISERROR(SEARCH("901B F",C6)))</formula>
    </cfRule>
    <cfRule type="containsText" dxfId="6613" priority="8654" operator="containsText" text="1001">
      <formula>NOT(ISERROR(SEARCH("1001",C6)))</formula>
    </cfRule>
    <cfRule type="containsText" dxfId="6612" priority="8667" operator="containsText" text="R ">
      <formula>NOT(ISERROR(SEARCH("R ",C6)))</formula>
    </cfRule>
    <cfRule type="containsText" dxfId="6611" priority="8666" operator="containsText" text="36">
      <formula>NOT(ISERROR(SEARCH("36",C6)))</formula>
    </cfRule>
    <cfRule type="containsText" dxfId="6610" priority="8665" operator="containsText" text="38">
      <formula>NOT(ISERROR(SEARCH("38",C6)))</formula>
    </cfRule>
    <cfRule type="containsText" dxfId="6609" priority="8664" operator="containsText" text="600">
      <formula>NOT(ISERROR(SEARCH("600",C6)))</formula>
    </cfRule>
    <cfRule type="containsText" dxfId="6608" priority="8662" operator="containsText" text="905 F">
      <formula>NOT(ISERROR(SEARCH("905 F",C6)))</formula>
    </cfRule>
    <cfRule type="containsText" dxfId="6607" priority="8663" operator="containsText" text="601F">
      <formula>NOT(ISERROR(SEARCH("601F",C6)))</formula>
    </cfRule>
    <cfRule type="containsText" dxfId="6606" priority="8661" operator="containsText" text="902 F">
      <formula>NOT(ISERROR(SEARCH("902 F",C6)))</formula>
    </cfRule>
    <cfRule type="containsText" dxfId="6605" priority="8659" operator="containsText" text="HS">
      <formula>NOT(ISERROR(SEARCH("HS",C6)))</formula>
    </cfRule>
    <cfRule type="containsText" dxfId="6604" priority="8658" operator="containsText" text="423">
      <formula>NOT(ISERROR(SEARCH("423",C6)))</formula>
    </cfRule>
  </conditionalFormatting>
  <conditionalFormatting sqref="C6:AG22 C25:AG41 C44:AG60 C63:AG79 C82:AG98 C101:AG117 C120:AG136 C139:AG155 C158:AG174 C177:AG193 C196:AG212 C215:AG231">
    <cfRule type="containsText" dxfId="6603" priority="1" operator="containsText" text="JS">
      <formula>NOT(ISERROR(SEARCH("JS",C6)))</formula>
    </cfRule>
    <cfRule type="containsText" dxfId="6602" priority="2" operator="containsText" text="M">
      <formula>NOT(ISERROR(SEARCH("M",C6)))</formula>
    </cfRule>
    <cfRule type="containsText" dxfId="6601" priority="3" operator="containsText" text="S">
      <formula>NOT(ISERROR(SEARCH("S",C6)))</formula>
    </cfRule>
  </conditionalFormatting>
  <conditionalFormatting sqref="C15:AG15">
    <cfRule type="containsText" dxfId="6600" priority="1683" operator="containsText" text="R ">
      <formula>NOT(ISERROR(SEARCH("R ",C15)))</formula>
    </cfRule>
    <cfRule type="containsText" dxfId="6599" priority="1682" operator="containsText" text="36">
      <formula>NOT(ISERROR(SEARCH("36",C15)))</formula>
    </cfRule>
    <cfRule type="containsText" dxfId="6598" priority="1681" operator="containsText" text="38">
      <formula>NOT(ISERROR(SEARCH("38",C15)))</formula>
    </cfRule>
    <cfRule type="containsText" dxfId="6597" priority="1680" operator="containsText" text="600">
      <formula>NOT(ISERROR(SEARCH("600",C15)))</formula>
    </cfRule>
    <cfRule type="containsText" dxfId="6596" priority="1679" operator="containsText" text="601F">
      <formula>NOT(ISERROR(SEARCH("601F",C15)))</formula>
    </cfRule>
    <cfRule type="containsText" dxfId="6595" priority="1677" operator="containsText" text="902 F">
      <formula>NOT(ISERROR(SEARCH("902 F",C15)))</formula>
    </cfRule>
  </conditionalFormatting>
  <conditionalFormatting sqref="C15:AG22 C101:C109 D101:AG110 C111:AG117 C34:AG41 C53:AG61 C74:AG79 C82:AG98 C120:AG136 C139:AG155 C158:AG174 C177:AG193 C196:AG212">
    <cfRule type="containsText" dxfId="6594" priority="8812" operator="containsText" text="601C">
      <formula>NOT(ISERROR(SEARCH("601C",C15)))</formula>
    </cfRule>
  </conditionalFormatting>
  <conditionalFormatting sqref="C15:AG22 C101:C117 D109:AG117 C215:AG231">
    <cfRule type="containsText" dxfId="6593" priority="8811" operator="containsText" text="100">
      <formula>NOT(ISERROR(SEARCH("100",C15)))</formula>
    </cfRule>
  </conditionalFormatting>
  <conditionalFormatting sqref="C15:AG22 C34:AG41 C53:AG61 C74:AG79 C82:AG98 C101:C109 D101:AG110 C111:AG117 C120:AG136 C139:AG155 C158:AG174 C177:AG193 C196:AG212">
    <cfRule type="containsText" dxfId="6592" priority="8817" operator="containsText" text="902 F">
      <formula>NOT(ISERROR(SEARCH("902 F",C15)))</formula>
    </cfRule>
    <cfRule type="containsText" dxfId="6591" priority="8822" operator="containsText" text="36">
      <formula>NOT(ISERROR(SEARCH("36",C15)))</formula>
    </cfRule>
    <cfRule type="containsText" dxfId="6590" priority="8821" operator="containsText" text="38">
      <formula>NOT(ISERROR(SEARCH("38",C15)))</formula>
    </cfRule>
    <cfRule type="containsText" dxfId="6589" priority="8814" operator="containsText" text="423">
      <formula>NOT(ISERROR(SEARCH("423",C15)))</formula>
    </cfRule>
    <cfRule type="containsText" dxfId="6588" priority="8813" operator="containsText" text="R">
      <formula>NOT(ISERROR(SEARCH("R",C15)))</formula>
    </cfRule>
    <cfRule type="containsText" dxfId="6587" priority="8823" operator="containsText" text="R ">
      <formula>NOT(ISERROR(SEARCH("R ",C15)))</formula>
    </cfRule>
    <cfRule type="containsText" dxfId="6586" priority="8815" operator="containsText" text="HS">
      <formula>NOT(ISERROR(SEARCH("HS",C15)))</formula>
    </cfRule>
    <cfRule type="containsText" dxfId="6585" priority="8816" operator="containsText" text="901B F">
      <formula>NOT(ISERROR(SEARCH("901B F",C15)))</formula>
    </cfRule>
    <cfRule type="containsText" dxfId="6584" priority="8820" operator="containsText" text="600">
      <formula>NOT(ISERROR(SEARCH("600",C15)))</formula>
    </cfRule>
    <cfRule type="containsText" dxfId="6583" priority="8819" operator="containsText" text="601F">
      <formula>NOT(ISERROR(SEARCH("601F",C15)))</formula>
    </cfRule>
    <cfRule type="containsText" dxfId="6582" priority="8818" operator="containsText" text="905 F">
      <formula>NOT(ISERROR(SEARCH("905 F",C15)))</formula>
    </cfRule>
  </conditionalFormatting>
  <conditionalFormatting sqref="C15:AG22 AE25:AG33 C34:AG41 C53:AG60 AB63:AG73 C74:AG79 C82:AG98 C101:AG117 C120:AG136 C139:AG155 C158:AG174 C177:AG193 C196:AG212 C215:AG231">
    <cfRule type="containsText" dxfId="6581" priority="8669" operator="containsText" text="200">
      <formula>NOT(ISERROR(SEARCH("200",C15)))</formula>
    </cfRule>
  </conditionalFormatting>
  <conditionalFormatting sqref="C15:AG22">
    <cfRule type="containsText" dxfId="6580" priority="438" operator="containsText" text="208">
      <formula>NOT(ISERROR(SEARCH("208",C15)))</formula>
    </cfRule>
    <cfRule type="containsText" dxfId="6579" priority="439" operator="containsText" text="601d">
      <formula>NOT(ISERROR(SEARCH("601d",C15)))</formula>
    </cfRule>
    <cfRule type="containsText" dxfId="6578" priority="442" operator="containsText" text="100">
      <formula>NOT(ISERROR(SEARCH("100",C15)))</formula>
    </cfRule>
    <cfRule type="containsText" dxfId="6577" priority="440" operator="containsText" text="200">
      <formula>NOT(ISERROR(SEARCH("200",C15)))</formula>
    </cfRule>
    <cfRule type="containsText" dxfId="6576" priority="447" operator="containsText" text="901B F">
      <formula>NOT(ISERROR(SEARCH("901B F",C15)))</formula>
    </cfRule>
    <cfRule type="containsText" dxfId="6575" priority="449" operator="containsText" text="905 F">
      <formula>NOT(ISERROR(SEARCH("905 F",C15)))</formula>
    </cfRule>
    <cfRule type="containsText" dxfId="6574" priority="441" operator="containsText" text="1001">
      <formula>NOT(ISERROR(SEARCH("1001",C15)))</formula>
    </cfRule>
    <cfRule type="containsText" dxfId="6573" priority="443" operator="containsText" text="601C">
      <formula>NOT(ISERROR(SEARCH("601C",C15)))</formula>
    </cfRule>
    <cfRule type="containsText" dxfId="6572" priority="445" operator="containsText" text="423">
      <formula>NOT(ISERROR(SEARCH("423",C15)))</formula>
    </cfRule>
    <cfRule type="containsText" dxfId="6571" priority="444" operator="containsText" text="R">
      <formula>NOT(ISERROR(SEARCH("R",C15)))</formula>
    </cfRule>
    <cfRule type="containsText" dxfId="6570" priority="446" operator="containsText" text="HS">
      <formula>NOT(ISERROR(SEARCH("HS",C15)))</formula>
    </cfRule>
  </conditionalFormatting>
  <conditionalFormatting sqref="C16:AG16">
    <cfRule type="containsText" dxfId="6569" priority="1419" operator="containsText" text="601F">
      <formula>NOT(ISERROR(SEARCH("601F",C16)))</formula>
    </cfRule>
    <cfRule type="containsText" dxfId="6568" priority="1421" operator="containsText" text="38">
      <formula>NOT(ISERROR(SEARCH("38",C16)))</formula>
    </cfRule>
    <cfRule type="containsText" dxfId="6567" priority="1423" operator="containsText" text="R ">
      <formula>NOT(ISERROR(SEARCH("R ",C16)))</formula>
    </cfRule>
    <cfRule type="containsText" dxfId="6566" priority="1420" operator="containsText" text="600">
      <formula>NOT(ISERROR(SEARCH("600",C16)))</formula>
    </cfRule>
    <cfRule type="containsText" dxfId="6565" priority="1417" operator="containsText" text="902 F">
      <formula>NOT(ISERROR(SEARCH("902 F",C16)))</formula>
    </cfRule>
    <cfRule type="containsText" dxfId="6564" priority="1422" operator="containsText" text="36">
      <formula>NOT(ISERROR(SEARCH("36",C16)))</formula>
    </cfRule>
  </conditionalFormatting>
  <conditionalFormatting sqref="C17:AG17">
    <cfRule type="containsText" dxfId="6563" priority="1173" operator="containsText" text="38">
      <formula>NOT(ISERROR(SEARCH("38",C17)))</formula>
    </cfRule>
    <cfRule type="containsText" dxfId="6562" priority="1172" operator="containsText" text="600">
      <formula>NOT(ISERROR(SEARCH("600",C17)))</formula>
    </cfRule>
    <cfRule type="containsText" dxfId="6561" priority="1171" operator="containsText" text="601F">
      <formula>NOT(ISERROR(SEARCH("601F",C17)))</formula>
    </cfRule>
    <cfRule type="containsText" dxfId="6560" priority="1175" operator="containsText" text="R ">
      <formula>NOT(ISERROR(SEARCH("R ",C17)))</formula>
    </cfRule>
    <cfRule type="containsText" dxfId="6559" priority="1174" operator="containsText" text="36">
      <formula>NOT(ISERROR(SEARCH("36",C17)))</formula>
    </cfRule>
    <cfRule type="containsText" dxfId="6558" priority="1169" operator="containsText" text="902 F">
      <formula>NOT(ISERROR(SEARCH("902 F",C17)))</formula>
    </cfRule>
  </conditionalFormatting>
  <conditionalFormatting sqref="C18:AG18">
    <cfRule type="containsText" dxfId="6557" priority="920" operator="containsText" text="38">
      <formula>NOT(ISERROR(SEARCH("38",C18)))</formula>
    </cfRule>
    <cfRule type="containsText" dxfId="6556" priority="919" operator="containsText" text="600">
      <formula>NOT(ISERROR(SEARCH("600",C18)))</formula>
    </cfRule>
    <cfRule type="containsText" dxfId="6555" priority="921" operator="containsText" text="36">
      <formula>NOT(ISERROR(SEARCH("36",C18)))</formula>
    </cfRule>
    <cfRule type="containsText" dxfId="6554" priority="916" operator="containsText" text="902 F">
      <formula>NOT(ISERROR(SEARCH("902 F",C18)))</formula>
    </cfRule>
    <cfRule type="containsText" dxfId="6553" priority="922" operator="containsText" text="R ">
      <formula>NOT(ISERROR(SEARCH("R ",C18)))</formula>
    </cfRule>
    <cfRule type="containsText" dxfId="6552" priority="918" operator="containsText" text="601F">
      <formula>NOT(ISERROR(SEARCH("601F",C18)))</formula>
    </cfRule>
  </conditionalFormatting>
  <conditionalFormatting sqref="C19:AG19">
    <cfRule type="containsText" dxfId="6551" priority="687" operator="containsText" text="36">
      <formula>NOT(ISERROR(SEARCH("36",C19)))</formula>
    </cfRule>
    <cfRule type="containsText" dxfId="6550" priority="686" operator="containsText" text="38">
      <formula>NOT(ISERROR(SEARCH("38",C19)))</formula>
    </cfRule>
    <cfRule type="containsText" dxfId="6549" priority="685" operator="containsText" text="600">
      <formula>NOT(ISERROR(SEARCH("600",C19)))</formula>
    </cfRule>
    <cfRule type="containsText" dxfId="6548" priority="682" operator="containsText" text="902 F">
      <formula>NOT(ISERROR(SEARCH("902 F",C19)))</formula>
    </cfRule>
    <cfRule type="containsText" dxfId="6547" priority="688" operator="containsText" text="R ">
      <formula>NOT(ISERROR(SEARCH("R ",C19)))</formula>
    </cfRule>
    <cfRule type="containsText" dxfId="6546" priority="684" operator="containsText" text="601F">
      <formula>NOT(ISERROR(SEARCH("601F",C19)))</formula>
    </cfRule>
  </conditionalFormatting>
  <conditionalFormatting sqref="C20:AG22">
    <cfRule type="containsText" dxfId="6545" priority="448" operator="containsText" text="902 F">
      <formula>NOT(ISERROR(SEARCH("902 F",C20)))</formula>
    </cfRule>
    <cfRule type="containsText" dxfId="6544" priority="450" operator="containsText" text="601F">
      <formula>NOT(ISERROR(SEARCH("601F",C20)))</formula>
    </cfRule>
    <cfRule type="containsText" dxfId="6543" priority="451" operator="containsText" text="600">
      <formula>NOT(ISERROR(SEARCH("600",C20)))</formula>
    </cfRule>
    <cfRule type="containsText" dxfId="6542" priority="452" operator="containsText" text="38">
      <formula>NOT(ISERROR(SEARCH("38",C20)))</formula>
    </cfRule>
    <cfRule type="containsText" dxfId="6541" priority="454" operator="containsText" text="R ">
      <formula>NOT(ISERROR(SEARCH("R ",C20)))</formula>
    </cfRule>
    <cfRule type="containsText" dxfId="6540" priority="453" operator="containsText" text="36">
      <formula>NOT(ISERROR(SEARCH("36",C20)))</formula>
    </cfRule>
  </conditionalFormatting>
  <conditionalFormatting sqref="C25:AG25">
    <cfRule type="containsText" dxfId="6539" priority="4295" operator="containsText" text="423">
      <formula>NOT(ISERROR(SEARCH("423",C25)))</formula>
    </cfRule>
    <cfRule type="containsText" dxfId="6538" priority="4296" operator="containsText" text="HS">
      <formula>NOT(ISERROR(SEARCH("HS",C25)))</formula>
    </cfRule>
    <cfRule type="containsText" dxfId="6537" priority="4297" operator="containsText" text="901B F">
      <formula>NOT(ISERROR(SEARCH("901B F",C25)))</formula>
    </cfRule>
    <cfRule type="containsText" dxfId="6536" priority="4298" operator="containsText" text="902 F">
      <formula>NOT(ISERROR(SEARCH("902 F",C25)))</formula>
    </cfRule>
    <cfRule type="containsText" dxfId="6535" priority="4113" operator="containsText" text="601F">
      <formula>NOT(ISERROR(SEARCH("601F",C25)))</formula>
    </cfRule>
    <cfRule type="containsText" dxfId="6534" priority="4299" operator="containsText" text="905 F">
      <formula>NOT(ISERROR(SEARCH("905 F",C25)))</formula>
    </cfRule>
    <cfRule type="containsText" dxfId="6533" priority="4300" operator="containsText" text="601F">
      <formula>NOT(ISERROR(SEARCH("601F",C25)))</formula>
    </cfRule>
    <cfRule type="containsText" dxfId="6532" priority="4301" operator="containsText" text="600">
      <formula>NOT(ISERROR(SEARCH("600",C25)))</formula>
    </cfRule>
    <cfRule type="containsText" dxfId="6531" priority="4302" operator="containsText" text="38">
      <formula>NOT(ISERROR(SEARCH("38",C25)))</formula>
    </cfRule>
    <cfRule type="containsText" dxfId="6530" priority="4303" operator="containsText" text="36">
      <formula>NOT(ISERROR(SEARCH("36",C25)))</formula>
    </cfRule>
    <cfRule type="containsText" dxfId="6529" priority="4304" operator="containsText" text="R ">
      <formula>NOT(ISERROR(SEARCH("R ",C25)))</formula>
    </cfRule>
    <cfRule type="containsText" dxfId="6528" priority="4114" operator="containsText" text="600">
      <formula>NOT(ISERROR(SEARCH("600",C25)))</formula>
    </cfRule>
    <cfRule type="containsText" dxfId="6527" priority="4115" operator="containsText" text="38">
      <formula>NOT(ISERROR(SEARCH("38",C25)))</formula>
    </cfRule>
    <cfRule type="containsText" dxfId="6526" priority="4116" operator="containsText" text="36">
      <formula>NOT(ISERROR(SEARCH("36",C25)))</formula>
    </cfRule>
    <cfRule type="containsText" dxfId="6525" priority="4117" operator="containsText" text="R ">
      <formula>NOT(ISERROR(SEARCH("R ",C25)))</formula>
    </cfRule>
    <cfRule type="containsText" dxfId="6524" priority="4106" operator="containsText" text="601C">
      <formula>NOT(ISERROR(SEARCH("601C",C25)))</formula>
    </cfRule>
    <cfRule type="containsText" dxfId="6523" priority="4107" operator="containsText" text="R">
      <formula>NOT(ISERROR(SEARCH("R",C25)))</formula>
    </cfRule>
    <cfRule type="containsText" dxfId="6522" priority="4108" operator="containsText" text="423">
      <formula>NOT(ISERROR(SEARCH("423",C25)))</formula>
    </cfRule>
    <cfRule type="containsText" dxfId="6521" priority="4109" operator="containsText" text="HS">
      <formula>NOT(ISERROR(SEARCH("HS",C25)))</formula>
    </cfRule>
    <cfRule type="containsText" dxfId="6520" priority="4110" operator="containsText" text="901B F">
      <formula>NOT(ISERROR(SEARCH("901B F",C25)))</formula>
    </cfRule>
    <cfRule type="containsText" dxfId="6519" priority="4111" operator="containsText" text="902 F">
      <formula>NOT(ISERROR(SEARCH("902 F",C25)))</formula>
    </cfRule>
    <cfRule type="containsText" dxfId="6518" priority="4112" operator="containsText" text="905 F">
      <formula>NOT(ISERROR(SEARCH("905 F",C25)))</formula>
    </cfRule>
    <cfRule type="containsText" dxfId="6517" priority="4294" operator="containsText" text="R">
      <formula>NOT(ISERROR(SEARCH("R",C25)))</formula>
    </cfRule>
    <cfRule type="containsText" dxfId="6516" priority="4293" operator="containsText" text="601C">
      <formula>NOT(ISERROR(SEARCH("601C",C25)))</formula>
    </cfRule>
    <cfRule type="containsText" dxfId="6515" priority="4292" operator="containsText" text="100">
      <formula>NOT(ISERROR(SEARCH("100",C25)))</formula>
    </cfRule>
    <cfRule type="containsText" dxfId="6514" priority="4291" operator="containsText" text="1001">
      <formula>NOT(ISERROR(SEARCH("1001",C25)))</formula>
    </cfRule>
    <cfRule type="containsText" dxfId="6513" priority="4104" operator="containsText" text="1001">
      <formula>NOT(ISERROR(SEARCH("1001",C25)))</formula>
    </cfRule>
    <cfRule type="containsText" dxfId="6512" priority="4289" operator="containsText" text="601d">
      <formula>NOT(ISERROR(SEARCH("601d",C25)))</formula>
    </cfRule>
    <cfRule type="containsText" dxfId="6511" priority="4288" operator="containsText" text="208">
      <formula>NOT(ISERROR(SEARCH("208",C25)))</formula>
    </cfRule>
    <cfRule type="containsText" dxfId="6510" priority="4105" operator="containsText" text="100">
      <formula>NOT(ISERROR(SEARCH("100",C25)))</formula>
    </cfRule>
    <cfRule type="containsText" dxfId="6509" priority="4290" operator="containsText" text="200">
      <formula>NOT(ISERROR(SEARCH("200",C25)))</formula>
    </cfRule>
  </conditionalFormatting>
  <conditionalFormatting sqref="C25:AG33">
    <cfRule type="containsText" dxfId="6508" priority="8503" operator="containsText" text="601C">
      <formula>NOT(ISERROR(SEARCH("601C",C25)))</formula>
    </cfRule>
    <cfRule type="containsText" dxfId="6507" priority="8512" operator="containsText" text="38">
      <formula>NOT(ISERROR(SEARCH("38",C25)))</formula>
    </cfRule>
    <cfRule type="containsText" dxfId="6506" priority="8511" operator="containsText" text="600">
      <formula>NOT(ISERROR(SEARCH("600",C25)))</formula>
    </cfRule>
    <cfRule type="containsText" dxfId="6505" priority="8509" operator="containsText" text="905 F">
      <formula>NOT(ISERROR(SEARCH("905 F",C25)))</formula>
    </cfRule>
    <cfRule type="containsText" dxfId="6504" priority="8508" operator="containsText" text="902 F">
      <formula>NOT(ISERROR(SEARCH("902 F",C25)))</formula>
    </cfRule>
    <cfRule type="containsText" dxfId="6503" priority="8507" operator="containsText" text="901B F">
      <formula>NOT(ISERROR(SEARCH("901B F",C25)))</formula>
    </cfRule>
    <cfRule type="containsText" dxfId="6502" priority="8510" operator="containsText" text="601F">
      <formula>NOT(ISERROR(SEARCH("601F",C25)))</formula>
    </cfRule>
    <cfRule type="containsText" dxfId="6501" priority="8506" operator="containsText" text="HS">
      <formula>NOT(ISERROR(SEARCH("HS",C25)))</formula>
    </cfRule>
    <cfRule type="containsText" dxfId="6500" priority="8502" operator="containsText" text="100">
      <formula>NOT(ISERROR(SEARCH("100",C25)))</formula>
    </cfRule>
    <cfRule type="containsText" dxfId="6499" priority="8501" operator="containsText" text="1001">
      <formula>NOT(ISERROR(SEARCH("1001",C25)))</formula>
    </cfRule>
    <cfRule type="containsText" dxfId="6498" priority="8500" operator="containsText" text="200">
      <formula>NOT(ISERROR(SEARCH("200",C25)))</formula>
    </cfRule>
    <cfRule type="containsText" dxfId="6497" priority="8499" operator="containsText" text="601d">
      <formula>NOT(ISERROR(SEARCH("601d",C25)))</formula>
    </cfRule>
    <cfRule type="containsText" dxfId="6496" priority="8498" operator="containsText" text="208">
      <formula>NOT(ISERROR(SEARCH("208",C25)))</formula>
    </cfRule>
    <cfRule type="containsText" dxfId="6495" priority="8505" operator="containsText" text="423">
      <formula>NOT(ISERROR(SEARCH("423",C25)))</formula>
    </cfRule>
    <cfRule type="containsText" dxfId="6494" priority="8504" operator="containsText" text="R">
      <formula>NOT(ISERROR(SEARCH("R",C25)))</formula>
    </cfRule>
    <cfRule type="containsText" dxfId="6493" priority="8514" operator="containsText" text="R ">
      <formula>NOT(ISERROR(SEARCH("R ",C25)))</formula>
    </cfRule>
    <cfRule type="containsText" dxfId="6492" priority="8513" operator="containsText" text="36">
      <formula>NOT(ISERROR(SEARCH("36",C25)))</formula>
    </cfRule>
  </conditionalFormatting>
  <conditionalFormatting sqref="C25:AG41">
    <cfRule type="containsText" dxfId="6491" priority="203" operator="containsText" text="601d">
      <formula>NOT(ISERROR(SEARCH("601d",C25)))</formula>
    </cfRule>
    <cfRule type="containsText" dxfId="6490" priority="204" operator="containsText" text="200">
      <formula>NOT(ISERROR(SEARCH("200",C25)))</formula>
    </cfRule>
    <cfRule type="containsText" dxfId="6489" priority="202" operator="containsText" text="208">
      <formula>NOT(ISERROR(SEARCH("208",C25)))</formula>
    </cfRule>
  </conditionalFormatting>
  <conditionalFormatting sqref="C26:AG26">
    <cfRule type="containsText" dxfId="6488" priority="3587" operator="containsText" text="600">
      <formula>NOT(ISERROR(SEARCH("600",C26)))</formula>
    </cfRule>
    <cfRule type="containsText" dxfId="6487" priority="3586" operator="containsText" text="601F">
      <formula>NOT(ISERROR(SEARCH("601F",C26)))</formula>
    </cfRule>
    <cfRule type="containsText" dxfId="6486" priority="3590" operator="containsText" text="R ">
      <formula>NOT(ISERROR(SEARCH("R ",C26)))</formula>
    </cfRule>
    <cfRule type="containsText" dxfId="6485" priority="3589" operator="containsText" text="36">
      <formula>NOT(ISERROR(SEARCH("36",C26)))</formula>
    </cfRule>
    <cfRule type="containsText" dxfId="6484" priority="3588" operator="containsText" text="38">
      <formula>NOT(ISERROR(SEARCH("38",C26)))</formula>
    </cfRule>
  </conditionalFormatting>
  <conditionalFormatting sqref="C26:AG33">
    <cfRule type="containsText" dxfId="6483" priority="2275" operator="containsText" text="902 F">
      <formula>NOT(ISERROR(SEARCH("902 F",C26)))</formula>
    </cfRule>
    <cfRule type="containsText" dxfId="6482" priority="2274" operator="containsText" text="901B F">
      <formula>NOT(ISERROR(SEARCH("901B F",C26)))</formula>
    </cfRule>
    <cfRule type="containsText" dxfId="6481" priority="2273" operator="containsText" text="HS">
      <formula>NOT(ISERROR(SEARCH("HS",C26)))</formula>
    </cfRule>
    <cfRule type="containsText" dxfId="6480" priority="2272" operator="containsText" text="423">
      <formula>NOT(ISERROR(SEARCH("423",C26)))</formula>
    </cfRule>
    <cfRule type="containsText" dxfId="6479" priority="2271" operator="containsText" text="R">
      <formula>NOT(ISERROR(SEARCH("R",C26)))</formula>
    </cfRule>
    <cfRule type="containsText" dxfId="6478" priority="2270" operator="containsText" text="601C">
      <formula>NOT(ISERROR(SEARCH("601C",C26)))</formula>
    </cfRule>
    <cfRule type="containsText" dxfId="6477" priority="2276" operator="containsText" text="905 F">
      <formula>NOT(ISERROR(SEARCH("905 F",C26)))</formula>
    </cfRule>
  </conditionalFormatting>
  <conditionalFormatting sqref="C26:AG34">
    <cfRule type="containsText" dxfId="6476" priority="1665" operator="containsText" text="1001">
      <formula>NOT(ISERROR(SEARCH("1001",C26)))</formula>
    </cfRule>
    <cfRule type="containsText" dxfId="6475" priority="1666" operator="containsText" text="100">
      <formula>NOT(ISERROR(SEARCH("100",C26)))</formula>
    </cfRule>
  </conditionalFormatting>
  <conditionalFormatting sqref="C27:AG27">
    <cfRule type="containsText" dxfId="6474" priority="3403" operator="containsText" text="R ">
      <formula>NOT(ISERROR(SEARCH("R ",C27)))</formula>
    </cfRule>
    <cfRule type="containsText" dxfId="6473" priority="3402" operator="containsText" text="36">
      <formula>NOT(ISERROR(SEARCH("36",C27)))</formula>
    </cfRule>
    <cfRule type="containsText" dxfId="6472" priority="3401" operator="containsText" text="38">
      <formula>NOT(ISERROR(SEARCH("38",C27)))</formula>
    </cfRule>
    <cfRule type="containsText" dxfId="6471" priority="3400" operator="containsText" text="600">
      <formula>NOT(ISERROR(SEARCH("600",C27)))</formula>
    </cfRule>
    <cfRule type="containsText" dxfId="6470" priority="3399" operator="containsText" text="601F">
      <formula>NOT(ISERROR(SEARCH("601F",C27)))</formula>
    </cfRule>
  </conditionalFormatting>
  <conditionalFormatting sqref="C28:AG28">
    <cfRule type="containsText" dxfId="6469" priority="3216" operator="containsText" text="R ">
      <formula>NOT(ISERROR(SEARCH("R ",C28)))</formula>
    </cfRule>
    <cfRule type="containsText" dxfId="6468" priority="3212" operator="containsText" text="601F">
      <formula>NOT(ISERROR(SEARCH("601F",C28)))</formula>
    </cfRule>
    <cfRule type="containsText" dxfId="6467" priority="3213" operator="containsText" text="600">
      <formula>NOT(ISERROR(SEARCH("600",C28)))</formula>
    </cfRule>
    <cfRule type="containsText" dxfId="6466" priority="3215" operator="containsText" text="36">
      <formula>NOT(ISERROR(SEARCH("36",C28)))</formula>
    </cfRule>
    <cfRule type="containsText" dxfId="6465" priority="3214" operator="containsText" text="38">
      <formula>NOT(ISERROR(SEARCH("38",C28)))</formula>
    </cfRule>
  </conditionalFormatting>
  <conditionalFormatting sqref="C29:AG29">
    <cfRule type="containsText" dxfId="6464" priority="3027" operator="containsText" text="38">
      <formula>NOT(ISERROR(SEARCH("38",C29)))</formula>
    </cfRule>
    <cfRule type="containsText" dxfId="6463" priority="3028" operator="containsText" text="36">
      <formula>NOT(ISERROR(SEARCH("36",C29)))</formula>
    </cfRule>
    <cfRule type="containsText" dxfId="6462" priority="3029" operator="containsText" text="R ">
      <formula>NOT(ISERROR(SEARCH("R ",C29)))</formula>
    </cfRule>
    <cfRule type="containsText" dxfId="6461" priority="3025" operator="containsText" text="601F">
      <formula>NOT(ISERROR(SEARCH("601F",C29)))</formula>
    </cfRule>
    <cfRule type="containsText" dxfId="6460" priority="3026" operator="containsText" text="600">
      <formula>NOT(ISERROR(SEARCH("600",C29)))</formula>
    </cfRule>
  </conditionalFormatting>
  <conditionalFormatting sqref="C30:AG30">
    <cfRule type="containsText" dxfId="6459" priority="2840" operator="containsText" text="38">
      <formula>NOT(ISERROR(SEARCH("38",C30)))</formula>
    </cfRule>
    <cfRule type="containsText" dxfId="6458" priority="2838" operator="containsText" text="601F">
      <formula>NOT(ISERROR(SEARCH("601F",C30)))</formula>
    </cfRule>
    <cfRule type="containsText" dxfId="6457" priority="2839" operator="containsText" text="600">
      <formula>NOT(ISERROR(SEARCH("600",C30)))</formula>
    </cfRule>
    <cfRule type="containsText" dxfId="6456" priority="2841" operator="containsText" text="36">
      <formula>NOT(ISERROR(SEARCH("36",C30)))</formula>
    </cfRule>
    <cfRule type="containsText" dxfId="6455" priority="2842" operator="containsText" text="R ">
      <formula>NOT(ISERROR(SEARCH("R ",C30)))</formula>
    </cfRule>
  </conditionalFormatting>
  <conditionalFormatting sqref="C31:AG31">
    <cfRule type="containsText" dxfId="6454" priority="2654" operator="containsText" text="36">
      <formula>NOT(ISERROR(SEARCH("36",C31)))</formula>
    </cfRule>
    <cfRule type="containsText" dxfId="6453" priority="2653" operator="containsText" text="38">
      <formula>NOT(ISERROR(SEARCH("38",C31)))</formula>
    </cfRule>
    <cfRule type="containsText" dxfId="6452" priority="2652" operator="containsText" text="600">
      <formula>NOT(ISERROR(SEARCH("600",C31)))</formula>
    </cfRule>
    <cfRule type="containsText" dxfId="6451" priority="2651" operator="containsText" text="601F">
      <formula>NOT(ISERROR(SEARCH("601F",C31)))</formula>
    </cfRule>
    <cfRule type="containsText" dxfId="6450" priority="2655" operator="containsText" text="R ">
      <formula>NOT(ISERROR(SEARCH("R ",C31)))</formula>
    </cfRule>
  </conditionalFormatting>
  <conditionalFormatting sqref="C32:AG32">
    <cfRule type="containsText" dxfId="6449" priority="2464" operator="containsText" text="601F">
      <formula>NOT(ISERROR(SEARCH("601F",C32)))</formula>
    </cfRule>
    <cfRule type="containsText" dxfId="6448" priority="2465" operator="containsText" text="600">
      <formula>NOT(ISERROR(SEARCH("600",C32)))</formula>
    </cfRule>
    <cfRule type="containsText" dxfId="6447" priority="2466" operator="containsText" text="38">
      <formula>NOT(ISERROR(SEARCH("38",C32)))</formula>
    </cfRule>
    <cfRule type="containsText" dxfId="6446" priority="2468" operator="containsText" text="R ">
      <formula>NOT(ISERROR(SEARCH("R ",C32)))</formula>
    </cfRule>
    <cfRule type="containsText" dxfId="6445" priority="2467" operator="containsText" text="36">
      <formula>NOT(ISERROR(SEARCH("36",C32)))</formula>
    </cfRule>
  </conditionalFormatting>
  <conditionalFormatting sqref="C33:AG33">
    <cfRule type="containsText" dxfId="6444" priority="2277" operator="containsText" text="601F">
      <formula>NOT(ISERROR(SEARCH("601F",C33)))</formula>
    </cfRule>
    <cfRule type="containsText" dxfId="6443" priority="2278" operator="containsText" text="600">
      <formula>NOT(ISERROR(SEARCH("600",C33)))</formula>
    </cfRule>
    <cfRule type="containsText" dxfId="6442" priority="2279" operator="containsText" text="38">
      <formula>NOT(ISERROR(SEARCH("38",C33)))</formula>
    </cfRule>
    <cfRule type="containsText" dxfId="6441" priority="2280" operator="containsText" text="36">
      <formula>NOT(ISERROR(SEARCH("36",C33)))</formula>
    </cfRule>
    <cfRule type="containsText" dxfId="6440" priority="2281" operator="containsText" text="R ">
      <formula>NOT(ISERROR(SEARCH("R ",C33)))</formula>
    </cfRule>
  </conditionalFormatting>
  <conditionalFormatting sqref="C34:AG34">
    <cfRule type="containsText" dxfId="6439" priority="1657" operator="containsText" text="901B F">
      <formula>NOT(ISERROR(SEARCH("901B F",C34)))</formula>
    </cfRule>
    <cfRule type="containsText" dxfId="6438" priority="1656" operator="containsText" text="HS">
      <formula>NOT(ISERROR(SEARCH("HS",C34)))</formula>
    </cfRule>
    <cfRule type="containsText" dxfId="6437" priority="1664" operator="containsText" text="R ">
      <formula>NOT(ISERROR(SEARCH("R ",C34)))</formula>
    </cfRule>
    <cfRule type="containsText" dxfId="6436" priority="1663" operator="containsText" text="36">
      <formula>NOT(ISERROR(SEARCH("36",C34)))</formula>
    </cfRule>
    <cfRule type="containsText" dxfId="6435" priority="1662" operator="containsText" text="38">
      <formula>NOT(ISERROR(SEARCH("38",C34)))</formula>
    </cfRule>
    <cfRule type="containsText" dxfId="6434" priority="1659" operator="containsText" text="905 F">
      <formula>NOT(ISERROR(SEARCH("905 F",C34)))</formula>
    </cfRule>
    <cfRule type="containsText" dxfId="6433" priority="1661" operator="containsText" text="600">
      <formula>NOT(ISERROR(SEARCH("600",C34)))</formula>
    </cfRule>
    <cfRule type="containsText" dxfId="6432" priority="1653" operator="containsText" text="601C">
      <formula>NOT(ISERROR(SEARCH("601C",C34)))</formula>
    </cfRule>
    <cfRule type="containsText" dxfId="6431" priority="1654" operator="containsText" text="R">
      <formula>NOT(ISERROR(SEARCH("R",C34)))</formula>
    </cfRule>
    <cfRule type="containsText" dxfId="6430" priority="1660" operator="containsText" text="601F">
      <formula>NOT(ISERROR(SEARCH("601F",C34)))</formula>
    </cfRule>
    <cfRule type="containsText" dxfId="6429" priority="1655" operator="containsText" text="423">
      <formula>NOT(ISERROR(SEARCH("423",C34)))</formula>
    </cfRule>
    <cfRule type="containsText" dxfId="6428" priority="1658" operator="containsText" text="902 F">
      <formula>NOT(ISERROR(SEARCH("902 F",C34)))</formula>
    </cfRule>
  </conditionalFormatting>
  <conditionalFormatting sqref="C34:AG35">
    <cfRule type="containsText" dxfId="6427" priority="1405" operator="containsText" text="1001">
      <formula>NOT(ISERROR(SEARCH("1001",C34)))</formula>
    </cfRule>
    <cfRule type="containsText" dxfId="6426" priority="1406" operator="containsText" text="100">
      <formula>NOT(ISERROR(SEARCH("100",C34)))</formula>
    </cfRule>
  </conditionalFormatting>
  <conditionalFormatting sqref="C35:AG35">
    <cfRule type="containsText" dxfId="6425" priority="1394" operator="containsText" text="R">
      <formula>NOT(ISERROR(SEARCH("R",C35)))</formula>
    </cfRule>
    <cfRule type="containsText" dxfId="6424" priority="1402" operator="containsText" text="38">
      <formula>NOT(ISERROR(SEARCH("38",C35)))</formula>
    </cfRule>
    <cfRule type="containsText" dxfId="6423" priority="1403" operator="containsText" text="36">
      <formula>NOT(ISERROR(SEARCH("36",C35)))</formula>
    </cfRule>
    <cfRule type="containsText" dxfId="6422" priority="1393" operator="containsText" text="601C">
      <formula>NOT(ISERROR(SEARCH("601C",C35)))</formula>
    </cfRule>
    <cfRule type="containsText" dxfId="6421" priority="1404" operator="containsText" text="R ">
      <formula>NOT(ISERROR(SEARCH("R ",C35)))</formula>
    </cfRule>
    <cfRule type="containsText" dxfId="6420" priority="1401" operator="containsText" text="600">
      <formula>NOT(ISERROR(SEARCH("600",C35)))</formula>
    </cfRule>
    <cfRule type="containsText" dxfId="6419" priority="1400" operator="containsText" text="601F">
      <formula>NOT(ISERROR(SEARCH("601F",C35)))</formula>
    </cfRule>
    <cfRule type="containsText" dxfId="6418" priority="1399" operator="containsText" text="905 F">
      <formula>NOT(ISERROR(SEARCH("905 F",C35)))</formula>
    </cfRule>
    <cfRule type="containsText" dxfId="6417" priority="1398" operator="containsText" text="902 F">
      <formula>NOT(ISERROR(SEARCH("902 F",C35)))</formula>
    </cfRule>
    <cfRule type="containsText" dxfId="6416" priority="1397" operator="containsText" text="901B F">
      <formula>NOT(ISERROR(SEARCH("901B F",C35)))</formula>
    </cfRule>
    <cfRule type="containsText" dxfId="6415" priority="1396" operator="containsText" text="HS">
      <formula>NOT(ISERROR(SEARCH("HS",C35)))</formula>
    </cfRule>
    <cfRule type="containsText" dxfId="6414" priority="1395" operator="containsText" text="423">
      <formula>NOT(ISERROR(SEARCH("423",C35)))</formula>
    </cfRule>
  </conditionalFormatting>
  <conditionalFormatting sqref="C35:AG36">
    <cfRule type="containsText" dxfId="6413" priority="1157" operator="containsText" text="1001">
      <formula>NOT(ISERROR(SEARCH("1001",C35)))</formula>
    </cfRule>
    <cfRule type="containsText" dxfId="6412" priority="1158" operator="containsText" text="100">
      <formula>NOT(ISERROR(SEARCH("100",C35)))</formula>
    </cfRule>
  </conditionalFormatting>
  <conditionalFormatting sqref="C36:AG36">
    <cfRule type="containsText" dxfId="6411" priority="1153" operator="containsText" text="600">
      <formula>NOT(ISERROR(SEARCH("600",C36)))</formula>
    </cfRule>
    <cfRule type="containsText" dxfId="6410" priority="1152" operator="containsText" text="601F">
      <formula>NOT(ISERROR(SEARCH("601F",C36)))</formula>
    </cfRule>
    <cfRule type="containsText" dxfId="6409" priority="1151" operator="containsText" text="905 F">
      <formula>NOT(ISERROR(SEARCH("905 F",C36)))</formula>
    </cfRule>
    <cfRule type="containsText" dxfId="6408" priority="1150" operator="containsText" text="902 F">
      <formula>NOT(ISERROR(SEARCH("902 F",C36)))</formula>
    </cfRule>
    <cfRule type="containsText" dxfId="6407" priority="1149" operator="containsText" text="901B F">
      <formula>NOT(ISERROR(SEARCH("901B F",C36)))</formula>
    </cfRule>
    <cfRule type="containsText" dxfId="6406" priority="1148" operator="containsText" text="HS">
      <formula>NOT(ISERROR(SEARCH("HS",C36)))</formula>
    </cfRule>
    <cfRule type="containsText" dxfId="6405" priority="1147" operator="containsText" text="423">
      <formula>NOT(ISERROR(SEARCH("423",C36)))</formula>
    </cfRule>
    <cfRule type="containsText" dxfId="6404" priority="1146" operator="containsText" text="R">
      <formula>NOT(ISERROR(SEARCH("R",C36)))</formula>
    </cfRule>
    <cfRule type="containsText" dxfId="6403" priority="1145" operator="containsText" text="601C">
      <formula>NOT(ISERROR(SEARCH("601C",C36)))</formula>
    </cfRule>
    <cfRule type="containsText" dxfId="6402" priority="1154" operator="containsText" text="38">
      <formula>NOT(ISERROR(SEARCH("38",C36)))</formula>
    </cfRule>
    <cfRule type="containsText" dxfId="6401" priority="1155" operator="containsText" text="36">
      <formula>NOT(ISERROR(SEARCH("36",C36)))</formula>
    </cfRule>
    <cfRule type="containsText" dxfId="6400" priority="1156" operator="containsText" text="R ">
      <formula>NOT(ISERROR(SEARCH("R ",C36)))</formula>
    </cfRule>
  </conditionalFormatting>
  <conditionalFormatting sqref="C36:AG37">
    <cfRule type="containsText" dxfId="6399" priority="905" operator="containsText" text="100">
      <formula>NOT(ISERROR(SEARCH("100",C36)))</formula>
    </cfRule>
    <cfRule type="containsText" dxfId="6398" priority="904" operator="containsText" text="1001">
      <formula>NOT(ISERROR(SEARCH("1001",C36)))</formula>
    </cfRule>
  </conditionalFormatting>
  <conditionalFormatting sqref="C37:AG37">
    <cfRule type="containsText" dxfId="6397" priority="892" operator="containsText" text="601C">
      <formula>NOT(ISERROR(SEARCH("601C",C37)))</formula>
    </cfRule>
    <cfRule type="containsText" dxfId="6396" priority="903" operator="containsText" text="R ">
      <formula>NOT(ISERROR(SEARCH("R ",C37)))</formula>
    </cfRule>
    <cfRule type="containsText" dxfId="6395" priority="896" operator="containsText" text="901B F">
      <formula>NOT(ISERROR(SEARCH("901B F",C37)))</formula>
    </cfRule>
    <cfRule type="containsText" dxfId="6394" priority="897" operator="containsText" text="902 F">
      <formula>NOT(ISERROR(SEARCH("902 F",C37)))</formula>
    </cfRule>
    <cfRule type="containsText" dxfId="6393" priority="898" operator="containsText" text="905 F">
      <formula>NOT(ISERROR(SEARCH("905 F",C37)))</formula>
    </cfRule>
    <cfRule type="containsText" dxfId="6392" priority="893" operator="containsText" text="R">
      <formula>NOT(ISERROR(SEARCH("R",C37)))</formula>
    </cfRule>
    <cfRule type="containsText" dxfId="6391" priority="894" operator="containsText" text="423">
      <formula>NOT(ISERROR(SEARCH("423",C37)))</formula>
    </cfRule>
    <cfRule type="containsText" dxfId="6390" priority="895" operator="containsText" text="HS">
      <formula>NOT(ISERROR(SEARCH("HS",C37)))</formula>
    </cfRule>
    <cfRule type="containsText" dxfId="6389" priority="902" operator="containsText" text="36">
      <formula>NOT(ISERROR(SEARCH("36",C37)))</formula>
    </cfRule>
    <cfRule type="containsText" dxfId="6388" priority="901" operator="containsText" text="38">
      <formula>NOT(ISERROR(SEARCH("38",C37)))</formula>
    </cfRule>
    <cfRule type="containsText" dxfId="6387" priority="900" operator="containsText" text="600">
      <formula>NOT(ISERROR(SEARCH("600",C37)))</formula>
    </cfRule>
    <cfRule type="containsText" dxfId="6386" priority="899" operator="containsText" text="601F">
      <formula>NOT(ISERROR(SEARCH("601F",C37)))</formula>
    </cfRule>
  </conditionalFormatting>
  <conditionalFormatting sqref="C37:AG38">
    <cfRule type="containsText" dxfId="6385" priority="671" operator="containsText" text="100">
      <formula>NOT(ISERROR(SEARCH("100",C37)))</formula>
    </cfRule>
    <cfRule type="containsText" dxfId="6384" priority="670" operator="containsText" text="1001">
      <formula>NOT(ISERROR(SEARCH("1001",C37)))</formula>
    </cfRule>
  </conditionalFormatting>
  <conditionalFormatting sqref="C38:AG38">
    <cfRule type="containsText" dxfId="6383" priority="665" operator="containsText" text="601F">
      <formula>NOT(ISERROR(SEARCH("601F",C38)))</formula>
    </cfRule>
    <cfRule type="containsText" dxfId="6382" priority="659" operator="containsText" text="R">
      <formula>NOT(ISERROR(SEARCH("R",C38)))</formula>
    </cfRule>
    <cfRule type="containsText" dxfId="6381" priority="660" operator="containsText" text="423">
      <formula>NOT(ISERROR(SEARCH("423",C38)))</formula>
    </cfRule>
    <cfRule type="containsText" dxfId="6380" priority="661" operator="containsText" text="HS">
      <formula>NOT(ISERROR(SEARCH("HS",C38)))</formula>
    </cfRule>
    <cfRule type="containsText" dxfId="6379" priority="664" operator="containsText" text="905 F">
      <formula>NOT(ISERROR(SEARCH("905 F",C38)))</formula>
    </cfRule>
    <cfRule type="containsText" dxfId="6378" priority="662" operator="containsText" text="901B F">
      <formula>NOT(ISERROR(SEARCH("901B F",C38)))</formula>
    </cfRule>
    <cfRule type="containsText" dxfId="6377" priority="663" operator="containsText" text="902 F">
      <formula>NOT(ISERROR(SEARCH("902 F",C38)))</formula>
    </cfRule>
    <cfRule type="containsText" dxfId="6376" priority="658" operator="containsText" text="601C">
      <formula>NOT(ISERROR(SEARCH("601C",C38)))</formula>
    </cfRule>
    <cfRule type="containsText" dxfId="6375" priority="669" operator="containsText" text="R ">
      <formula>NOT(ISERROR(SEARCH("R ",C38)))</formula>
    </cfRule>
    <cfRule type="containsText" dxfId="6374" priority="668" operator="containsText" text="36">
      <formula>NOT(ISERROR(SEARCH("36",C38)))</formula>
    </cfRule>
    <cfRule type="containsText" dxfId="6373" priority="667" operator="containsText" text="38">
      <formula>NOT(ISERROR(SEARCH("38",C38)))</formula>
    </cfRule>
    <cfRule type="containsText" dxfId="6372" priority="666" operator="containsText" text="600">
      <formula>NOT(ISERROR(SEARCH("600",C38)))</formula>
    </cfRule>
  </conditionalFormatting>
  <conditionalFormatting sqref="C38:AG39">
    <cfRule type="containsText" dxfId="6371" priority="437" operator="containsText" text="100">
      <formula>NOT(ISERROR(SEARCH("100",C38)))</formula>
    </cfRule>
    <cfRule type="containsText" dxfId="6370" priority="436" operator="containsText" text="1001">
      <formula>NOT(ISERROR(SEARCH("1001",C38)))</formula>
    </cfRule>
  </conditionalFormatting>
  <conditionalFormatting sqref="C39:AG39">
    <cfRule type="containsText" dxfId="6369" priority="426" operator="containsText" text="423">
      <formula>NOT(ISERROR(SEARCH("423",C39)))</formula>
    </cfRule>
    <cfRule type="containsText" dxfId="6368" priority="425" operator="containsText" text="R">
      <formula>NOT(ISERROR(SEARCH("R",C39)))</formula>
    </cfRule>
    <cfRule type="containsText" dxfId="6367" priority="424" operator="containsText" text="601C">
      <formula>NOT(ISERROR(SEARCH("601C",C39)))</formula>
    </cfRule>
    <cfRule type="containsText" dxfId="6366" priority="433" operator="containsText" text="38">
      <formula>NOT(ISERROR(SEARCH("38",C39)))</formula>
    </cfRule>
    <cfRule type="containsText" dxfId="6365" priority="434" operator="containsText" text="36">
      <formula>NOT(ISERROR(SEARCH("36",C39)))</formula>
    </cfRule>
    <cfRule type="containsText" dxfId="6364" priority="435" operator="containsText" text="R ">
      <formula>NOT(ISERROR(SEARCH("R ",C39)))</formula>
    </cfRule>
    <cfRule type="containsText" dxfId="6363" priority="432" operator="containsText" text="600">
      <formula>NOT(ISERROR(SEARCH("600",C39)))</formula>
    </cfRule>
    <cfRule type="containsText" dxfId="6362" priority="431" operator="containsText" text="601F">
      <formula>NOT(ISERROR(SEARCH("601F",C39)))</formula>
    </cfRule>
    <cfRule type="containsText" dxfId="6361" priority="430" operator="containsText" text="905 F">
      <formula>NOT(ISERROR(SEARCH("905 F",C39)))</formula>
    </cfRule>
    <cfRule type="containsText" dxfId="6360" priority="429" operator="containsText" text="902 F">
      <formula>NOT(ISERROR(SEARCH("902 F",C39)))</formula>
    </cfRule>
    <cfRule type="containsText" dxfId="6359" priority="428" operator="containsText" text="901B F">
      <formula>NOT(ISERROR(SEARCH("901B F",C39)))</formula>
    </cfRule>
    <cfRule type="containsText" dxfId="6358" priority="427" operator="containsText" text="HS">
      <formula>NOT(ISERROR(SEARCH("HS",C39)))</formula>
    </cfRule>
  </conditionalFormatting>
  <conditionalFormatting sqref="C39:AG41">
    <cfRule type="containsText" dxfId="6357" priority="220" operator="containsText" text="100">
      <formula>NOT(ISERROR(SEARCH("100",C39)))</formula>
    </cfRule>
    <cfRule type="containsText" dxfId="6356" priority="219" operator="containsText" text="1001">
      <formula>NOT(ISERROR(SEARCH("1001",C39)))</formula>
    </cfRule>
  </conditionalFormatting>
  <conditionalFormatting sqref="C40:AG41">
    <cfRule type="containsText" dxfId="6355" priority="210" operator="containsText" text="HS">
      <formula>NOT(ISERROR(SEARCH("HS",C40)))</formula>
    </cfRule>
    <cfRule type="containsText" dxfId="6354" priority="209" operator="containsText" text="423">
      <formula>NOT(ISERROR(SEARCH("423",C40)))</formula>
    </cfRule>
    <cfRule type="containsText" dxfId="6353" priority="208" operator="containsText" text="R">
      <formula>NOT(ISERROR(SEARCH("R",C40)))</formula>
    </cfRule>
    <cfRule type="containsText" dxfId="6352" priority="207" operator="containsText" text="601C">
      <formula>NOT(ISERROR(SEARCH("601C",C40)))</formula>
    </cfRule>
    <cfRule type="containsText" dxfId="6351" priority="206" operator="containsText" text="100">
      <formula>NOT(ISERROR(SEARCH("100",C40)))</formula>
    </cfRule>
    <cfRule type="containsText" dxfId="6350" priority="205" operator="containsText" text="1001">
      <formula>NOT(ISERROR(SEARCH("1001",C40)))</formula>
    </cfRule>
    <cfRule type="containsText" dxfId="6349" priority="217" operator="containsText" text="36">
      <formula>NOT(ISERROR(SEARCH("36",C40)))</formula>
    </cfRule>
    <cfRule type="containsText" dxfId="6348" priority="216" operator="containsText" text="38">
      <formula>NOT(ISERROR(SEARCH("38",C40)))</formula>
    </cfRule>
    <cfRule type="containsText" dxfId="6347" priority="215" operator="containsText" text="600">
      <formula>NOT(ISERROR(SEARCH("600",C40)))</formula>
    </cfRule>
    <cfRule type="containsText" dxfId="6346" priority="212" operator="containsText" text="902 F">
      <formula>NOT(ISERROR(SEARCH("902 F",C40)))</formula>
    </cfRule>
    <cfRule type="containsText" dxfId="6345" priority="218" operator="containsText" text="R ">
      <formula>NOT(ISERROR(SEARCH("R ",C40)))</formula>
    </cfRule>
    <cfRule type="containsText" dxfId="6344" priority="213" operator="containsText" text="905 F">
      <formula>NOT(ISERROR(SEARCH("905 F",C40)))</formula>
    </cfRule>
    <cfRule type="containsText" dxfId="6343" priority="214" operator="containsText" text="601F">
      <formula>NOT(ISERROR(SEARCH("601F",C40)))</formula>
    </cfRule>
    <cfRule type="containsText" dxfId="6342" priority="211" operator="containsText" text="901B F">
      <formula>NOT(ISERROR(SEARCH("901B F",C40)))</formula>
    </cfRule>
  </conditionalFormatting>
  <conditionalFormatting sqref="C44:AG44">
    <cfRule type="containsText" dxfId="6341" priority="4091" operator="containsText" text="423">
      <formula>NOT(ISERROR(SEARCH("423",C44)))</formula>
    </cfRule>
    <cfRule type="containsText" dxfId="6340" priority="4090" operator="containsText" text="R">
      <formula>NOT(ISERROR(SEARCH("R",C44)))</formula>
    </cfRule>
    <cfRule type="containsText" dxfId="6339" priority="4089" operator="containsText" text="601C">
      <formula>NOT(ISERROR(SEARCH("601C",C44)))</formula>
    </cfRule>
    <cfRule type="containsText" dxfId="6338" priority="4088" operator="containsText" text="100">
      <formula>NOT(ISERROR(SEARCH("100",C44)))</formula>
    </cfRule>
    <cfRule type="containsText" dxfId="6337" priority="4087" operator="containsText" text="1001">
      <formula>NOT(ISERROR(SEARCH("1001",C44)))</formula>
    </cfRule>
    <cfRule type="containsText" dxfId="6336" priority="4086" operator="containsText" text="200">
      <formula>NOT(ISERROR(SEARCH("200",C44)))</formula>
    </cfRule>
    <cfRule type="containsText" dxfId="6335" priority="4085" operator="containsText" text="601d">
      <formula>NOT(ISERROR(SEARCH("601d",C44)))</formula>
    </cfRule>
    <cfRule type="containsText" dxfId="6334" priority="4084" operator="containsText" text="208">
      <formula>NOT(ISERROR(SEARCH("208",C44)))</formula>
    </cfRule>
    <cfRule type="containsText" dxfId="6333" priority="4083" operator="containsText" text="R ">
      <formula>NOT(ISERROR(SEARCH("R ",C44)))</formula>
    </cfRule>
    <cfRule type="containsText" dxfId="6332" priority="4082" operator="containsText" text="36">
      <formula>NOT(ISERROR(SEARCH("36",C44)))</formula>
    </cfRule>
    <cfRule type="containsText" dxfId="6331" priority="4081" operator="containsText" text="38">
      <formula>NOT(ISERROR(SEARCH("38",C44)))</formula>
    </cfRule>
    <cfRule type="containsText" dxfId="6330" priority="4080" operator="containsText" text="600">
      <formula>NOT(ISERROR(SEARCH("600",C44)))</formula>
    </cfRule>
    <cfRule type="containsText" dxfId="6329" priority="4079" operator="containsText" text="601F">
      <formula>NOT(ISERROR(SEARCH("601F",C44)))</formula>
    </cfRule>
    <cfRule type="containsText" dxfId="6328" priority="4078" operator="containsText" text="905 F">
      <formula>NOT(ISERROR(SEARCH("905 F",C44)))</formula>
    </cfRule>
    <cfRule type="containsText" dxfId="6327" priority="4077" operator="containsText" text="902 F">
      <formula>NOT(ISERROR(SEARCH("902 F",C44)))</formula>
    </cfRule>
    <cfRule type="containsText" dxfId="6326" priority="4076" operator="containsText" text="901B F">
      <formula>NOT(ISERROR(SEARCH("901B F",C44)))</formula>
    </cfRule>
    <cfRule type="containsText" dxfId="6325" priority="4075" operator="containsText" text="HS">
      <formula>NOT(ISERROR(SEARCH("HS",C44)))</formula>
    </cfRule>
    <cfRule type="containsText" dxfId="6324" priority="4074" operator="containsText" text="423">
      <formula>NOT(ISERROR(SEARCH("423",C44)))</formula>
    </cfRule>
    <cfRule type="containsText" dxfId="6323" priority="4073" operator="containsText" text="R">
      <formula>NOT(ISERROR(SEARCH("R",C44)))</formula>
    </cfRule>
    <cfRule type="containsText" dxfId="6322" priority="4072" operator="containsText" text="601C">
      <formula>NOT(ISERROR(SEARCH("601C",C44)))</formula>
    </cfRule>
    <cfRule type="containsText" dxfId="6321" priority="4071" operator="containsText" text="100">
      <formula>NOT(ISERROR(SEARCH("100",C44)))</formula>
    </cfRule>
    <cfRule type="containsText" dxfId="6320" priority="4070" operator="containsText" text="1001">
      <formula>NOT(ISERROR(SEARCH("1001",C44)))</formula>
    </cfRule>
    <cfRule type="containsText" dxfId="6319" priority="4069" operator="containsText" text="200">
      <formula>NOT(ISERROR(SEARCH("200",C44)))</formula>
    </cfRule>
    <cfRule type="containsText" dxfId="6318" priority="4068" operator="containsText" text="601d">
      <formula>NOT(ISERROR(SEARCH("601d",C44)))</formula>
    </cfRule>
    <cfRule type="containsText" dxfId="6317" priority="4067" operator="containsText" text="208">
      <formula>NOT(ISERROR(SEARCH("208",C44)))</formula>
    </cfRule>
    <cfRule type="containsText" dxfId="6316" priority="4066" operator="containsText" text="R ">
      <formula>NOT(ISERROR(SEARCH("R ",C44)))</formula>
    </cfRule>
    <cfRule type="containsText" dxfId="6315" priority="4065" operator="containsText" text="36">
      <formula>NOT(ISERROR(SEARCH("36",C44)))</formula>
    </cfRule>
    <cfRule type="containsText" dxfId="6314" priority="4063" operator="containsText" text="600">
      <formula>NOT(ISERROR(SEARCH("600",C44)))</formula>
    </cfRule>
    <cfRule type="containsText" dxfId="6313" priority="4062" operator="containsText" text="601F">
      <formula>NOT(ISERROR(SEARCH("601F",C44)))</formula>
    </cfRule>
    <cfRule type="containsText" dxfId="6312" priority="4061" operator="containsText" text="905 F">
      <formula>NOT(ISERROR(SEARCH("905 F",C44)))</formula>
    </cfRule>
    <cfRule type="containsText" dxfId="6311" priority="4060" operator="containsText" text="902 F">
      <formula>NOT(ISERROR(SEARCH("902 F",C44)))</formula>
    </cfRule>
    <cfRule type="containsText" dxfId="6310" priority="4059" operator="containsText" text="901B F">
      <formula>NOT(ISERROR(SEARCH("901B F",C44)))</formula>
    </cfRule>
    <cfRule type="containsText" dxfId="6309" priority="4058" operator="containsText" text="HS">
      <formula>NOT(ISERROR(SEARCH("HS",C44)))</formula>
    </cfRule>
    <cfRule type="containsText" dxfId="6308" priority="4057" operator="containsText" text="423">
      <formula>NOT(ISERROR(SEARCH("423",C44)))</formula>
    </cfRule>
    <cfRule type="containsText" dxfId="6307" priority="4056" operator="containsText" text="R">
      <formula>NOT(ISERROR(SEARCH("R",C44)))</formula>
    </cfRule>
    <cfRule type="containsText" dxfId="6306" priority="4055" operator="containsText" text="601C">
      <formula>NOT(ISERROR(SEARCH("601C",C44)))</formula>
    </cfRule>
    <cfRule type="containsText" dxfId="6305" priority="4054" operator="containsText" text="100">
      <formula>NOT(ISERROR(SEARCH("100",C44)))</formula>
    </cfRule>
    <cfRule type="containsText" dxfId="6304" priority="4271" operator="containsText" text="208">
      <formula>NOT(ISERROR(SEARCH("208",C44)))</formula>
    </cfRule>
    <cfRule type="containsText" dxfId="6303" priority="4287" operator="containsText" text="R ">
      <formula>NOT(ISERROR(SEARCH("R ",C44)))</formula>
    </cfRule>
    <cfRule type="containsText" dxfId="6302" priority="4064" operator="containsText" text="38">
      <formula>NOT(ISERROR(SEARCH("38",C44)))</formula>
    </cfRule>
    <cfRule type="containsText" dxfId="6301" priority="4286" operator="containsText" text="36">
      <formula>NOT(ISERROR(SEARCH("36",C44)))</formula>
    </cfRule>
    <cfRule type="containsText" dxfId="6300" priority="4285" operator="containsText" text="38">
      <formula>NOT(ISERROR(SEARCH("38",C44)))</formula>
    </cfRule>
    <cfRule type="containsText" dxfId="6299" priority="4284" operator="containsText" text="600">
      <formula>NOT(ISERROR(SEARCH("600",C44)))</formula>
    </cfRule>
    <cfRule type="containsText" dxfId="6298" priority="4283" operator="containsText" text="601F">
      <formula>NOT(ISERROR(SEARCH("601F",C44)))</formula>
    </cfRule>
    <cfRule type="containsText" dxfId="6297" priority="4282" operator="containsText" text="905 F">
      <formula>NOT(ISERROR(SEARCH("905 F",C44)))</formula>
    </cfRule>
    <cfRule type="containsText" dxfId="6296" priority="4281" operator="containsText" text="902 F">
      <formula>NOT(ISERROR(SEARCH("902 F",C44)))</formula>
    </cfRule>
    <cfRule type="containsText" dxfId="6295" priority="4280" operator="containsText" text="901B F">
      <formula>NOT(ISERROR(SEARCH("901B F",C44)))</formula>
    </cfRule>
    <cfRule type="containsText" dxfId="6294" priority="4279" operator="containsText" text="HS">
      <formula>NOT(ISERROR(SEARCH("HS",C44)))</formula>
    </cfRule>
    <cfRule type="containsText" dxfId="6293" priority="4278" operator="containsText" text="423">
      <formula>NOT(ISERROR(SEARCH("423",C44)))</formula>
    </cfRule>
    <cfRule type="containsText" dxfId="6292" priority="4277" operator="containsText" text="R">
      <formula>NOT(ISERROR(SEARCH("R",C44)))</formula>
    </cfRule>
    <cfRule type="containsText" dxfId="6291" priority="4276" operator="containsText" text="601C">
      <formula>NOT(ISERROR(SEARCH("601C",C44)))</formula>
    </cfRule>
    <cfRule type="containsText" dxfId="6290" priority="4274" operator="containsText" text="1001">
      <formula>NOT(ISERROR(SEARCH("1001",C44)))</formula>
    </cfRule>
    <cfRule type="containsText" dxfId="6289" priority="4275" operator="containsText" text="100">
      <formula>NOT(ISERROR(SEARCH("100",C44)))</formula>
    </cfRule>
    <cfRule type="containsText" dxfId="6288" priority="4273" operator="containsText" text="200">
      <formula>NOT(ISERROR(SEARCH("200",C44)))</formula>
    </cfRule>
    <cfRule type="containsText" dxfId="6287" priority="4272" operator="containsText" text="601d">
      <formula>NOT(ISERROR(SEARCH("601d",C44)))</formula>
    </cfRule>
    <cfRule type="containsText" dxfId="6286" priority="4100" operator="containsText" text="R ">
      <formula>NOT(ISERROR(SEARCH("R ",C44)))</formula>
    </cfRule>
    <cfRule type="containsText" dxfId="6285" priority="4099" operator="containsText" text="36">
      <formula>NOT(ISERROR(SEARCH("36",C44)))</formula>
    </cfRule>
    <cfRule type="containsText" dxfId="6284" priority="4098" operator="containsText" text="38">
      <formula>NOT(ISERROR(SEARCH("38",C44)))</formula>
    </cfRule>
    <cfRule type="containsText" dxfId="6283" priority="4097" operator="containsText" text="600">
      <formula>NOT(ISERROR(SEARCH("600",C44)))</formula>
    </cfRule>
    <cfRule type="containsText" dxfId="6282" priority="4096" operator="containsText" text="601F">
      <formula>NOT(ISERROR(SEARCH("601F",C44)))</formula>
    </cfRule>
    <cfRule type="containsText" dxfId="6281" priority="4095" operator="containsText" text="905 F">
      <formula>NOT(ISERROR(SEARCH("905 F",C44)))</formula>
    </cfRule>
    <cfRule type="containsText" dxfId="6280" priority="4094" operator="containsText" text="902 F">
      <formula>NOT(ISERROR(SEARCH("902 F",C44)))</formula>
    </cfRule>
    <cfRule type="containsText" dxfId="6279" priority="4093" operator="containsText" text="901B F">
      <formula>NOT(ISERROR(SEARCH("901B F",C44)))</formula>
    </cfRule>
    <cfRule type="containsText" dxfId="6278" priority="4092" operator="containsText" text="HS">
      <formula>NOT(ISERROR(SEARCH("HS",C44)))</formula>
    </cfRule>
  </conditionalFormatting>
  <conditionalFormatting sqref="C44:AG52">
    <cfRule type="containsText" dxfId="6277" priority="8372" operator="containsText" text="902 F">
      <formula>NOT(ISERROR(SEARCH("902 F",C44)))</formula>
    </cfRule>
    <cfRule type="containsText" dxfId="6276" priority="8373" operator="containsText" text="905 F">
      <formula>NOT(ISERROR(SEARCH("905 F",C44)))</formula>
    </cfRule>
    <cfRule type="containsText" dxfId="6275" priority="8374" operator="containsText" text="601F">
      <formula>NOT(ISERROR(SEARCH("601F",C44)))</formula>
    </cfRule>
    <cfRule type="containsText" dxfId="6274" priority="8375" operator="containsText" text="600">
      <formula>NOT(ISERROR(SEARCH("600",C44)))</formula>
    </cfRule>
    <cfRule type="containsText" dxfId="6273" priority="8366" operator="containsText" text="100">
      <formula>NOT(ISERROR(SEARCH("100",C44)))</formula>
    </cfRule>
    <cfRule type="containsText" dxfId="6272" priority="8365" operator="containsText" text="1001">
      <formula>NOT(ISERROR(SEARCH("1001",C44)))</formula>
    </cfRule>
    <cfRule type="containsText" dxfId="6271" priority="8364" operator="containsText" text="200">
      <formula>NOT(ISERROR(SEARCH("200",C44)))</formula>
    </cfRule>
    <cfRule type="containsText" dxfId="6270" priority="8363" operator="containsText" text="601d">
      <formula>NOT(ISERROR(SEARCH("601d",C44)))</formula>
    </cfRule>
    <cfRule type="containsText" dxfId="6269" priority="8362" operator="containsText" text="208">
      <formula>NOT(ISERROR(SEARCH("208",C44)))</formula>
    </cfRule>
    <cfRule type="containsText" dxfId="6268" priority="8376" operator="containsText" text="38">
      <formula>NOT(ISERROR(SEARCH("38",C44)))</formula>
    </cfRule>
    <cfRule type="containsText" dxfId="6267" priority="8377" operator="containsText" text="36">
      <formula>NOT(ISERROR(SEARCH("36",C44)))</formula>
    </cfRule>
    <cfRule type="containsText" dxfId="6266" priority="8378" operator="containsText" text="R ">
      <formula>NOT(ISERROR(SEARCH("R ",C44)))</formula>
    </cfRule>
    <cfRule type="containsText" dxfId="6265" priority="8367" operator="containsText" text="601C">
      <formula>NOT(ISERROR(SEARCH("601C",C44)))</formula>
    </cfRule>
    <cfRule type="containsText" dxfId="6264" priority="8368" operator="containsText" text="R">
      <formula>NOT(ISERROR(SEARCH("R",C44)))</formula>
    </cfRule>
    <cfRule type="containsText" dxfId="6263" priority="8369" operator="containsText" text="423">
      <formula>NOT(ISERROR(SEARCH("423",C44)))</formula>
    </cfRule>
    <cfRule type="containsText" dxfId="6262" priority="8370" operator="containsText" text="HS">
      <formula>NOT(ISERROR(SEARCH("HS",C44)))</formula>
    </cfRule>
    <cfRule type="containsText" dxfId="6261" priority="8371" operator="containsText" text="901B F">
      <formula>NOT(ISERROR(SEARCH("901B F",C44)))</formula>
    </cfRule>
  </conditionalFormatting>
  <conditionalFormatting sqref="C44:AG53">
    <cfRule type="containsText" dxfId="6260" priority="1646" operator="containsText" text="1001">
      <formula>NOT(ISERROR(SEARCH("1001",C44)))</formula>
    </cfRule>
  </conditionalFormatting>
  <conditionalFormatting sqref="C44:AG60">
    <cfRule type="containsText" dxfId="6259" priority="183" operator="containsText" text="208">
      <formula>NOT(ISERROR(SEARCH("208",C44)))</formula>
    </cfRule>
    <cfRule type="containsText" dxfId="6258" priority="184" operator="containsText" text="601d">
      <formula>NOT(ISERROR(SEARCH("601d",C44)))</formula>
    </cfRule>
    <cfRule type="containsText" dxfId="6257" priority="185" operator="containsText" text="200">
      <formula>NOT(ISERROR(SEARCH("200",C44)))</formula>
    </cfRule>
  </conditionalFormatting>
  <conditionalFormatting sqref="C45:AG45">
    <cfRule type="containsText" dxfId="6256" priority="3571" operator="containsText" text="38">
      <formula>NOT(ISERROR(SEARCH("38",C45)))</formula>
    </cfRule>
    <cfRule type="containsText" dxfId="6255" priority="3572" operator="containsText" text="36">
      <formula>NOT(ISERROR(SEARCH("36",C45)))</formula>
    </cfRule>
    <cfRule type="containsText" dxfId="6254" priority="3573" operator="containsText" text="R ">
      <formula>NOT(ISERROR(SEARCH("R ",C45)))</formula>
    </cfRule>
    <cfRule type="containsText" dxfId="6253" priority="3570" operator="containsText" text="600">
      <formula>NOT(ISERROR(SEARCH("600",C45)))</formula>
    </cfRule>
    <cfRule type="containsText" dxfId="6252" priority="3569" operator="containsText" text="601F">
      <formula>NOT(ISERROR(SEARCH("601F",C45)))</formula>
    </cfRule>
  </conditionalFormatting>
  <conditionalFormatting sqref="C45:AG52">
    <cfRule type="containsText" dxfId="6251" priority="2259" operator="containsText" text="905 F">
      <formula>NOT(ISERROR(SEARCH("905 F",C45)))</formula>
    </cfRule>
    <cfRule type="containsText" dxfId="6250" priority="2254" operator="containsText" text="R">
      <formula>NOT(ISERROR(SEARCH("R",C45)))</formula>
    </cfRule>
    <cfRule type="containsText" dxfId="6249" priority="2255" operator="containsText" text="423">
      <formula>NOT(ISERROR(SEARCH("423",C45)))</formula>
    </cfRule>
    <cfRule type="containsText" dxfId="6248" priority="2258" operator="containsText" text="902 F">
      <formula>NOT(ISERROR(SEARCH("902 F",C45)))</formula>
    </cfRule>
    <cfRule type="containsText" dxfId="6247" priority="2256" operator="containsText" text="HS">
      <formula>NOT(ISERROR(SEARCH("HS",C45)))</formula>
    </cfRule>
    <cfRule type="containsText" dxfId="6246" priority="2257" operator="containsText" text="901B F">
      <formula>NOT(ISERROR(SEARCH("901B F",C45)))</formula>
    </cfRule>
    <cfRule type="containsText" dxfId="6245" priority="2253" operator="containsText" text="601C">
      <formula>NOT(ISERROR(SEARCH("601C",C45)))</formula>
    </cfRule>
  </conditionalFormatting>
  <conditionalFormatting sqref="C45:AG53">
    <cfRule type="containsText" dxfId="6244" priority="1647" operator="containsText" text="100">
      <formula>NOT(ISERROR(SEARCH("100",C45)))</formula>
    </cfRule>
  </conditionalFormatting>
  <conditionalFormatting sqref="C46:AG46">
    <cfRule type="containsText" dxfId="6243" priority="3384" operator="containsText" text="38">
      <formula>NOT(ISERROR(SEARCH("38",C46)))</formula>
    </cfRule>
    <cfRule type="containsText" dxfId="6242" priority="3385" operator="containsText" text="36">
      <formula>NOT(ISERROR(SEARCH("36",C46)))</formula>
    </cfRule>
    <cfRule type="containsText" dxfId="6241" priority="3386" operator="containsText" text="R ">
      <formula>NOT(ISERROR(SEARCH("R ",C46)))</formula>
    </cfRule>
    <cfRule type="containsText" dxfId="6240" priority="3382" operator="containsText" text="601F">
      <formula>NOT(ISERROR(SEARCH("601F",C46)))</formula>
    </cfRule>
    <cfRule type="containsText" dxfId="6239" priority="3383" operator="containsText" text="600">
      <formula>NOT(ISERROR(SEARCH("600",C46)))</formula>
    </cfRule>
  </conditionalFormatting>
  <conditionalFormatting sqref="C47:AG47">
    <cfRule type="containsText" dxfId="6238" priority="3198" operator="containsText" text="36">
      <formula>NOT(ISERROR(SEARCH("36",C47)))</formula>
    </cfRule>
    <cfRule type="containsText" dxfId="6237" priority="3199" operator="containsText" text="R ">
      <formula>NOT(ISERROR(SEARCH("R ",C47)))</formula>
    </cfRule>
    <cfRule type="containsText" dxfId="6236" priority="3196" operator="containsText" text="600">
      <formula>NOT(ISERROR(SEARCH("600",C47)))</formula>
    </cfRule>
    <cfRule type="containsText" dxfId="6235" priority="3195" operator="containsText" text="601F">
      <formula>NOT(ISERROR(SEARCH("601F",C47)))</formula>
    </cfRule>
    <cfRule type="containsText" dxfId="6234" priority="3197" operator="containsText" text="38">
      <formula>NOT(ISERROR(SEARCH("38",C47)))</formula>
    </cfRule>
  </conditionalFormatting>
  <conditionalFormatting sqref="C48:AG48">
    <cfRule type="containsText" dxfId="6233" priority="3009" operator="containsText" text="600">
      <formula>NOT(ISERROR(SEARCH("600",C48)))</formula>
    </cfRule>
    <cfRule type="containsText" dxfId="6232" priority="3010" operator="containsText" text="38">
      <formula>NOT(ISERROR(SEARCH("38",C48)))</formula>
    </cfRule>
    <cfRule type="containsText" dxfId="6231" priority="3011" operator="containsText" text="36">
      <formula>NOT(ISERROR(SEARCH("36",C48)))</formula>
    </cfRule>
    <cfRule type="containsText" dxfId="6230" priority="3008" operator="containsText" text="601F">
      <formula>NOT(ISERROR(SEARCH("601F",C48)))</formula>
    </cfRule>
    <cfRule type="containsText" dxfId="6229" priority="3012" operator="containsText" text="R ">
      <formula>NOT(ISERROR(SEARCH("R ",C48)))</formula>
    </cfRule>
  </conditionalFormatting>
  <conditionalFormatting sqref="C49:AG49">
    <cfRule type="containsText" dxfId="6228" priority="2822" operator="containsText" text="600">
      <formula>NOT(ISERROR(SEARCH("600",C49)))</formula>
    </cfRule>
    <cfRule type="containsText" dxfId="6227" priority="2821" operator="containsText" text="601F">
      <formula>NOT(ISERROR(SEARCH("601F",C49)))</formula>
    </cfRule>
    <cfRule type="containsText" dxfId="6226" priority="2823" operator="containsText" text="38">
      <formula>NOT(ISERROR(SEARCH("38",C49)))</formula>
    </cfRule>
    <cfRule type="containsText" dxfId="6225" priority="2824" operator="containsText" text="36">
      <formula>NOT(ISERROR(SEARCH("36",C49)))</formula>
    </cfRule>
    <cfRule type="containsText" dxfId="6224" priority="2825" operator="containsText" text="R ">
      <formula>NOT(ISERROR(SEARCH("R ",C49)))</formula>
    </cfRule>
  </conditionalFormatting>
  <conditionalFormatting sqref="C50:AG50">
    <cfRule type="containsText" dxfId="6223" priority="2638" operator="containsText" text="R ">
      <formula>NOT(ISERROR(SEARCH("R ",C50)))</formula>
    </cfRule>
    <cfRule type="containsText" dxfId="6222" priority="2635" operator="containsText" text="600">
      <formula>NOT(ISERROR(SEARCH("600",C50)))</formula>
    </cfRule>
    <cfRule type="containsText" dxfId="6221" priority="2634" operator="containsText" text="601F">
      <formula>NOT(ISERROR(SEARCH("601F",C50)))</formula>
    </cfRule>
    <cfRule type="containsText" dxfId="6220" priority="2636" operator="containsText" text="38">
      <formula>NOT(ISERROR(SEARCH("38",C50)))</formula>
    </cfRule>
    <cfRule type="containsText" dxfId="6219" priority="2637" operator="containsText" text="36">
      <formula>NOT(ISERROR(SEARCH("36",C50)))</formula>
    </cfRule>
  </conditionalFormatting>
  <conditionalFormatting sqref="C51:AG51">
    <cfRule type="containsText" dxfId="6218" priority="2449" operator="containsText" text="38">
      <formula>NOT(ISERROR(SEARCH("38",C51)))</formula>
    </cfRule>
    <cfRule type="containsText" dxfId="6217" priority="2450" operator="containsText" text="36">
      <formula>NOT(ISERROR(SEARCH("36",C51)))</formula>
    </cfRule>
    <cfRule type="containsText" dxfId="6216" priority="2447" operator="containsText" text="601F">
      <formula>NOT(ISERROR(SEARCH("601F",C51)))</formula>
    </cfRule>
    <cfRule type="containsText" dxfId="6215" priority="2448" operator="containsText" text="600">
      <formula>NOT(ISERROR(SEARCH("600",C51)))</formula>
    </cfRule>
    <cfRule type="containsText" dxfId="6214" priority="2451" operator="containsText" text="R ">
      <formula>NOT(ISERROR(SEARCH("R ",C51)))</formula>
    </cfRule>
  </conditionalFormatting>
  <conditionalFormatting sqref="C52:AG52">
    <cfRule type="containsText" dxfId="6213" priority="2261" operator="containsText" text="600">
      <formula>NOT(ISERROR(SEARCH("600",C52)))</formula>
    </cfRule>
    <cfRule type="containsText" dxfId="6212" priority="2260" operator="containsText" text="601F">
      <formula>NOT(ISERROR(SEARCH("601F",C52)))</formula>
    </cfRule>
    <cfRule type="containsText" dxfId="6211" priority="2264" operator="containsText" text="R ">
      <formula>NOT(ISERROR(SEARCH("R ",C52)))</formula>
    </cfRule>
    <cfRule type="containsText" dxfId="6210" priority="2263" operator="containsText" text="36">
      <formula>NOT(ISERROR(SEARCH("36",C52)))</formula>
    </cfRule>
    <cfRule type="containsText" dxfId="6209" priority="2262" operator="containsText" text="38">
      <formula>NOT(ISERROR(SEARCH("38",C52)))</formula>
    </cfRule>
  </conditionalFormatting>
  <conditionalFormatting sqref="C53:AG53">
    <cfRule type="containsText" dxfId="6208" priority="1635" operator="containsText" text="R">
      <formula>NOT(ISERROR(SEARCH("R",C53)))</formula>
    </cfRule>
    <cfRule type="containsText" dxfId="6207" priority="1645" operator="containsText" text="R ">
      <formula>NOT(ISERROR(SEARCH("R ",C53)))</formula>
    </cfRule>
    <cfRule type="containsText" dxfId="6206" priority="1634" operator="containsText" text="601C">
      <formula>NOT(ISERROR(SEARCH("601C",C53)))</formula>
    </cfRule>
    <cfRule type="containsText" dxfId="6205" priority="1641" operator="containsText" text="601F">
      <formula>NOT(ISERROR(SEARCH("601F",C53)))</formula>
    </cfRule>
    <cfRule type="containsText" dxfId="6204" priority="1644" operator="containsText" text="36">
      <formula>NOT(ISERROR(SEARCH("36",C53)))</formula>
    </cfRule>
    <cfRule type="containsText" dxfId="6203" priority="1640" operator="containsText" text="905 F">
      <formula>NOT(ISERROR(SEARCH("905 F",C53)))</formula>
    </cfRule>
    <cfRule type="containsText" dxfId="6202" priority="1637" operator="containsText" text="HS">
      <formula>NOT(ISERROR(SEARCH("HS",C53)))</formula>
    </cfRule>
    <cfRule type="containsText" dxfId="6201" priority="1639" operator="containsText" text="902 F">
      <formula>NOT(ISERROR(SEARCH("902 F",C53)))</formula>
    </cfRule>
    <cfRule type="containsText" dxfId="6200" priority="1642" operator="containsText" text="600">
      <formula>NOT(ISERROR(SEARCH("600",C53)))</formula>
    </cfRule>
    <cfRule type="containsText" dxfId="6199" priority="1638" operator="containsText" text="901B F">
      <formula>NOT(ISERROR(SEARCH("901B F",C53)))</formula>
    </cfRule>
    <cfRule type="containsText" dxfId="6198" priority="1636" operator="containsText" text="423">
      <formula>NOT(ISERROR(SEARCH("423",C53)))</formula>
    </cfRule>
    <cfRule type="containsText" dxfId="6197" priority="1643" operator="containsText" text="38">
      <formula>NOT(ISERROR(SEARCH("38",C53)))</formula>
    </cfRule>
  </conditionalFormatting>
  <conditionalFormatting sqref="C53:AG54">
    <cfRule type="containsText" dxfId="6196" priority="1386" operator="containsText" text="1001">
      <formula>NOT(ISERROR(SEARCH("1001",C53)))</formula>
    </cfRule>
    <cfRule type="containsText" dxfId="6195" priority="1387" operator="containsText" text="100">
      <formula>NOT(ISERROR(SEARCH("100",C53)))</formula>
    </cfRule>
  </conditionalFormatting>
  <conditionalFormatting sqref="C53:AG60">
    <cfRule type="containsText" dxfId="6194" priority="8786" operator="containsText" text="423">
      <formula>NOT(ISERROR(SEARCH("423",C53)))</formula>
    </cfRule>
    <cfRule type="containsText" dxfId="6193" priority="8791" operator="containsText" text="601F">
      <formula>NOT(ISERROR(SEARCH("601F",C53)))</formula>
    </cfRule>
    <cfRule type="containsText" dxfId="6192" priority="8789" operator="containsText" text="902 F">
      <formula>NOT(ISERROR(SEARCH("902 F",C53)))</formula>
    </cfRule>
    <cfRule type="containsText" dxfId="6191" priority="8788" operator="containsText" text="901B F">
      <formula>NOT(ISERROR(SEARCH("901B F",C53)))</formula>
    </cfRule>
    <cfRule type="containsText" dxfId="6190" priority="8787" operator="containsText" text="HS">
      <formula>NOT(ISERROR(SEARCH("HS",C53)))</formula>
    </cfRule>
    <cfRule type="containsText" dxfId="6189" priority="8785" operator="containsText" text="R">
      <formula>NOT(ISERROR(SEARCH("R",C53)))</formula>
    </cfRule>
    <cfRule type="containsText" dxfId="6188" priority="8784" operator="containsText" text="601C">
      <formula>NOT(ISERROR(SEARCH("601C",C53)))</formula>
    </cfRule>
    <cfRule type="containsText" dxfId="6187" priority="8783" operator="containsText" text="100">
      <formula>NOT(ISERROR(SEARCH("100",C53)))</formula>
    </cfRule>
    <cfRule type="containsText" dxfId="6186" priority="8782" operator="containsText" text="1001">
      <formula>NOT(ISERROR(SEARCH("1001",C53)))</formula>
    </cfRule>
    <cfRule type="containsText" dxfId="6185" priority="8795" operator="containsText" text="R ">
      <formula>NOT(ISERROR(SEARCH("R ",C53)))</formula>
    </cfRule>
    <cfRule type="containsText" dxfId="6184" priority="8794" operator="containsText" text="36">
      <formula>NOT(ISERROR(SEARCH("36",C53)))</formula>
    </cfRule>
    <cfRule type="containsText" dxfId="6183" priority="8793" operator="containsText" text="38">
      <formula>NOT(ISERROR(SEARCH("38",C53)))</formula>
    </cfRule>
    <cfRule type="containsText" dxfId="6182" priority="8792" operator="containsText" text="600">
      <formula>NOT(ISERROR(SEARCH("600",C53)))</formula>
    </cfRule>
    <cfRule type="containsText" dxfId="6181" priority="8790" operator="containsText" text="905 F">
      <formula>NOT(ISERROR(SEARCH("905 F",C53)))</formula>
    </cfRule>
  </conditionalFormatting>
  <conditionalFormatting sqref="C54:AG54">
    <cfRule type="containsText" dxfId="6180" priority="1380" operator="containsText" text="905 F">
      <formula>NOT(ISERROR(SEARCH("905 F",C54)))</formula>
    </cfRule>
    <cfRule type="containsText" dxfId="6179" priority="1376" operator="containsText" text="423">
      <formula>NOT(ISERROR(SEARCH("423",C54)))</formula>
    </cfRule>
    <cfRule type="containsText" dxfId="6178" priority="1377" operator="containsText" text="HS">
      <formula>NOT(ISERROR(SEARCH("HS",C54)))</formula>
    </cfRule>
    <cfRule type="containsText" dxfId="6177" priority="1381" operator="containsText" text="601F">
      <formula>NOT(ISERROR(SEARCH("601F",C54)))</formula>
    </cfRule>
    <cfRule type="containsText" dxfId="6176" priority="1378" operator="containsText" text="901B F">
      <formula>NOT(ISERROR(SEARCH("901B F",C54)))</formula>
    </cfRule>
    <cfRule type="containsText" dxfId="6175" priority="1379" operator="containsText" text="902 F">
      <formula>NOT(ISERROR(SEARCH("902 F",C54)))</formula>
    </cfRule>
    <cfRule type="containsText" dxfId="6174" priority="1375" operator="containsText" text="R">
      <formula>NOT(ISERROR(SEARCH("R",C54)))</formula>
    </cfRule>
    <cfRule type="containsText" dxfId="6173" priority="1374" operator="containsText" text="601C">
      <formula>NOT(ISERROR(SEARCH("601C",C54)))</formula>
    </cfRule>
    <cfRule type="containsText" dxfId="6172" priority="1385" operator="containsText" text="R ">
      <formula>NOT(ISERROR(SEARCH("R ",C54)))</formula>
    </cfRule>
    <cfRule type="containsText" dxfId="6171" priority="1384" operator="containsText" text="36">
      <formula>NOT(ISERROR(SEARCH("36",C54)))</formula>
    </cfRule>
    <cfRule type="containsText" dxfId="6170" priority="1383" operator="containsText" text="38">
      <formula>NOT(ISERROR(SEARCH("38",C54)))</formula>
    </cfRule>
    <cfRule type="containsText" dxfId="6169" priority="1382" operator="containsText" text="600">
      <formula>NOT(ISERROR(SEARCH("600",C54)))</formula>
    </cfRule>
  </conditionalFormatting>
  <conditionalFormatting sqref="C54:AG55">
    <cfRule type="containsText" dxfId="6168" priority="1138" operator="containsText" text="1001">
      <formula>NOT(ISERROR(SEARCH("1001",C54)))</formula>
    </cfRule>
    <cfRule type="containsText" dxfId="6167" priority="1139" operator="containsText" text="100">
      <formula>NOT(ISERROR(SEARCH("100",C54)))</formula>
    </cfRule>
  </conditionalFormatting>
  <conditionalFormatting sqref="C55:AG55">
    <cfRule type="containsText" dxfId="6166" priority="1129" operator="containsText" text="HS">
      <formula>NOT(ISERROR(SEARCH("HS",C55)))</formula>
    </cfRule>
    <cfRule type="containsText" dxfId="6165" priority="1127" operator="containsText" text="R">
      <formula>NOT(ISERROR(SEARCH("R",C55)))</formula>
    </cfRule>
    <cfRule type="containsText" dxfId="6164" priority="1135" operator="containsText" text="38">
      <formula>NOT(ISERROR(SEARCH("38",C55)))</formula>
    </cfRule>
    <cfRule type="containsText" dxfId="6163" priority="1136" operator="containsText" text="36">
      <formula>NOT(ISERROR(SEARCH("36",C55)))</formula>
    </cfRule>
    <cfRule type="containsText" dxfId="6162" priority="1137" operator="containsText" text="R ">
      <formula>NOT(ISERROR(SEARCH("R ",C55)))</formula>
    </cfRule>
    <cfRule type="containsText" dxfId="6161" priority="1134" operator="containsText" text="600">
      <formula>NOT(ISERROR(SEARCH("600",C55)))</formula>
    </cfRule>
    <cfRule type="containsText" dxfId="6160" priority="1133" operator="containsText" text="601F">
      <formula>NOT(ISERROR(SEARCH("601F",C55)))</formula>
    </cfRule>
    <cfRule type="containsText" dxfId="6159" priority="1132" operator="containsText" text="905 F">
      <formula>NOT(ISERROR(SEARCH("905 F",C55)))</formula>
    </cfRule>
    <cfRule type="containsText" dxfId="6158" priority="1126" operator="containsText" text="601C">
      <formula>NOT(ISERROR(SEARCH("601C",C55)))</formula>
    </cfRule>
    <cfRule type="containsText" dxfId="6157" priority="1131" operator="containsText" text="902 F">
      <formula>NOT(ISERROR(SEARCH("902 F",C55)))</formula>
    </cfRule>
    <cfRule type="containsText" dxfId="6156" priority="1130" operator="containsText" text="901B F">
      <formula>NOT(ISERROR(SEARCH("901B F",C55)))</formula>
    </cfRule>
    <cfRule type="containsText" dxfId="6155" priority="1128" operator="containsText" text="423">
      <formula>NOT(ISERROR(SEARCH("423",C55)))</formula>
    </cfRule>
  </conditionalFormatting>
  <conditionalFormatting sqref="C55:AG56">
    <cfRule type="containsText" dxfId="6154" priority="885" operator="containsText" text="1001">
      <formula>NOT(ISERROR(SEARCH("1001",C55)))</formula>
    </cfRule>
    <cfRule type="containsText" dxfId="6153" priority="886" operator="containsText" text="100">
      <formula>NOT(ISERROR(SEARCH("100",C55)))</formula>
    </cfRule>
  </conditionalFormatting>
  <conditionalFormatting sqref="C56:AG56">
    <cfRule type="containsText" dxfId="6152" priority="878" operator="containsText" text="902 F">
      <formula>NOT(ISERROR(SEARCH("902 F",C56)))</formula>
    </cfRule>
    <cfRule type="containsText" dxfId="6151" priority="879" operator="containsText" text="905 F">
      <formula>NOT(ISERROR(SEARCH("905 F",C56)))</formula>
    </cfRule>
    <cfRule type="containsText" dxfId="6150" priority="880" operator="containsText" text="601F">
      <formula>NOT(ISERROR(SEARCH("601F",C56)))</formula>
    </cfRule>
    <cfRule type="containsText" dxfId="6149" priority="881" operator="containsText" text="600">
      <formula>NOT(ISERROR(SEARCH("600",C56)))</formula>
    </cfRule>
    <cfRule type="containsText" dxfId="6148" priority="883" operator="containsText" text="36">
      <formula>NOT(ISERROR(SEARCH("36",C56)))</formula>
    </cfRule>
    <cfRule type="containsText" dxfId="6147" priority="884" operator="containsText" text="R ">
      <formula>NOT(ISERROR(SEARCH("R ",C56)))</formula>
    </cfRule>
    <cfRule type="containsText" dxfId="6146" priority="874" operator="containsText" text="R">
      <formula>NOT(ISERROR(SEARCH("R",C56)))</formula>
    </cfRule>
    <cfRule type="containsText" dxfId="6145" priority="873" operator="containsText" text="601C">
      <formula>NOT(ISERROR(SEARCH("601C",C56)))</formula>
    </cfRule>
    <cfRule type="containsText" dxfId="6144" priority="875" operator="containsText" text="423">
      <formula>NOT(ISERROR(SEARCH("423",C56)))</formula>
    </cfRule>
    <cfRule type="containsText" dxfId="6143" priority="882" operator="containsText" text="38">
      <formula>NOT(ISERROR(SEARCH("38",C56)))</formula>
    </cfRule>
    <cfRule type="containsText" dxfId="6142" priority="876" operator="containsText" text="HS">
      <formula>NOT(ISERROR(SEARCH("HS",C56)))</formula>
    </cfRule>
    <cfRule type="containsText" dxfId="6141" priority="877" operator="containsText" text="901B F">
      <formula>NOT(ISERROR(SEARCH("901B F",C56)))</formula>
    </cfRule>
  </conditionalFormatting>
  <conditionalFormatting sqref="C56:AG57">
    <cfRule type="containsText" dxfId="6140" priority="652" operator="containsText" text="100">
      <formula>NOT(ISERROR(SEARCH("100",C56)))</formula>
    </cfRule>
    <cfRule type="containsText" dxfId="6139" priority="651" operator="containsText" text="1001">
      <formula>NOT(ISERROR(SEARCH("1001",C56)))</formula>
    </cfRule>
  </conditionalFormatting>
  <conditionalFormatting sqref="C57:AG57">
    <cfRule type="containsText" dxfId="6138" priority="650" operator="containsText" text="R ">
      <formula>NOT(ISERROR(SEARCH("R ",C57)))</formula>
    </cfRule>
    <cfRule type="containsText" dxfId="6137" priority="645" operator="containsText" text="905 F">
      <formula>NOT(ISERROR(SEARCH("905 F",C57)))</formula>
    </cfRule>
    <cfRule type="containsText" dxfId="6136" priority="647" operator="containsText" text="600">
      <formula>NOT(ISERROR(SEARCH("600",C57)))</formula>
    </cfRule>
    <cfRule type="containsText" dxfId="6135" priority="646" operator="containsText" text="601F">
      <formula>NOT(ISERROR(SEARCH("601F",C57)))</formula>
    </cfRule>
    <cfRule type="containsText" dxfId="6134" priority="644" operator="containsText" text="902 F">
      <formula>NOT(ISERROR(SEARCH("902 F",C57)))</formula>
    </cfRule>
    <cfRule type="containsText" dxfId="6133" priority="643" operator="containsText" text="901B F">
      <formula>NOT(ISERROR(SEARCH("901B F",C57)))</formula>
    </cfRule>
    <cfRule type="containsText" dxfId="6132" priority="648" operator="containsText" text="38">
      <formula>NOT(ISERROR(SEARCH("38",C57)))</formula>
    </cfRule>
    <cfRule type="containsText" dxfId="6131" priority="639" operator="containsText" text="601C">
      <formula>NOT(ISERROR(SEARCH("601C",C57)))</formula>
    </cfRule>
    <cfRule type="containsText" dxfId="6130" priority="642" operator="containsText" text="HS">
      <formula>NOT(ISERROR(SEARCH("HS",C57)))</formula>
    </cfRule>
    <cfRule type="containsText" dxfId="6129" priority="649" operator="containsText" text="36">
      <formula>NOT(ISERROR(SEARCH("36",C57)))</formula>
    </cfRule>
    <cfRule type="containsText" dxfId="6128" priority="641" operator="containsText" text="423">
      <formula>NOT(ISERROR(SEARCH("423",C57)))</formula>
    </cfRule>
    <cfRule type="containsText" dxfId="6127" priority="640" operator="containsText" text="R">
      <formula>NOT(ISERROR(SEARCH("R",C57)))</formula>
    </cfRule>
  </conditionalFormatting>
  <conditionalFormatting sqref="C57:AG58">
    <cfRule type="containsText" dxfId="6126" priority="417" operator="containsText" text="1001">
      <formula>NOT(ISERROR(SEARCH("1001",C57)))</formula>
    </cfRule>
    <cfRule type="containsText" dxfId="6125" priority="418" operator="containsText" text="100">
      <formula>NOT(ISERROR(SEARCH("100",C57)))</formula>
    </cfRule>
  </conditionalFormatting>
  <conditionalFormatting sqref="C58:AG58">
    <cfRule type="containsText" dxfId="6124" priority="413" operator="containsText" text="600">
      <formula>NOT(ISERROR(SEARCH("600",C58)))</formula>
    </cfRule>
    <cfRule type="containsText" dxfId="6123" priority="416" operator="containsText" text="R ">
      <formula>NOT(ISERROR(SEARCH("R ",C58)))</formula>
    </cfRule>
    <cfRule type="containsText" dxfId="6122" priority="415" operator="containsText" text="36">
      <formula>NOT(ISERROR(SEARCH("36",C58)))</formula>
    </cfRule>
    <cfRule type="containsText" dxfId="6121" priority="414" operator="containsText" text="38">
      <formula>NOT(ISERROR(SEARCH("38",C58)))</formula>
    </cfRule>
    <cfRule type="containsText" dxfId="6120" priority="406" operator="containsText" text="R">
      <formula>NOT(ISERROR(SEARCH("R",C58)))</formula>
    </cfRule>
    <cfRule type="containsText" dxfId="6119" priority="405" operator="containsText" text="601C">
      <formula>NOT(ISERROR(SEARCH("601C",C58)))</formula>
    </cfRule>
    <cfRule type="containsText" dxfId="6118" priority="407" operator="containsText" text="423">
      <formula>NOT(ISERROR(SEARCH("423",C58)))</formula>
    </cfRule>
    <cfRule type="containsText" dxfId="6117" priority="408" operator="containsText" text="HS">
      <formula>NOT(ISERROR(SEARCH("HS",C58)))</formula>
    </cfRule>
    <cfRule type="containsText" dxfId="6116" priority="409" operator="containsText" text="901B F">
      <formula>NOT(ISERROR(SEARCH("901B F",C58)))</formula>
    </cfRule>
    <cfRule type="containsText" dxfId="6115" priority="410" operator="containsText" text="902 F">
      <formula>NOT(ISERROR(SEARCH("902 F",C58)))</formula>
    </cfRule>
    <cfRule type="containsText" dxfId="6114" priority="411" operator="containsText" text="905 F">
      <formula>NOT(ISERROR(SEARCH("905 F",C58)))</formula>
    </cfRule>
    <cfRule type="containsText" dxfId="6113" priority="412" operator="containsText" text="601F">
      <formula>NOT(ISERROR(SEARCH("601F",C58)))</formula>
    </cfRule>
  </conditionalFormatting>
  <conditionalFormatting sqref="C58:AG60">
    <cfRule type="containsText" dxfId="6112" priority="201" operator="containsText" text="100">
      <formula>NOT(ISERROR(SEARCH("100",C58)))</formula>
    </cfRule>
    <cfRule type="containsText" dxfId="6111" priority="200" operator="containsText" text="1001">
      <formula>NOT(ISERROR(SEARCH("1001",C58)))</formula>
    </cfRule>
  </conditionalFormatting>
  <conditionalFormatting sqref="C59:AG60">
    <cfRule type="containsText" dxfId="6110" priority="187" operator="containsText" text="100">
      <formula>NOT(ISERROR(SEARCH("100",C59)))</formula>
    </cfRule>
    <cfRule type="containsText" dxfId="6109" priority="186" operator="containsText" text="1001">
      <formula>NOT(ISERROR(SEARCH("1001",C59)))</formula>
    </cfRule>
    <cfRule type="containsText" dxfId="6108" priority="188" operator="containsText" text="601C">
      <formula>NOT(ISERROR(SEARCH("601C",C59)))</formula>
    </cfRule>
    <cfRule type="containsText" dxfId="6107" priority="189" operator="containsText" text="R">
      <formula>NOT(ISERROR(SEARCH("R",C59)))</formula>
    </cfRule>
    <cfRule type="containsText" dxfId="6106" priority="190" operator="containsText" text="423">
      <formula>NOT(ISERROR(SEARCH("423",C59)))</formula>
    </cfRule>
    <cfRule type="containsText" dxfId="6105" priority="191" operator="containsText" text="HS">
      <formula>NOT(ISERROR(SEARCH("HS",C59)))</formula>
    </cfRule>
    <cfRule type="containsText" dxfId="6104" priority="192" operator="containsText" text="901B F">
      <formula>NOT(ISERROR(SEARCH("901B F",C59)))</formula>
    </cfRule>
    <cfRule type="containsText" dxfId="6103" priority="193" operator="containsText" text="902 F">
      <formula>NOT(ISERROR(SEARCH("902 F",C59)))</formula>
    </cfRule>
    <cfRule type="containsText" dxfId="6102" priority="194" operator="containsText" text="905 F">
      <formula>NOT(ISERROR(SEARCH("905 F",C59)))</formula>
    </cfRule>
    <cfRule type="containsText" dxfId="6101" priority="195" operator="containsText" text="601F">
      <formula>NOT(ISERROR(SEARCH("601F",C59)))</formula>
    </cfRule>
    <cfRule type="containsText" dxfId="6100" priority="196" operator="containsText" text="600">
      <formula>NOT(ISERROR(SEARCH("600",C59)))</formula>
    </cfRule>
    <cfRule type="containsText" dxfId="6099" priority="197" operator="containsText" text="38">
      <formula>NOT(ISERROR(SEARCH("38",C59)))</formula>
    </cfRule>
    <cfRule type="containsText" dxfId="6098" priority="198" operator="containsText" text="36">
      <formula>NOT(ISERROR(SEARCH("36",C59)))</formula>
    </cfRule>
    <cfRule type="containsText" dxfId="6097" priority="199" operator="containsText" text="R ">
      <formula>NOT(ISERROR(SEARCH("R ",C59)))</formula>
    </cfRule>
  </conditionalFormatting>
  <conditionalFormatting sqref="C63:AG63">
    <cfRule type="containsText" dxfId="6096" priority="4046" operator="containsText" text="600">
      <formula>NOT(ISERROR(SEARCH("600",C63)))</formula>
    </cfRule>
    <cfRule type="containsText" dxfId="6095" priority="4047" operator="containsText" text="38">
      <formula>NOT(ISERROR(SEARCH("38",C63)))</formula>
    </cfRule>
    <cfRule type="containsText" dxfId="6094" priority="4048" operator="containsText" text="36">
      <formula>NOT(ISERROR(SEARCH("36",C63)))</formula>
    </cfRule>
    <cfRule type="containsText" dxfId="6093" priority="4037" operator="containsText" text="100">
      <formula>NOT(ISERROR(SEARCH("100",C63)))</formula>
    </cfRule>
    <cfRule type="containsText" dxfId="6092" priority="4036" operator="containsText" text="1001">
      <formula>NOT(ISERROR(SEARCH("1001",C63)))</formula>
    </cfRule>
    <cfRule type="containsText" dxfId="6091" priority="4035" operator="containsText" text="200">
      <formula>NOT(ISERROR(SEARCH("200",C63)))</formula>
    </cfRule>
    <cfRule type="containsText" dxfId="6090" priority="4034" operator="containsText" text="601d">
      <formula>NOT(ISERROR(SEARCH("601d",C63)))</formula>
    </cfRule>
    <cfRule type="containsText" dxfId="6089" priority="4033" operator="containsText" text="208">
      <formula>NOT(ISERROR(SEARCH("208",C63)))</formula>
    </cfRule>
    <cfRule type="containsText" dxfId="6088" priority="4032" operator="containsText" text="R ">
      <formula>NOT(ISERROR(SEARCH("R ",C63)))</formula>
    </cfRule>
    <cfRule type="containsText" dxfId="6087" priority="4049" operator="containsText" text="R ">
      <formula>NOT(ISERROR(SEARCH("R ",C63)))</formula>
    </cfRule>
    <cfRule type="containsText" dxfId="6086" priority="4031" operator="containsText" text="36">
      <formula>NOT(ISERROR(SEARCH("36",C63)))</formula>
    </cfRule>
    <cfRule type="containsText" dxfId="6085" priority="4260" operator="containsText" text="R">
      <formula>NOT(ISERROR(SEARCH("R",C63)))</formula>
    </cfRule>
    <cfRule type="containsText" dxfId="6084" priority="4030" operator="containsText" text="38">
      <formula>NOT(ISERROR(SEARCH("38",C63)))</formula>
    </cfRule>
    <cfRule type="containsText" dxfId="6083" priority="4029" operator="containsText" text="600">
      <formula>NOT(ISERROR(SEARCH("600",C63)))</formula>
    </cfRule>
    <cfRule type="containsText" dxfId="6082" priority="4270" operator="containsText" text="R ">
      <formula>NOT(ISERROR(SEARCH("R ",C63)))</formula>
    </cfRule>
    <cfRule type="containsText" dxfId="6081" priority="4028" operator="containsText" text="601F">
      <formula>NOT(ISERROR(SEARCH("601F",C63)))</formula>
    </cfRule>
    <cfRule type="containsText" dxfId="6080" priority="4261" operator="containsText" text="423">
      <formula>NOT(ISERROR(SEARCH("423",C63)))</formula>
    </cfRule>
    <cfRule type="containsText" dxfId="6079" priority="4262" operator="containsText" text="HS">
      <formula>NOT(ISERROR(SEARCH("HS",C63)))</formula>
    </cfRule>
    <cfRule type="containsText" dxfId="6078" priority="4263" operator="containsText" text="901B F">
      <formula>NOT(ISERROR(SEARCH("901B F",C63)))</formula>
    </cfRule>
    <cfRule type="containsText" dxfId="6077" priority="4264" operator="containsText" text="902 F">
      <formula>NOT(ISERROR(SEARCH("902 F",C63)))</formula>
    </cfRule>
    <cfRule type="containsText" dxfId="6076" priority="4265" operator="containsText" text="905 F">
      <formula>NOT(ISERROR(SEARCH("905 F",C63)))</formula>
    </cfRule>
    <cfRule type="containsText" dxfId="6075" priority="4259" operator="containsText" text="601C">
      <formula>NOT(ISERROR(SEARCH("601C",C63)))</formula>
    </cfRule>
    <cfRule type="containsText" dxfId="6074" priority="4027" operator="containsText" text="905 F">
      <formula>NOT(ISERROR(SEARCH("905 F",C63)))</formula>
    </cfRule>
    <cfRule type="containsText" dxfId="6073" priority="4258" operator="containsText" text="100">
      <formula>NOT(ISERROR(SEARCH("100",C63)))</formula>
    </cfRule>
    <cfRule type="containsText" dxfId="6072" priority="4257" operator="containsText" text="1001">
      <formula>NOT(ISERROR(SEARCH("1001",C63)))</formula>
    </cfRule>
    <cfRule type="containsText" dxfId="6071" priority="4256" operator="containsText" text="200">
      <formula>NOT(ISERROR(SEARCH("200",C63)))</formula>
    </cfRule>
    <cfRule type="containsText" dxfId="6070" priority="4255" operator="containsText" text="601d">
      <formula>NOT(ISERROR(SEARCH("601d",C63)))</formula>
    </cfRule>
    <cfRule type="containsText" dxfId="6069" priority="4038" operator="containsText" text="601C">
      <formula>NOT(ISERROR(SEARCH("601C",C63)))</formula>
    </cfRule>
    <cfRule type="containsText" dxfId="6068" priority="4026" operator="containsText" text="902 F">
      <formula>NOT(ISERROR(SEARCH("902 F",C63)))</formula>
    </cfRule>
    <cfRule type="containsText" dxfId="6067" priority="4254" operator="containsText" text="208">
      <formula>NOT(ISERROR(SEARCH("208",C63)))</formula>
    </cfRule>
    <cfRule type="containsText" dxfId="6066" priority="4025" operator="containsText" text="901B F">
      <formula>NOT(ISERROR(SEARCH("901B F",C63)))</formula>
    </cfRule>
    <cfRule type="containsText" dxfId="6065" priority="4269" operator="containsText" text="36">
      <formula>NOT(ISERROR(SEARCH("36",C63)))</formula>
    </cfRule>
    <cfRule type="containsText" dxfId="6064" priority="4022" operator="containsText" text="R">
      <formula>NOT(ISERROR(SEARCH("R",C63)))</formula>
    </cfRule>
    <cfRule type="containsText" dxfId="6063" priority="4268" operator="containsText" text="38">
      <formula>NOT(ISERROR(SEARCH("38",C63)))</formula>
    </cfRule>
    <cfRule type="containsText" dxfId="6062" priority="4024" operator="containsText" text="HS">
      <formula>NOT(ISERROR(SEARCH("HS",C63)))</formula>
    </cfRule>
    <cfRule type="containsText" dxfId="6061" priority="4267" operator="containsText" text="600">
      <formula>NOT(ISERROR(SEARCH("600",C63)))</formula>
    </cfRule>
    <cfRule type="containsText" dxfId="6060" priority="4004" operator="containsText" text="601C">
      <formula>NOT(ISERROR(SEARCH("601C",C63)))</formula>
    </cfRule>
    <cfRule type="containsText" dxfId="6059" priority="4005" operator="containsText" text="R">
      <formula>NOT(ISERROR(SEARCH("R",C63)))</formula>
    </cfRule>
    <cfRule type="containsText" dxfId="6058" priority="4006" operator="containsText" text="423">
      <formula>NOT(ISERROR(SEARCH("423",C63)))</formula>
    </cfRule>
    <cfRule type="containsText" dxfId="6057" priority="4023" operator="containsText" text="423">
      <formula>NOT(ISERROR(SEARCH("423",C63)))</formula>
    </cfRule>
    <cfRule type="containsText" dxfId="6056" priority="4007" operator="containsText" text="HS">
      <formula>NOT(ISERROR(SEARCH("HS",C63)))</formula>
    </cfRule>
    <cfRule type="containsText" dxfId="6055" priority="4008" operator="containsText" text="901B F">
      <formula>NOT(ISERROR(SEARCH("901B F",C63)))</formula>
    </cfRule>
    <cfRule type="containsText" dxfId="6054" priority="4009" operator="containsText" text="902 F">
      <formula>NOT(ISERROR(SEARCH("902 F",C63)))</formula>
    </cfRule>
    <cfRule type="containsText" dxfId="6053" priority="4010" operator="containsText" text="905 F">
      <formula>NOT(ISERROR(SEARCH("905 F",C63)))</formula>
    </cfRule>
    <cfRule type="containsText" dxfId="6052" priority="4011" operator="containsText" text="601F">
      <formula>NOT(ISERROR(SEARCH("601F",C63)))</formula>
    </cfRule>
    <cfRule type="containsText" dxfId="6051" priority="4012" operator="containsText" text="600">
      <formula>NOT(ISERROR(SEARCH("600",C63)))</formula>
    </cfRule>
    <cfRule type="containsText" dxfId="6050" priority="4013" operator="containsText" text="38">
      <formula>NOT(ISERROR(SEARCH("38",C63)))</formula>
    </cfRule>
    <cfRule type="containsText" dxfId="6049" priority="4014" operator="containsText" text="36">
      <formula>NOT(ISERROR(SEARCH("36",C63)))</formula>
    </cfRule>
    <cfRule type="containsText" dxfId="6048" priority="4015" operator="containsText" text="R ">
      <formula>NOT(ISERROR(SEARCH("R ",C63)))</formula>
    </cfRule>
    <cfRule type="containsText" dxfId="6047" priority="4016" operator="containsText" text="208">
      <formula>NOT(ISERROR(SEARCH("208",C63)))</formula>
    </cfRule>
    <cfRule type="containsText" dxfId="6046" priority="4017" operator="containsText" text="601d">
      <formula>NOT(ISERROR(SEARCH("601d",C63)))</formula>
    </cfRule>
    <cfRule type="containsText" dxfId="6045" priority="4018" operator="containsText" text="200">
      <formula>NOT(ISERROR(SEARCH("200",C63)))</formula>
    </cfRule>
    <cfRule type="containsText" dxfId="6044" priority="4019" operator="containsText" text="1001">
      <formula>NOT(ISERROR(SEARCH("1001",C63)))</formula>
    </cfRule>
    <cfRule type="containsText" dxfId="6043" priority="4020" operator="containsText" text="100">
      <formula>NOT(ISERROR(SEARCH("100",C63)))</formula>
    </cfRule>
    <cfRule type="containsText" dxfId="6042" priority="4021" operator="containsText" text="601C">
      <formula>NOT(ISERROR(SEARCH("601C",C63)))</formula>
    </cfRule>
    <cfRule type="containsText" dxfId="6041" priority="4266" operator="containsText" text="601F">
      <formula>NOT(ISERROR(SEARCH("601F",C63)))</formula>
    </cfRule>
    <cfRule type="containsText" dxfId="6040" priority="4045" operator="containsText" text="601F">
      <formula>NOT(ISERROR(SEARCH("601F",C63)))</formula>
    </cfRule>
    <cfRule type="containsText" dxfId="6039" priority="4044" operator="containsText" text="905 F">
      <formula>NOT(ISERROR(SEARCH("905 F",C63)))</formula>
    </cfRule>
    <cfRule type="containsText" dxfId="6038" priority="4043" operator="containsText" text="902 F">
      <formula>NOT(ISERROR(SEARCH("902 F",C63)))</formula>
    </cfRule>
    <cfRule type="containsText" dxfId="6037" priority="4042" operator="containsText" text="901B F">
      <formula>NOT(ISERROR(SEARCH("901B F",C63)))</formula>
    </cfRule>
    <cfRule type="containsText" dxfId="6036" priority="4041" operator="containsText" text="HS">
      <formula>NOT(ISERROR(SEARCH("HS",C63)))</formula>
    </cfRule>
    <cfRule type="containsText" dxfId="6035" priority="4040" operator="containsText" text="423">
      <formula>NOT(ISERROR(SEARCH("423",C63)))</formula>
    </cfRule>
    <cfRule type="containsText" dxfId="6034" priority="4039" operator="containsText" text="R">
      <formula>NOT(ISERROR(SEARCH("R",C63)))</formula>
    </cfRule>
  </conditionalFormatting>
  <conditionalFormatting sqref="C63:AG72">
    <cfRule type="containsText" dxfId="6033" priority="1616" operator="containsText" text="100">
      <formula>NOT(ISERROR(SEARCH("100",C63)))</formula>
    </cfRule>
    <cfRule type="containsText" dxfId="6032" priority="1615" operator="containsText" text="1001">
      <formula>NOT(ISERROR(SEARCH("1001",C63)))</formula>
    </cfRule>
    <cfRule type="containsText" dxfId="6031" priority="1614" operator="containsText" text="200">
      <formula>NOT(ISERROR(SEARCH("200",C63)))</formula>
    </cfRule>
  </conditionalFormatting>
  <conditionalFormatting sqref="C63:AG73">
    <cfRule type="containsText" dxfId="6030" priority="8223" operator="containsText" text="38">
      <formula>NOT(ISERROR(SEARCH("38",C63)))</formula>
    </cfRule>
    <cfRule type="containsText" dxfId="6029" priority="8211" operator="containsText" text="200">
      <formula>NOT(ISERROR(SEARCH("200",C63)))</formula>
    </cfRule>
    <cfRule type="containsText" dxfId="6028" priority="8213" operator="containsText" text="100">
      <formula>NOT(ISERROR(SEARCH("100",C63)))</formula>
    </cfRule>
    <cfRule type="containsText" dxfId="6027" priority="8214" operator="containsText" text="601C">
      <formula>NOT(ISERROR(SEARCH("601C",C63)))</formula>
    </cfRule>
    <cfRule type="containsText" dxfId="6026" priority="8212" operator="containsText" text="1001">
      <formula>NOT(ISERROR(SEARCH("1001",C63)))</formula>
    </cfRule>
    <cfRule type="containsText" dxfId="6025" priority="8221" operator="containsText" text="601F">
      <formula>NOT(ISERROR(SEARCH("601F",C63)))</formula>
    </cfRule>
    <cfRule type="containsText" dxfId="6024" priority="8225" operator="containsText" text="R ">
      <formula>NOT(ISERROR(SEARCH("R ",C63)))</formula>
    </cfRule>
    <cfRule type="containsText" dxfId="6023" priority="8224" operator="containsText" text="36">
      <formula>NOT(ISERROR(SEARCH("36",C63)))</formula>
    </cfRule>
    <cfRule type="containsText" dxfId="6022" priority="8216" operator="containsText" text="423">
      <formula>NOT(ISERROR(SEARCH("423",C63)))</formula>
    </cfRule>
    <cfRule type="containsText" dxfId="6021" priority="8209" operator="containsText" text="208">
      <formula>NOT(ISERROR(SEARCH("208",C63)))</formula>
    </cfRule>
    <cfRule type="containsText" dxfId="6020" priority="8222" operator="containsText" text="600">
      <formula>NOT(ISERROR(SEARCH("600",C63)))</formula>
    </cfRule>
    <cfRule type="containsText" dxfId="6019" priority="8220" operator="containsText" text="905 F">
      <formula>NOT(ISERROR(SEARCH("905 F",C63)))</formula>
    </cfRule>
    <cfRule type="containsText" dxfId="6018" priority="8219" operator="containsText" text="902 F">
      <formula>NOT(ISERROR(SEARCH("902 F",C63)))</formula>
    </cfRule>
    <cfRule type="containsText" dxfId="6017" priority="8218" operator="containsText" text="901B F">
      <formula>NOT(ISERROR(SEARCH("901B F",C63)))</formula>
    </cfRule>
    <cfRule type="containsText" dxfId="6016" priority="8217" operator="containsText" text="HS">
      <formula>NOT(ISERROR(SEARCH("HS",C63)))</formula>
    </cfRule>
    <cfRule type="containsText" dxfId="6015" priority="8215" operator="containsText" text="R">
      <formula>NOT(ISERROR(SEARCH("R",C63)))</formula>
    </cfRule>
    <cfRule type="containsText" dxfId="6014" priority="8210" operator="containsText" text="601d">
      <formula>NOT(ISERROR(SEARCH("601d",C63)))</formula>
    </cfRule>
  </conditionalFormatting>
  <conditionalFormatting sqref="C63:AG79 C82:AG98 C101:AG117 C120:AG136 C139:AG155 C158:AG174 C177:AG193 C196:AG212 C215:AG231 C25:AG41 C44:AG60 C6:AG22">
    <cfRule type="containsText" dxfId="6013" priority="8089" operator="containsText" text="p">
      <formula>NOT(ISERROR(SEARCH("p",C6)))</formula>
    </cfRule>
  </conditionalFormatting>
  <conditionalFormatting sqref="C63:AG79">
    <cfRule type="containsText" dxfId="6012" priority="164" operator="containsText" text="208">
      <formula>NOT(ISERROR(SEARCH("208",C63)))</formula>
    </cfRule>
    <cfRule type="containsText" dxfId="6011" priority="165" operator="containsText" text="601d">
      <formula>NOT(ISERROR(SEARCH("601d",C63)))</formula>
    </cfRule>
  </conditionalFormatting>
  <conditionalFormatting sqref="C64:AG64">
    <cfRule type="containsText" dxfId="6010" priority="3556" operator="containsText" text="R ">
      <formula>NOT(ISERROR(SEARCH("R ",C64)))</formula>
    </cfRule>
    <cfRule type="containsText" dxfId="6009" priority="3555" operator="containsText" text="36">
      <formula>NOT(ISERROR(SEARCH("36",C64)))</formula>
    </cfRule>
    <cfRule type="containsText" dxfId="6008" priority="3554" operator="containsText" text="38">
      <formula>NOT(ISERROR(SEARCH("38",C64)))</formula>
    </cfRule>
    <cfRule type="containsText" dxfId="6007" priority="3553" operator="containsText" text="600">
      <formula>NOT(ISERROR(SEARCH("600",C64)))</formula>
    </cfRule>
    <cfRule type="containsText" dxfId="6006" priority="3552" operator="containsText" text="601F">
      <formula>NOT(ISERROR(SEARCH("601F",C64)))</formula>
    </cfRule>
  </conditionalFormatting>
  <conditionalFormatting sqref="C64:AG71">
    <cfRule type="containsText" dxfId="6005" priority="2241" operator="containsText" text="902 F">
      <formula>NOT(ISERROR(SEARCH("902 F",C64)))</formula>
    </cfRule>
  </conditionalFormatting>
  <conditionalFormatting sqref="C64:AG72">
    <cfRule type="containsText" dxfId="6004" priority="1620" operator="containsText" text="HS">
      <formula>NOT(ISERROR(SEARCH("HS",C64)))</formula>
    </cfRule>
    <cfRule type="containsText" dxfId="6003" priority="1617" operator="containsText" text="601C">
      <formula>NOT(ISERROR(SEARCH("601C",C64)))</formula>
    </cfRule>
    <cfRule type="containsText" dxfId="6002" priority="1621" operator="containsText" text="901B F">
      <formula>NOT(ISERROR(SEARCH("901B F",C64)))</formula>
    </cfRule>
    <cfRule type="containsText" dxfId="6001" priority="1619" operator="containsText" text="423">
      <formula>NOT(ISERROR(SEARCH("423",C64)))</formula>
    </cfRule>
    <cfRule type="containsText" dxfId="6000" priority="1618" operator="containsText" text="R">
      <formula>NOT(ISERROR(SEARCH("R",C64)))</formula>
    </cfRule>
    <cfRule type="containsText" dxfId="5999" priority="1623" operator="containsText" text="905 F">
      <formula>NOT(ISERROR(SEARCH("905 F",C64)))</formula>
    </cfRule>
  </conditionalFormatting>
  <conditionalFormatting sqref="C65:AG65">
    <cfRule type="containsText" dxfId="5998" priority="3366" operator="containsText" text="600">
      <formula>NOT(ISERROR(SEARCH("600",C65)))</formula>
    </cfRule>
    <cfRule type="containsText" dxfId="5997" priority="3367" operator="containsText" text="38">
      <formula>NOT(ISERROR(SEARCH("38",C65)))</formula>
    </cfRule>
    <cfRule type="containsText" dxfId="5996" priority="3368" operator="containsText" text="36">
      <formula>NOT(ISERROR(SEARCH("36",C65)))</formula>
    </cfRule>
    <cfRule type="containsText" dxfId="5995" priority="3369" operator="containsText" text="R ">
      <formula>NOT(ISERROR(SEARCH("R ",C65)))</formula>
    </cfRule>
    <cfRule type="containsText" dxfId="5994" priority="3365" operator="containsText" text="601F">
      <formula>NOT(ISERROR(SEARCH("601F",C65)))</formula>
    </cfRule>
  </conditionalFormatting>
  <conditionalFormatting sqref="C66:AG66">
    <cfRule type="containsText" dxfId="5993" priority="3180" operator="containsText" text="38">
      <formula>NOT(ISERROR(SEARCH("38",C66)))</formula>
    </cfRule>
    <cfRule type="containsText" dxfId="5992" priority="3182" operator="containsText" text="R ">
      <formula>NOT(ISERROR(SEARCH("R ",C66)))</formula>
    </cfRule>
    <cfRule type="containsText" dxfId="5991" priority="3179" operator="containsText" text="600">
      <formula>NOT(ISERROR(SEARCH("600",C66)))</formula>
    </cfRule>
    <cfRule type="containsText" dxfId="5990" priority="3178" operator="containsText" text="601F">
      <formula>NOT(ISERROR(SEARCH("601F",C66)))</formula>
    </cfRule>
    <cfRule type="containsText" dxfId="5989" priority="3181" operator="containsText" text="36">
      <formula>NOT(ISERROR(SEARCH("36",C66)))</formula>
    </cfRule>
  </conditionalFormatting>
  <conditionalFormatting sqref="C67:AG67">
    <cfRule type="containsText" dxfId="5988" priority="2993" operator="containsText" text="38">
      <formula>NOT(ISERROR(SEARCH("38",C67)))</formula>
    </cfRule>
    <cfRule type="containsText" dxfId="5987" priority="2994" operator="containsText" text="36">
      <formula>NOT(ISERROR(SEARCH("36",C67)))</formula>
    </cfRule>
    <cfRule type="containsText" dxfId="5986" priority="2991" operator="containsText" text="601F">
      <formula>NOT(ISERROR(SEARCH("601F",C67)))</formula>
    </cfRule>
    <cfRule type="containsText" dxfId="5985" priority="2992" operator="containsText" text="600">
      <formula>NOT(ISERROR(SEARCH("600",C67)))</formula>
    </cfRule>
    <cfRule type="containsText" dxfId="5984" priority="2995" operator="containsText" text="R ">
      <formula>NOT(ISERROR(SEARCH("R ",C67)))</formula>
    </cfRule>
  </conditionalFormatting>
  <conditionalFormatting sqref="C68:AG68">
    <cfRule type="containsText" dxfId="5983" priority="2804" operator="containsText" text="601F">
      <formula>NOT(ISERROR(SEARCH("601F",C68)))</formula>
    </cfRule>
    <cfRule type="containsText" dxfId="5982" priority="2808" operator="containsText" text="R ">
      <formula>NOT(ISERROR(SEARCH("R ",C68)))</formula>
    </cfRule>
    <cfRule type="containsText" dxfId="5981" priority="2807" operator="containsText" text="36">
      <formula>NOT(ISERROR(SEARCH("36",C68)))</formula>
    </cfRule>
    <cfRule type="containsText" dxfId="5980" priority="2806" operator="containsText" text="38">
      <formula>NOT(ISERROR(SEARCH("38",C68)))</formula>
    </cfRule>
    <cfRule type="containsText" dxfId="5979" priority="2805" operator="containsText" text="600">
      <formula>NOT(ISERROR(SEARCH("600",C68)))</formula>
    </cfRule>
  </conditionalFormatting>
  <conditionalFormatting sqref="C69:AG69">
    <cfRule type="containsText" dxfId="5978" priority="2617" operator="containsText" text="601F">
      <formula>NOT(ISERROR(SEARCH("601F",C69)))</formula>
    </cfRule>
    <cfRule type="containsText" dxfId="5977" priority="2618" operator="containsText" text="600">
      <formula>NOT(ISERROR(SEARCH("600",C69)))</formula>
    </cfRule>
    <cfRule type="containsText" dxfId="5976" priority="2619" operator="containsText" text="38">
      <formula>NOT(ISERROR(SEARCH("38",C69)))</formula>
    </cfRule>
    <cfRule type="containsText" dxfId="5975" priority="2620" operator="containsText" text="36">
      <formula>NOT(ISERROR(SEARCH("36",C69)))</formula>
    </cfRule>
    <cfRule type="containsText" dxfId="5974" priority="2621" operator="containsText" text="R ">
      <formula>NOT(ISERROR(SEARCH("R ",C69)))</formula>
    </cfRule>
  </conditionalFormatting>
  <conditionalFormatting sqref="C70:AG70">
    <cfRule type="containsText" dxfId="5973" priority="2430" operator="containsText" text="601F">
      <formula>NOT(ISERROR(SEARCH("601F",C70)))</formula>
    </cfRule>
    <cfRule type="containsText" dxfId="5972" priority="2434" operator="containsText" text="R ">
      <formula>NOT(ISERROR(SEARCH("R ",C70)))</formula>
    </cfRule>
    <cfRule type="containsText" dxfId="5971" priority="2433" operator="containsText" text="36">
      <formula>NOT(ISERROR(SEARCH("36",C70)))</formula>
    </cfRule>
    <cfRule type="containsText" dxfId="5970" priority="2432" operator="containsText" text="38">
      <formula>NOT(ISERROR(SEARCH("38",C70)))</formula>
    </cfRule>
    <cfRule type="containsText" dxfId="5969" priority="2431" operator="containsText" text="600">
      <formula>NOT(ISERROR(SEARCH("600",C70)))</formula>
    </cfRule>
  </conditionalFormatting>
  <conditionalFormatting sqref="C71:AG71">
    <cfRule type="containsText" dxfId="5968" priority="2244" operator="containsText" text="600">
      <formula>NOT(ISERROR(SEARCH("600",C71)))</formula>
    </cfRule>
    <cfRule type="containsText" dxfId="5967" priority="2243" operator="containsText" text="601F">
      <formula>NOT(ISERROR(SEARCH("601F",C71)))</formula>
    </cfRule>
    <cfRule type="containsText" dxfId="5966" priority="2246" operator="containsText" text="36">
      <formula>NOT(ISERROR(SEARCH("36",C71)))</formula>
    </cfRule>
    <cfRule type="containsText" dxfId="5965" priority="2245" operator="containsText" text="38">
      <formula>NOT(ISERROR(SEARCH("38",C71)))</formula>
    </cfRule>
    <cfRule type="containsText" dxfId="5964" priority="2247" operator="containsText" text="R ">
      <formula>NOT(ISERROR(SEARCH("R ",C71)))</formula>
    </cfRule>
  </conditionalFormatting>
  <conditionalFormatting sqref="C72:AG72">
    <cfRule type="containsText" dxfId="5963" priority="1613" operator="containsText" text="601d">
      <formula>NOT(ISERROR(SEARCH("601d",C72)))</formula>
    </cfRule>
    <cfRule type="containsText" dxfId="5962" priority="1622" operator="containsText" text="902 F">
      <formula>NOT(ISERROR(SEARCH("902 F",C72)))</formula>
    </cfRule>
    <cfRule type="containsText" dxfId="5961" priority="1627" operator="containsText" text="36">
      <formula>NOT(ISERROR(SEARCH("36",C72)))</formula>
    </cfRule>
    <cfRule type="containsText" dxfId="5960" priority="1611" operator="containsText" text="36">
      <formula>NOT(ISERROR(SEARCH("36",C72)))</formula>
    </cfRule>
    <cfRule type="containsText" dxfId="5959" priority="1610" operator="containsText" text="38">
      <formula>NOT(ISERROR(SEARCH("38",C72)))</formula>
    </cfRule>
    <cfRule type="containsText" dxfId="5958" priority="1609" operator="containsText" text="600">
      <formula>NOT(ISERROR(SEARCH("600",C72)))</formula>
    </cfRule>
    <cfRule type="containsText" dxfId="5957" priority="1608" operator="containsText" text="601F">
      <formula>NOT(ISERROR(SEARCH("601F",C72)))</formula>
    </cfRule>
    <cfRule type="containsText" dxfId="5956" priority="1606" operator="containsText" text="902 F">
      <formula>NOT(ISERROR(SEARCH("902 F",C72)))</formula>
    </cfRule>
    <cfRule type="containsText" dxfId="5955" priority="1628" operator="containsText" text="R ">
      <formula>NOT(ISERROR(SEARCH("R ",C72)))</formula>
    </cfRule>
    <cfRule type="containsText" dxfId="5954" priority="1626" operator="containsText" text="38">
      <formula>NOT(ISERROR(SEARCH("38",C72)))</formula>
    </cfRule>
    <cfRule type="containsText" dxfId="5953" priority="1625" operator="containsText" text="600">
      <formula>NOT(ISERROR(SEARCH("600",C72)))</formula>
    </cfRule>
    <cfRule type="containsText" dxfId="5952" priority="1624" operator="containsText" text="601F">
      <formula>NOT(ISERROR(SEARCH("601F",C72)))</formula>
    </cfRule>
    <cfRule type="containsText" dxfId="5951" priority="1612" operator="containsText" text="R ">
      <formula>NOT(ISERROR(SEARCH("R ",C72)))</formula>
    </cfRule>
  </conditionalFormatting>
  <conditionalFormatting sqref="C72:AG73">
    <cfRule type="containsText" dxfId="5950" priority="1355" operator="containsText" text="1001">
      <formula>NOT(ISERROR(SEARCH("1001",C72)))</formula>
    </cfRule>
    <cfRule type="containsText" dxfId="5949" priority="1354" operator="containsText" text="200">
      <formula>NOT(ISERROR(SEARCH("200",C72)))</formula>
    </cfRule>
    <cfRule type="containsText" dxfId="5948" priority="1358" operator="containsText" text="R">
      <formula>NOT(ISERROR(SEARCH("R",C72)))</formula>
    </cfRule>
    <cfRule type="containsText" dxfId="5947" priority="1359" operator="containsText" text="423">
      <formula>NOT(ISERROR(SEARCH("423",C72)))</formula>
    </cfRule>
    <cfRule type="containsText" dxfId="5946" priority="1360" operator="containsText" text="HS">
      <formula>NOT(ISERROR(SEARCH("HS",C72)))</formula>
    </cfRule>
    <cfRule type="containsText" dxfId="5945" priority="1361" operator="containsText" text="901B F">
      <formula>NOT(ISERROR(SEARCH("901B F",C72)))</formula>
    </cfRule>
    <cfRule type="containsText" dxfId="5944" priority="1363" operator="containsText" text="905 F">
      <formula>NOT(ISERROR(SEARCH("905 F",C72)))</formula>
    </cfRule>
    <cfRule type="containsText" dxfId="5943" priority="1356" operator="containsText" text="100">
      <formula>NOT(ISERROR(SEARCH("100",C72)))</formula>
    </cfRule>
    <cfRule type="containsText" dxfId="5942" priority="1357" operator="containsText" text="601C">
      <formula>NOT(ISERROR(SEARCH("601C",C72)))</formula>
    </cfRule>
  </conditionalFormatting>
  <conditionalFormatting sqref="C73:AG73">
    <cfRule type="containsText" dxfId="5941" priority="1353" operator="containsText" text="601d">
      <formula>NOT(ISERROR(SEARCH("601d",C73)))</formula>
    </cfRule>
    <cfRule type="containsText" dxfId="5940" priority="1365" operator="containsText" text="600">
      <formula>NOT(ISERROR(SEARCH("600",C73)))</formula>
    </cfRule>
    <cfRule type="containsText" dxfId="5939" priority="1362" operator="containsText" text="902 F">
      <formula>NOT(ISERROR(SEARCH("902 F",C73)))</formula>
    </cfRule>
    <cfRule type="containsText" dxfId="5938" priority="1364" operator="containsText" text="601F">
      <formula>NOT(ISERROR(SEARCH("601F",C73)))</formula>
    </cfRule>
    <cfRule type="containsText" dxfId="5937" priority="1367" operator="containsText" text="36">
      <formula>NOT(ISERROR(SEARCH("36",C73)))</formula>
    </cfRule>
    <cfRule type="containsText" dxfId="5936" priority="1341" operator="containsText" text="601C">
      <formula>NOT(ISERROR(SEARCH("601C",C73)))</formula>
    </cfRule>
    <cfRule type="containsText" dxfId="5935" priority="1342" operator="containsText" text="R">
      <formula>NOT(ISERROR(SEARCH("R",C73)))</formula>
    </cfRule>
    <cfRule type="containsText" dxfId="5934" priority="1343" operator="containsText" text="423">
      <formula>NOT(ISERROR(SEARCH("423",C73)))</formula>
    </cfRule>
    <cfRule type="containsText" dxfId="5933" priority="1344" operator="containsText" text="HS">
      <formula>NOT(ISERROR(SEARCH("HS",C73)))</formula>
    </cfRule>
    <cfRule type="containsText" dxfId="5932" priority="1346" operator="containsText" text="902 F">
      <formula>NOT(ISERROR(SEARCH("902 F",C73)))</formula>
    </cfRule>
    <cfRule type="containsText" dxfId="5931" priority="1347" operator="containsText" text="905 F">
      <formula>NOT(ISERROR(SEARCH("905 F",C73)))</formula>
    </cfRule>
    <cfRule type="containsText" dxfId="5930" priority="1348" operator="containsText" text="601F">
      <formula>NOT(ISERROR(SEARCH("601F",C73)))</formula>
    </cfRule>
    <cfRule type="containsText" dxfId="5929" priority="1368" operator="containsText" text="R ">
      <formula>NOT(ISERROR(SEARCH("R ",C73)))</formula>
    </cfRule>
    <cfRule type="containsText" dxfId="5928" priority="1345" operator="containsText" text="901B F">
      <formula>NOT(ISERROR(SEARCH("901B F",C73)))</formula>
    </cfRule>
    <cfRule type="containsText" dxfId="5927" priority="1366" operator="containsText" text="38">
      <formula>NOT(ISERROR(SEARCH("38",C73)))</formula>
    </cfRule>
    <cfRule type="containsText" dxfId="5926" priority="1349" operator="containsText" text="600">
      <formula>NOT(ISERROR(SEARCH("600",C73)))</formula>
    </cfRule>
    <cfRule type="containsText" dxfId="5925" priority="1350" operator="containsText" text="38">
      <formula>NOT(ISERROR(SEARCH("38",C73)))</formula>
    </cfRule>
    <cfRule type="containsText" dxfId="5924" priority="1351" operator="containsText" text="36">
      <formula>NOT(ISERROR(SEARCH("36",C73)))</formula>
    </cfRule>
    <cfRule type="containsText" dxfId="5923" priority="1352" operator="containsText" text="R ">
      <formula>NOT(ISERROR(SEARCH("R ",C73)))</formula>
    </cfRule>
  </conditionalFormatting>
  <conditionalFormatting sqref="C73:AG74">
    <cfRule type="containsText" dxfId="5922" priority="1119" operator="containsText" text="1001">
      <formula>NOT(ISERROR(SEARCH("1001",C73)))</formula>
    </cfRule>
    <cfRule type="containsText" dxfId="5921" priority="1120" operator="containsText" text="100">
      <formula>NOT(ISERROR(SEARCH("100",C73)))</formula>
    </cfRule>
  </conditionalFormatting>
  <conditionalFormatting sqref="C73:AG79">
    <cfRule type="containsText" dxfId="5920" priority="166" operator="containsText" text="200">
      <formula>NOT(ISERROR(SEARCH("200",C73)))</formula>
    </cfRule>
  </conditionalFormatting>
  <conditionalFormatting sqref="C74:AG74">
    <cfRule type="containsText" dxfId="5919" priority="1111" operator="containsText" text="901B F">
      <formula>NOT(ISERROR(SEARCH("901B F",C74)))</formula>
    </cfRule>
    <cfRule type="containsText" dxfId="5918" priority="1107" operator="containsText" text="601C">
      <formula>NOT(ISERROR(SEARCH("601C",C74)))</formula>
    </cfRule>
    <cfRule type="containsText" dxfId="5917" priority="1110" operator="containsText" text="HS">
      <formula>NOT(ISERROR(SEARCH("HS",C74)))</formula>
    </cfRule>
    <cfRule type="containsText" dxfId="5916" priority="1108" operator="containsText" text="R">
      <formula>NOT(ISERROR(SEARCH("R",C74)))</formula>
    </cfRule>
    <cfRule type="containsText" dxfId="5915" priority="1109" operator="containsText" text="423">
      <formula>NOT(ISERROR(SEARCH("423",C74)))</formula>
    </cfRule>
    <cfRule type="containsText" dxfId="5914" priority="1112" operator="containsText" text="902 F">
      <formula>NOT(ISERROR(SEARCH("902 F",C74)))</formula>
    </cfRule>
    <cfRule type="containsText" dxfId="5913" priority="1118" operator="containsText" text="R ">
      <formula>NOT(ISERROR(SEARCH("R ",C74)))</formula>
    </cfRule>
    <cfRule type="containsText" dxfId="5912" priority="1114" operator="containsText" text="601F">
      <formula>NOT(ISERROR(SEARCH("601F",C74)))</formula>
    </cfRule>
    <cfRule type="containsText" dxfId="5911" priority="1113" operator="containsText" text="905 F">
      <formula>NOT(ISERROR(SEARCH("905 F",C74)))</formula>
    </cfRule>
    <cfRule type="containsText" dxfId="5910" priority="1115" operator="containsText" text="600">
      <formula>NOT(ISERROR(SEARCH("600",C74)))</formula>
    </cfRule>
    <cfRule type="containsText" dxfId="5909" priority="1116" operator="containsText" text="38">
      <formula>NOT(ISERROR(SEARCH("38",C74)))</formula>
    </cfRule>
    <cfRule type="containsText" dxfId="5908" priority="1117" operator="containsText" text="36">
      <formula>NOT(ISERROR(SEARCH("36",C74)))</formula>
    </cfRule>
  </conditionalFormatting>
  <conditionalFormatting sqref="C74:AG75">
    <cfRule type="containsText" dxfId="5907" priority="866" operator="containsText" text="1001">
      <formula>NOT(ISERROR(SEARCH("1001",C74)))</formula>
    </cfRule>
    <cfRule type="containsText" dxfId="5906" priority="867" operator="containsText" text="100">
      <formula>NOT(ISERROR(SEARCH("100",C74)))</formula>
    </cfRule>
  </conditionalFormatting>
  <conditionalFormatting sqref="C75:AG75">
    <cfRule type="containsText" dxfId="5905" priority="860" operator="containsText" text="905 F">
      <formula>NOT(ISERROR(SEARCH("905 F",C75)))</formula>
    </cfRule>
    <cfRule type="containsText" dxfId="5904" priority="861" operator="containsText" text="601F">
      <formula>NOT(ISERROR(SEARCH("601F",C75)))</formula>
    </cfRule>
    <cfRule type="containsText" dxfId="5903" priority="862" operator="containsText" text="600">
      <formula>NOT(ISERROR(SEARCH("600",C75)))</formula>
    </cfRule>
    <cfRule type="containsText" dxfId="5902" priority="857" operator="containsText" text="HS">
      <formula>NOT(ISERROR(SEARCH("HS",C75)))</formula>
    </cfRule>
    <cfRule type="containsText" dxfId="5901" priority="863" operator="containsText" text="38">
      <formula>NOT(ISERROR(SEARCH("38",C75)))</formula>
    </cfRule>
    <cfRule type="containsText" dxfId="5900" priority="854" operator="containsText" text="601C">
      <formula>NOT(ISERROR(SEARCH("601C",C75)))</formula>
    </cfRule>
    <cfRule type="containsText" dxfId="5899" priority="858" operator="containsText" text="901B F">
      <formula>NOT(ISERROR(SEARCH("901B F",C75)))</formula>
    </cfRule>
    <cfRule type="containsText" dxfId="5898" priority="856" operator="containsText" text="423">
      <formula>NOT(ISERROR(SEARCH("423",C75)))</formula>
    </cfRule>
    <cfRule type="containsText" dxfId="5897" priority="855" operator="containsText" text="R">
      <formula>NOT(ISERROR(SEARCH("R",C75)))</formula>
    </cfRule>
    <cfRule type="containsText" dxfId="5896" priority="864" operator="containsText" text="36">
      <formula>NOT(ISERROR(SEARCH("36",C75)))</formula>
    </cfRule>
    <cfRule type="containsText" dxfId="5895" priority="865" operator="containsText" text="R ">
      <formula>NOT(ISERROR(SEARCH("R ",C75)))</formula>
    </cfRule>
    <cfRule type="containsText" dxfId="5894" priority="859" operator="containsText" text="902 F">
      <formula>NOT(ISERROR(SEARCH("902 F",C75)))</formula>
    </cfRule>
  </conditionalFormatting>
  <conditionalFormatting sqref="C75:AG76">
    <cfRule type="containsText" dxfId="5893" priority="633" operator="containsText" text="100">
      <formula>NOT(ISERROR(SEARCH("100",C75)))</formula>
    </cfRule>
    <cfRule type="containsText" dxfId="5892" priority="632" operator="containsText" text="1001">
      <formula>NOT(ISERROR(SEARCH("1001",C75)))</formula>
    </cfRule>
  </conditionalFormatting>
  <conditionalFormatting sqref="C76:AG76">
    <cfRule type="containsText" dxfId="5891" priority="622" operator="containsText" text="423">
      <formula>NOT(ISERROR(SEARCH("423",C76)))</formula>
    </cfRule>
    <cfRule type="containsText" dxfId="5890" priority="623" operator="containsText" text="HS">
      <formula>NOT(ISERROR(SEARCH("HS",C76)))</formula>
    </cfRule>
    <cfRule type="containsText" dxfId="5889" priority="624" operator="containsText" text="901B F">
      <formula>NOT(ISERROR(SEARCH("901B F",C76)))</formula>
    </cfRule>
    <cfRule type="containsText" dxfId="5888" priority="626" operator="containsText" text="905 F">
      <formula>NOT(ISERROR(SEARCH("905 F",C76)))</formula>
    </cfRule>
    <cfRule type="containsText" dxfId="5887" priority="628" operator="containsText" text="600">
      <formula>NOT(ISERROR(SEARCH("600",C76)))</formula>
    </cfRule>
    <cfRule type="containsText" dxfId="5886" priority="630" operator="containsText" text="36">
      <formula>NOT(ISERROR(SEARCH("36",C76)))</formula>
    </cfRule>
    <cfRule type="containsText" dxfId="5885" priority="631" operator="containsText" text="R ">
      <formula>NOT(ISERROR(SEARCH("R ",C76)))</formula>
    </cfRule>
    <cfRule type="containsText" dxfId="5884" priority="627" operator="containsText" text="601F">
      <formula>NOT(ISERROR(SEARCH("601F",C76)))</formula>
    </cfRule>
    <cfRule type="containsText" dxfId="5883" priority="629" operator="containsText" text="38">
      <formula>NOT(ISERROR(SEARCH("38",C76)))</formula>
    </cfRule>
    <cfRule type="containsText" dxfId="5882" priority="620" operator="containsText" text="601C">
      <formula>NOT(ISERROR(SEARCH("601C",C76)))</formula>
    </cfRule>
    <cfRule type="containsText" dxfId="5881" priority="621" operator="containsText" text="R">
      <formula>NOT(ISERROR(SEARCH("R",C76)))</formula>
    </cfRule>
    <cfRule type="containsText" dxfId="5880" priority="625" operator="containsText" text="902 F">
      <formula>NOT(ISERROR(SEARCH("902 F",C76)))</formula>
    </cfRule>
  </conditionalFormatting>
  <conditionalFormatting sqref="C76:AG77">
    <cfRule type="containsText" dxfId="5879" priority="398" operator="containsText" text="1001">
      <formula>NOT(ISERROR(SEARCH("1001",C76)))</formula>
    </cfRule>
    <cfRule type="containsText" dxfId="5878" priority="399" operator="containsText" text="100">
      <formula>NOT(ISERROR(SEARCH("100",C76)))</formula>
    </cfRule>
  </conditionalFormatting>
  <conditionalFormatting sqref="C77:AG77">
    <cfRule type="containsText" dxfId="5877" priority="395" operator="containsText" text="38">
      <formula>NOT(ISERROR(SEARCH("38",C77)))</formula>
    </cfRule>
    <cfRule type="containsText" dxfId="5876" priority="386" operator="containsText" text="601C">
      <formula>NOT(ISERROR(SEARCH("601C",C77)))</formula>
    </cfRule>
    <cfRule type="containsText" dxfId="5875" priority="387" operator="containsText" text="R">
      <formula>NOT(ISERROR(SEARCH("R",C77)))</formula>
    </cfRule>
    <cfRule type="containsText" dxfId="5874" priority="388" operator="containsText" text="423">
      <formula>NOT(ISERROR(SEARCH("423",C77)))</formula>
    </cfRule>
    <cfRule type="containsText" dxfId="5873" priority="389" operator="containsText" text="HS">
      <formula>NOT(ISERROR(SEARCH("HS",C77)))</formula>
    </cfRule>
    <cfRule type="containsText" dxfId="5872" priority="390" operator="containsText" text="901B F">
      <formula>NOT(ISERROR(SEARCH("901B F",C77)))</formula>
    </cfRule>
    <cfRule type="containsText" dxfId="5871" priority="391" operator="containsText" text="902 F">
      <formula>NOT(ISERROR(SEARCH("902 F",C77)))</formula>
    </cfRule>
    <cfRule type="containsText" dxfId="5870" priority="392" operator="containsText" text="905 F">
      <formula>NOT(ISERROR(SEARCH("905 F",C77)))</formula>
    </cfRule>
    <cfRule type="containsText" dxfId="5869" priority="393" operator="containsText" text="601F">
      <formula>NOT(ISERROR(SEARCH("601F",C77)))</formula>
    </cfRule>
    <cfRule type="containsText" dxfId="5868" priority="394" operator="containsText" text="600">
      <formula>NOT(ISERROR(SEARCH("600",C77)))</formula>
    </cfRule>
    <cfRule type="containsText" dxfId="5867" priority="396" operator="containsText" text="36">
      <formula>NOT(ISERROR(SEARCH("36",C77)))</formula>
    </cfRule>
    <cfRule type="containsText" dxfId="5866" priority="397" operator="containsText" text="R ">
      <formula>NOT(ISERROR(SEARCH("R ",C77)))</formula>
    </cfRule>
  </conditionalFormatting>
  <conditionalFormatting sqref="C77:AG79">
    <cfRule type="containsText" dxfId="5865" priority="181" operator="containsText" text="1001">
      <formula>NOT(ISERROR(SEARCH("1001",C77)))</formula>
    </cfRule>
    <cfRule type="containsText" dxfId="5864" priority="182" operator="containsText" text="100">
      <formula>NOT(ISERROR(SEARCH("100",C77)))</formula>
    </cfRule>
  </conditionalFormatting>
  <conditionalFormatting sqref="C78:AG79">
    <cfRule type="containsText" dxfId="5863" priority="178" operator="containsText" text="38">
      <formula>NOT(ISERROR(SEARCH("38",C78)))</formula>
    </cfRule>
    <cfRule type="containsText" dxfId="5862" priority="176" operator="containsText" text="601F">
      <formula>NOT(ISERROR(SEARCH("601F",C78)))</formula>
    </cfRule>
    <cfRule type="containsText" dxfId="5861" priority="177" operator="containsText" text="600">
      <formula>NOT(ISERROR(SEARCH("600",C78)))</formula>
    </cfRule>
    <cfRule type="containsText" dxfId="5860" priority="172" operator="containsText" text="HS">
      <formula>NOT(ISERROR(SEARCH("HS",C78)))</formula>
    </cfRule>
    <cfRule type="containsText" dxfId="5859" priority="173" operator="containsText" text="901B F">
      <formula>NOT(ISERROR(SEARCH("901B F",C78)))</formula>
    </cfRule>
    <cfRule type="containsText" dxfId="5858" priority="174" operator="containsText" text="902 F">
      <formula>NOT(ISERROR(SEARCH("902 F",C78)))</formula>
    </cfRule>
    <cfRule type="containsText" dxfId="5857" priority="180" operator="containsText" text="R ">
      <formula>NOT(ISERROR(SEARCH("R ",C78)))</formula>
    </cfRule>
    <cfRule type="containsText" dxfId="5856" priority="179" operator="containsText" text="36">
      <formula>NOT(ISERROR(SEARCH("36",C78)))</formula>
    </cfRule>
    <cfRule type="containsText" dxfId="5855" priority="175" operator="containsText" text="905 F">
      <formula>NOT(ISERROR(SEARCH("905 F",C78)))</formula>
    </cfRule>
    <cfRule type="containsText" dxfId="5854" priority="171" operator="containsText" text="423">
      <formula>NOT(ISERROR(SEARCH("423",C78)))</formula>
    </cfRule>
    <cfRule type="containsText" dxfId="5853" priority="170" operator="containsText" text="R">
      <formula>NOT(ISERROR(SEARCH("R",C78)))</formula>
    </cfRule>
    <cfRule type="containsText" dxfId="5852" priority="169" operator="containsText" text="601C">
      <formula>NOT(ISERROR(SEARCH("601C",C78)))</formula>
    </cfRule>
    <cfRule type="containsText" dxfId="5851" priority="168" operator="containsText" text="100">
      <formula>NOT(ISERROR(SEARCH("100",C78)))</formula>
    </cfRule>
    <cfRule type="containsText" dxfId="5850" priority="167" operator="containsText" text="1001">
      <formula>NOT(ISERROR(SEARCH("1001",C78)))</formula>
    </cfRule>
  </conditionalFormatting>
  <conditionalFormatting sqref="C82:AG82">
    <cfRule type="containsText" dxfId="5849" priority="3959" operator="containsText" text="905 F">
      <formula>NOT(ISERROR(SEARCH("905 F",C82)))</formula>
    </cfRule>
    <cfRule type="containsText" dxfId="5848" priority="3960" operator="containsText" text="601F">
      <formula>NOT(ISERROR(SEARCH("601F",C82)))</formula>
    </cfRule>
    <cfRule type="containsText" dxfId="5847" priority="4238" operator="containsText" text="601d">
      <formula>NOT(ISERROR(SEARCH("601d",C82)))</formula>
    </cfRule>
    <cfRule type="containsText" dxfId="5846" priority="3961" operator="containsText" text="600">
      <formula>NOT(ISERROR(SEARCH("600",C82)))</formula>
    </cfRule>
    <cfRule type="containsText" dxfId="5845" priority="3962" operator="containsText" text="38">
      <formula>NOT(ISERROR(SEARCH("38",C82)))</formula>
    </cfRule>
    <cfRule type="containsText" dxfId="5844" priority="3963" operator="containsText" text="36">
      <formula>NOT(ISERROR(SEARCH("36",C82)))</formula>
    </cfRule>
    <cfRule type="containsText" dxfId="5843" priority="3979" operator="containsText" text="38">
      <formula>NOT(ISERROR(SEARCH("38",C82)))</formula>
    </cfRule>
    <cfRule type="containsText" dxfId="5842" priority="4237" operator="containsText" text="208">
      <formula>NOT(ISERROR(SEARCH("208",C82)))</formula>
    </cfRule>
    <cfRule type="containsText" dxfId="5841" priority="3957" operator="containsText" text="901B F">
      <formula>NOT(ISERROR(SEARCH("901B F",C82)))</formula>
    </cfRule>
    <cfRule type="containsText" dxfId="5840" priority="3994" operator="containsText" text="601F">
      <formula>NOT(ISERROR(SEARCH("601F",C82)))</formula>
    </cfRule>
    <cfRule type="containsText" dxfId="5839" priority="3978" operator="containsText" text="600">
      <formula>NOT(ISERROR(SEARCH("600",C82)))</formula>
    </cfRule>
    <cfRule type="containsText" dxfId="5838" priority="3993" operator="containsText" text="905 F">
      <formula>NOT(ISERROR(SEARCH("905 F",C82)))</formula>
    </cfRule>
    <cfRule type="containsText" dxfId="5837" priority="3992" operator="containsText" text="902 F">
      <formula>NOT(ISERROR(SEARCH("902 F",C82)))</formula>
    </cfRule>
    <cfRule type="containsText" dxfId="5836" priority="3991" operator="containsText" text="901B F">
      <formula>NOT(ISERROR(SEARCH("901B F",C82)))</formula>
    </cfRule>
    <cfRule type="containsText" dxfId="5835" priority="3990" operator="containsText" text="HS">
      <formula>NOT(ISERROR(SEARCH("HS",C82)))</formula>
    </cfRule>
    <cfRule type="containsText" dxfId="5834" priority="3989" operator="containsText" text="423">
      <formula>NOT(ISERROR(SEARCH("423",C82)))</formula>
    </cfRule>
    <cfRule type="containsText" dxfId="5833" priority="3988" operator="containsText" text="R">
      <formula>NOT(ISERROR(SEARCH("R",C82)))</formula>
    </cfRule>
    <cfRule type="containsText" dxfId="5832" priority="3987" operator="containsText" text="601C">
      <formula>NOT(ISERROR(SEARCH("601C",C82)))</formula>
    </cfRule>
    <cfRule type="containsText" dxfId="5831" priority="3986" operator="containsText" text="100">
      <formula>NOT(ISERROR(SEARCH("100",C82)))</formula>
    </cfRule>
    <cfRule type="containsText" dxfId="5830" priority="3985" operator="containsText" text="1001">
      <formula>NOT(ISERROR(SEARCH("1001",C82)))</formula>
    </cfRule>
    <cfRule type="containsText" dxfId="5829" priority="3964" operator="containsText" text="R ">
      <formula>NOT(ISERROR(SEARCH("R ",C82)))</formula>
    </cfRule>
    <cfRule type="containsText" dxfId="5828" priority="3984" operator="containsText" text="200">
      <formula>NOT(ISERROR(SEARCH("200",C82)))</formula>
    </cfRule>
    <cfRule type="containsText" dxfId="5827" priority="3983" operator="containsText" text="601d">
      <formula>NOT(ISERROR(SEARCH("601d",C82)))</formula>
    </cfRule>
    <cfRule type="containsText" dxfId="5826" priority="3982" operator="containsText" text="208">
      <formula>NOT(ISERROR(SEARCH("208",C82)))</formula>
    </cfRule>
    <cfRule type="containsText" dxfId="5825" priority="3981" operator="containsText" text="R ">
      <formula>NOT(ISERROR(SEARCH("R ",C82)))</formula>
    </cfRule>
    <cfRule type="containsText" dxfId="5824" priority="3980" operator="containsText" text="36">
      <formula>NOT(ISERROR(SEARCH("36",C82)))</formula>
    </cfRule>
    <cfRule type="containsText" dxfId="5823" priority="3965" operator="containsText" text="208">
      <formula>NOT(ISERROR(SEARCH("208",C82)))</formula>
    </cfRule>
    <cfRule type="containsText" dxfId="5822" priority="3966" operator="containsText" text="601d">
      <formula>NOT(ISERROR(SEARCH("601d",C82)))</formula>
    </cfRule>
    <cfRule type="containsText" dxfId="5821" priority="3967" operator="containsText" text="200">
      <formula>NOT(ISERROR(SEARCH("200",C82)))</formula>
    </cfRule>
    <cfRule type="containsText" dxfId="5820" priority="3968" operator="containsText" text="1001">
      <formula>NOT(ISERROR(SEARCH("1001",C82)))</formula>
    </cfRule>
    <cfRule type="containsText" dxfId="5819" priority="3969" operator="containsText" text="100">
      <formula>NOT(ISERROR(SEARCH("100",C82)))</formula>
    </cfRule>
    <cfRule type="containsText" dxfId="5818" priority="3970" operator="containsText" text="601C">
      <formula>NOT(ISERROR(SEARCH("601C",C82)))</formula>
    </cfRule>
    <cfRule type="containsText" dxfId="5817" priority="3971" operator="containsText" text="R">
      <formula>NOT(ISERROR(SEARCH("R",C82)))</formula>
    </cfRule>
    <cfRule type="containsText" dxfId="5816" priority="3972" operator="containsText" text="423">
      <formula>NOT(ISERROR(SEARCH("423",C82)))</formula>
    </cfRule>
    <cfRule type="containsText" dxfId="5815" priority="3973" operator="containsText" text="HS">
      <formula>NOT(ISERROR(SEARCH("HS",C82)))</formula>
    </cfRule>
    <cfRule type="containsText" dxfId="5814" priority="3974" operator="containsText" text="901B F">
      <formula>NOT(ISERROR(SEARCH("901B F",C82)))</formula>
    </cfRule>
    <cfRule type="containsText" dxfId="5813" priority="3975" operator="containsText" text="902 F">
      <formula>NOT(ISERROR(SEARCH("902 F",C82)))</formula>
    </cfRule>
    <cfRule type="containsText" dxfId="5812" priority="3976" operator="containsText" text="905 F">
      <formula>NOT(ISERROR(SEARCH("905 F",C82)))</formula>
    </cfRule>
    <cfRule type="containsText" dxfId="5811" priority="3977" operator="containsText" text="601F">
      <formula>NOT(ISERROR(SEARCH("601F",C82)))</formula>
    </cfRule>
    <cfRule type="containsText" dxfId="5810" priority="4239" operator="containsText" text="200">
      <formula>NOT(ISERROR(SEARCH("200",C82)))</formula>
    </cfRule>
    <cfRule type="containsText" dxfId="5809" priority="3998" operator="containsText" text="R ">
      <formula>NOT(ISERROR(SEARCH("R ",C82)))</formula>
    </cfRule>
    <cfRule type="containsText" dxfId="5808" priority="3997" operator="containsText" text="36">
      <formula>NOT(ISERROR(SEARCH("36",C82)))</formula>
    </cfRule>
    <cfRule type="containsText" dxfId="5807" priority="3996" operator="containsText" text="38">
      <formula>NOT(ISERROR(SEARCH("38",C82)))</formula>
    </cfRule>
    <cfRule type="containsText" dxfId="5806" priority="3954" operator="containsText" text="R">
      <formula>NOT(ISERROR(SEARCH("R",C82)))</formula>
    </cfRule>
    <cfRule type="containsText" dxfId="5805" priority="3955" operator="containsText" text="423">
      <formula>NOT(ISERROR(SEARCH("423",C82)))</formula>
    </cfRule>
    <cfRule type="containsText" dxfId="5804" priority="3956" operator="containsText" text="HS">
      <formula>NOT(ISERROR(SEARCH("HS",C82)))</formula>
    </cfRule>
    <cfRule type="containsText" dxfId="5803" priority="3995" operator="containsText" text="600">
      <formula>NOT(ISERROR(SEARCH("600",C82)))</formula>
    </cfRule>
    <cfRule type="containsText" dxfId="5802" priority="3958" operator="containsText" text="902 F">
      <formula>NOT(ISERROR(SEARCH("902 F",C82)))</formula>
    </cfRule>
    <cfRule type="containsText" dxfId="5801" priority="4244" operator="containsText" text="423">
      <formula>NOT(ISERROR(SEARCH("423",C82)))</formula>
    </cfRule>
    <cfRule type="containsText" dxfId="5800" priority="4245" operator="containsText" text="HS">
      <formula>NOT(ISERROR(SEARCH("HS",C82)))</formula>
    </cfRule>
    <cfRule type="containsText" dxfId="5799" priority="4246" operator="containsText" text="901B F">
      <formula>NOT(ISERROR(SEARCH("901B F",C82)))</formula>
    </cfRule>
    <cfRule type="containsText" dxfId="5798" priority="4247" operator="containsText" text="902 F">
      <formula>NOT(ISERROR(SEARCH("902 F",C82)))</formula>
    </cfRule>
    <cfRule type="containsText" dxfId="5797" priority="4248" operator="containsText" text="905 F">
      <formula>NOT(ISERROR(SEARCH("905 F",C82)))</formula>
    </cfRule>
    <cfRule type="containsText" dxfId="5796" priority="4249" operator="containsText" text="601F">
      <formula>NOT(ISERROR(SEARCH("601F",C82)))</formula>
    </cfRule>
    <cfRule type="containsText" dxfId="5795" priority="4250" operator="containsText" text="600">
      <formula>NOT(ISERROR(SEARCH("600",C82)))</formula>
    </cfRule>
    <cfRule type="containsText" dxfId="5794" priority="4251" operator="containsText" text="38">
      <formula>NOT(ISERROR(SEARCH("38",C82)))</formula>
    </cfRule>
    <cfRule type="containsText" dxfId="5793" priority="4252" operator="containsText" text="36">
      <formula>NOT(ISERROR(SEARCH("36",C82)))</formula>
    </cfRule>
    <cfRule type="containsText" dxfId="5792" priority="4253" operator="containsText" text="R ">
      <formula>NOT(ISERROR(SEARCH("R ",C82)))</formula>
    </cfRule>
    <cfRule type="containsText" dxfId="5791" priority="4243" operator="containsText" text="R">
      <formula>NOT(ISERROR(SEARCH("R",C82)))</formula>
    </cfRule>
    <cfRule type="containsText" dxfId="5790" priority="4242" operator="containsText" text="601C">
      <formula>NOT(ISERROR(SEARCH("601C",C82)))</formula>
    </cfRule>
    <cfRule type="containsText" dxfId="5789" priority="4241" operator="containsText" text="100">
      <formula>NOT(ISERROR(SEARCH("100",C82)))</formula>
    </cfRule>
    <cfRule type="containsText" dxfId="5788" priority="4240" operator="containsText" text="1001">
      <formula>NOT(ISERROR(SEARCH("1001",C82)))</formula>
    </cfRule>
  </conditionalFormatting>
  <conditionalFormatting sqref="C82:AG90">
    <cfRule type="containsText" dxfId="5787" priority="2219" operator="containsText" text="601C">
      <formula>NOT(ISERROR(SEARCH("601C",C82)))</formula>
    </cfRule>
  </conditionalFormatting>
  <conditionalFormatting sqref="C82:AG91">
    <cfRule type="containsText" dxfId="5786" priority="1595" operator="containsText" text="100">
      <formula>NOT(ISERROR(SEARCH("100",C82)))</formula>
    </cfRule>
    <cfRule type="containsText" dxfId="5785" priority="1594" operator="containsText" text="1001">
      <formula>NOT(ISERROR(SEARCH("1001",C82)))</formula>
    </cfRule>
  </conditionalFormatting>
  <conditionalFormatting sqref="C82:AG92">
    <cfRule type="containsText" dxfId="5784" priority="8049" operator="containsText" text="905 F">
      <formula>NOT(ISERROR(SEARCH("905 F",C82)))</formula>
    </cfRule>
    <cfRule type="containsText" dxfId="5783" priority="8048" operator="containsText" text="902 F">
      <formula>NOT(ISERROR(SEARCH("902 F",C82)))</formula>
    </cfRule>
    <cfRule type="containsText" dxfId="5782" priority="8047" operator="containsText" text="901B F">
      <formula>NOT(ISERROR(SEARCH("901B F",C82)))</formula>
    </cfRule>
    <cfRule type="containsText" dxfId="5781" priority="8046" operator="containsText" text="HS">
      <formula>NOT(ISERROR(SEARCH("HS",C82)))</formula>
    </cfRule>
    <cfRule type="containsText" dxfId="5780" priority="8045" operator="containsText" text="423">
      <formula>NOT(ISERROR(SEARCH("423",C82)))</formula>
    </cfRule>
    <cfRule type="containsText" dxfId="5779" priority="8044" operator="containsText" text="R">
      <formula>NOT(ISERROR(SEARCH("R",C82)))</formula>
    </cfRule>
    <cfRule type="containsText" dxfId="5778" priority="8042" operator="containsText" text="100">
      <formula>NOT(ISERROR(SEARCH("100",C82)))</formula>
    </cfRule>
    <cfRule type="containsText" dxfId="5777" priority="8041" operator="containsText" text="1001">
      <formula>NOT(ISERROR(SEARCH("1001",C82)))</formula>
    </cfRule>
    <cfRule type="containsText" dxfId="5776" priority="8040" operator="containsText" text="200">
      <formula>NOT(ISERROR(SEARCH("200",C82)))</formula>
    </cfRule>
    <cfRule type="containsText" dxfId="5775" priority="8039" operator="containsText" text="601d">
      <formula>NOT(ISERROR(SEARCH("601d",C82)))</formula>
    </cfRule>
    <cfRule type="containsText" dxfId="5774" priority="8038" operator="containsText" text="208">
      <formula>NOT(ISERROR(SEARCH("208",C82)))</formula>
    </cfRule>
    <cfRule type="containsText" dxfId="5773" priority="8043" operator="containsText" text="601C">
      <formula>NOT(ISERROR(SEARCH("601C",C82)))</formula>
    </cfRule>
    <cfRule type="containsText" dxfId="5772" priority="8053" operator="containsText" text="36">
      <formula>NOT(ISERROR(SEARCH("36",C82)))</formula>
    </cfRule>
    <cfRule type="containsText" dxfId="5771" priority="8054" operator="containsText" text="R ">
      <formula>NOT(ISERROR(SEARCH("R ",C82)))</formula>
    </cfRule>
    <cfRule type="containsText" dxfId="5770" priority="8052" operator="containsText" text="38">
      <formula>NOT(ISERROR(SEARCH("38",C82)))</formula>
    </cfRule>
    <cfRule type="containsText" dxfId="5769" priority="8051" operator="containsText" text="600">
      <formula>NOT(ISERROR(SEARCH("600",C82)))</formula>
    </cfRule>
    <cfRule type="containsText" dxfId="5768" priority="8050" operator="containsText" text="601F">
      <formula>NOT(ISERROR(SEARCH("601F",C82)))</formula>
    </cfRule>
  </conditionalFormatting>
  <conditionalFormatting sqref="C82:AG98">
    <cfRule type="containsText" dxfId="5767" priority="8745" operator="containsText" text="HS">
      <formula>NOT(ISERROR(SEARCH("HS",C82)))</formula>
    </cfRule>
    <cfRule type="containsText" dxfId="5766" priority="8744" operator="containsText" text="423">
      <formula>NOT(ISERROR(SEARCH("423",C82)))</formula>
    </cfRule>
    <cfRule type="containsText" dxfId="5765" priority="8743" operator="containsText" text="R">
      <formula>NOT(ISERROR(SEARCH("R",C82)))</formula>
    </cfRule>
    <cfRule type="containsText" dxfId="5764" priority="8742" operator="containsText" text="601C">
      <formula>NOT(ISERROR(SEARCH("601C",C82)))</formula>
    </cfRule>
    <cfRule type="containsText" dxfId="5763" priority="8741" operator="containsText" text="100">
      <formula>NOT(ISERROR(SEARCH("100",C82)))</formula>
    </cfRule>
    <cfRule type="containsText" dxfId="5762" priority="8740" operator="containsText" text="1001">
      <formula>NOT(ISERROR(SEARCH("1001",C82)))</formula>
    </cfRule>
    <cfRule type="containsText" dxfId="5761" priority="8746" operator="containsText" text="901B F">
      <formula>NOT(ISERROR(SEARCH("901B F",C82)))</formula>
    </cfRule>
    <cfRule type="containsText" dxfId="5760" priority="8747" operator="containsText" text="902 F">
      <formula>NOT(ISERROR(SEARCH("902 F",C82)))</formula>
    </cfRule>
    <cfRule type="containsText" dxfId="5759" priority="8749" operator="containsText" text="601F">
      <formula>NOT(ISERROR(SEARCH("601F",C82)))</formula>
    </cfRule>
    <cfRule type="containsText" dxfId="5758" priority="8750" operator="containsText" text="600">
      <formula>NOT(ISERROR(SEARCH("600",C82)))</formula>
    </cfRule>
    <cfRule type="containsText" dxfId="5757" priority="8751" operator="containsText" text="38">
      <formula>NOT(ISERROR(SEARCH("38",C82)))</formula>
    </cfRule>
    <cfRule type="containsText" dxfId="5756" priority="8752" operator="containsText" text="36">
      <formula>NOT(ISERROR(SEARCH("36",C82)))</formula>
    </cfRule>
    <cfRule type="containsText" dxfId="5755" priority="8753" operator="containsText" text="R ">
      <formula>NOT(ISERROR(SEARCH("R ",C82)))</formula>
    </cfRule>
    <cfRule type="containsText" dxfId="5754" priority="8748" operator="containsText" text="905 F">
      <formula>NOT(ISERROR(SEARCH("905 F",C82)))</formula>
    </cfRule>
    <cfRule type="containsText" dxfId="5753" priority="145" operator="containsText" text="208">
      <formula>NOT(ISERROR(SEARCH("208",C82)))</formula>
    </cfRule>
    <cfRule type="containsText" dxfId="5752" priority="147" operator="containsText" text="200">
      <formula>NOT(ISERROR(SEARCH("200",C82)))</formula>
    </cfRule>
    <cfRule type="containsText" dxfId="5751" priority="146" operator="containsText" text="601d">
      <formula>NOT(ISERROR(SEARCH("601d",C82)))</formula>
    </cfRule>
  </conditionalFormatting>
  <conditionalFormatting sqref="C83:AG83">
    <cfRule type="containsText" dxfId="5750" priority="3538" operator="containsText" text="36">
      <formula>NOT(ISERROR(SEARCH("36",C83)))</formula>
    </cfRule>
    <cfRule type="containsText" dxfId="5749" priority="3539" operator="containsText" text="R ">
      <formula>NOT(ISERROR(SEARCH("R ",C83)))</formula>
    </cfRule>
    <cfRule type="containsText" dxfId="5748" priority="3536" operator="containsText" text="600">
      <formula>NOT(ISERROR(SEARCH("600",C83)))</formula>
    </cfRule>
    <cfRule type="containsText" dxfId="5747" priority="3535" operator="containsText" text="601F">
      <formula>NOT(ISERROR(SEARCH("601F",C83)))</formula>
    </cfRule>
    <cfRule type="containsText" dxfId="5746" priority="3537" operator="containsText" text="38">
      <formula>NOT(ISERROR(SEARCH("38",C83)))</formula>
    </cfRule>
  </conditionalFormatting>
  <conditionalFormatting sqref="C83:AG90">
    <cfRule type="containsText" dxfId="5745" priority="2221" operator="containsText" text="423">
      <formula>NOT(ISERROR(SEARCH("423",C83)))</formula>
    </cfRule>
    <cfRule type="containsText" dxfId="5744" priority="2222" operator="containsText" text="HS">
      <formula>NOT(ISERROR(SEARCH("HS",C83)))</formula>
    </cfRule>
    <cfRule type="containsText" dxfId="5743" priority="2224" operator="containsText" text="902 F">
      <formula>NOT(ISERROR(SEARCH("902 F",C83)))</formula>
    </cfRule>
    <cfRule type="containsText" dxfId="5742" priority="2225" operator="containsText" text="905 F">
      <formula>NOT(ISERROR(SEARCH("905 F",C83)))</formula>
    </cfRule>
    <cfRule type="containsText" dxfId="5741" priority="2223" operator="containsText" text="901B F">
      <formula>NOT(ISERROR(SEARCH("901B F",C83)))</formula>
    </cfRule>
    <cfRule type="containsText" dxfId="5740" priority="2220" operator="containsText" text="R">
      <formula>NOT(ISERROR(SEARCH("R",C83)))</formula>
    </cfRule>
  </conditionalFormatting>
  <conditionalFormatting sqref="C84:AG84">
    <cfRule type="containsText" dxfId="5739" priority="3348" operator="containsText" text="601F">
      <formula>NOT(ISERROR(SEARCH("601F",C84)))</formula>
    </cfRule>
    <cfRule type="containsText" dxfId="5738" priority="3349" operator="containsText" text="600">
      <formula>NOT(ISERROR(SEARCH("600",C84)))</formula>
    </cfRule>
    <cfRule type="containsText" dxfId="5737" priority="3350" operator="containsText" text="38">
      <formula>NOT(ISERROR(SEARCH("38",C84)))</formula>
    </cfRule>
    <cfRule type="containsText" dxfId="5736" priority="3352" operator="containsText" text="R ">
      <formula>NOT(ISERROR(SEARCH("R ",C84)))</formula>
    </cfRule>
    <cfRule type="containsText" dxfId="5735" priority="3351" operator="containsText" text="36">
      <formula>NOT(ISERROR(SEARCH("36",C84)))</formula>
    </cfRule>
  </conditionalFormatting>
  <conditionalFormatting sqref="C85:AG85">
    <cfRule type="containsText" dxfId="5734" priority="3163" operator="containsText" text="38">
      <formula>NOT(ISERROR(SEARCH("38",C85)))</formula>
    </cfRule>
    <cfRule type="containsText" dxfId="5733" priority="3161" operator="containsText" text="601F">
      <formula>NOT(ISERROR(SEARCH("601F",C85)))</formula>
    </cfRule>
    <cfRule type="containsText" dxfId="5732" priority="3164" operator="containsText" text="36">
      <formula>NOT(ISERROR(SEARCH("36",C85)))</formula>
    </cfRule>
    <cfRule type="containsText" dxfId="5731" priority="3162" operator="containsText" text="600">
      <formula>NOT(ISERROR(SEARCH("600",C85)))</formula>
    </cfRule>
    <cfRule type="containsText" dxfId="5730" priority="3165" operator="containsText" text="R ">
      <formula>NOT(ISERROR(SEARCH("R ",C85)))</formula>
    </cfRule>
  </conditionalFormatting>
  <conditionalFormatting sqref="C86:AG86">
    <cfRule type="containsText" dxfId="5729" priority="2978" operator="containsText" text="R ">
      <formula>NOT(ISERROR(SEARCH("R ",C86)))</formula>
    </cfRule>
    <cfRule type="containsText" dxfId="5728" priority="2977" operator="containsText" text="36">
      <formula>NOT(ISERROR(SEARCH("36",C86)))</formula>
    </cfRule>
    <cfRule type="containsText" dxfId="5727" priority="2976" operator="containsText" text="38">
      <formula>NOT(ISERROR(SEARCH("38",C86)))</formula>
    </cfRule>
    <cfRule type="containsText" dxfId="5726" priority="2975" operator="containsText" text="600">
      <formula>NOT(ISERROR(SEARCH("600",C86)))</formula>
    </cfRule>
    <cfRule type="containsText" dxfId="5725" priority="2974" operator="containsText" text="601F">
      <formula>NOT(ISERROR(SEARCH("601F",C86)))</formula>
    </cfRule>
  </conditionalFormatting>
  <conditionalFormatting sqref="C87:AG87">
    <cfRule type="containsText" dxfId="5724" priority="2787" operator="containsText" text="601F">
      <formula>NOT(ISERROR(SEARCH("601F",C87)))</formula>
    </cfRule>
    <cfRule type="containsText" dxfId="5723" priority="2788" operator="containsText" text="600">
      <formula>NOT(ISERROR(SEARCH("600",C87)))</formula>
    </cfRule>
    <cfRule type="containsText" dxfId="5722" priority="2789" operator="containsText" text="38">
      <formula>NOT(ISERROR(SEARCH("38",C87)))</formula>
    </cfRule>
    <cfRule type="containsText" dxfId="5721" priority="2790" operator="containsText" text="36">
      <formula>NOT(ISERROR(SEARCH("36",C87)))</formula>
    </cfRule>
    <cfRule type="containsText" dxfId="5720" priority="2791" operator="containsText" text="R ">
      <formula>NOT(ISERROR(SEARCH("R ",C87)))</formula>
    </cfRule>
  </conditionalFormatting>
  <conditionalFormatting sqref="C88:AG88">
    <cfRule type="containsText" dxfId="5719" priority="2604" operator="containsText" text="R ">
      <formula>NOT(ISERROR(SEARCH("R ",C88)))</formula>
    </cfRule>
    <cfRule type="containsText" dxfId="5718" priority="2603" operator="containsText" text="36">
      <formula>NOT(ISERROR(SEARCH("36",C88)))</formula>
    </cfRule>
    <cfRule type="containsText" dxfId="5717" priority="2602" operator="containsText" text="38">
      <formula>NOT(ISERROR(SEARCH("38",C88)))</formula>
    </cfRule>
    <cfRule type="containsText" dxfId="5716" priority="2601" operator="containsText" text="600">
      <formula>NOT(ISERROR(SEARCH("600",C88)))</formula>
    </cfRule>
    <cfRule type="containsText" dxfId="5715" priority="2600" operator="containsText" text="601F">
      <formula>NOT(ISERROR(SEARCH("601F",C88)))</formula>
    </cfRule>
  </conditionalFormatting>
  <conditionalFormatting sqref="C89:AG89">
    <cfRule type="containsText" dxfId="5714" priority="2415" operator="containsText" text="38">
      <formula>NOT(ISERROR(SEARCH("38",C89)))</formula>
    </cfRule>
    <cfRule type="containsText" dxfId="5713" priority="2414" operator="containsText" text="600">
      <formula>NOT(ISERROR(SEARCH("600",C89)))</formula>
    </cfRule>
    <cfRule type="containsText" dxfId="5712" priority="2413" operator="containsText" text="601F">
      <formula>NOT(ISERROR(SEARCH("601F",C89)))</formula>
    </cfRule>
    <cfRule type="containsText" dxfId="5711" priority="2416" operator="containsText" text="36">
      <formula>NOT(ISERROR(SEARCH("36",C89)))</formula>
    </cfRule>
    <cfRule type="containsText" dxfId="5710" priority="2417" operator="containsText" text="R ">
      <formula>NOT(ISERROR(SEARCH("R ",C89)))</formula>
    </cfRule>
  </conditionalFormatting>
  <conditionalFormatting sqref="C90:AG90">
    <cfRule type="containsText" dxfId="5709" priority="2230" operator="containsText" text="R ">
      <formula>NOT(ISERROR(SEARCH("R ",C90)))</formula>
    </cfRule>
    <cfRule type="containsText" dxfId="5708" priority="2226" operator="containsText" text="601F">
      <formula>NOT(ISERROR(SEARCH("601F",C90)))</formula>
    </cfRule>
    <cfRule type="containsText" dxfId="5707" priority="2229" operator="containsText" text="36">
      <formula>NOT(ISERROR(SEARCH("36",C90)))</formula>
    </cfRule>
    <cfRule type="containsText" dxfId="5706" priority="2228" operator="containsText" text="38">
      <formula>NOT(ISERROR(SEARCH("38",C90)))</formula>
    </cfRule>
    <cfRule type="containsText" dxfId="5705" priority="2227" operator="containsText" text="600">
      <formula>NOT(ISERROR(SEARCH("600",C90)))</formula>
    </cfRule>
  </conditionalFormatting>
  <conditionalFormatting sqref="C91:AG91">
    <cfRule type="containsText" dxfId="5704" priority="1587" operator="containsText" text="902 F">
      <formula>NOT(ISERROR(SEARCH("902 F",C91)))</formula>
    </cfRule>
    <cfRule type="containsText" dxfId="5703" priority="1583" operator="containsText" text="R">
      <formula>NOT(ISERROR(SEARCH("R",C91)))</formula>
    </cfRule>
    <cfRule type="containsText" dxfId="5702" priority="1584" operator="containsText" text="423">
      <formula>NOT(ISERROR(SEARCH("423",C91)))</formula>
    </cfRule>
    <cfRule type="containsText" dxfId="5701" priority="1585" operator="containsText" text="HS">
      <formula>NOT(ISERROR(SEARCH("HS",C91)))</formula>
    </cfRule>
    <cfRule type="containsText" dxfId="5700" priority="1586" operator="containsText" text="901B F">
      <formula>NOT(ISERROR(SEARCH("901B F",C91)))</formula>
    </cfRule>
    <cfRule type="containsText" dxfId="5699" priority="1588" operator="containsText" text="905 F">
      <formula>NOT(ISERROR(SEARCH("905 F",C91)))</formula>
    </cfRule>
    <cfRule type="containsText" dxfId="5698" priority="1589" operator="containsText" text="601F">
      <formula>NOT(ISERROR(SEARCH("601F",C91)))</formula>
    </cfRule>
    <cfRule type="containsText" dxfId="5697" priority="1590" operator="containsText" text="600">
      <formula>NOT(ISERROR(SEARCH("600",C91)))</formula>
    </cfRule>
    <cfRule type="containsText" dxfId="5696" priority="1591" operator="containsText" text="38">
      <formula>NOT(ISERROR(SEARCH("38",C91)))</formula>
    </cfRule>
    <cfRule type="containsText" dxfId="5695" priority="1592" operator="containsText" text="36">
      <formula>NOT(ISERROR(SEARCH("36",C91)))</formula>
    </cfRule>
    <cfRule type="containsText" dxfId="5694" priority="1593" operator="containsText" text="R ">
      <formula>NOT(ISERROR(SEARCH("R ",C91)))</formula>
    </cfRule>
    <cfRule type="containsText" dxfId="5693" priority="1582" operator="containsText" text="601C">
      <formula>NOT(ISERROR(SEARCH("601C",C91)))</formula>
    </cfRule>
  </conditionalFormatting>
  <conditionalFormatting sqref="C91:AG92">
    <cfRule type="containsText" dxfId="5692" priority="1334" operator="containsText" text="1001">
      <formula>NOT(ISERROR(SEARCH("1001",C91)))</formula>
    </cfRule>
    <cfRule type="containsText" dxfId="5691" priority="1335" operator="containsText" text="100">
      <formula>NOT(ISERROR(SEARCH("100",C91)))</formula>
    </cfRule>
  </conditionalFormatting>
  <conditionalFormatting sqref="C92:AG92">
    <cfRule type="containsText" dxfId="5690" priority="1322" operator="containsText" text="601C">
      <formula>NOT(ISERROR(SEARCH("601C",C92)))</formula>
    </cfRule>
    <cfRule type="containsText" dxfId="5689" priority="1323" operator="containsText" text="R">
      <formula>NOT(ISERROR(SEARCH("R",C92)))</formula>
    </cfRule>
    <cfRule type="containsText" dxfId="5688" priority="1324" operator="containsText" text="423">
      <formula>NOT(ISERROR(SEARCH("423",C92)))</formula>
    </cfRule>
    <cfRule type="containsText" dxfId="5687" priority="1329" operator="containsText" text="601F">
      <formula>NOT(ISERROR(SEARCH("601F",C92)))</formula>
    </cfRule>
    <cfRule type="containsText" dxfId="5686" priority="1333" operator="containsText" text="R ">
      <formula>NOT(ISERROR(SEARCH("R ",C92)))</formula>
    </cfRule>
    <cfRule type="containsText" dxfId="5685" priority="1332" operator="containsText" text="36">
      <formula>NOT(ISERROR(SEARCH("36",C92)))</formula>
    </cfRule>
    <cfRule type="containsText" dxfId="5684" priority="1331" operator="containsText" text="38">
      <formula>NOT(ISERROR(SEARCH("38",C92)))</formula>
    </cfRule>
    <cfRule type="containsText" dxfId="5683" priority="1325" operator="containsText" text="HS">
      <formula>NOT(ISERROR(SEARCH("HS",C92)))</formula>
    </cfRule>
    <cfRule type="containsText" dxfId="5682" priority="1326" operator="containsText" text="901B F">
      <formula>NOT(ISERROR(SEARCH("901B F",C92)))</formula>
    </cfRule>
    <cfRule type="containsText" dxfId="5681" priority="1327" operator="containsText" text="902 F">
      <formula>NOT(ISERROR(SEARCH("902 F",C92)))</formula>
    </cfRule>
    <cfRule type="containsText" dxfId="5680" priority="1328" operator="containsText" text="905 F">
      <formula>NOT(ISERROR(SEARCH("905 F",C92)))</formula>
    </cfRule>
    <cfRule type="containsText" dxfId="5679" priority="1330" operator="containsText" text="600">
      <formula>NOT(ISERROR(SEARCH("600",C92)))</formula>
    </cfRule>
  </conditionalFormatting>
  <conditionalFormatting sqref="C92:AG93">
    <cfRule type="containsText" dxfId="5678" priority="1101" operator="containsText" text="100">
      <formula>NOT(ISERROR(SEARCH("100",C92)))</formula>
    </cfRule>
    <cfRule type="containsText" dxfId="5677" priority="1100" operator="containsText" text="1001">
      <formula>NOT(ISERROR(SEARCH("1001",C92)))</formula>
    </cfRule>
  </conditionalFormatting>
  <conditionalFormatting sqref="C93:AG93">
    <cfRule type="containsText" dxfId="5676" priority="1094" operator="containsText" text="905 F">
      <formula>NOT(ISERROR(SEARCH("905 F",C93)))</formula>
    </cfRule>
    <cfRule type="containsText" dxfId="5675" priority="1093" operator="containsText" text="902 F">
      <formula>NOT(ISERROR(SEARCH("902 F",C93)))</formula>
    </cfRule>
    <cfRule type="containsText" dxfId="5674" priority="1092" operator="containsText" text="901B F">
      <formula>NOT(ISERROR(SEARCH("901B F",C93)))</formula>
    </cfRule>
    <cfRule type="containsText" dxfId="5673" priority="1091" operator="containsText" text="HS">
      <formula>NOT(ISERROR(SEARCH("HS",C93)))</formula>
    </cfRule>
    <cfRule type="containsText" dxfId="5672" priority="1095" operator="containsText" text="601F">
      <formula>NOT(ISERROR(SEARCH("601F",C93)))</formula>
    </cfRule>
    <cfRule type="containsText" dxfId="5671" priority="1096" operator="containsText" text="600">
      <formula>NOT(ISERROR(SEARCH("600",C93)))</formula>
    </cfRule>
    <cfRule type="containsText" dxfId="5670" priority="1090" operator="containsText" text="423">
      <formula>NOT(ISERROR(SEARCH("423",C93)))</formula>
    </cfRule>
    <cfRule type="containsText" dxfId="5669" priority="1089" operator="containsText" text="R">
      <formula>NOT(ISERROR(SEARCH("R",C93)))</formula>
    </cfRule>
    <cfRule type="containsText" dxfId="5668" priority="1088" operator="containsText" text="601C">
      <formula>NOT(ISERROR(SEARCH("601C",C93)))</formula>
    </cfRule>
    <cfRule type="containsText" dxfId="5667" priority="1098" operator="containsText" text="36">
      <formula>NOT(ISERROR(SEARCH("36",C93)))</formula>
    </cfRule>
    <cfRule type="containsText" dxfId="5666" priority="1097" operator="containsText" text="38">
      <formula>NOT(ISERROR(SEARCH("38",C93)))</formula>
    </cfRule>
    <cfRule type="containsText" dxfId="5665" priority="1099" operator="containsText" text="R ">
      <formula>NOT(ISERROR(SEARCH("R ",C93)))</formula>
    </cfRule>
  </conditionalFormatting>
  <conditionalFormatting sqref="C93:AG94">
    <cfRule type="containsText" dxfId="5664" priority="848" operator="containsText" text="100">
      <formula>NOT(ISERROR(SEARCH("100",C93)))</formula>
    </cfRule>
    <cfRule type="containsText" dxfId="5663" priority="847" operator="containsText" text="1001">
      <formula>NOT(ISERROR(SEARCH("1001",C93)))</formula>
    </cfRule>
  </conditionalFormatting>
  <conditionalFormatting sqref="C94:AG94">
    <cfRule type="containsText" dxfId="5662" priority="845" operator="containsText" text="36">
      <formula>NOT(ISERROR(SEARCH("36",C94)))</formula>
    </cfRule>
    <cfRule type="containsText" dxfId="5661" priority="846" operator="containsText" text="R ">
      <formula>NOT(ISERROR(SEARCH("R ",C94)))</formula>
    </cfRule>
    <cfRule type="containsText" dxfId="5660" priority="835" operator="containsText" text="601C">
      <formula>NOT(ISERROR(SEARCH("601C",C94)))</formula>
    </cfRule>
    <cfRule type="containsText" dxfId="5659" priority="836" operator="containsText" text="R">
      <formula>NOT(ISERROR(SEARCH("R",C94)))</formula>
    </cfRule>
    <cfRule type="containsText" dxfId="5658" priority="837" operator="containsText" text="423">
      <formula>NOT(ISERROR(SEARCH("423",C94)))</formula>
    </cfRule>
    <cfRule type="containsText" dxfId="5657" priority="838" operator="containsText" text="HS">
      <formula>NOT(ISERROR(SEARCH("HS",C94)))</formula>
    </cfRule>
    <cfRule type="containsText" dxfId="5656" priority="839" operator="containsText" text="901B F">
      <formula>NOT(ISERROR(SEARCH("901B F",C94)))</formula>
    </cfRule>
    <cfRule type="containsText" dxfId="5655" priority="840" operator="containsText" text="902 F">
      <formula>NOT(ISERROR(SEARCH("902 F",C94)))</formula>
    </cfRule>
    <cfRule type="containsText" dxfId="5654" priority="841" operator="containsText" text="905 F">
      <formula>NOT(ISERROR(SEARCH("905 F",C94)))</formula>
    </cfRule>
    <cfRule type="containsText" dxfId="5653" priority="842" operator="containsText" text="601F">
      <formula>NOT(ISERROR(SEARCH("601F",C94)))</formula>
    </cfRule>
    <cfRule type="containsText" dxfId="5652" priority="843" operator="containsText" text="600">
      <formula>NOT(ISERROR(SEARCH("600",C94)))</formula>
    </cfRule>
    <cfRule type="containsText" dxfId="5651" priority="844" operator="containsText" text="38">
      <formula>NOT(ISERROR(SEARCH("38",C94)))</formula>
    </cfRule>
  </conditionalFormatting>
  <conditionalFormatting sqref="C94:AG95">
    <cfRule type="containsText" dxfId="5650" priority="614" operator="containsText" text="100">
      <formula>NOT(ISERROR(SEARCH("100",C94)))</formula>
    </cfRule>
    <cfRule type="containsText" dxfId="5649" priority="613" operator="containsText" text="1001">
      <formula>NOT(ISERROR(SEARCH("1001",C94)))</formula>
    </cfRule>
  </conditionalFormatting>
  <conditionalFormatting sqref="C95:AG95">
    <cfRule type="containsText" dxfId="5648" priority="606" operator="containsText" text="902 F">
      <formula>NOT(ISERROR(SEARCH("902 F",C95)))</formula>
    </cfRule>
    <cfRule type="containsText" dxfId="5647" priority="605" operator="containsText" text="901B F">
      <formula>NOT(ISERROR(SEARCH("901B F",C95)))</formula>
    </cfRule>
    <cfRule type="containsText" dxfId="5646" priority="604" operator="containsText" text="HS">
      <formula>NOT(ISERROR(SEARCH("HS",C95)))</formula>
    </cfRule>
    <cfRule type="containsText" dxfId="5645" priority="612" operator="containsText" text="R ">
      <formula>NOT(ISERROR(SEARCH("R ",C95)))</formula>
    </cfRule>
    <cfRule type="containsText" dxfId="5644" priority="611" operator="containsText" text="36">
      <formula>NOT(ISERROR(SEARCH("36",C95)))</formula>
    </cfRule>
    <cfRule type="containsText" dxfId="5643" priority="610" operator="containsText" text="38">
      <formula>NOT(ISERROR(SEARCH("38",C95)))</formula>
    </cfRule>
    <cfRule type="containsText" dxfId="5642" priority="601" operator="containsText" text="601C">
      <formula>NOT(ISERROR(SEARCH("601C",C95)))</formula>
    </cfRule>
    <cfRule type="containsText" dxfId="5641" priority="602" operator="containsText" text="R">
      <formula>NOT(ISERROR(SEARCH("R",C95)))</formula>
    </cfRule>
    <cfRule type="containsText" dxfId="5640" priority="603" operator="containsText" text="423">
      <formula>NOT(ISERROR(SEARCH("423",C95)))</formula>
    </cfRule>
    <cfRule type="containsText" dxfId="5639" priority="609" operator="containsText" text="600">
      <formula>NOT(ISERROR(SEARCH("600",C95)))</formula>
    </cfRule>
    <cfRule type="containsText" dxfId="5638" priority="608" operator="containsText" text="601F">
      <formula>NOT(ISERROR(SEARCH("601F",C95)))</formula>
    </cfRule>
    <cfRule type="containsText" dxfId="5637" priority="607" operator="containsText" text="905 F">
      <formula>NOT(ISERROR(SEARCH("905 F",C95)))</formula>
    </cfRule>
  </conditionalFormatting>
  <conditionalFormatting sqref="C95:AG96">
    <cfRule type="containsText" dxfId="5636" priority="379" operator="containsText" text="1001">
      <formula>NOT(ISERROR(SEARCH("1001",C95)))</formula>
    </cfRule>
    <cfRule type="containsText" dxfId="5635" priority="380" operator="containsText" text="100">
      <formula>NOT(ISERROR(SEARCH("100",C95)))</formula>
    </cfRule>
  </conditionalFormatting>
  <conditionalFormatting sqref="C96:AG96">
    <cfRule type="containsText" dxfId="5634" priority="376" operator="containsText" text="38">
      <formula>NOT(ISERROR(SEARCH("38",C96)))</formula>
    </cfRule>
    <cfRule type="containsText" dxfId="5633" priority="377" operator="containsText" text="36">
      <formula>NOT(ISERROR(SEARCH("36",C96)))</formula>
    </cfRule>
    <cfRule type="containsText" dxfId="5632" priority="378" operator="containsText" text="R ">
      <formula>NOT(ISERROR(SEARCH("R ",C96)))</formula>
    </cfRule>
    <cfRule type="containsText" dxfId="5631" priority="371" operator="containsText" text="901B F">
      <formula>NOT(ISERROR(SEARCH("901B F",C96)))</formula>
    </cfRule>
    <cfRule type="containsText" dxfId="5630" priority="373" operator="containsText" text="905 F">
      <formula>NOT(ISERROR(SEARCH("905 F",C96)))</formula>
    </cfRule>
    <cfRule type="containsText" dxfId="5629" priority="374" operator="containsText" text="601F">
      <formula>NOT(ISERROR(SEARCH("601F",C96)))</formula>
    </cfRule>
    <cfRule type="containsText" dxfId="5628" priority="375" operator="containsText" text="600">
      <formula>NOT(ISERROR(SEARCH("600",C96)))</formula>
    </cfRule>
    <cfRule type="containsText" dxfId="5627" priority="372" operator="containsText" text="902 F">
      <formula>NOT(ISERROR(SEARCH("902 F",C96)))</formula>
    </cfRule>
    <cfRule type="containsText" dxfId="5626" priority="367" operator="containsText" text="601C">
      <formula>NOT(ISERROR(SEARCH("601C",C96)))</formula>
    </cfRule>
    <cfRule type="containsText" dxfId="5625" priority="368" operator="containsText" text="R">
      <formula>NOT(ISERROR(SEARCH("R",C96)))</formula>
    </cfRule>
    <cfRule type="containsText" dxfId="5624" priority="369" operator="containsText" text="423">
      <formula>NOT(ISERROR(SEARCH("423",C96)))</formula>
    </cfRule>
    <cfRule type="containsText" dxfId="5623" priority="370" operator="containsText" text="HS">
      <formula>NOT(ISERROR(SEARCH("HS",C96)))</formula>
    </cfRule>
  </conditionalFormatting>
  <conditionalFormatting sqref="C96:AG98">
    <cfRule type="containsText" dxfId="5622" priority="162" operator="containsText" text="1001">
      <formula>NOT(ISERROR(SEARCH("1001",C96)))</formula>
    </cfRule>
    <cfRule type="containsText" dxfId="5621" priority="163" operator="containsText" text="100">
      <formula>NOT(ISERROR(SEARCH("100",C96)))</formula>
    </cfRule>
  </conditionalFormatting>
  <conditionalFormatting sqref="C97:AG98">
    <cfRule type="containsText" dxfId="5620" priority="161" operator="containsText" text="R ">
      <formula>NOT(ISERROR(SEARCH("R ",C97)))</formula>
    </cfRule>
    <cfRule type="containsText" dxfId="5619" priority="151" operator="containsText" text="R">
      <formula>NOT(ISERROR(SEARCH("R",C97)))</formula>
    </cfRule>
    <cfRule type="containsText" dxfId="5618" priority="149" operator="containsText" text="100">
      <formula>NOT(ISERROR(SEARCH("100",C97)))</formula>
    </cfRule>
    <cfRule type="containsText" dxfId="5617" priority="148" operator="containsText" text="1001">
      <formula>NOT(ISERROR(SEARCH("1001",C97)))</formula>
    </cfRule>
    <cfRule type="containsText" dxfId="5616" priority="152" operator="containsText" text="423">
      <formula>NOT(ISERROR(SEARCH("423",C97)))</formula>
    </cfRule>
    <cfRule type="containsText" dxfId="5615" priority="153" operator="containsText" text="HS">
      <formula>NOT(ISERROR(SEARCH("HS",C97)))</formula>
    </cfRule>
    <cfRule type="containsText" dxfId="5614" priority="154" operator="containsText" text="901B F">
      <formula>NOT(ISERROR(SEARCH("901B F",C97)))</formula>
    </cfRule>
    <cfRule type="containsText" dxfId="5613" priority="155" operator="containsText" text="902 F">
      <formula>NOT(ISERROR(SEARCH("902 F",C97)))</formula>
    </cfRule>
    <cfRule type="containsText" dxfId="5612" priority="160" operator="containsText" text="36">
      <formula>NOT(ISERROR(SEARCH("36",C97)))</formula>
    </cfRule>
    <cfRule type="containsText" dxfId="5611" priority="157" operator="containsText" text="601F">
      <formula>NOT(ISERROR(SEARCH("601F",C97)))</formula>
    </cfRule>
    <cfRule type="containsText" dxfId="5610" priority="158" operator="containsText" text="600">
      <formula>NOT(ISERROR(SEARCH("600",C97)))</formula>
    </cfRule>
    <cfRule type="containsText" dxfId="5609" priority="159" operator="containsText" text="38">
      <formula>NOT(ISERROR(SEARCH("38",C97)))</formula>
    </cfRule>
    <cfRule type="containsText" dxfId="5608" priority="150" operator="containsText" text="601C">
      <formula>NOT(ISERROR(SEARCH("601C",C97)))</formula>
    </cfRule>
    <cfRule type="containsText" dxfId="5607" priority="156" operator="containsText" text="905 F">
      <formula>NOT(ISERROR(SEARCH("905 F",C97)))</formula>
    </cfRule>
  </conditionalFormatting>
  <conditionalFormatting sqref="C101:AG101">
    <cfRule type="containsText" dxfId="5606" priority="3941" operator="containsText" text="902 F">
      <formula>NOT(ISERROR(SEARCH("902 F",C101)))</formula>
    </cfRule>
    <cfRule type="containsText" dxfId="5605" priority="3940" operator="containsText" text="901B F">
      <formula>NOT(ISERROR(SEARCH("901B F",C101)))</formula>
    </cfRule>
    <cfRule type="containsText" dxfId="5604" priority="3939" operator="containsText" text="HS">
      <formula>NOT(ISERROR(SEARCH("HS",C101)))</formula>
    </cfRule>
    <cfRule type="containsText" dxfId="5603" priority="4236" operator="containsText" text="R ">
      <formula>NOT(ISERROR(SEARCH("R ",C101)))</formula>
    </cfRule>
    <cfRule type="containsText" dxfId="5602" priority="4235" operator="containsText" text="36">
      <formula>NOT(ISERROR(SEARCH("36",C101)))</formula>
    </cfRule>
    <cfRule type="containsText" dxfId="5601" priority="4234" operator="containsText" text="38">
      <formula>NOT(ISERROR(SEARCH("38",C101)))</formula>
    </cfRule>
    <cfRule type="containsText" dxfId="5600" priority="4233" operator="containsText" text="600">
      <formula>NOT(ISERROR(SEARCH("600",C101)))</formula>
    </cfRule>
    <cfRule type="containsText" dxfId="5599" priority="4232" operator="containsText" text="601F">
      <formula>NOT(ISERROR(SEARCH("601F",C101)))</formula>
    </cfRule>
    <cfRule type="containsText" dxfId="5598" priority="4231" operator="containsText" text="905 F">
      <formula>NOT(ISERROR(SEARCH("905 F",C101)))</formula>
    </cfRule>
    <cfRule type="containsText" dxfId="5597" priority="4230" operator="containsText" text="902 F">
      <formula>NOT(ISERROR(SEARCH("902 F",C101)))</formula>
    </cfRule>
    <cfRule type="containsText" dxfId="5596" priority="4229" operator="containsText" text="901B F">
      <formula>NOT(ISERROR(SEARCH("901B F",C101)))</formula>
    </cfRule>
    <cfRule type="containsText" dxfId="5595" priority="4228" operator="containsText" text="HS">
      <formula>NOT(ISERROR(SEARCH("HS",C101)))</formula>
    </cfRule>
    <cfRule type="containsText" dxfId="5594" priority="4227" operator="containsText" text="423">
      <formula>NOT(ISERROR(SEARCH("423",C101)))</formula>
    </cfRule>
    <cfRule type="containsText" dxfId="5593" priority="4226" operator="containsText" text="R">
      <formula>NOT(ISERROR(SEARCH("R",C101)))</formula>
    </cfRule>
    <cfRule type="containsText" dxfId="5592" priority="4225" operator="containsText" text="601C">
      <formula>NOT(ISERROR(SEARCH("601C",C101)))</formula>
    </cfRule>
    <cfRule type="containsText" dxfId="5591" priority="4224" operator="containsText" text="100">
      <formula>NOT(ISERROR(SEARCH("100",C101)))</formula>
    </cfRule>
    <cfRule type="containsText" dxfId="5590" priority="4223" operator="containsText" text="1001">
      <formula>NOT(ISERROR(SEARCH("1001",C101)))</formula>
    </cfRule>
    <cfRule type="containsText" dxfId="5589" priority="4222" operator="containsText" text="200">
      <formula>NOT(ISERROR(SEARCH("200",C101)))</formula>
    </cfRule>
    <cfRule type="containsText" dxfId="5588" priority="4221" operator="containsText" text="601d">
      <formula>NOT(ISERROR(SEARCH("601d",C101)))</formula>
    </cfRule>
    <cfRule type="containsText" dxfId="5587" priority="4220" operator="containsText" text="208">
      <formula>NOT(ISERROR(SEARCH("208",C101)))</formula>
    </cfRule>
    <cfRule type="containsText" dxfId="5586" priority="3938" operator="containsText" text="423">
      <formula>NOT(ISERROR(SEARCH("423",C101)))</formula>
    </cfRule>
    <cfRule type="containsText" dxfId="5585" priority="3937" operator="containsText" text="R">
      <formula>NOT(ISERROR(SEARCH("R",C101)))</formula>
    </cfRule>
    <cfRule type="containsText" dxfId="5584" priority="3936" operator="containsText" text="601C">
      <formula>NOT(ISERROR(SEARCH("601C",C101)))</formula>
    </cfRule>
    <cfRule type="containsText" dxfId="5583" priority="3935" operator="containsText" text="100">
      <formula>NOT(ISERROR(SEARCH("100",C101)))</formula>
    </cfRule>
    <cfRule type="containsText" dxfId="5582" priority="3934" operator="containsText" text="1001">
      <formula>NOT(ISERROR(SEARCH("1001",C101)))</formula>
    </cfRule>
    <cfRule type="containsText" dxfId="5581" priority="3933" operator="containsText" text="200">
      <formula>NOT(ISERROR(SEARCH("200",C101)))</formula>
    </cfRule>
    <cfRule type="containsText" dxfId="5580" priority="3932" operator="containsText" text="601d">
      <formula>NOT(ISERROR(SEARCH("601d",C101)))</formula>
    </cfRule>
    <cfRule type="containsText" dxfId="5579" priority="3931" operator="containsText" text="208">
      <formula>NOT(ISERROR(SEARCH("208",C101)))</formula>
    </cfRule>
    <cfRule type="containsText" dxfId="5578" priority="3930" operator="containsText" text="R ">
      <formula>NOT(ISERROR(SEARCH("R ",C101)))</formula>
    </cfRule>
    <cfRule type="containsText" dxfId="5577" priority="3929" operator="containsText" text="36">
      <formula>NOT(ISERROR(SEARCH("36",C101)))</formula>
    </cfRule>
    <cfRule type="containsText" dxfId="5576" priority="3928" operator="containsText" text="38">
      <formula>NOT(ISERROR(SEARCH("38",C101)))</formula>
    </cfRule>
    <cfRule type="containsText" dxfId="5575" priority="3927" operator="containsText" text="600">
      <formula>NOT(ISERROR(SEARCH("600",C101)))</formula>
    </cfRule>
    <cfRule type="containsText" dxfId="5574" priority="3926" operator="containsText" text="601F">
      <formula>NOT(ISERROR(SEARCH("601F",C101)))</formula>
    </cfRule>
    <cfRule type="containsText" dxfId="5573" priority="3925" operator="containsText" text="905 F">
      <formula>NOT(ISERROR(SEARCH("905 F",C101)))</formula>
    </cfRule>
    <cfRule type="containsText" dxfId="5572" priority="3924" operator="containsText" text="902 F">
      <formula>NOT(ISERROR(SEARCH("902 F",C101)))</formula>
    </cfRule>
    <cfRule type="containsText" dxfId="5571" priority="3921" operator="containsText" text="423">
      <formula>NOT(ISERROR(SEARCH("423",C101)))</formula>
    </cfRule>
    <cfRule type="containsText" dxfId="5570" priority="3904" operator="containsText" text="423">
      <formula>NOT(ISERROR(SEARCH("423",C101)))</formula>
    </cfRule>
    <cfRule type="containsText" dxfId="5569" priority="3905" operator="containsText" text="HS">
      <formula>NOT(ISERROR(SEARCH("HS",C101)))</formula>
    </cfRule>
    <cfRule type="containsText" dxfId="5568" priority="3906" operator="containsText" text="901B F">
      <formula>NOT(ISERROR(SEARCH("901B F",C101)))</formula>
    </cfRule>
    <cfRule type="containsText" dxfId="5567" priority="3907" operator="containsText" text="902 F">
      <formula>NOT(ISERROR(SEARCH("902 F",C101)))</formula>
    </cfRule>
    <cfRule type="containsText" dxfId="5566" priority="3908" operator="containsText" text="905 F">
      <formula>NOT(ISERROR(SEARCH("905 F",C101)))</formula>
    </cfRule>
    <cfRule type="containsText" dxfId="5565" priority="3909" operator="containsText" text="601F">
      <formula>NOT(ISERROR(SEARCH("601F",C101)))</formula>
    </cfRule>
    <cfRule type="containsText" dxfId="5564" priority="3910" operator="containsText" text="600">
      <formula>NOT(ISERROR(SEARCH("600",C101)))</formula>
    </cfRule>
    <cfRule type="containsText" dxfId="5563" priority="3911" operator="containsText" text="38">
      <formula>NOT(ISERROR(SEARCH("38",C101)))</formula>
    </cfRule>
    <cfRule type="containsText" dxfId="5562" priority="3912" operator="containsText" text="36">
      <formula>NOT(ISERROR(SEARCH("36",C101)))</formula>
    </cfRule>
    <cfRule type="containsText" dxfId="5561" priority="3923" operator="containsText" text="901B F">
      <formula>NOT(ISERROR(SEARCH("901B F",C101)))</formula>
    </cfRule>
    <cfRule type="containsText" dxfId="5560" priority="3922" operator="containsText" text="HS">
      <formula>NOT(ISERROR(SEARCH("HS",C101)))</formula>
    </cfRule>
    <cfRule type="containsText" dxfId="5559" priority="3913" operator="containsText" text="R ">
      <formula>NOT(ISERROR(SEARCH("R ",C101)))</formula>
    </cfRule>
    <cfRule type="containsText" dxfId="5558" priority="3914" operator="containsText" text="208">
      <formula>NOT(ISERROR(SEARCH("208",C101)))</formula>
    </cfRule>
    <cfRule type="containsText" dxfId="5557" priority="3915" operator="containsText" text="601d">
      <formula>NOT(ISERROR(SEARCH("601d",C101)))</formula>
    </cfRule>
    <cfRule type="containsText" dxfId="5556" priority="3916" operator="containsText" text="200">
      <formula>NOT(ISERROR(SEARCH("200",C101)))</formula>
    </cfRule>
    <cfRule type="containsText" dxfId="5555" priority="3917" operator="containsText" text="1001">
      <formula>NOT(ISERROR(SEARCH("1001",C101)))</formula>
    </cfRule>
    <cfRule type="containsText" dxfId="5554" priority="3918" operator="containsText" text="100">
      <formula>NOT(ISERROR(SEARCH("100",C101)))</formula>
    </cfRule>
    <cfRule type="containsText" dxfId="5553" priority="3919" operator="containsText" text="601C">
      <formula>NOT(ISERROR(SEARCH("601C",C101)))</formula>
    </cfRule>
    <cfRule type="containsText" dxfId="5552" priority="3920" operator="containsText" text="R">
      <formula>NOT(ISERROR(SEARCH("R",C101)))</formula>
    </cfRule>
    <cfRule type="containsText" dxfId="5551" priority="3947" operator="containsText" text="R ">
      <formula>NOT(ISERROR(SEARCH("R ",C101)))</formula>
    </cfRule>
    <cfRule type="containsText" dxfId="5550" priority="3946" operator="containsText" text="36">
      <formula>NOT(ISERROR(SEARCH("36",C101)))</formula>
    </cfRule>
    <cfRule type="containsText" dxfId="5549" priority="3945" operator="containsText" text="38">
      <formula>NOT(ISERROR(SEARCH("38",C101)))</formula>
    </cfRule>
    <cfRule type="containsText" dxfId="5548" priority="3944" operator="containsText" text="600">
      <formula>NOT(ISERROR(SEARCH("600",C101)))</formula>
    </cfRule>
    <cfRule type="containsText" dxfId="5547" priority="3943" operator="containsText" text="601F">
      <formula>NOT(ISERROR(SEARCH("601F",C101)))</formula>
    </cfRule>
    <cfRule type="containsText" dxfId="5546" priority="3942" operator="containsText" text="905 F">
      <formula>NOT(ISERROR(SEARCH("905 F",C101)))</formula>
    </cfRule>
  </conditionalFormatting>
  <conditionalFormatting sqref="C101:AG110">
    <cfRule type="containsText" dxfId="5545" priority="1565" operator="containsText" text="601C">
      <formula>NOT(ISERROR(SEARCH("601C",C101)))</formula>
    </cfRule>
    <cfRule type="containsText" dxfId="5544" priority="1566" operator="containsText" text="R">
      <formula>NOT(ISERROR(SEARCH("R",C101)))</formula>
    </cfRule>
  </conditionalFormatting>
  <conditionalFormatting sqref="C101:AG117 AE25:AG33 AB63:AG73 C15:AG22 C34:AG41 C53:AG60 C74:AG79 C82:AG98 C120:AG136 C139:AG155 C158:AG174 C177:AG193 C196:AG212 C215:AG231">
    <cfRule type="containsText" dxfId="5543" priority="8668" operator="containsText" text="601d">
      <formula>NOT(ISERROR(SEARCH("601d",C15)))</formula>
    </cfRule>
  </conditionalFormatting>
  <conditionalFormatting sqref="C101:AG117">
    <cfRule type="containsText" dxfId="5542" priority="132" operator="containsText" text="100">
      <formula>NOT(ISERROR(SEARCH("100",C101)))</formula>
    </cfRule>
    <cfRule type="containsText" dxfId="5541" priority="129" operator="containsText" text="601d">
      <formula>NOT(ISERROR(SEARCH("601d",C101)))</formula>
    </cfRule>
    <cfRule type="containsText" dxfId="5540" priority="131" operator="containsText" text="1001">
      <formula>NOT(ISERROR(SEARCH("1001",C101)))</formula>
    </cfRule>
    <cfRule type="containsText" dxfId="5539" priority="130" operator="containsText" text="200">
      <formula>NOT(ISERROR(SEARCH("200",C101)))</formula>
    </cfRule>
    <cfRule type="containsText" dxfId="5538" priority="128" operator="containsText" text="208">
      <formula>NOT(ISERROR(SEARCH("208",C101)))</formula>
    </cfRule>
  </conditionalFormatting>
  <conditionalFormatting sqref="C102:AG102">
    <cfRule type="containsText" dxfId="5537" priority="3518" operator="containsText" text="601F">
      <formula>NOT(ISERROR(SEARCH("601F",C102)))</formula>
    </cfRule>
    <cfRule type="containsText" dxfId="5536" priority="3519" operator="containsText" text="600">
      <formula>NOT(ISERROR(SEARCH("600",C102)))</formula>
    </cfRule>
    <cfRule type="containsText" dxfId="5535" priority="3520" operator="containsText" text="38">
      <formula>NOT(ISERROR(SEARCH("38",C102)))</formula>
    </cfRule>
    <cfRule type="containsText" dxfId="5534" priority="3521" operator="containsText" text="36">
      <formula>NOT(ISERROR(SEARCH("36",C102)))</formula>
    </cfRule>
    <cfRule type="containsText" dxfId="5533" priority="3522" operator="containsText" text="R ">
      <formula>NOT(ISERROR(SEARCH("R ",C102)))</formula>
    </cfRule>
  </conditionalFormatting>
  <conditionalFormatting sqref="C102:AG109">
    <cfRule type="containsText" dxfId="5532" priority="2207" operator="containsText" text="902 F">
      <formula>NOT(ISERROR(SEARCH("902 F",C102)))</formula>
    </cfRule>
  </conditionalFormatting>
  <conditionalFormatting sqref="C102:AG110">
    <cfRule type="containsText" dxfId="5531" priority="1569" operator="containsText" text="901B F">
      <formula>NOT(ISERROR(SEARCH("901B F",C102)))</formula>
    </cfRule>
    <cfRule type="containsText" dxfId="5530" priority="1568" operator="containsText" text="HS">
      <formula>NOT(ISERROR(SEARCH("HS",C102)))</formula>
    </cfRule>
    <cfRule type="containsText" dxfId="5529" priority="1567" operator="containsText" text="423">
      <formula>NOT(ISERROR(SEARCH("423",C102)))</formula>
    </cfRule>
    <cfRule type="containsText" dxfId="5528" priority="1571" operator="containsText" text="905 F">
      <formula>NOT(ISERROR(SEARCH("905 F",C102)))</formula>
    </cfRule>
  </conditionalFormatting>
  <conditionalFormatting sqref="C103:AG103">
    <cfRule type="containsText" dxfId="5527" priority="3331" operator="containsText" text="601F">
      <formula>NOT(ISERROR(SEARCH("601F",C103)))</formula>
    </cfRule>
    <cfRule type="containsText" dxfId="5526" priority="3332" operator="containsText" text="600">
      <formula>NOT(ISERROR(SEARCH("600",C103)))</formula>
    </cfRule>
    <cfRule type="containsText" dxfId="5525" priority="3333" operator="containsText" text="38">
      <formula>NOT(ISERROR(SEARCH("38",C103)))</formula>
    </cfRule>
    <cfRule type="containsText" dxfId="5524" priority="3334" operator="containsText" text="36">
      <formula>NOT(ISERROR(SEARCH("36",C103)))</formula>
    </cfRule>
    <cfRule type="containsText" dxfId="5523" priority="3335" operator="containsText" text="R ">
      <formula>NOT(ISERROR(SEARCH("R ",C103)))</formula>
    </cfRule>
  </conditionalFormatting>
  <conditionalFormatting sqref="C104:AG104">
    <cfRule type="containsText" dxfId="5522" priority="3144" operator="containsText" text="601F">
      <formula>NOT(ISERROR(SEARCH("601F",C104)))</formula>
    </cfRule>
    <cfRule type="containsText" dxfId="5521" priority="3145" operator="containsText" text="600">
      <formula>NOT(ISERROR(SEARCH("600",C104)))</formula>
    </cfRule>
    <cfRule type="containsText" dxfId="5520" priority="3146" operator="containsText" text="38">
      <formula>NOT(ISERROR(SEARCH("38",C104)))</formula>
    </cfRule>
    <cfRule type="containsText" dxfId="5519" priority="3147" operator="containsText" text="36">
      <formula>NOT(ISERROR(SEARCH("36",C104)))</formula>
    </cfRule>
    <cfRule type="containsText" dxfId="5518" priority="3148" operator="containsText" text="R ">
      <formula>NOT(ISERROR(SEARCH("R ",C104)))</formula>
    </cfRule>
  </conditionalFormatting>
  <conditionalFormatting sqref="C105:AG105">
    <cfRule type="containsText" dxfId="5517" priority="2961" operator="containsText" text="R ">
      <formula>NOT(ISERROR(SEARCH("R ",C105)))</formula>
    </cfRule>
    <cfRule type="containsText" dxfId="5516" priority="2960" operator="containsText" text="36">
      <formula>NOT(ISERROR(SEARCH("36",C105)))</formula>
    </cfRule>
    <cfRule type="containsText" dxfId="5515" priority="2957" operator="containsText" text="601F">
      <formula>NOT(ISERROR(SEARCH("601F",C105)))</formula>
    </cfRule>
    <cfRule type="containsText" dxfId="5514" priority="2958" operator="containsText" text="600">
      <formula>NOT(ISERROR(SEARCH("600",C105)))</formula>
    </cfRule>
    <cfRule type="containsText" dxfId="5513" priority="2959" operator="containsText" text="38">
      <formula>NOT(ISERROR(SEARCH("38",C105)))</formula>
    </cfRule>
  </conditionalFormatting>
  <conditionalFormatting sqref="C106:AG106">
    <cfRule type="containsText" dxfId="5512" priority="2774" operator="containsText" text="R ">
      <formula>NOT(ISERROR(SEARCH("R ",C106)))</formula>
    </cfRule>
    <cfRule type="containsText" dxfId="5511" priority="2771" operator="containsText" text="600">
      <formula>NOT(ISERROR(SEARCH("600",C106)))</formula>
    </cfRule>
    <cfRule type="containsText" dxfId="5510" priority="2770" operator="containsText" text="601F">
      <formula>NOT(ISERROR(SEARCH("601F",C106)))</formula>
    </cfRule>
    <cfRule type="containsText" dxfId="5509" priority="2772" operator="containsText" text="38">
      <formula>NOT(ISERROR(SEARCH("38",C106)))</formula>
    </cfRule>
    <cfRule type="containsText" dxfId="5508" priority="2773" operator="containsText" text="36">
      <formula>NOT(ISERROR(SEARCH("36",C106)))</formula>
    </cfRule>
  </conditionalFormatting>
  <conditionalFormatting sqref="C107:AG107">
    <cfRule type="containsText" dxfId="5507" priority="2587" operator="containsText" text="R ">
      <formula>NOT(ISERROR(SEARCH("R ",C107)))</formula>
    </cfRule>
    <cfRule type="containsText" dxfId="5506" priority="2585" operator="containsText" text="38">
      <formula>NOT(ISERROR(SEARCH("38",C107)))</formula>
    </cfRule>
    <cfRule type="containsText" dxfId="5505" priority="2586" operator="containsText" text="36">
      <formula>NOT(ISERROR(SEARCH("36",C107)))</formula>
    </cfRule>
    <cfRule type="containsText" dxfId="5504" priority="2584" operator="containsText" text="600">
      <formula>NOT(ISERROR(SEARCH("600",C107)))</formula>
    </cfRule>
    <cfRule type="containsText" dxfId="5503" priority="2583" operator="containsText" text="601F">
      <formula>NOT(ISERROR(SEARCH("601F",C107)))</formula>
    </cfRule>
  </conditionalFormatting>
  <conditionalFormatting sqref="C108:AG108">
    <cfRule type="containsText" dxfId="5502" priority="2398" operator="containsText" text="38">
      <formula>NOT(ISERROR(SEARCH("38",C108)))</formula>
    </cfRule>
    <cfRule type="containsText" dxfId="5501" priority="2397" operator="containsText" text="600">
      <formula>NOT(ISERROR(SEARCH("600",C108)))</formula>
    </cfRule>
    <cfRule type="containsText" dxfId="5500" priority="2396" operator="containsText" text="601F">
      <formula>NOT(ISERROR(SEARCH("601F",C108)))</formula>
    </cfRule>
    <cfRule type="containsText" dxfId="5499" priority="2400" operator="containsText" text="R ">
      <formula>NOT(ISERROR(SEARCH("R ",C108)))</formula>
    </cfRule>
    <cfRule type="containsText" dxfId="5498" priority="2399" operator="containsText" text="36">
      <formula>NOT(ISERROR(SEARCH("36",C108)))</formula>
    </cfRule>
  </conditionalFormatting>
  <conditionalFormatting sqref="C109:AG109">
    <cfRule type="containsText" dxfId="5497" priority="2210" operator="containsText" text="600">
      <formula>NOT(ISERROR(SEARCH("600",C109)))</formula>
    </cfRule>
    <cfRule type="containsText" dxfId="5496" priority="2209" operator="containsText" text="601F">
      <formula>NOT(ISERROR(SEARCH("601F",C109)))</formula>
    </cfRule>
    <cfRule type="containsText" dxfId="5495" priority="2211" operator="containsText" text="38">
      <formula>NOT(ISERROR(SEARCH("38",C109)))</formula>
    </cfRule>
    <cfRule type="containsText" dxfId="5494" priority="2212" operator="containsText" text="36">
      <formula>NOT(ISERROR(SEARCH("36",C109)))</formula>
    </cfRule>
    <cfRule type="containsText" dxfId="5493" priority="2213" operator="containsText" text="R ">
      <formula>NOT(ISERROR(SEARCH("R ",C109)))</formula>
    </cfRule>
  </conditionalFormatting>
  <conditionalFormatting sqref="C110:AG110">
    <cfRule type="containsText" dxfId="5492" priority="1564" operator="containsText" text="R ">
      <formula>NOT(ISERROR(SEARCH("R ",C110)))</formula>
    </cfRule>
    <cfRule type="containsText" dxfId="5491" priority="1574" operator="containsText" text="38">
      <formula>NOT(ISERROR(SEARCH("38",C110)))</formula>
    </cfRule>
    <cfRule type="containsText" dxfId="5490" priority="1573" operator="containsText" text="600">
      <formula>NOT(ISERROR(SEARCH("600",C110)))</formula>
    </cfRule>
    <cfRule type="containsText" dxfId="5489" priority="1572" operator="containsText" text="601F">
      <formula>NOT(ISERROR(SEARCH("601F",C110)))</formula>
    </cfRule>
    <cfRule type="containsText" dxfId="5488" priority="1558" operator="containsText" text="902 F">
      <formula>NOT(ISERROR(SEARCH("902 F",C110)))</formula>
    </cfRule>
    <cfRule type="containsText" dxfId="5487" priority="1570" operator="containsText" text="902 F">
      <formula>NOT(ISERROR(SEARCH("902 F",C110)))</formula>
    </cfRule>
    <cfRule type="containsText" dxfId="5486" priority="1561" operator="containsText" text="600">
      <formula>NOT(ISERROR(SEARCH("600",C110)))</formula>
    </cfRule>
    <cfRule type="containsText" dxfId="5485" priority="1576" operator="containsText" text="R ">
      <formula>NOT(ISERROR(SEARCH("R ",C110)))</formula>
    </cfRule>
    <cfRule type="containsText" dxfId="5484" priority="1560" operator="containsText" text="601F">
      <formula>NOT(ISERROR(SEARCH("601F",C110)))</formula>
    </cfRule>
    <cfRule type="containsText" dxfId="5483" priority="1575" operator="containsText" text="36">
      <formula>NOT(ISERROR(SEARCH("36",C110)))</formula>
    </cfRule>
    <cfRule type="containsText" dxfId="5482" priority="1562" operator="containsText" text="38">
      <formula>NOT(ISERROR(SEARCH("38",C110)))</formula>
    </cfRule>
    <cfRule type="containsText" dxfId="5481" priority="1563" operator="containsText" text="36">
      <formula>NOT(ISERROR(SEARCH("36",C110)))</formula>
    </cfRule>
  </conditionalFormatting>
  <conditionalFormatting sqref="C110:AG117">
    <cfRule type="containsText" dxfId="5480" priority="139" operator="containsText" text="905 F">
      <formula>NOT(ISERROR(SEARCH("905 F",C110)))</formula>
    </cfRule>
    <cfRule type="containsText" dxfId="5479" priority="137" operator="containsText" text="901B F">
      <formula>NOT(ISERROR(SEARCH("901B F",C110)))</formula>
    </cfRule>
    <cfRule type="containsText" dxfId="5478" priority="136" operator="containsText" text="HS">
      <formula>NOT(ISERROR(SEARCH("HS",C110)))</formula>
    </cfRule>
    <cfRule type="containsText" dxfId="5477" priority="135" operator="containsText" text="423">
      <formula>NOT(ISERROR(SEARCH("423",C110)))</formula>
    </cfRule>
    <cfRule type="containsText" dxfId="5476" priority="134" operator="containsText" text="R">
      <formula>NOT(ISERROR(SEARCH("R",C110)))</formula>
    </cfRule>
    <cfRule type="containsText" dxfId="5475" priority="133" operator="containsText" text="601C">
      <formula>NOT(ISERROR(SEARCH("601C",C110)))</formula>
    </cfRule>
  </conditionalFormatting>
  <conditionalFormatting sqref="C111:AG111">
    <cfRule type="containsText" dxfId="5474" priority="1313" operator="containsText" text="600">
      <formula>NOT(ISERROR(SEARCH("600",C111)))</formula>
    </cfRule>
    <cfRule type="containsText" dxfId="5473" priority="1312" operator="containsText" text="601F">
      <formula>NOT(ISERROR(SEARCH("601F",C111)))</formula>
    </cfRule>
    <cfRule type="containsText" dxfId="5472" priority="1316" operator="containsText" text="R ">
      <formula>NOT(ISERROR(SEARCH("R ",C111)))</formula>
    </cfRule>
    <cfRule type="containsText" dxfId="5471" priority="1315" operator="containsText" text="36">
      <formula>NOT(ISERROR(SEARCH("36",C111)))</formula>
    </cfRule>
    <cfRule type="containsText" dxfId="5470" priority="1314" operator="containsText" text="38">
      <formula>NOT(ISERROR(SEARCH("38",C111)))</formula>
    </cfRule>
    <cfRule type="containsText" dxfId="5469" priority="1310" operator="containsText" text="902 F">
      <formula>NOT(ISERROR(SEARCH("902 F",C111)))</formula>
    </cfRule>
  </conditionalFormatting>
  <conditionalFormatting sqref="C112:AG112">
    <cfRule type="containsText" dxfId="5468" priority="1078" operator="containsText" text="601F">
      <formula>NOT(ISERROR(SEARCH("601F",C112)))</formula>
    </cfRule>
    <cfRule type="containsText" dxfId="5467" priority="1076" operator="containsText" text="902 F">
      <formula>NOT(ISERROR(SEARCH("902 F",C112)))</formula>
    </cfRule>
    <cfRule type="containsText" dxfId="5466" priority="1079" operator="containsText" text="600">
      <formula>NOT(ISERROR(SEARCH("600",C112)))</formula>
    </cfRule>
    <cfRule type="containsText" dxfId="5465" priority="1080" operator="containsText" text="38">
      <formula>NOT(ISERROR(SEARCH("38",C112)))</formula>
    </cfRule>
    <cfRule type="containsText" dxfId="5464" priority="1081" operator="containsText" text="36">
      <formula>NOT(ISERROR(SEARCH("36",C112)))</formula>
    </cfRule>
    <cfRule type="containsText" dxfId="5463" priority="1082" operator="containsText" text="R ">
      <formula>NOT(ISERROR(SEARCH("R ",C112)))</formula>
    </cfRule>
  </conditionalFormatting>
  <conditionalFormatting sqref="C113:AG113">
    <cfRule type="containsText" dxfId="5462" priority="823" operator="containsText" text="902 F">
      <formula>NOT(ISERROR(SEARCH("902 F",C113)))</formula>
    </cfRule>
    <cfRule type="containsText" dxfId="5461" priority="825" operator="containsText" text="601F">
      <formula>NOT(ISERROR(SEARCH("601F",C113)))</formula>
    </cfRule>
    <cfRule type="containsText" dxfId="5460" priority="826" operator="containsText" text="600">
      <formula>NOT(ISERROR(SEARCH("600",C113)))</formula>
    </cfRule>
    <cfRule type="containsText" dxfId="5459" priority="828" operator="containsText" text="36">
      <formula>NOT(ISERROR(SEARCH("36",C113)))</formula>
    </cfRule>
    <cfRule type="containsText" dxfId="5458" priority="829" operator="containsText" text="R ">
      <formula>NOT(ISERROR(SEARCH("R ",C113)))</formula>
    </cfRule>
    <cfRule type="containsText" dxfId="5457" priority="827" operator="containsText" text="38">
      <formula>NOT(ISERROR(SEARCH("38",C113)))</formula>
    </cfRule>
  </conditionalFormatting>
  <conditionalFormatting sqref="C114:AG114">
    <cfRule type="containsText" dxfId="5456" priority="589" operator="containsText" text="902 F">
      <formula>NOT(ISERROR(SEARCH("902 F",C114)))</formula>
    </cfRule>
    <cfRule type="containsText" dxfId="5455" priority="595" operator="containsText" text="R ">
      <formula>NOT(ISERROR(SEARCH("R ",C114)))</formula>
    </cfRule>
    <cfRule type="containsText" dxfId="5454" priority="591" operator="containsText" text="601F">
      <formula>NOT(ISERROR(SEARCH("601F",C114)))</formula>
    </cfRule>
    <cfRule type="containsText" dxfId="5453" priority="592" operator="containsText" text="600">
      <formula>NOT(ISERROR(SEARCH("600",C114)))</formula>
    </cfRule>
    <cfRule type="containsText" dxfId="5452" priority="593" operator="containsText" text="38">
      <formula>NOT(ISERROR(SEARCH("38",C114)))</formula>
    </cfRule>
    <cfRule type="containsText" dxfId="5451" priority="594" operator="containsText" text="36">
      <formula>NOT(ISERROR(SEARCH("36",C114)))</formula>
    </cfRule>
  </conditionalFormatting>
  <conditionalFormatting sqref="C115:AG115">
    <cfRule type="containsText" dxfId="5450" priority="355" operator="containsText" text="902 F">
      <formula>NOT(ISERROR(SEARCH("902 F",C115)))</formula>
    </cfRule>
    <cfRule type="containsText" dxfId="5449" priority="361" operator="containsText" text="R ">
      <formula>NOT(ISERROR(SEARCH("R ",C115)))</formula>
    </cfRule>
    <cfRule type="containsText" dxfId="5448" priority="360" operator="containsText" text="36">
      <formula>NOT(ISERROR(SEARCH("36",C115)))</formula>
    </cfRule>
    <cfRule type="containsText" dxfId="5447" priority="359" operator="containsText" text="38">
      <formula>NOT(ISERROR(SEARCH("38",C115)))</formula>
    </cfRule>
    <cfRule type="containsText" dxfId="5446" priority="358" operator="containsText" text="600">
      <formula>NOT(ISERROR(SEARCH("600",C115)))</formula>
    </cfRule>
    <cfRule type="containsText" dxfId="5445" priority="357" operator="containsText" text="601F">
      <formula>NOT(ISERROR(SEARCH("601F",C115)))</formula>
    </cfRule>
  </conditionalFormatting>
  <conditionalFormatting sqref="C116:AG117">
    <cfRule type="containsText" dxfId="5444" priority="140" operator="containsText" text="601F">
      <formula>NOT(ISERROR(SEARCH("601F",C116)))</formula>
    </cfRule>
    <cfRule type="containsText" dxfId="5443" priority="144" operator="containsText" text="R ">
      <formula>NOT(ISERROR(SEARCH("R ",C116)))</formula>
    </cfRule>
    <cfRule type="containsText" dxfId="5442" priority="143" operator="containsText" text="36">
      <formula>NOT(ISERROR(SEARCH("36",C116)))</formula>
    </cfRule>
    <cfRule type="containsText" dxfId="5441" priority="142" operator="containsText" text="38">
      <formula>NOT(ISERROR(SEARCH("38",C116)))</formula>
    </cfRule>
    <cfRule type="containsText" dxfId="5440" priority="141" operator="containsText" text="600">
      <formula>NOT(ISERROR(SEARCH("600",C116)))</formula>
    </cfRule>
    <cfRule type="containsText" dxfId="5439" priority="138" operator="containsText" text="902 F">
      <formula>NOT(ISERROR(SEARCH("902 F",C116)))</formula>
    </cfRule>
  </conditionalFormatting>
  <conditionalFormatting sqref="C120:AG120">
    <cfRule type="containsText" dxfId="5438" priority="3855" operator="containsText" text="901B F">
      <formula>NOT(ISERROR(SEARCH("901B F",C120)))</formula>
    </cfRule>
    <cfRule type="containsText" dxfId="5437" priority="3854" operator="containsText" text="HS">
      <formula>NOT(ISERROR(SEARCH("HS",C120)))</formula>
    </cfRule>
    <cfRule type="containsText" dxfId="5436" priority="4219" operator="containsText" text="R ">
      <formula>NOT(ISERROR(SEARCH("R ",C120)))</formula>
    </cfRule>
    <cfRule type="containsText" dxfId="5435" priority="4218" operator="containsText" text="36">
      <formula>NOT(ISERROR(SEARCH("36",C120)))</formula>
    </cfRule>
    <cfRule type="containsText" dxfId="5434" priority="4217" operator="containsText" text="38">
      <formula>NOT(ISERROR(SEARCH("38",C120)))</formula>
    </cfRule>
    <cfRule type="containsText" dxfId="5433" priority="4216" operator="containsText" text="600">
      <formula>NOT(ISERROR(SEARCH("600",C120)))</formula>
    </cfRule>
    <cfRule type="containsText" dxfId="5432" priority="4215" operator="containsText" text="601F">
      <formula>NOT(ISERROR(SEARCH("601F",C120)))</formula>
    </cfRule>
    <cfRule type="containsText" dxfId="5431" priority="4214" operator="containsText" text="905 F">
      <formula>NOT(ISERROR(SEARCH("905 F",C120)))</formula>
    </cfRule>
    <cfRule type="containsText" dxfId="5430" priority="4213" operator="containsText" text="902 F">
      <formula>NOT(ISERROR(SEARCH("902 F",C120)))</formula>
    </cfRule>
    <cfRule type="containsText" dxfId="5429" priority="4212" operator="containsText" text="901B F">
      <formula>NOT(ISERROR(SEARCH("901B F",C120)))</formula>
    </cfRule>
    <cfRule type="containsText" dxfId="5428" priority="4211" operator="containsText" text="HS">
      <formula>NOT(ISERROR(SEARCH("HS",C120)))</formula>
    </cfRule>
    <cfRule type="containsText" dxfId="5427" priority="4210" operator="containsText" text="423">
      <formula>NOT(ISERROR(SEARCH("423",C120)))</formula>
    </cfRule>
    <cfRule type="containsText" dxfId="5426" priority="4209" operator="containsText" text="R">
      <formula>NOT(ISERROR(SEARCH("R",C120)))</formula>
    </cfRule>
    <cfRule type="containsText" dxfId="5425" priority="4208" operator="containsText" text="601C">
      <formula>NOT(ISERROR(SEARCH("601C",C120)))</formula>
    </cfRule>
    <cfRule type="containsText" dxfId="5424" priority="4207" operator="containsText" text="100">
      <formula>NOT(ISERROR(SEARCH("100",C120)))</formula>
    </cfRule>
    <cfRule type="containsText" dxfId="5423" priority="4206" operator="containsText" text="1001">
      <formula>NOT(ISERROR(SEARCH("1001",C120)))</formula>
    </cfRule>
    <cfRule type="containsText" dxfId="5422" priority="4205" operator="containsText" text="200">
      <formula>NOT(ISERROR(SEARCH("200",C120)))</formula>
    </cfRule>
    <cfRule type="containsText" dxfId="5421" priority="4204" operator="containsText" text="601d">
      <formula>NOT(ISERROR(SEARCH("601d",C120)))</formula>
    </cfRule>
    <cfRule type="containsText" dxfId="5420" priority="4203" operator="containsText" text="208">
      <formula>NOT(ISERROR(SEARCH("208",C120)))</formula>
    </cfRule>
    <cfRule type="containsText" dxfId="5419" priority="3857" operator="containsText" text="905 F">
      <formula>NOT(ISERROR(SEARCH("905 F",C120)))</formula>
    </cfRule>
    <cfRule type="containsText" dxfId="5418" priority="3896" operator="containsText" text="R ">
      <formula>NOT(ISERROR(SEARCH("R ",C120)))</formula>
    </cfRule>
    <cfRule type="containsText" dxfId="5417" priority="3895" operator="containsText" text="36">
      <formula>NOT(ISERROR(SEARCH("36",C120)))</formula>
    </cfRule>
    <cfRule type="containsText" dxfId="5416" priority="3894" operator="containsText" text="38">
      <formula>NOT(ISERROR(SEARCH("38",C120)))</formula>
    </cfRule>
    <cfRule type="containsText" dxfId="5415" priority="3893" operator="containsText" text="600">
      <formula>NOT(ISERROR(SEARCH("600",C120)))</formula>
    </cfRule>
    <cfRule type="containsText" dxfId="5414" priority="3892" operator="containsText" text="601F">
      <formula>NOT(ISERROR(SEARCH("601F",C120)))</formula>
    </cfRule>
    <cfRule type="containsText" dxfId="5413" priority="3891" operator="containsText" text="905 F">
      <formula>NOT(ISERROR(SEARCH("905 F",C120)))</formula>
    </cfRule>
    <cfRule type="containsText" dxfId="5412" priority="3890" operator="containsText" text="902 F">
      <formula>NOT(ISERROR(SEARCH("902 F",C120)))</formula>
    </cfRule>
    <cfRule type="containsText" dxfId="5411" priority="3889" operator="containsText" text="901B F">
      <formula>NOT(ISERROR(SEARCH("901B F",C120)))</formula>
    </cfRule>
    <cfRule type="containsText" dxfId="5410" priority="3888" operator="containsText" text="HS">
      <formula>NOT(ISERROR(SEARCH("HS",C120)))</formula>
    </cfRule>
    <cfRule type="containsText" dxfId="5409" priority="3887" operator="containsText" text="423">
      <formula>NOT(ISERROR(SEARCH("423",C120)))</formula>
    </cfRule>
    <cfRule type="containsText" dxfId="5408" priority="3886" operator="containsText" text="R">
      <formula>NOT(ISERROR(SEARCH("R",C120)))</formula>
    </cfRule>
    <cfRule type="containsText" dxfId="5407" priority="3885" operator="containsText" text="601C">
      <formula>NOT(ISERROR(SEARCH("601C",C120)))</formula>
    </cfRule>
    <cfRule type="containsText" dxfId="5406" priority="3884" operator="containsText" text="100">
      <formula>NOT(ISERROR(SEARCH("100",C120)))</formula>
    </cfRule>
    <cfRule type="containsText" dxfId="5405" priority="3883" operator="containsText" text="1001">
      <formula>NOT(ISERROR(SEARCH("1001",C120)))</formula>
    </cfRule>
    <cfRule type="containsText" dxfId="5404" priority="3882" operator="containsText" text="200">
      <formula>NOT(ISERROR(SEARCH("200",C120)))</formula>
    </cfRule>
    <cfRule type="containsText" dxfId="5403" priority="3881" operator="containsText" text="601d">
      <formula>NOT(ISERROR(SEARCH("601d",C120)))</formula>
    </cfRule>
    <cfRule type="containsText" dxfId="5402" priority="3880" operator="containsText" text="208">
      <formula>NOT(ISERROR(SEARCH("208",C120)))</formula>
    </cfRule>
    <cfRule type="containsText" dxfId="5401" priority="3879" operator="containsText" text="R ">
      <formula>NOT(ISERROR(SEARCH("R ",C120)))</formula>
    </cfRule>
    <cfRule type="containsText" dxfId="5400" priority="3878" operator="containsText" text="36">
      <formula>NOT(ISERROR(SEARCH("36",C120)))</formula>
    </cfRule>
    <cfRule type="containsText" dxfId="5399" priority="3877" operator="containsText" text="38">
      <formula>NOT(ISERROR(SEARCH("38",C120)))</formula>
    </cfRule>
    <cfRule type="containsText" dxfId="5398" priority="3876" operator="containsText" text="600">
      <formula>NOT(ISERROR(SEARCH("600",C120)))</formula>
    </cfRule>
    <cfRule type="containsText" dxfId="5397" priority="3875" operator="containsText" text="601F">
      <formula>NOT(ISERROR(SEARCH("601F",C120)))</formula>
    </cfRule>
    <cfRule type="containsText" dxfId="5396" priority="3874" operator="containsText" text="905 F">
      <formula>NOT(ISERROR(SEARCH("905 F",C120)))</formula>
    </cfRule>
    <cfRule type="containsText" dxfId="5395" priority="3873" operator="containsText" text="902 F">
      <formula>NOT(ISERROR(SEARCH("902 F",C120)))</formula>
    </cfRule>
    <cfRule type="containsText" dxfId="5394" priority="3872" operator="containsText" text="901B F">
      <formula>NOT(ISERROR(SEARCH("901B F",C120)))</formula>
    </cfRule>
    <cfRule type="containsText" dxfId="5393" priority="3871" operator="containsText" text="HS">
      <formula>NOT(ISERROR(SEARCH("HS",C120)))</formula>
    </cfRule>
    <cfRule type="containsText" dxfId="5392" priority="3870" operator="containsText" text="423">
      <formula>NOT(ISERROR(SEARCH("423",C120)))</formula>
    </cfRule>
    <cfRule type="containsText" dxfId="5391" priority="3869" operator="containsText" text="R">
      <formula>NOT(ISERROR(SEARCH("R",C120)))</formula>
    </cfRule>
    <cfRule type="containsText" dxfId="5390" priority="3868" operator="containsText" text="601C">
      <formula>NOT(ISERROR(SEARCH("601C",C120)))</formula>
    </cfRule>
    <cfRule type="containsText" dxfId="5389" priority="3867" operator="containsText" text="100">
      <formula>NOT(ISERROR(SEARCH("100",C120)))</formula>
    </cfRule>
    <cfRule type="containsText" dxfId="5388" priority="3866" operator="containsText" text="1001">
      <formula>NOT(ISERROR(SEARCH("1001",C120)))</formula>
    </cfRule>
    <cfRule type="containsText" dxfId="5387" priority="3865" operator="containsText" text="200">
      <formula>NOT(ISERROR(SEARCH("200",C120)))</formula>
    </cfRule>
    <cfRule type="containsText" dxfId="5386" priority="3864" operator="containsText" text="601d">
      <formula>NOT(ISERROR(SEARCH("601d",C120)))</formula>
    </cfRule>
    <cfRule type="containsText" dxfId="5385" priority="3863" operator="containsText" text="208">
      <formula>NOT(ISERROR(SEARCH("208",C120)))</formula>
    </cfRule>
    <cfRule type="containsText" dxfId="5384" priority="3862" operator="containsText" text="R ">
      <formula>NOT(ISERROR(SEARCH("R ",C120)))</formula>
    </cfRule>
    <cfRule type="containsText" dxfId="5383" priority="3861" operator="containsText" text="36">
      <formula>NOT(ISERROR(SEARCH("36",C120)))</formula>
    </cfRule>
    <cfRule type="containsText" dxfId="5382" priority="3860" operator="containsText" text="38">
      <formula>NOT(ISERROR(SEARCH("38",C120)))</formula>
    </cfRule>
    <cfRule type="containsText" dxfId="5381" priority="3859" operator="containsText" text="600">
      <formula>NOT(ISERROR(SEARCH("600",C120)))</formula>
    </cfRule>
    <cfRule type="containsText" dxfId="5380" priority="3858" operator="containsText" text="601F">
      <formula>NOT(ISERROR(SEARCH("601F",C120)))</formula>
    </cfRule>
    <cfRule type="containsText" dxfId="5379" priority="3856" operator="containsText" text="902 F">
      <formula>NOT(ISERROR(SEARCH("902 F",C120)))</formula>
    </cfRule>
  </conditionalFormatting>
  <conditionalFormatting sqref="C120:AG127">
    <cfRule type="containsText" dxfId="5378" priority="2374" operator="containsText" text="423">
      <formula>NOT(ISERROR(SEARCH("423",C120)))</formula>
    </cfRule>
    <cfRule type="containsText" dxfId="5377" priority="2373" operator="containsText" text="R">
      <formula>NOT(ISERROR(SEARCH("R",C120)))</formula>
    </cfRule>
    <cfRule type="containsText" dxfId="5376" priority="2372" operator="containsText" text="601C">
      <formula>NOT(ISERROR(SEARCH("601C",C120)))</formula>
    </cfRule>
  </conditionalFormatting>
  <conditionalFormatting sqref="C120:AG128">
    <cfRule type="containsText" dxfId="5375" priority="2178" operator="containsText" text="208">
      <formula>NOT(ISERROR(SEARCH("208",C120)))</formula>
    </cfRule>
    <cfRule type="containsText" dxfId="5374" priority="2196" operator="containsText" text="100">
      <formula>NOT(ISERROR(SEARCH("100",C120)))</formula>
    </cfRule>
    <cfRule type="containsText" dxfId="5373" priority="2179" operator="containsText" text="601d">
      <formula>NOT(ISERROR(SEARCH("601d",C120)))</formula>
    </cfRule>
    <cfRule type="containsText" dxfId="5372" priority="2180" operator="containsText" text="200">
      <formula>NOT(ISERROR(SEARCH("200",C120)))</formula>
    </cfRule>
    <cfRule type="containsText" dxfId="5371" priority="2195" operator="containsText" text="1001">
      <formula>NOT(ISERROR(SEARCH("1001",C120)))</formula>
    </cfRule>
  </conditionalFormatting>
  <conditionalFormatting sqref="C120:AG130">
    <cfRule type="containsText" dxfId="5370" priority="7543" operator="containsText" text="38">
      <formula>NOT(ISERROR(SEARCH("38",C120)))</formula>
    </cfRule>
    <cfRule type="containsText" dxfId="5369" priority="7544" operator="containsText" text="36">
      <formula>NOT(ISERROR(SEARCH("36",C120)))</formula>
    </cfRule>
    <cfRule type="containsText" dxfId="5368" priority="7545" operator="containsText" text="R ">
      <formula>NOT(ISERROR(SEARCH("R ",C120)))</formula>
    </cfRule>
    <cfRule type="containsText" dxfId="5367" priority="7546" operator="containsText" text="601C">
      <formula>NOT(ISERROR(SEARCH("601C",C120)))</formula>
    </cfRule>
    <cfRule type="containsText" dxfId="5366" priority="7547" operator="containsText" text="R">
      <formula>NOT(ISERROR(SEARCH("R",C120)))</formula>
    </cfRule>
    <cfRule type="containsText" dxfId="5365" priority="7548" operator="containsText" text="423">
      <formula>NOT(ISERROR(SEARCH("423",C120)))</formula>
    </cfRule>
    <cfRule type="containsText" dxfId="5364" priority="7549" operator="containsText" text="HS">
      <formula>NOT(ISERROR(SEARCH("HS",C120)))</formula>
    </cfRule>
    <cfRule type="containsText" dxfId="5363" priority="7550" operator="containsText" text="901B F">
      <formula>NOT(ISERROR(SEARCH("901B F",C120)))</formula>
    </cfRule>
    <cfRule type="containsText" dxfId="5362" priority="7526" operator="containsText" text="905 F">
      <formula>NOT(ISERROR(SEARCH("905 F",C120)))</formula>
    </cfRule>
    <cfRule type="containsText" dxfId="5361" priority="7525" operator="containsText" text="902 F">
      <formula>NOT(ISERROR(SEARCH("902 F",C120)))</formula>
    </cfRule>
    <cfRule type="containsText" dxfId="5360" priority="7524" operator="containsText" text="901B F">
      <formula>NOT(ISERROR(SEARCH("901B F",C120)))</formula>
    </cfRule>
    <cfRule type="containsText" dxfId="5359" priority="7552" operator="containsText" text="905 F">
      <formula>NOT(ISERROR(SEARCH("905 F",C120)))</formula>
    </cfRule>
    <cfRule type="containsText" dxfId="5358" priority="7555" operator="containsText" text="38">
      <formula>NOT(ISERROR(SEARCH("38",C120)))</formula>
    </cfRule>
    <cfRule type="containsText" dxfId="5357" priority="7551" operator="containsText" text="902 F">
      <formula>NOT(ISERROR(SEARCH("902 F",C120)))</formula>
    </cfRule>
    <cfRule type="containsText" dxfId="5356" priority="7553" operator="containsText" text="601F">
      <formula>NOT(ISERROR(SEARCH("601F",C120)))</formula>
    </cfRule>
    <cfRule type="containsText" dxfId="5355" priority="7523" operator="containsText" text="HS">
      <formula>NOT(ISERROR(SEARCH("HS",C120)))</formula>
    </cfRule>
    <cfRule type="containsText" dxfId="5354" priority="7517" operator="containsText" text="200">
      <formula>NOT(ISERROR(SEARCH("200",C120)))</formula>
    </cfRule>
    <cfRule type="containsText" dxfId="5353" priority="7516" operator="containsText" text="601d">
      <formula>NOT(ISERROR(SEARCH("601d",C120)))</formula>
    </cfRule>
    <cfRule type="containsText" dxfId="5352" priority="7518" operator="containsText" text="1001">
      <formula>NOT(ISERROR(SEARCH("1001",C120)))</formula>
    </cfRule>
    <cfRule type="containsText" dxfId="5351" priority="7529" operator="containsText" text="38">
      <formula>NOT(ISERROR(SEARCH("38",C120)))</formula>
    </cfRule>
    <cfRule type="containsText" dxfId="5350" priority="7528" operator="containsText" text="600">
      <formula>NOT(ISERROR(SEARCH("600",C120)))</formula>
    </cfRule>
    <cfRule type="containsText" dxfId="5349" priority="7542" operator="containsText" text="600">
      <formula>NOT(ISERROR(SEARCH("600",C120)))</formula>
    </cfRule>
    <cfRule type="containsText" dxfId="5348" priority="7519" operator="containsText" text="100">
      <formula>NOT(ISERROR(SEARCH("100",C120)))</formula>
    </cfRule>
    <cfRule type="containsText" dxfId="5347" priority="7520" operator="containsText" text="601C">
      <formula>NOT(ISERROR(SEARCH("601C",C120)))</formula>
    </cfRule>
    <cfRule type="containsText" dxfId="5346" priority="7541" operator="containsText" text="601F">
      <formula>NOT(ISERROR(SEARCH("601F",C120)))</formula>
    </cfRule>
    <cfRule type="containsText" dxfId="5345" priority="7521" operator="containsText" text="R">
      <formula>NOT(ISERROR(SEARCH("R",C120)))</formula>
    </cfRule>
    <cfRule type="containsText" dxfId="5344" priority="7522" operator="containsText" text="423">
      <formula>NOT(ISERROR(SEARCH("423",C120)))</formula>
    </cfRule>
    <cfRule type="containsText" dxfId="5343" priority="7527" operator="containsText" text="601F">
      <formula>NOT(ISERROR(SEARCH("601F",C120)))</formula>
    </cfRule>
    <cfRule type="containsText" dxfId="5342" priority="7530" operator="containsText" text="36">
      <formula>NOT(ISERROR(SEARCH("36",C120)))</formula>
    </cfRule>
    <cfRule type="containsText" dxfId="5341" priority="7540" operator="containsText" text="905 F">
      <formula>NOT(ISERROR(SEARCH("905 F",C120)))</formula>
    </cfRule>
    <cfRule type="containsText" dxfId="5340" priority="7539" operator="containsText" text="902 F">
      <formula>NOT(ISERROR(SEARCH("902 F",C120)))</formula>
    </cfRule>
    <cfRule type="containsText" dxfId="5339" priority="7538" operator="containsText" text="901B F">
      <formula>NOT(ISERROR(SEARCH("901B F",C120)))</formula>
    </cfRule>
    <cfRule type="containsText" dxfId="5338" priority="7537" operator="containsText" text="HS">
      <formula>NOT(ISERROR(SEARCH("HS",C120)))</formula>
    </cfRule>
    <cfRule type="containsText" dxfId="5337" priority="7536" operator="containsText" text="423">
      <formula>NOT(ISERROR(SEARCH("423",C120)))</formula>
    </cfRule>
    <cfRule type="containsText" dxfId="5336" priority="7535" operator="containsText" text="R">
      <formula>NOT(ISERROR(SEARCH("R",C120)))</formula>
    </cfRule>
    <cfRule type="containsText" dxfId="5335" priority="7554" operator="containsText" text="600">
      <formula>NOT(ISERROR(SEARCH("600",C120)))</formula>
    </cfRule>
    <cfRule type="containsText" dxfId="5334" priority="7534" operator="containsText" text="601C">
      <formula>NOT(ISERROR(SEARCH("601C",C120)))</formula>
    </cfRule>
    <cfRule type="containsText" dxfId="5333" priority="7556" operator="containsText" text="36">
      <formula>NOT(ISERROR(SEARCH("36",C120)))</formula>
    </cfRule>
    <cfRule type="containsText" dxfId="5332" priority="7557" operator="containsText" text="R ">
      <formula>NOT(ISERROR(SEARCH("R ",C120)))</formula>
    </cfRule>
    <cfRule type="containsText" dxfId="5331" priority="7531" operator="containsText" text="R ">
      <formula>NOT(ISERROR(SEARCH("R ",C120)))</formula>
    </cfRule>
    <cfRule type="containsText" dxfId="5330" priority="7515" operator="containsText" text="208">
      <formula>NOT(ISERROR(SEARCH("208",C120)))</formula>
    </cfRule>
    <cfRule type="containsText" dxfId="5329" priority="7532" operator="containsText" text="1001">
      <formula>NOT(ISERROR(SEARCH("1001",C120)))</formula>
    </cfRule>
    <cfRule type="containsText" dxfId="5328" priority="7533" operator="containsText" text="100">
      <formula>NOT(ISERROR(SEARCH("100",C120)))</formula>
    </cfRule>
  </conditionalFormatting>
  <conditionalFormatting sqref="C120:AG136">
    <cfRule type="containsText" dxfId="5327" priority="8730" operator="containsText" text="423">
      <formula>NOT(ISERROR(SEARCH("423",C120)))</formula>
    </cfRule>
    <cfRule type="containsText" dxfId="5326" priority="8731" operator="containsText" text="HS">
      <formula>NOT(ISERROR(SEARCH("HS",C120)))</formula>
    </cfRule>
    <cfRule type="containsText" dxfId="5325" priority="8732" operator="containsText" text="901B F">
      <formula>NOT(ISERROR(SEARCH("901B F",C120)))</formula>
    </cfRule>
    <cfRule type="containsText" dxfId="5324" priority="8739" operator="containsText" text="R ">
      <formula>NOT(ISERROR(SEARCH("R ",C120)))</formula>
    </cfRule>
    <cfRule type="containsText" dxfId="5323" priority="8738" operator="containsText" text="36">
      <formula>NOT(ISERROR(SEARCH("36",C120)))</formula>
    </cfRule>
    <cfRule type="containsText" dxfId="5322" priority="8737" operator="containsText" text="38">
      <formula>NOT(ISERROR(SEARCH("38",C120)))</formula>
    </cfRule>
    <cfRule type="containsText" dxfId="5321" priority="8736" operator="containsText" text="600">
      <formula>NOT(ISERROR(SEARCH("600",C120)))</formula>
    </cfRule>
    <cfRule type="containsText" dxfId="5320" priority="8733" operator="containsText" text="902 F">
      <formula>NOT(ISERROR(SEARCH("902 F",C120)))</formula>
    </cfRule>
    <cfRule type="containsText" dxfId="5319" priority="8734" operator="containsText" text="905 F">
      <formula>NOT(ISERROR(SEARCH("905 F",C120)))</formula>
    </cfRule>
    <cfRule type="containsText" dxfId="5318" priority="8735" operator="containsText" text="601F">
      <formula>NOT(ISERROR(SEARCH("601F",C120)))</formula>
    </cfRule>
    <cfRule type="containsText" dxfId="5317" priority="8728" operator="containsText" text="601C">
      <formula>NOT(ISERROR(SEARCH("601C",C120)))</formula>
    </cfRule>
    <cfRule type="containsText" dxfId="5316" priority="8729" operator="containsText" text="R">
      <formula>NOT(ISERROR(SEARCH("R",C120)))</formula>
    </cfRule>
    <cfRule type="containsText" dxfId="5315" priority="8726" operator="containsText" text="1001">
      <formula>NOT(ISERROR(SEARCH("1001",C120)))</formula>
    </cfRule>
    <cfRule type="containsText" dxfId="5314" priority="8727" operator="containsText" text="100">
      <formula>NOT(ISERROR(SEARCH("100",C120)))</formula>
    </cfRule>
  </conditionalFormatting>
  <conditionalFormatting sqref="C121:AG121">
    <cfRule type="containsText" dxfId="5313" priority="3504" operator="containsText" text="36">
      <formula>NOT(ISERROR(SEARCH("36",C121)))</formula>
    </cfRule>
    <cfRule type="containsText" dxfId="5312" priority="3502" operator="containsText" text="600">
      <formula>NOT(ISERROR(SEARCH("600",C121)))</formula>
    </cfRule>
    <cfRule type="containsText" dxfId="5311" priority="3503" operator="containsText" text="38">
      <formula>NOT(ISERROR(SEARCH("38",C121)))</formula>
    </cfRule>
    <cfRule type="containsText" dxfId="5310" priority="3501" operator="containsText" text="601F">
      <formula>NOT(ISERROR(SEARCH("601F",C121)))</formula>
    </cfRule>
    <cfRule type="containsText" dxfId="5309" priority="3505" operator="containsText" text="R ">
      <formula>NOT(ISERROR(SEARCH("R ",C121)))</formula>
    </cfRule>
  </conditionalFormatting>
  <conditionalFormatting sqref="C121:AG127">
    <cfRule type="containsText" dxfId="5308" priority="2375" operator="containsText" text="HS">
      <formula>NOT(ISERROR(SEARCH("HS",C121)))</formula>
    </cfRule>
    <cfRule type="containsText" dxfId="5307" priority="2377" operator="containsText" text="902 F">
      <formula>NOT(ISERROR(SEARCH("902 F",C121)))</formula>
    </cfRule>
    <cfRule type="containsText" dxfId="5306" priority="2378" operator="containsText" text="905 F">
      <formula>NOT(ISERROR(SEARCH("905 F",C121)))</formula>
    </cfRule>
    <cfRule type="containsText" dxfId="5305" priority="2376" operator="containsText" text="901B F">
      <formula>NOT(ISERROR(SEARCH("901B F",C121)))</formula>
    </cfRule>
  </conditionalFormatting>
  <conditionalFormatting sqref="C122:AG122">
    <cfRule type="containsText" dxfId="5304" priority="3315" operator="containsText" text="600">
      <formula>NOT(ISERROR(SEARCH("600",C122)))</formula>
    </cfRule>
    <cfRule type="containsText" dxfId="5303" priority="3316" operator="containsText" text="38">
      <formula>NOT(ISERROR(SEARCH("38",C122)))</formula>
    </cfRule>
    <cfRule type="containsText" dxfId="5302" priority="3317" operator="containsText" text="36">
      <formula>NOT(ISERROR(SEARCH("36",C122)))</formula>
    </cfRule>
    <cfRule type="containsText" dxfId="5301" priority="3318" operator="containsText" text="R ">
      <formula>NOT(ISERROR(SEARCH("R ",C122)))</formula>
    </cfRule>
    <cfRule type="containsText" dxfId="5300" priority="3314" operator="containsText" text="601F">
      <formula>NOT(ISERROR(SEARCH("601F",C122)))</formula>
    </cfRule>
  </conditionalFormatting>
  <conditionalFormatting sqref="C123:AG123">
    <cfRule type="containsText" dxfId="5299" priority="3131" operator="containsText" text="R ">
      <formula>NOT(ISERROR(SEARCH("R ",C123)))</formula>
    </cfRule>
    <cfRule type="containsText" dxfId="5298" priority="3130" operator="containsText" text="36">
      <formula>NOT(ISERROR(SEARCH("36",C123)))</formula>
    </cfRule>
    <cfRule type="containsText" dxfId="5297" priority="3127" operator="containsText" text="601F">
      <formula>NOT(ISERROR(SEARCH("601F",C123)))</formula>
    </cfRule>
    <cfRule type="containsText" dxfId="5296" priority="3128" operator="containsText" text="600">
      <formula>NOT(ISERROR(SEARCH("600",C123)))</formula>
    </cfRule>
    <cfRule type="containsText" dxfId="5295" priority="3129" operator="containsText" text="38">
      <formula>NOT(ISERROR(SEARCH("38",C123)))</formula>
    </cfRule>
  </conditionalFormatting>
  <conditionalFormatting sqref="C124:AG124">
    <cfRule type="containsText" dxfId="5294" priority="2940" operator="containsText" text="601F">
      <formula>NOT(ISERROR(SEARCH("601F",C124)))</formula>
    </cfRule>
    <cfRule type="containsText" dxfId="5293" priority="2942" operator="containsText" text="38">
      <formula>NOT(ISERROR(SEARCH("38",C124)))</formula>
    </cfRule>
    <cfRule type="containsText" dxfId="5292" priority="2944" operator="containsText" text="R ">
      <formula>NOT(ISERROR(SEARCH("R ",C124)))</formula>
    </cfRule>
    <cfRule type="containsText" dxfId="5291" priority="2943" operator="containsText" text="36">
      <formula>NOT(ISERROR(SEARCH("36",C124)))</formula>
    </cfRule>
    <cfRule type="containsText" dxfId="5290" priority="2941" operator="containsText" text="600">
      <formula>NOT(ISERROR(SEARCH("600",C124)))</formula>
    </cfRule>
  </conditionalFormatting>
  <conditionalFormatting sqref="C125:AG125">
    <cfRule type="containsText" dxfId="5289" priority="2756" operator="containsText" text="36">
      <formula>NOT(ISERROR(SEARCH("36",C125)))</formula>
    </cfRule>
    <cfRule type="containsText" dxfId="5288" priority="2755" operator="containsText" text="38">
      <formula>NOT(ISERROR(SEARCH("38",C125)))</formula>
    </cfRule>
    <cfRule type="containsText" dxfId="5287" priority="2757" operator="containsText" text="R ">
      <formula>NOT(ISERROR(SEARCH("R ",C125)))</formula>
    </cfRule>
    <cfRule type="containsText" dxfId="5286" priority="2754" operator="containsText" text="600">
      <formula>NOT(ISERROR(SEARCH("600",C125)))</formula>
    </cfRule>
    <cfRule type="containsText" dxfId="5285" priority="2753" operator="containsText" text="601F">
      <formula>NOT(ISERROR(SEARCH("601F",C125)))</formula>
    </cfRule>
  </conditionalFormatting>
  <conditionalFormatting sqref="C126:AG126">
    <cfRule type="containsText" dxfId="5284" priority="2568" operator="containsText" text="38">
      <formula>NOT(ISERROR(SEARCH("38",C126)))</formula>
    </cfRule>
    <cfRule type="containsText" dxfId="5283" priority="2567" operator="containsText" text="600">
      <formula>NOT(ISERROR(SEARCH("600",C126)))</formula>
    </cfRule>
    <cfRule type="containsText" dxfId="5282" priority="2566" operator="containsText" text="601F">
      <formula>NOT(ISERROR(SEARCH("601F",C126)))</formula>
    </cfRule>
    <cfRule type="containsText" dxfId="5281" priority="2570" operator="containsText" text="R ">
      <formula>NOT(ISERROR(SEARCH("R ",C126)))</formula>
    </cfRule>
    <cfRule type="containsText" dxfId="5280" priority="2569" operator="containsText" text="36">
      <formula>NOT(ISERROR(SEARCH("36",C126)))</formula>
    </cfRule>
  </conditionalFormatting>
  <conditionalFormatting sqref="C127:AG127">
    <cfRule type="containsText" dxfId="5279" priority="2382" operator="containsText" text="36">
      <formula>NOT(ISERROR(SEARCH("36",C127)))</formula>
    </cfRule>
    <cfRule type="containsText" dxfId="5278" priority="2379" operator="containsText" text="601F">
      <formula>NOT(ISERROR(SEARCH("601F",C127)))</formula>
    </cfRule>
    <cfRule type="containsText" dxfId="5277" priority="2383" operator="containsText" text="R ">
      <formula>NOT(ISERROR(SEARCH("R ",C127)))</formula>
    </cfRule>
    <cfRule type="containsText" dxfId="5276" priority="2381" operator="containsText" text="38">
      <formula>NOT(ISERROR(SEARCH("38",C127)))</formula>
    </cfRule>
    <cfRule type="containsText" dxfId="5275" priority="2380" operator="containsText" text="600">
      <formula>NOT(ISERROR(SEARCH("600",C127)))</formula>
    </cfRule>
  </conditionalFormatting>
  <conditionalFormatting sqref="C128:AG128">
    <cfRule type="containsText" dxfId="5274" priority="2194" operator="containsText" text="R ">
      <formula>NOT(ISERROR(SEARCH("R ",C128)))</formula>
    </cfRule>
    <cfRule type="containsText" dxfId="5273" priority="2184" operator="containsText" text="R">
      <formula>NOT(ISERROR(SEARCH("R",C128)))</formula>
    </cfRule>
    <cfRule type="containsText" dxfId="5272" priority="2183" operator="containsText" text="601C">
      <formula>NOT(ISERROR(SEARCH("601C",C128)))</formula>
    </cfRule>
    <cfRule type="containsText" dxfId="5271" priority="2182" operator="containsText" text="100">
      <formula>NOT(ISERROR(SEARCH("100",C128)))</formula>
    </cfRule>
    <cfRule type="containsText" dxfId="5270" priority="2181" operator="containsText" text="1001">
      <formula>NOT(ISERROR(SEARCH("1001",C128)))</formula>
    </cfRule>
    <cfRule type="containsText" dxfId="5269" priority="2177" operator="containsText" text="R ">
      <formula>NOT(ISERROR(SEARCH("R ",C128)))</formula>
    </cfRule>
    <cfRule type="containsText" dxfId="5268" priority="2191" operator="containsText" text="600">
      <formula>NOT(ISERROR(SEARCH("600",C128)))</formula>
    </cfRule>
    <cfRule type="containsText" dxfId="5267" priority="2175" operator="containsText" text="38">
      <formula>NOT(ISERROR(SEARCH("38",C128)))</formula>
    </cfRule>
    <cfRule type="containsText" dxfId="5266" priority="2174" operator="containsText" text="600">
      <formula>NOT(ISERROR(SEARCH("600",C128)))</formula>
    </cfRule>
    <cfRule type="containsText" dxfId="5265" priority="2168" operator="containsText" text="423">
      <formula>NOT(ISERROR(SEARCH("423",C128)))</formula>
    </cfRule>
    <cfRule type="containsText" dxfId="5264" priority="2172" operator="containsText" text="905 F">
      <formula>NOT(ISERROR(SEARCH("905 F",C128)))</formula>
    </cfRule>
    <cfRule type="containsText" dxfId="5263" priority="2171" operator="containsText" text="902 F">
      <formula>NOT(ISERROR(SEARCH("902 F",C128)))</formula>
    </cfRule>
    <cfRule type="containsText" dxfId="5262" priority="2167" operator="containsText" text="R">
      <formula>NOT(ISERROR(SEARCH("R",C128)))</formula>
    </cfRule>
    <cfRule type="containsText" dxfId="5261" priority="2170" operator="containsText" text="901B F">
      <formula>NOT(ISERROR(SEARCH("901B F",C128)))</formula>
    </cfRule>
    <cfRule type="containsText" dxfId="5260" priority="2185" operator="containsText" text="423">
      <formula>NOT(ISERROR(SEARCH("423",C128)))</formula>
    </cfRule>
    <cfRule type="containsText" dxfId="5259" priority="2186" operator="containsText" text="HS">
      <formula>NOT(ISERROR(SEARCH("HS",C128)))</formula>
    </cfRule>
    <cfRule type="containsText" dxfId="5258" priority="2187" operator="containsText" text="901B F">
      <formula>NOT(ISERROR(SEARCH("901B F",C128)))</formula>
    </cfRule>
    <cfRule type="containsText" dxfId="5257" priority="2188" operator="containsText" text="902 F">
      <formula>NOT(ISERROR(SEARCH("902 F",C128)))</formula>
    </cfRule>
    <cfRule type="containsText" dxfId="5256" priority="2189" operator="containsText" text="905 F">
      <formula>NOT(ISERROR(SEARCH("905 F",C128)))</formula>
    </cfRule>
    <cfRule type="containsText" dxfId="5255" priority="2190" operator="containsText" text="601F">
      <formula>NOT(ISERROR(SEARCH("601F",C128)))</formula>
    </cfRule>
    <cfRule type="containsText" dxfId="5254" priority="2166" operator="containsText" text="601C">
      <formula>NOT(ISERROR(SEARCH("601C",C128)))</formula>
    </cfRule>
    <cfRule type="containsText" dxfId="5253" priority="2173" operator="containsText" text="601F">
      <formula>NOT(ISERROR(SEARCH("601F",C128)))</formula>
    </cfRule>
    <cfRule type="containsText" dxfId="5252" priority="2176" operator="containsText" text="36">
      <formula>NOT(ISERROR(SEARCH("36",C128)))</formula>
    </cfRule>
    <cfRule type="containsText" dxfId="5251" priority="2192" operator="containsText" text="38">
      <formula>NOT(ISERROR(SEARCH("38",C128)))</formula>
    </cfRule>
    <cfRule type="containsText" dxfId="5250" priority="2193" operator="containsText" text="36">
      <formula>NOT(ISERROR(SEARCH("36",C128)))</formula>
    </cfRule>
    <cfRule type="containsText" dxfId="5249" priority="2169" operator="containsText" text="HS">
      <formula>NOT(ISERROR(SEARCH("HS",C128)))</formula>
    </cfRule>
  </conditionalFormatting>
  <conditionalFormatting sqref="C128:AG129">
    <cfRule type="containsText" dxfId="5248" priority="1547" operator="containsText" text="100">
      <formula>NOT(ISERROR(SEARCH("100",C128)))</formula>
    </cfRule>
    <cfRule type="containsText" dxfId="5247" priority="1546" operator="containsText" text="1001">
      <formula>NOT(ISERROR(SEARCH("1001",C128)))</formula>
    </cfRule>
  </conditionalFormatting>
  <conditionalFormatting sqref="C128:AG136">
    <cfRule type="containsText" dxfId="5246" priority="109" operator="containsText" text="208">
      <formula>NOT(ISERROR(SEARCH("208",C128)))</formula>
    </cfRule>
    <cfRule type="containsText" dxfId="5245" priority="110" operator="containsText" text="601d">
      <formula>NOT(ISERROR(SEARCH("601d",C128)))</formula>
    </cfRule>
    <cfRule type="containsText" dxfId="5244" priority="111" operator="containsText" text="200">
      <formula>NOT(ISERROR(SEARCH("200",C128)))</formula>
    </cfRule>
  </conditionalFormatting>
  <conditionalFormatting sqref="C129:AG129">
    <cfRule type="containsText" dxfId="5243" priority="1540" operator="containsText" text="905 F">
      <formula>NOT(ISERROR(SEARCH("905 F",C129)))</formula>
    </cfRule>
    <cfRule type="containsText" dxfId="5242" priority="1539" operator="containsText" text="902 F">
      <formula>NOT(ISERROR(SEARCH("902 F",C129)))</formula>
    </cfRule>
    <cfRule type="containsText" dxfId="5241" priority="1538" operator="containsText" text="901B F">
      <formula>NOT(ISERROR(SEARCH("901B F",C129)))</formula>
    </cfRule>
    <cfRule type="containsText" dxfId="5240" priority="1537" operator="containsText" text="HS">
      <formula>NOT(ISERROR(SEARCH("HS",C129)))</formula>
    </cfRule>
    <cfRule type="containsText" dxfId="5239" priority="1536" operator="containsText" text="423">
      <formula>NOT(ISERROR(SEARCH("423",C129)))</formula>
    </cfRule>
    <cfRule type="containsText" dxfId="5238" priority="1535" operator="containsText" text="R">
      <formula>NOT(ISERROR(SEARCH("R",C129)))</formula>
    </cfRule>
    <cfRule type="containsText" dxfId="5237" priority="1541" operator="containsText" text="601F">
      <formula>NOT(ISERROR(SEARCH("601F",C129)))</formula>
    </cfRule>
    <cfRule type="containsText" dxfId="5236" priority="1542" operator="containsText" text="600">
      <formula>NOT(ISERROR(SEARCH("600",C129)))</formula>
    </cfRule>
    <cfRule type="containsText" dxfId="5235" priority="1543" operator="containsText" text="38">
      <formula>NOT(ISERROR(SEARCH("38",C129)))</formula>
    </cfRule>
    <cfRule type="containsText" dxfId="5234" priority="1545" operator="containsText" text="R ">
      <formula>NOT(ISERROR(SEARCH("R ",C129)))</formula>
    </cfRule>
    <cfRule type="containsText" dxfId="5233" priority="1544" operator="containsText" text="36">
      <formula>NOT(ISERROR(SEARCH("36",C129)))</formula>
    </cfRule>
    <cfRule type="containsText" dxfId="5232" priority="1534" operator="containsText" text="601C">
      <formula>NOT(ISERROR(SEARCH("601C",C129)))</formula>
    </cfRule>
  </conditionalFormatting>
  <conditionalFormatting sqref="C129:AG130">
    <cfRule type="containsText" dxfId="5231" priority="1299" operator="containsText" text="100">
      <formula>NOT(ISERROR(SEARCH("100",C129)))</formula>
    </cfRule>
    <cfRule type="containsText" dxfId="5230" priority="1298" operator="containsText" text="1001">
      <formula>NOT(ISERROR(SEARCH("1001",C129)))</formula>
    </cfRule>
  </conditionalFormatting>
  <conditionalFormatting sqref="C130:AG130">
    <cfRule type="containsText" dxfId="5229" priority="1293" operator="containsText" text="601F">
      <formula>NOT(ISERROR(SEARCH("601F",C130)))</formula>
    </cfRule>
    <cfRule type="containsText" dxfId="5228" priority="1296" operator="containsText" text="36">
      <formula>NOT(ISERROR(SEARCH("36",C130)))</formula>
    </cfRule>
    <cfRule type="containsText" dxfId="5227" priority="1295" operator="containsText" text="38">
      <formula>NOT(ISERROR(SEARCH("38",C130)))</formula>
    </cfRule>
    <cfRule type="containsText" dxfId="5226" priority="1294" operator="containsText" text="600">
      <formula>NOT(ISERROR(SEARCH("600",C130)))</formula>
    </cfRule>
    <cfRule type="containsText" dxfId="5225" priority="1292" operator="containsText" text="905 F">
      <formula>NOT(ISERROR(SEARCH("905 F",C130)))</formula>
    </cfRule>
    <cfRule type="containsText" dxfId="5224" priority="1291" operator="containsText" text="902 F">
      <formula>NOT(ISERROR(SEARCH("902 F",C130)))</formula>
    </cfRule>
    <cfRule type="containsText" dxfId="5223" priority="1290" operator="containsText" text="901B F">
      <formula>NOT(ISERROR(SEARCH("901B F",C130)))</formula>
    </cfRule>
    <cfRule type="containsText" dxfId="5222" priority="1289" operator="containsText" text="HS">
      <formula>NOT(ISERROR(SEARCH("HS",C130)))</formula>
    </cfRule>
    <cfRule type="containsText" dxfId="5221" priority="1287" operator="containsText" text="R">
      <formula>NOT(ISERROR(SEARCH("R",C130)))</formula>
    </cfRule>
    <cfRule type="containsText" dxfId="5220" priority="1286" operator="containsText" text="601C">
      <formula>NOT(ISERROR(SEARCH("601C",C130)))</formula>
    </cfRule>
    <cfRule type="containsText" dxfId="5219" priority="1297" operator="containsText" text="R ">
      <formula>NOT(ISERROR(SEARCH("R ",C130)))</formula>
    </cfRule>
    <cfRule type="containsText" dxfId="5218" priority="1288" operator="containsText" text="423">
      <formula>NOT(ISERROR(SEARCH("423",C130)))</formula>
    </cfRule>
  </conditionalFormatting>
  <conditionalFormatting sqref="C130:AG131">
    <cfRule type="containsText" dxfId="5217" priority="1065" operator="containsText" text="100">
      <formula>NOT(ISERROR(SEARCH("100",C130)))</formula>
    </cfRule>
    <cfRule type="containsText" dxfId="5216" priority="1064" operator="containsText" text="1001">
      <formula>NOT(ISERROR(SEARCH("1001",C130)))</formula>
    </cfRule>
  </conditionalFormatting>
  <conditionalFormatting sqref="C131:AG131">
    <cfRule type="containsText" dxfId="5215" priority="1059" operator="containsText" text="601F">
      <formula>NOT(ISERROR(SEARCH("601F",C131)))</formula>
    </cfRule>
    <cfRule type="containsText" dxfId="5214" priority="1058" operator="containsText" text="905 F">
      <formula>NOT(ISERROR(SEARCH("905 F",C131)))</formula>
    </cfRule>
    <cfRule type="containsText" dxfId="5213" priority="1057" operator="containsText" text="902 F">
      <formula>NOT(ISERROR(SEARCH("902 F",C131)))</formula>
    </cfRule>
    <cfRule type="containsText" dxfId="5212" priority="1056" operator="containsText" text="901B F">
      <formula>NOT(ISERROR(SEARCH("901B F",C131)))</formula>
    </cfRule>
    <cfRule type="containsText" dxfId="5211" priority="1055" operator="containsText" text="HS">
      <formula>NOT(ISERROR(SEARCH("HS",C131)))</formula>
    </cfRule>
    <cfRule type="containsText" dxfId="5210" priority="1054" operator="containsText" text="423">
      <formula>NOT(ISERROR(SEARCH("423",C131)))</formula>
    </cfRule>
    <cfRule type="containsText" dxfId="5209" priority="1053" operator="containsText" text="R">
      <formula>NOT(ISERROR(SEARCH("R",C131)))</formula>
    </cfRule>
    <cfRule type="containsText" dxfId="5208" priority="1052" operator="containsText" text="601C">
      <formula>NOT(ISERROR(SEARCH("601C",C131)))</formula>
    </cfRule>
    <cfRule type="containsText" dxfId="5207" priority="1063" operator="containsText" text="R ">
      <formula>NOT(ISERROR(SEARCH("R ",C131)))</formula>
    </cfRule>
    <cfRule type="containsText" dxfId="5206" priority="1062" operator="containsText" text="36">
      <formula>NOT(ISERROR(SEARCH("36",C131)))</formula>
    </cfRule>
    <cfRule type="containsText" dxfId="5205" priority="1061" operator="containsText" text="38">
      <formula>NOT(ISERROR(SEARCH("38",C131)))</formula>
    </cfRule>
    <cfRule type="containsText" dxfId="5204" priority="1060" operator="containsText" text="600">
      <formula>NOT(ISERROR(SEARCH("600",C131)))</formula>
    </cfRule>
  </conditionalFormatting>
  <conditionalFormatting sqref="C131:AG132">
    <cfRule type="containsText" dxfId="5203" priority="811" operator="containsText" text="1001">
      <formula>NOT(ISERROR(SEARCH("1001",C131)))</formula>
    </cfRule>
    <cfRule type="containsText" dxfId="5202" priority="812" operator="containsText" text="100">
      <formula>NOT(ISERROR(SEARCH("100",C131)))</formula>
    </cfRule>
  </conditionalFormatting>
  <conditionalFormatting sqref="C132:AG132">
    <cfRule type="containsText" dxfId="5201" priority="800" operator="containsText" text="R">
      <formula>NOT(ISERROR(SEARCH("R",C132)))</formula>
    </cfRule>
    <cfRule type="containsText" dxfId="5200" priority="806" operator="containsText" text="601F">
      <formula>NOT(ISERROR(SEARCH("601F",C132)))</formula>
    </cfRule>
    <cfRule type="containsText" dxfId="5199" priority="810" operator="containsText" text="R ">
      <formula>NOT(ISERROR(SEARCH("R ",C132)))</formula>
    </cfRule>
    <cfRule type="containsText" dxfId="5198" priority="801" operator="containsText" text="423">
      <formula>NOT(ISERROR(SEARCH("423",C132)))</formula>
    </cfRule>
    <cfRule type="containsText" dxfId="5197" priority="802" operator="containsText" text="HS">
      <formula>NOT(ISERROR(SEARCH("HS",C132)))</formula>
    </cfRule>
    <cfRule type="containsText" dxfId="5196" priority="809" operator="containsText" text="36">
      <formula>NOT(ISERROR(SEARCH("36",C132)))</formula>
    </cfRule>
    <cfRule type="containsText" dxfId="5195" priority="803" operator="containsText" text="901B F">
      <formula>NOT(ISERROR(SEARCH("901B F",C132)))</formula>
    </cfRule>
    <cfRule type="containsText" dxfId="5194" priority="804" operator="containsText" text="902 F">
      <formula>NOT(ISERROR(SEARCH("902 F",C132)))</formula>
    </cfRule>
    <cfRule type="containsText" dxfId="5193" priority="805" operator="containsText" text="905 F">
      <formula>NOT(ISERROR(SEARCH("905 F",C132)))</formula>
    </cfRule>
    <cfRule type="containsText" dxfId="5192" priority="799" operator="containsText" text="601C">
      <formula>NOT(ISERROR(SEARCH("601C",C132)))</formula>
    </cfRule>
    <cfRule type="containsText" dxfId="5191" priority="807" operator="containsText" text="600">
      <formula>NOT(ISERROR(SEARCH("600",C132)))</formula>
    </cfRule>
    <cfRule type="containsText" dxfId="5190" priority="808" operator="containsText" text="38">
      <formula>NOT(ISERROR(SEARCH("38",C132)))</formula>
    </cfRule>
  </conditionalFormatting>
  <conditionalFormatting sqref="C132:AG133">
    <cfRule type="containsText" dxfId="5189" priority="577" operator="containsText" text="1001">
      <formula>NOT(ISERROR(SEARCH("1001",C132)))</formula>
    </cfRule>
    <cfRule type="containsText" dxfId="5188" priority="578" operator="containsText" text="100">
      <formula>NOT(ISERROR(SEARCH("100",C132)))</formula>
    </cfRule>
  </conditionalFormatting>
  <conditionalFormatting sqref="C133:AG133">
    <cfRule type="containsText" dxfId="5187" priority="566" operator="containsText" text="R">
      <formula>NOT(ISERROR(SEARCH("R",C133)))</formula>
    </cfRule>
    <cfRule type="containsText" dxfId="5186" priority="567" operator="containsText" text="423">
      <formula>NOT(ISERROR(SEARCH("423",C133)))</formula>
    </cfRule>
    <cfRule type="containsText" dxfId="5185" priority="568" operator="containsText" text="HS">
      <formula>NOT(ISERROR(SEARCH("HS",C133)))</formula>
    </cfRule>
    <cfRule type="containsText" dxfId="5184" priority="569" operator="containsText" text="901B F">
      <formula>NOT(ISERROR(SEARCH("901B F",C133)))</formula>
    </cfRule>
    <cfRule type="containsText" dxfId="5183" priority="570" operator="containsText" text="902 F">
      <formula>NOT(ISERROR(SEARCH("902 F",C133)))</formula>
    </cfRule>
    <cfRule type="containsText" dxfId="5182" priority="571" operator="containsText" text="905 F">
      <formula>NOT(ISERROR(SEARCH("905 F",C133)))</formula>
    </cfRule>
    <cfRule type="containsText" dxfId="5181" priority="572" operator="containsText" text="601F">
      <formula>NOT(ISERROR(SEARCH("601F",C133)))</formula>
    </cfRule>
    <cfRule type="containsText" dxfId="5180" priority="573" operator="containsText" text="600">
      <formula>NOT(ISERROR(SEARCH("600",C133)))</formula>
    </cfRule>
    <cfRule type="containsText" dxfId="5179" priority="574" operator="containsText" text="38">
      <formula>NOT(ISERROR(SEARCH("38",C133)))</formula>
    </cfRule>
    <cfRule type="containsText" dxfId="5178" priority="576" operator="containsText" text="R ">
      <formula>NOT(ISERROR(SEARCH("R ",C133)))</formula>
    </cfRule>
    <cfRule type="containsText" dxfId="5177" priority="575" operator="containsText" text="36">
      <formula>NOT(ISERROR(SEARCH("36",C133)))</formula>
    </cfRule>
    <cfRule type="containsText" dxfId="5176" priority="565" operator="containsText" text="601C">
      <formula>NOT(ISERROR(SEARCH("601C",C133)))</formula>
    </cfRule>
  </conditionalFormatting>
  <conditionalFormatting sqref="C133:AG134">
    <cfRule type="containsText" dxfId="5175" priority="344" operator="containsText" text="100">
      <formula>NOT(ISERROR(SEARCH("100",C133)))</formula>
    </cfRule>
    <cfRule type="containsText" dxfId="5174" priority="343" operator="containsText" text="1001">
      <formula>NOT(ISERROR(SEARCH("1001",C133)))</formula>
    </cfRule>
  </conditionalFormatting>
  <conditionalFormatting sqref="C134:AG134">
    <cfRule type="containsText" dxfId="5173" priority="340" operator="containsText" text="38">
      <formula>NOT(ISERROR(SEARCH("38",C134)))</formula>
    </cfRule>
    <cfRule type="containsText" dxfId="5172" priority="338" operator="containsText" text="601F">
      <formula>NOT(ISERROR(SEARCH("601F",C134)))</formula>
    </cfRule>
    <cfRule type="containsText" dxfId="5171" priority="339" operator="containsText" text="600">
      <formula>NOT(ISERROR(SEARCH("600",C134)))</formula>
    </cfRule>
    <cfRule type="containsText" dxfId="5170" priority="333" operator="containsText" text="423">
      <formula>NOT(ISERROR(SEARCH("423",C134)))</formula>
    </cfRule>
    <cfRule type="containsText" dxfId="5169" priority="337" operator="containsText" text="905 F">
      <formula>NOT(ISERROR(SEARCH("905 F",C134)))</formula>
    </cfRule>
    <cfRule type="containsText" dxfId="5168" priority="332" operator="containsText" text="R">
      <formula>NOT(ISERROR(SEARCH("R",C134)))</formula>
    </cfRule>
    <cfRule type="containsText" dxfId="5167" priority="331" operator="containsText" text="601C">
      <formula>NOT(ISERROR(SEARCH("601C",C134)))</formula>
    </cfRule>
    <cfRule type="containsText" dxfId="5166" priority="336" operator="containsText" text="902 F">
      <formula>NOT(ISERROR(SEARCH("902 F",C134)))</formula>
    </cfRule>
    <cfRule type="containsText" dxfId="5165" priority="335" operator="containsText" text="901B F">
      <formula>NOT(ISERROR(SEARCH("901B F",C134)))</formula>
    </cfRule>
    <cfRule type="containsText" dxfId="5164" priority="334" operator="containsText" text="HS">
      <formula>NOT(ISERROR(SEARCH("HS",C134)))</formula>
    </cfRule>
    <cfRule type="containsText" dxfId="5163" priority="342" operator="containsText" text="R ">
      <formula>NOT(ISERROR(SEARCH("R ",C134)))</formula>
    </cfRule>
    <cfRule type="containsText" dxfId="5162" priority="341" operator="containsText" text="36">
      <formula>NOT(ISERROR(SEARCH("36",C134)))</formula>
    </cfRule>
  </conditionalFormatting>
  <conditionalFormatting sqref="C134:AG136">
    <cfRule type="containsText" dxfId="5161" priority="126" operator="containsText" text="1001">
      <formula>NOT(ISERROR(SEARCH("1001",C134)))</formula>
    </cfRule>
    <cfRule type="containsText" dxfId="5160" priority="127" operator="containsText" text="100">
      <formula>NOT(ISERROR(SEARCH("100",C134)))</formula>
    </cfRule>
  </conditionalFormatting>
  <conditionalFormatting sqref="C135:AG136">
    <cfRule type="containsText" dxfId="5159" priority="121" operator="containsText" text="601F">
      <formula>NOT(ISERROR(SEARCH("601F",C135)))</formula>
    </cfRule>
    <cfRule type="containsText" dxfId="5158" priority="115" operator="containsText" text="R">
      <formula>NOT(ISERROR(SEARCH("R",C135)))</formula>
    </cfRule>
    <cfRule type="containsText" dxfId="5157" priority="116" operator="containsText" text="423">
      <formula>NOT(ISERROR(SEARCH("423",C135)))</formula>
    </cfRule>
    <cfRule type="containsText" dxfId="5156" priority="117" operator="containsText" text="HS">
      <formula>NOT(ISERROR(SEARCH("HS",C135)))</formula>
    </cfRule>
    <cfRule type="containsText" dxfId="5155" priority="118" operator="containsText" text="901B F">
      <formula>NOT(ISERROR(SEARCH("901B F",C135)))</formula>
    </cfRule>
    <cfRule type="containsText" dxfId="5154" priority="119" operator="containsText" text="902 F">
      <formula>NOT(ISERROR(SEARCH("902 F",C135)))</formula>
    </cfRule>
    <cfRule type="containsText" dxfId="5153" priority="120" operator="containsText" text="905 F">
      <formula>NOT(ISERROR(SEARCH("905 F",C135)))</formula>
    </cfRule>
    <cfRule type="containsText" dxfId="5152" priority="122" operator="containsText" text="600">
      <formula>NOT(ISERROR(SEARCH("600",C135)))</formula>
    </cfRule>
    <cfRule type="containsText" dxfId="5151" priority="123" operator="containsText" text="38">
      <formula>NOT(ISERROR(SEARCH("38",C135)))</formula>
    </cfRule>
    <cfRule type="containsText" dxfId="5150" priority="124" operator="containsText" text="36">
      <formula>NOT(ISERROR(SEARCH("36",C135)))</formula>
    </cfRule>
    <cfRule type="containsText" dxfId="5149" priority="125" operator="containsText" text="R ">
      <formula>NOT(ISERROR(SEARCH("R ",C135)))</formula>
    </cfRule>
    <cfRule type="containsText" dxfId="5148" priority="114" operator="containsText" text="601C">
      <formula>NOT(ISERROR(SEARCH("601C",C135)))</formula>
    </cfRule>
    <cfRule type="containsText" dxfId="5147" priority="113" operator="containsText" text="100">
      <formula>NOT(ISERROR(SEARCH("100",C135)))</formula>
    </cfRule>
    <cfRule type="containsText" dxfId="5146" priority="112" operator="containsText" text="1001">
      <formula>NOT(ISERROR(SEARCH("1001",C135)))</formula>
    </cfRule>
  </conditionalFormatting>
  <conditionalFormatting sqref="C139:AG139">
    <cfRule type="containsText" dxfId="5145" priority="3823" operator="containsText" text="905 F">
      <formula>NOT(ISERROR(SEARCH("905 F",C139)))</formula>
    </cfRule>
    <cfRule type="containsText" dxfId="5144" priority="3825" operator="containsText" text="600">
      <formula>NOT(ISERROR(SEARCH("600",C139)))</formula>
    </cfRule>
    <cfRule type="containsText" dxfId="5143" priority="3826" operator="containsText" text="38">
      <formula>NOT(ISERROR(SEARCH("38",C139)))</formula>
    </cfRule>
    <cfRule type="containsText" dxfId="5142" priority="3827" operator="containsText" text="36">
      <formula>NOT(ISERROR(SEARCH("36",C139)))</formula>
    </cfRule>
    <cfRule type="containsText" dxfId="5141" priority="3828" operator="containsText" text="R ">
      <formula>NOT(ISERROR(SEARCH("R ",C139)))</formula>
    </cfRule>
    <cfRule type="containsText" dxfId="5140" priority="3829" operator="containsText" text="208">
      <formula>NOT(ISERROR(SEARCH("208",C139)))</formula>
    </cfRule>
    <cfRule type="containsText" dxfId="5139" priority="3830" operator="containsText" text="601d">
      <formula>NOT(ISERROR(SEARCH("601d",C139)))</formula>
    </cfRule>
    <cfRule type="containsText" dxfId="5138" priority="3822" operator="containsText" text="902 F">
      <formula>NOT(ISERROR(SEARCH("902 F",C139)))</formula>
    </cfRule>
    <cfRule type="containsText" dxfId="5137" priority="3831" operator="containsText" text="200">
      <formula>NOT(ISERROR(SEARCH("200",C139)))</formula>
    </cfRule>
    <cfRule type="containsText" dxfId="5136" priority="3832" operator="containsText" text="1001">
      <formula>NOT(ISERROR(SEARCH("1001",C139)))</formula>
    </cfRule>
    <cfRule type="containsText" dxfId="5135" priority="4198" operator="containsText" text="601F">
      <formula>NOT(ISERROR(SEARCH("601F",C139)))</formula>
    </cfRule>
    <cfRule type="containsText" dxfId="5134" priority="4199" operator="containsText" text="600">
      <formula>NOT(ISERROR(SEARCH("600",C139)))</formula>
    </cfRule>
    <cfRule type="containsText" dxfId="5133" priority="4200" operator="containsText" text="38">
      <formula>NOT(ISERROR(SEARCH("38",C139)))</formula>
    </cfRule>
    <cfRule type="containsText" dxfId="5132" priority="4201" operator="containsText" text="36">
      <formula>NOT(ISERROR(SEARCH("36",C139)))</formula>
    </cfRule>
    <cfRule type="containsText" dxfId="5131" priority="3807" operator="containsText" text="601F">
      <formula>NOT(ISERROR(SEARCH("601F",C139)))</formula>
    </cfRule>
    <cfRule type="containsText" dxfId="5130" priority="3808" operator="containsText" text="600">
      <formula>NOT(ISERROR(SEARCH("600",C139)))</formula>
    </cfRule>
    <cfRule type="containsText" dxfId="5129" priority="3809" operator="containsText" text="38">
      <formula>NOT(ISERROR(SEARCH("38",C139)))</formula>
    </cfRule>
    <cfRule type="containsText" dxfId="5128" priority="3810" operator="containsText" text="36">
      <formula>NOT(ISERROR(SEARCH("36",C139)))</formula>
    </cfRule>
    <cfRule type="containsText" dxfId="5127" priority="3843" operator="containsText" text="38">
      <formula>NOT(ISERROR(SEARCH("38",C139)))</formula>
    </cfRule>
    <cfRule type="containsText" dxfId="5126" priority="3824" operator="containsText" text="601F">
      <formula>NOT(ISERROR(SEARCH("601F",C139)))</formula>
    </cfRule>
    <cfRule type="containsText" dxfId="5125" priority="3812" operator="containsText" text="208">
      <formula>NOT(ISERROR(SEARCH("208",C139)))</formula>
    </cfRule>
    <cfRule type="containsText" dxfId="5124" priority="3813" operator="containsText" text="601d">
      <formula>NOT(ISERROR(SEARCH("601d",C139)))</formula>
    </cfRule>
    <cfRule type="containsText" dxfId="5123" priority="3814" operator="containsText" text="200">
      <formula>NOT(ISERROR(SEARCH("200",C139)))</formula>
    </cfRule>
    <cfRule type="containsText" dxfId="5122" priority="3815" operator="containsText" text="1001">
      <formula>NOT(ISERROR(SEARCH("1001",C139)))</formula>
    </cfRule>
    <cfRule type="containsText" dxfId="5121" priority="3816" operator="containsText" text="100">
      <formula>NOT(ISERROR(SEARCH("100",C139)))</formula>
    </cfRule>
    <cfRule type="containsText" dxfId="5120" priority="3817" operator="containsText" text="601C">
      <formula>NOT(ISERROR(SEARCH("601C",C139)))</formula>
    </cfRule>
    <cfRule type="containsText" dxfId="5119" priority="4202" operator="containsText" text="R ">
      <formula>NOT(ISERROR(SEARCH("R ",C139)))</formula>
    </cfRule>
    <cfRule type="containsText" dxfId="5118" priority="3839" operator="containsText" text="902 F">
      <formula>NOT(ISERROR(SEARCH("902 F",C139)))</formula>
    </cfRule>
    <cfRule type="containsText" dxfId="5117" priority="3838" operator="containsText" text="901B F">
      <formula>NOT(ISERROR(SEARCH("901B F",C139)))</formula>
    </cfRule>
    <cfRule type="containsText" dxfId="5116" priority="3837" operator="containsText" text="HS">
      <formula>NOT(ISERROR(SEARCH("HS",C139)))</formula>
    </cfRule>
    <cfRule type="containsText" dxfId="5115" priority="3836" operator="containsText" text="423">
      <formula>NOT(ISERROR(SEARCH("423",C139)))</formula>
    </cfRule>
    <cfRule type="containsText" dxfId="5114" priority="3835" operator="containsText" text="R">
      <formula>NOT(ISERROR(SEARCH("R",C139)))</formula>
    </cfRule>
    <cfRule type="containsText" dxfId="5113" priority="3834" operator="containsText" text="601C">
      <formula>NOT(ISERROR(SEARCH("601C",C139)))</formula>
    </cfRule>
    <cfRule type="containsText" dxfId="5112" priority="3833" operator="containsText" text="100">
      <formula>NOT(ISERROR(SEARCH("100",C139)))</formula>
    </cfRule>
    <cfRule type="containsText" dxfId="5111" priority="3821" operator="containsText" text="901B F">
      <formula>NOT(ISERROR(SEARCH("901B F",C139)))</formula>
    </cfRule>
    <cfRule type="containsText" dxfId="5110" priority="4197" operator="containsText" text="905 F">
      <formula>NOT(ISERROR(SEARCH("905 F",C139)))</formula>
    </cfRule>
    <cfRule type="containsText" dxfId="5109" priority="4188" operator="containsText" text="200">
      <formula>NOT(ISERROR(SEARCH("200",C139)))</formula>
    </cfRule>
    <cfRule type="containsText" dxfId="5108" priority="4189" operator="containsText" text="1001">
      <formula>NOT(ISERROR(SEARCH("1001",C139)))</formula>
    </cfRule>
    <cfRule type="containsText" dxfId="5107" priority="4190" operator="containsText" text="100">
      <formula>NOT(ISERROR(SEARCH("100",C139)))</formula>
    </cfRule>
    <cfRule type="containsText" dxfId="5106" priority="3804" operator="containsText" text="901B F">
      <formula>NOT(ISERROR(SEARCH("901B F",C139)))</formula>
    </cfRule>
    <cfRule type="containsText" dxfId="5105" priority="3805" operator="containsText" text="902 F">
      <formula>NOT(ISERROR(SEARCH("902 F",C139)))</formula>
    </cfRule>
    <cfRule type="containsText" dxfId="5104" priority="4191" operator="containsText" text="601C">
      <formula>NOT(ISERROR(SEARCH("601C",C139)))</formula>
    </cfRule>
    <cfRule type="containsText" dxfId="5103" priority="4192" operator="containsText" text="R">
      <formula>NOT(ISERROR(SEARCH("R",C139)))</formula>
    </cfRule>
    <cfRule type="containsText" dxfId="5102" priority="4193" operator="containsText" text="423">
      <formula>NOT(ISERROR(SEARCH("423",C139)))</formula>
    </cfRule>
    <cfRule type="containsText" dxfId="5101" priority="3806" operator="containsText" text="905 F">
      <formula>NOT(ISERROR(SEARCH("905 F",C139)))</formula>
    </cfRule>
    <cfRule type="containsText" dxfId="5100" priority="4195" operator="containsText" text="901B F">
      <formula>NOT(ISERROR(SEARCH("901B F",C139)))</formula>
    </cfRule>
    <cfRule type="containsText" dxfId="5099" priority="3811" operator="containsText" text="R ">
      <formula>NOT(ISERROR(SEARCH("R ",C139)))</formula>
    </cfRule>
    <cfRule type="containsText" dxfId="5098" priority="4186" operator="containsText" text="208">
      <formula>NOT(ISERROR(SEARCH("208",C139)))</formula>
    </cfRule>
    <cfRule type="containsText" dxfId="5097" priority="4196" operator="containsText" text="902 F">
      <formula>NOT(ISERROR(SEARCH("902 F",C139)))</formula>
    </cfRule>
    <cfRule type="containsText" dxfId="5096" priority="3819" operator="containsText" text="423">
      <formula>NOT(ISERROR(SEARCH("423",C139)))</formula>
    </cfRule>
    <cfRule type="containsText" dxfId="5095" priority="4194" operator="containsText" text="HS">
      <formula>NOT(ISERROR(SEARCH("HS",C139)))</formula>
    </cfRule>
    <cfRule type="containsText" dxfId="5094" priority="3840" operator="containsText" text="905 F">
      <formula>NOT(ISERROR(SEARCH("905 F",C139)))</formula>
    </cfRule>
    <cfRule type="containsText" dxfId="5093" priority="3841" operator="containsText" text="601F">
      <formula>NOT(ISERROR(SEARCH("601F",C139)))</formula>
    </cfRule>
    <cfRule type="containsText" dxfId="5092" priority="3842" operator="containsText" text="600">
      <formula>NOT(ISERROR(SEARCH("600",C139)))</formula>
    </cfRule>
    <cfRule type="containsText" dxfId="5091" priority="3845" operator="containsText" text="R ">
      <formula>NOT(ISERROR(SEARCH("R ",C139)))</formula>
    </cfRule>
    <cfRule type="containsText" dxfId="5090" priority="3844" operator="containsText" text="36">
      <formula>NOT(ISERROR(SEARCH("36",C139)))</formula>
    </cfRule>
    <cfRule type="containsText" dxfId="5089" priority="3820" operator="containsText" text="HS">
      <formula>NOT(ISERROR(SEARCH("HS",C139)))</formula>
    </cfRule>
    <cfRule type="containsText" dxfId="5088" priority="3818" operator="containsText" text="R">
      <formula>NOT(ISERROR(SEARCH("R",C139)))</formula>
    </cfRule>
    <cfRule type="containsText" dxfId="5087" priority="4187" operator="containsText" text="601d">
      <formula>NOT(ISERROR(SEARCH("601d",C139)))</formula>
    </cfRule>
  </conditionalFormatting>
  <conditionalFormatting sqref="C139:AG147">
    <cfRule type="containsText" dxfId="5086" priority="2104" operator="containsText" text="208">
      <formula>NOT(ISERROR(SEARCH("208",C139)))</formula>
    </cfRule>
    <cfRule type="containsText" dxfId="5085" priority="2147" operator="containsText" text="1001">
      <formula>NOT(ISERROR(SEARCH("1001",C139)))</formula>
    </cfRule>
    <cfRule type="containsText" dxfId="5084" priority="2105" operator="containsText" text="601d">
      <formula>NOT(ISERROR(SEARCH("601d",C139)))</formula>
    </cfRule>
    <cfRule type="containsText" dxfId="5083" priority="2148" operator="containsText" text="100">
      <formula>NOT(ISERROR(SEARCH("100",C139)))</formula>
    </cfRule>
    <cfRule type="containsText" dxfId="5082" priority="2149" operator="containsText" text="601C">
      <formula>NOT(ISERROR(SEARCH("601C",C139)))</formula>
    </cfRule>
    <cfRule type="containsText" dxfId="5081" priority="2150" operator="containsText" text="R">
      <formula>NOT(ISERROR(SEARCH("R",C139)))</formula>
    </cfRule>
    <cfRule type="containsText" dxfId="5080" priority="2151" operator="containsText" text="423">
      <formula>NOT(ISERROR(SEARCH("423",C139)))</formula>
    </cfRule>
    <cfRule type="containsText" dxfId="5079" priority="2152" operator="containsText" text="HS">
      <formula>NOT(ISERROR(SEARCH("HS",C139)))</formula>
    </cfRule>
    <cfRule type="containsText" dxfId="5078" priority="2106" operator="containsText" text="200">
      <formula>NOT(ISERROR(SEARCH("200",C139)))</formula>
    </cfRule>
  </conditionalFormatting>
  <conditionalFormatting sqref="C139:AG149">
    <cfRule type="containsText" dxfId="5077" priority="7293" operator="containsText" text="HS">
      <formula>NOT(ISERROR(SEARCH("HS",C139)))</formula>
    </cfRule>
    <cfRule type="containsText" dxfId="5076" priority="7294" operator="containsText" text="901B F">
      <formula>NOT(ISERROR(SEARCH("901B F",C139)))</formula>
    </cfRule>
    <cfRule type="containsText" dxfId="5075" priority="7295" operator="containsText" text="902 F">
      <formula>NOT(ISERROR(SEARCH("902 F",C139)))</formula>
    </cfRule>
    <cfRule type="containsText" dxfId="5074" priority="7296" operator="containsText" text="905 F">
      <formula>NOT(ISERROR(SEARCH("905 F",C139)))</formula>
    </cfRule>
    <cfRule type="containsText" dxfId="5073" priority="7297" operator="containsText" text="601F">
      <formula>NOT(ISERROR(SEARCH("601F",C139)))</formula>
    </cfRule>
    <cfRule type="containsText" dxfId="5072" priority="7298" operator="containsText" text="600">
      <formula>NOT(ISERROR(SEARCH("600",C139)))</formula>
    </cfRule>
    <cfRule type="containsText" dxfId="5071" priority="7299" operator="containsText" text="38">
      <formula>NOT(ISERROR(SEARCH("38",C139)))</formula>
    </cfRule>
    <cfRule type="containsText" dxfId="5070" priority="7300" operator="containsText" text="36">
      <formula>NOT(ISERROR(SEARCH("36",C139)))</formula>
    </cfRule>
    <cfRule type="containsText" dxfId="5069" priority="7301" operator="containsText" text="R ">
      <formula>NOT(ISERROR(SEARCH("R ",C139)))</formula>
    </cfRule>
    <cfRule type="containsText" dxfId="5068" priority="7283" operator="containsText" text="902 F">
      <formula>NOT(ISERROR(SEARCH("902 F",C139)))</formula>
    </cfRule>
    <cfRule type="containsText" dxfId="5067" priority="7284" operator="containsText" text="905 F">
      <formula>NOT(ISERROR(SEARCH("905 F",C139)))</formula>
    </cfRule>
    <cfRule type="containsText" dxfId="5066" priority="7285" operator="containsText" text="601F">
      <formula>NOT(ISERROR(SEARCH("601F",C139)))</formula>
    </cfRule>
    <cfRule type="containsText" dxfId="5065" priority="7282" operator="containsText" text="901B F">
      <formula>NOT(ISERROR(SEARCH("901B F",C139)))</formula>
    </cfRule>
    <cfRule type="containsText" dxfId="5064" priority="7281" operator="containsText" text="HS">
      <formula>NOT(ISERROR(SEARCH("HS",C139)))</formula>
    </cfRule>
    <cfRule type="containsText" dxfId="5063" priority="7280" operator="containsText" text="423">
      <formula>NOT(ISERROR(SEARCH("423",C139)))</formula>
    </cfRule>
    <cfRule type="containsText" dxfId="5062" priority="7279" operator="containsText" text="R">
      <formula>NOT(ISERROR(SEARCH("R",C139)))</formula>
    </cfRule>
    <cfRule type="containsText" dxfId="5061" priority="7278" operator="containsText" text="601C">
      <formula>NOT(ISERROR(SEARCH("601C",C139)))</formula>
    </cfRule>
    <cfRule type="containsText" dxfId="5060" priority="7277" operator="containsText" text="100">
      <formula>NOT(ISERROR(SEARCH("100",C139)))</formula>
    </cfRule>
    <cfRule type="containsText" dxfId="5059" priority="7276" operator="containsText" text="1001">
      <formula>NOT(ISERROR(SEARCH("1001",C139)))</formula>
    </cfRule>
    <cfRule type="containsText" dxfId="5058" priority="7235" operator="containsText" text="R ">
      <formula>NOT(ISERROR(SEARCH("R ",C139)))</formula>
    </cfRule>
    <cfRule type="containsText" dxfId="5057" priority="7234" operator="containsText" text="36">
      <formula>NOT(ISERROR(SEARCH("36",C139)))</formula>
    </cfRule>
    <cfRule type="containsText" dxfId="5056" priority="7233" operator="containsText" text="38">
      <formula>NOT(ISERROR(SEARCH("38",C139)))</formula>
    </cfRule>
    <cfRule type="containsText" dxfId="5055" priority="7232" operator="containsText" text="600">
      <formula>NOT(ISERROR(SEARCH("600",C139)))</formula>
    </cfRule>
    <cfRule type="containsText" dxfId="5054" priority="7231" operator="containsText" text="601F">
      <formula>NOT(ISERROR(SEARCH("601F",C139)))</formula>
    </cfRule>
    <cfRule type="containsText" dxfId="5053" priority="7230" operator="containsText" text="905 F">
      <formula>NOT(ISERROR(SEARCH("905 F",C139)))</formula>
    </cfRule>
    <cfRule type="containsText" dxfId="5052" priority="7229" operator="containsText" text="902 F">
      <formula>NOT(ISERROR(SEARCH("902 F",C139)))</formula>
    </cfRule>
    <cfRule type="containsText" dxfId="5051" priority="7228" operator="containsText" text="901B F">
      <formula>NOT(ISERROR(SEARCH("901B F",C139)))</formula>
    </cfRule>
    <cfRule type="containsText" dxfId="5050" priority="7227" operator="containsText" text="HS">
      <formula>NOT(ISERROR(SEARCH("HS",C139)))</formula>
    </cfRule>
    <cfRule type="containsText" dxfId="5049" priority="7226" operator="containsText" text="423">
      <formula>NOT(ISERROR(SEARCH("423",C139)))</formula>
    </cfRule>
    <cfRule type="containsText" dxfId="5048" priority="7225" operator="containsText" text="R">
      <formula>NOT(ISERROR(SEARCH("R",C139)))</formula>
    </cfRule>
    <cfRule type="containsText" dxfId="5047" priority="7224" operator="containsText" text="601C">
      <formula>NOT(ISERROR(SEARCH("601C",C139)))</formula>
    </cfRule>
    <cfRule type="containsText" dxfId="5046" priority="7223" operator="containsText" text="100">
      <formula>NOT(ISERROR(SEARCH("100",C139)))</formula>
    </cfRule>
    <cfRule type="containsText" dxfId="5045" priority="7222" operator="containsText" text="1001">
      <formula>NOT(ISERROR(SEARCH("1001",C139)))</formula>
    </cfRule>
    <cfRule type="containsText" dxfId="5044" priority="7221" operator="containsText" text="200">
      <formula>NOT(ISERROR(SEARCH("200",C139)))</formula>
    </cfRule>
    <cfRule type="containsText" dxfId="5043" priority="7220" operator="containsText" text="601d">
      <formula>NOT(ISERROR(SEARCH("601d",C139)))</formula>
    </cfRule>
    <cfRule type="containsText" dxfId="5042" priority="7219" operator="containsText" text="208">
      <formula>NOT(ISERROR(SEARCH("208",C139)))</formula>
    </cfRule>
    <cfRule type="containsText" dxfId="5041" priority="7286" operator="containsText" text="600">
      <formula>NOT(ISERROR(SEARCH("600",C139)))</formula>
    </cfRule>
    <cfRule type="containsText" dxfId="5040" priority="7287" operator="containsText" text="38">
      <formula>NOT(ISERROR(SEARCH("38",C139)))</formula>
    </cfRule>
    <cfRule type="containsText" dxfId="5039" priority="7288" operator="containsText" text="36">
      <formula>NOT(ISERROR(SEARCH("36",C139)))</formula>
    </cfRule>
    <cfRule type="containsText" dxfId="5038" priority="7289" operator="containsText" text="R ">
      <formula>NOT(ISERROR(SEARCH("R ",C139)))</formula>
    </cfRule>
    <cfRule type="containsText" dxfId="5037" priority="7290" operator="containsText" text="601C">
      <formula>NOT(ISERROR(SEARCH("601C",C139)))</formula>
    </cfRule>
    <cfRule type="containsText" dxfId="5036" priority="7291" operator="containsText" text="R">
      <formula>NOT(ISERROR(SEARCH("R",C139)))</formula>
    </cfRule>
    <cfRule type="containsText" dxfId="5035" priority="7292" operator="containsText" text="423">
      <formula>NOT(ISERROR(SEARCH("423",C139)))</formula>
    </cfRule>
  </conditionalFormatting>
  <conditionalFormatting sqref="C139:AG155">
    <cfRule type="containsText" dxfId="5034" priority="8712" operator="containsText" text="1001">
      <formula>NOT(ISERROR(SEARCH("1001",C139)))</formula>
    </cfRule>
    <cfRule type="containsText" dxfId="5033" priority="8720" operator="containsText" text="905 F">
      <formula>NOT(ISERROR(SEARCH("905 F",C139)))</formula>
    </cfRule>
    <cfRule type="containsText" dxfId="5032" priority="8719" operator="containsText" text="902 F">
      <formula>NOT(ISERROR(SEARCH("902 F",C139)))</formula>
    </cfRule>
    <cfRule type="containsText" dxfId="5031" priority="8721" operator="containsText" text="601F">
      <formula>NOT(ISERROR(SEARCH("601F",C139)))</formula>
    </cfRule>
    <cfRule type="containsText" dxfId="5030" priority="8718" operator="containsText" text="901B F">
      <formula>NOT(ISERROR(SEARCH("901B F",C139)))</formula>
    </cfRule>
    <cfRule type="containsText" dxfId="5029" priority="8717" operator="containsText" text="HS">
      <formula>NOT(ISERROR(SEARCH("HS",C139)))</formula>
    </cfRule>
    <cfRule type="containsText" dxfId="5028" priority="8725" operator="containsText" text="R ">
      <formula>NOT(ISERROR(SEARCH("R ",C139)))</formula>
    </cfRule>
    <cfRule type="containsText" dxfId="5027" priority="8724" operator="containsText" text="36">
      <formula>NOT(ISERROR(SEARCH("36",C139)))</formula>
    </cfRule>
    <cfRule type="containsText" dxfId="5026" priority="8722" operator="containsText" text="600">
      <formula>NOT(ISERROR(SEARCH("600",C139)))</formula>
    </cfRule>
    <cfRule type="containsText" dxfId="5025" priority="8713" operator="containsText" text="100">
      <formula>NOT(ISERROR(SEARCH("100",C139)))</formula>
    </cfRule>
    <cfRule type="containsText" dxfId="5024" priority="8714" operator="containsText" text="601C">
      <formula>NOT(ISERROR(SEARCH("601C",C139)))</formula>
    </cfRule>
    <cfRule type="containsText" dxfId="5023" priority="8715" operator="containsText" text="R">
      <formula>NOT(ISERROR(SEARCH("R",C139)))</formula>
    </cfRule>
    <cfRule type="containsText" dxfId="5022" priority="8723" operator="containsText" text="38">
      <formula>NOT(ISERROR(SEARCH("38",C139)))</formula>
    </cfRule>
    <cfRule type="containsText" dxfId="5021" priority="8716" operator="containsText" text="423">
      <formula>NOT(ISERROR(SEARCH("423",C139)))</formula>
    </cfRule>
  </conditionalFormatting>
  <conditionalFormatting sqref="C140:AG140">
    <cfRule type="containsText" dxfId="5020" priority="3484" operator="containsText" text="601F">
      <formula>NOT(ISERROR(SEARCH("601F",C140)))</formula>
    </cfRule>
    <cfRule type="containsText" dxfId="5019" priority="3485" operator="containsText" text="600">
      <formula>NOT(ISERROR(SEARCH("600",C140)))</formula>
    </cfRule>
    <cfRule type="containsText" dxfId="5018" priority="3486" operator="containsText" text="38">
      <formula>NOT(ISERROR(SEARCH("38",C140)))</formula>
    </cfRule>
    <cfRule type="containsText" dxfId="5017" priority="3487" operator="containsText" text="36">
      <formula>NOT(ISERROR(SEARCH("36",C140)))</formula>
    </cfRule>
    <cfRule type="containsText" dxfId="5016" priority="3488" operator="containsText" text="R ">
      <formula>NOT(ISERROR(SEARCH("R ",C140)))</formula>
    </cfRule>
  </conditionalFormatting>
  <conditionalFormatting sqref="C140:AG147">
    <cfRule type="containsText" dxfId="5015" priority="2154" operator="containsText" text="902 F">
      <formula>NOT(ISERROR(SEARCH("902 F",C140)))</formula>
    </cfRule>
    <cfRule type="containsText" dxfId="5014" priority="2153" operator="containsText" text="901B F">
      <formula>NOT(ISERROR(SEARCH("901B F",C140)))</formula>
    </cfRule>
    <cfRule type="containsText" dxfId="5013" priority="2155" operator="containsText" text="905 F">
      <formula>NOT(ISERROR(SEARCH("905 F",C140)))</formula>
    </cfRule>
  </conditionalFormatting>
  <conditionalFormatting sqref="C141:AG141">
    <cfRule type="containsText" dxfId="5012" priority="3297" operator="containsText" text="601F">
      <formula>NOT(ISERROR(SEARCH("601F",C141)))</formula>
    </cfRule>
    <cfRule type="containsText" dxfId="5011" priority="3298" operator="containsText" text="600">
      <formula>NOT(ISERROR(SEARCH("600",C141)))</formula>
    </cfRule>
    <cfRule type="containsText" dxfId="5010" priority="3299" operator="containsText" text="38">
      <formula>NOT(ISERROR(SEARCH("38",C141)))</formula>
    </cfRule>
    <cfRule type="containsText" dxfId="5009" priority="3300" operator="containsText" text="36">
      <formula>NOT(ISERROR(SEARCH("36",C141)))</formula>
    </cfRule>
    <cfRule type="containsText" dxfId="5008" priority="3301" operator="containsText" text="R ">
      <formula>NOT(ISERROR(SEARCH("R ",C141)))</formula>
    </cfRule>
  </conditionalFormatting>
  <conditionalFormatting sqref="C142:AG142">
    <cfRule type="containsText" dxfId="5007" priority="3114" operator="containsText" text="R ">
      <formula>NOT(ISERROR(SEARCH("R ",C142)))</formula>
    </cfRule>
    <cfRule type="containsText" dxfId="5006" priority="3113" operator="containsText" text="36">
      <formula>NOT(ISERROR(SEARCH("36",C142)))</formula>
    </cfRule>
    <cfRule type="containsText" dxfId="5005" priority="3110" operator="containsText" text="601F">
      <formula>NOT(ISERROR(SEARCH("601F",C142)))</formula>
    </cfRule>
    <cfRule type="containsText" dxfId="5004" priority="3111" operator="containsText" text="600">
      <formula>NOT(ISERROR(SEARCH("600",C142)))</formula>
    </cfRule>
    <cfRule type="containsText" dxfId="5003" priority="3112" operator="containsText" text="38">
      <formula>NOT(ISERROR(SEARCH("38",C142)))</formula>
    </cfRule>
  </conditionalFormatting>
  <conditionalFormatting sqref="C143:AG143">
    <cfRule type="containsText" dxfId="5002" priority="2926" operator="containsText" text="36">
      <formula>NOT(ISERROR(SEARCH("36",C143)))</formula>
    </cfRule>
    <cfRule type="containsText" dxfId="5001" priority="2925" operator="containsText" text="38">
      <formula>NOT(ISERROR(SEARCH("38",C143)))</formula>
    </cfRule>
    <cfRule type="containsText" dxfId="5000" priority="2924" operator="containsText" text="600">
      <formula>NOT(ISERROR(SEARCH("600",C143)))</formula>
    </cfRule>
    <cfRule type="containsText" dxfId="4999" priority="2923" operator="containsText" text="601F">
      <formula>NOT(ISERROR(SEARCH("601F",C143)))</formula>
    </cfRule>
    <cfRule type="containsText" dxfId="4998" priority="2927" operator="containsText" text="R ">
      <formula>NOT(ISERROR(SEARCH("R ",C143)))</formula>
    </cfRule>
  </conditionalFormatting>
  <conditionalFormatting sqref="C144:AG144">
    <cfRule type="containsText" dxfId="4997" priority="2737" operator="containsText" text="600">
      <formula>NOT(ISERROR(SEARCH("600",C144)))</formula>
    </cfRule>
    <cfRule type="containsText" dxfId="4996" priority="2739" operator="containsText" text="36">
      <formula>NOT(ISERROR(SEARCH("36",C144)))</formula>
    </cfRule>
    <cfRule type="containsText" dxfId="4995" priority="2740" operator="containsText" text="R ">
      <formula>NOT(ISERROR(SEARCH("R ",C144)))</formula>
    </cfRule>
    <cfRule type="containsText" dxfId="4994" priority="2738" operator="containsText" text="38">
      <formula>NOT(ISERROR(SEARCH("38",C144)))</formula>
    </cfRule>
    <cfRule type="containsText" dxfId="4993" priority="2736" operator="containsText" text="601F">
      <formula>NOT(ISERROR(SEARCH("601F",C144)))</formula>
    </cfRule>
  </conditionalFormatting>
  <conditionalFormatting sqref="C145:AG145">
    <cfRule type="containsText" dxfId="4992" priority="2549" operator="containsText" text="601F">
      <formula>NOT(ISERROR(SEARCH("601F",C145)))</formula>
    </cfRule>
    <cfRule type="containsText" dxfId="4991" priority="2550" operator="containsText" text="600">
      <formula>NOT(ISERROR(SEARCH("600",C145)))</formula>
    </cfRule>
    <cfRule type="containsText" dxfId="4990" priority="2551" operator="containsText" text="38">
      <formula>NOT(ISERROR(SEARCH("38",C145)))</formula>
    </cfRule>
    <cfRule type="containsText" dxfId="4989" priority="2552" operator="containsText" text="36">
      <formula>NOT(ISERROR(SEARCH("36",C145)))</formula>
    </cfRule>
    <cfRule type="containsText" dxfId="4988" priority="2553" operator="containsText" text="R ">
      <formula>NOT(ISERROR(SEARCH("R ",C145)))</formula>
    </cfRule>
  </conditionalFormatting>
  <conditionalFormatting sqref="C146:AG146">
    <cfRule type="containsText" dxfId="4987" priority="2366" operator="containsText" text="R ">
      <formula>NOT(ISERROR(SEARCH("R ",C146)))</formula>
    </cfRule>
    <cfRule type="containsText" dxfId="4986" priority="2365" operator="containsText" text="36">
      <formula>NOT(ISERROR(SEARCH("36",C146)))</formula>
    </cfRule>
    <cfRule type="containsText" dxfId="4985" priority="2364" operator="containsText" text="38">
      <formula>NOT(ISERROR(SEARCH("38",C146)))</formula>
    </cfRule>
    <cfRule type="containsText" dxfId="4984" priority="2363" operator="containsText" text="600">
      <formula>NOT(ISERROR(SEARCH("600",C146)))</formula>
    </cfRule>
    <cfRule type="containsText" dxfId="4983" priority="2362" operator="containsText" text="601F">
      <formula>NOT(ISERROR(SEARCH("601F",C146)))</formula>
    </cfRule>
  </conditionalFormatting>
  <conditionalFormatting sqref="C147:AG147">
    <cfRule type="containsText" dxfId="4982" priority="2158" operator="containsText" text="38">
      <formula>NOT(ISERROR(SEARCH("38",C147)))</formula>
    </cfRule>
    <cfRule type="containsText" dxfId="4981" priority="2074" operator="containsText" text="R">
      <formula>NOT(ISERROR(SEARCH("R",C147)))</formula>
    </cfRule>
    <cfRule type="containsText" dxfId="4980" priority="2073" operator="containsText" text="601C">
      <formula>NOT(ISERROR(SEARCH("601C",C147)))</formula>
    </cfRule>
    <cfRule type="containsText" dxfId="4979" priority="2097" operator="containsText" text="601F">
      <formula>NOT(ISERROR(SEARCH("601F",C147)))</formula>
    </cfRule>
    <cfRule type="containsText" dxfId="4978" priority="2098" operator="containsText" text="600">
      <formula>NOT(ISERROR(SEARCH("600",C147)))</formula>
    </cfRule>
    <cfRule type="containsText" dxfId="4977" priority="2096" operator="containsText" text="905 F">
      <formula>NOT(ISERROR(SEARCH("905 F",C147)))</formula>
    </cfRule>
    <cfRule type="containsText" dxfId="4976" priority="2159" operator="containsText" text="36">
      <formula>NOT(ISERROR(SEARCH("36",C147)))</formula>
    </cfRule>
    <cfRule type="containsText" dxfId="4975" priority="2136" operator="containsText" text="R">
      <formula>NOT(ISERROR(SEARCH("R",C147)))</formula>
    </cfRule>
    <cfRule type="containsText" dxfId="4974" priority="2157" operator="containsText" text="600">
      <formula>NOT(ISERROR(SEARCH("600",C147)))</formula>
    </cfRule>
    <cfRule type="containsText" dxfId="4973" priority="2156" operator="containsText" text="601F">
      <formula>NOT(ISERROR(SEARCH("601F",C147)))</formula>
    </cfRule>
    <cfRule type="containsText" dxfId="4972" priority="2146" operator="containsText" text="R ">
      <formula>NOT(ISERROR(SEARCH("R ",C147)))</formula>
    </cfRule>
    <cfRule type="containsText" dxfId="4971" priority="2145" operator="containsText" text="36">
      <formula>NOT(ISERROR(SEARCH("36",C147)))</formula>
    </cfRule>
    <cfRule type="containsText" dxfId="4970" priority="2144" operator="containsText" text="38">
      <formula>NOT(ISERROR(SEARCH("38",C147)))</formula>
    </cfRule>
    <cfRule type="containsText" dxfId="4969" priority="2143" operator="containsText" text="600">
      <formula>NOT(ISERROR(SEARCH("600",C147)))</formula>
    </cfRule>
    <cfRule type="containsText" dxfId="4968" priority="2141" operator="containsText" text="905 F">
      <formula>NOT(ISERROR(SEARCH("905 F",C147)))</formula>
    </cfRule>
    <cfRule type="containsText" dxfId="4967" priority="2140" operator="containsText" text="902 F">
      <formula>NOT(ISERROR(SEARCH("902 F",C147)))</formula>
    </cfRule>
    <cfRule type="containsText" dxfId="4966" priority="2139" operator="containsText" text="901B F">
      <formula>NOT(ISERROR(SEARCH("901B F",C147)))</formula>
    </cfRule>
    <cfRule type="containsText" dxfId="4965" priority="2138" operator="containsText" text="HS">
      <formula>NOT(ISERROR(SEARCH("HS",C147)))</formula>
    </cfRule>
    <cfRule type="containsText" dxfId="4964" priority="2137" operator="containsText" text="423">
      <formula>NOT(ISERROR(SEARCH("423",C147)))</formula>
    </cfRule>
    <cfRule type="containsText" dxfId="4963" priority="2135" operator="containsText" text="601C">
      <formula>NOT(ISERROR(SEARCH("601C",C147)))</formula>
    </cfRule>
    <cfRule type="containsText" dxfId="4962" priority="2134" operator="containsText" text="R ">
      <formula>NOT(ISERROR(SEARCH("R ",C147)))</formula>
    </cfRule>
    <cfRule type="containsText" dxfId="4961" priority="2133" operator="containsText" text="36">
      <formula>NOT(ISERROR(SEARCH("36",C147)))</formula>
    </cfRule>
    <cfRule type="containsText" dxfId="4960" priority="2132" operator="containsText" text="38">
      <formula>NOT(ISERROR(SEARCH("38",C147)))</formula>
    </cfRule>
    <cfRule type="containsText" dxfId="4959" priority="2131" operator="containsText" text="600">
      <formula>NOT(ISERROR(SEARCH("600",C147)))</formula>
    </cfRule>
    <cfRule type="containsText" dxfId="4958" priority="2130" operator="containsText" text="601F">
      <formula>NOT(ISERROR(SEARCH("601F",C147)))</formula>
    </cfRule>
    <cfRule type="containsText" dxfId="4957" priority="2129" operator="containsText" text="905 F">
      <formula>NOT(ISERROR(SEARCH("905 F",C147)))</formula>
    </cfRule>
    <cfRule type="containsText" dxfId="4956" priority="2128" operator="containsText" text="902 F">
      <formula>NOT(ISERROR(SEARCH("902 F",C147)))</formula>
    </cfRule>
    <cfRule type="containsText" dxfId="4955" priority="2127" operator="containsText" text="901B F">
      <formula>NOT(ISERROR(SEARCH("901B F",C147)))</formula>
    </cfRule>
    <cfRule type="containsText" dxfId="4954" priority="2126" operator="containsText" text="HS">
      <formula>NOT(ISERROR(SEARCH("HS",C147)))</formula>
    </cfRule>
    <cfRule type="containsText" dxfId="4953" priority="2120" operator="containsText" text="R ">
      <formula>NOT(ISERROR(SEARCH("R ",C147)))</formula>
    </cfRule>
    <cfRule type="containsText" dxfId="4952" priority="2119" operator="containsText" text="36">
      <formula>NOT(ISERROR(SEARCH("36",C147)))</formula>
    </cfRule>
    <cfRule type="containsText" dxfId="4951" priority="2118" operator="containsText" text="38">
      <formula>NOT(ISERROR(SEARCH("38",C147)))</formula>
    </cfRule>
    <cfRule type="containsText" dxfId="4950" priority="2117" operator="containsText" text="600">
      <formula>NOT(ISERROR(SEARCH("600",C147)))</formula>
    </cfRule>
    <cfRule type="containsText" dxfId="4949" priority="2160" operator="containsText" text="R ">
      <formula>NOT(ISERROR(SEARCH("R ",C147)))</formula>
    </cfRule>
    <cfRule type="containsText" dxfId="4948" priority="2116" operator="containsText" text="601F">
      <formula>NOT(ISERROR(SEARCH("601F",C147)))</formula>
    </cfRule>
    <cfRule type="containsText" dxfId="4947" priority="2078" operator="containsText" text="902 F">
      <formula>NOT(ISERROR(SEARCH("902 F",C147)))</formula>
    </cfRule>
    <cfRule type="containsText" dxfId="4946" priority="2115" operator="containsText" text="905 F">
      <formula>NOT(ISERROR(SEARCH("905 F",C147)))</formula>
    </cfRule>
    <cfRule type="containsText" dxfId="4945" priority="2114" operator="containsText" text="902 F">
      <formula>NOT(ISERROR(SEARCH("902 F",C147)))</formula>
    </cfRule>
    <cfRule type="containsText" dxfId="4944" priority="2113" operator="containsText" text="901B F">
      <formula>NOT(ISERROR(SEARCH("901B F",C147)))</formula>
    </cfRule>
    <cfRule type="containsText" dxfId="4943" priority="2077" operator="containsText" text="901B F">
      <formula>NOT(ISERROR(SEARCH("901B F",C147)))</formula>
    </cfRule>
    <cfRule type="containsText" dxfId="4942" priority="2112" operator="containsText" text="HS">
      <formula>NOT(ISERROR(SEARCH("HS",C147)))</formula>
    </cfRule>
    <cfRule type="containsText" dxfId="4941" priority="2111" operator="containsText" text="423">
      <formula>NOT(ISERROR(SEARCH("423",C147)))</formula>
    </cfRule>
    <cfRule type="containsText" dxfId="4940" priority="2110" operator="containsText" text="R">
      <formula>NOT(ISERROR(SEARCH("R",C147)))</formula>
    </cfRule>
    <cfRule type="containsText" dxfId="4939" priority="2109" operator="containsText" text="601C">
      <formula>NOT(ISERROR(SEARCH("601C",C147)))</formula>
    </cfRule>
    <cfRule type="containsText" dxfId="4938" priority="2107" operator="containsText" text="1001">
      <formula>NOT(ISERROR(SEARCH("1001",C147)))</formula>
    </cfRule>
    <cfRule type="containsText" dxfId="4937" priority="2103" operator="containsText" text="100">
      <formula>NOT(ISERROR(SEARCH("100",C147)))</formula>
    </cfRule>
    <cfRule type="containsText" dxfId="4936" priority="2102" operator="containsText" text="1001">
      <formula>NOT(ISERROR(SEARCH("1001",C147)))</formula>
    </cfRule>
    <cfRule type="containsText" dxfId="4935" priority="2079" operator="containsText" text="905 F">
      <formula>NOT(ISERROR(SEARCH("905 F",C147)))</formula>
    </cfRule>
    <cfRule type="containsText" dxfId="4934" priority="2080" operator="containsText" text="601F">
      <formula>NOT(ISERROR(SEARCH("601F",C147)))</formula>
    </cfRule>
    <cfRule type="containsText" dxfId="4933" priority="2081" operator="containsText" text="600">
      <formula>NOT(ISERROR(SEARCH("600",C147)))</formula>
    </cfRule>
    <cfRule type="containsText" dxfId="4932" priority="2082" operator="containsText" text="38">
      <formula>NOT(ISERROR(SEARCH("38",C147)))</formula>
    </cfRule>
    <cfRule type="containsText" dxfId="4931" priority="2083" operator="containsText" text="36">
      <formula>NOT(ISERROR(SEARCH("36",C147)))</formula>
    </cfRule>
    <cfRule type="containsText" dxfId="4930" priority="2084" operator="containsText" text="R ">
      <formula>NOT(ISERROR(SEARCH("R ",C147)))</formula>
    </cfRule>
    <cfRule type="containsText" dxfId="4929" priority="2085" operator="containsText" text="208">
      <formula>NOT(ISERROR(SEARCH("208",C147)))</formula>
    </cfRule>
    <cfRule type="containsText" dxfId="4928" priority="2086" operator="containsText" text="601d">
      <formula>NOT(ISERROR(SEARCH("601d",C147)))</formula>
    </cfRule>
    <cfRule type="containsText" dxfId="4927" priority="2087" operator="containsText" text="200">
      <formula>NOT(ISERROR(SEARCH("200",C147)))</formula>
    </cfRule>
    <cfRule type="containsText" dxfId="4926" priority="2088" operator="containsText" text="1001">
      <formula>NOT(ISERROR(SEARCH("1001",C147)))</formula>
    </cfRule>
    <cfRule type="containsText" dxfId="4925" priority="2089" operator="containsText" text="100">
      <formula>NOT(ISERROR(SEARCH("100",C147)))</formula>
    </cfRule>
    <cfRule type="containsText" dxfId="4924" priority="2090" operator="containsText" text="601C">
      <formula>NOT(ISERROR(SEARCH("601C",C147)))</formula>
    </cfRule>
    <cfRule type="containsText" dxfId="4923" priority="2091" operator="containsText" text="R">
      <formula>NOT(ISERROR(SEARCH("R",C147)))</formula>
    </cfRule>
    <cfRule type="containsText" dxfId="4922" priority="2092" operator="containsText" text="423">
      <formula>NOT(ISERROR(SEARCH("423",C147)))</formula>
    </cfRule>
    <cfRule type="containsText" dxfId="4921" priority="2101" operator="containsText" text="R ">
      <formula>NOT(ISERROR(SEARCH("R ",C147)))</formula>
    </cfRule>
    <cfRule type="containsText" dxfId="4920" priority="2100" operator="containsText" text="36">
      <formula>NOT(ISERROR(SEARCH("36",C147)))</formula>
    </cfRule>
    <cfRule type="containsText" dxfId="4919" priority="2099" operator="containsText" text="38">
      <formula>NOT(ISERROR(SEARCH("38",C147)))</formula>
    </cfRule>
    <cfRule type="containsText" dxfId="4918" priority="2142" operator="containsText" text="601F">
      <formula>NOT(ISERROR(SEARCH("601F",C147)))</formula>
    </cfRule>
    <cfRule type="containsText" dxfId="4917" priority="2093" operator="containsText" text="HS">
      <formula>NOT(ISERROR(SEARCH("HS",C147)))</formula>
    </cfRule>
    <cfRule type="containsText" dxfId="4916" priority="2094" operator="containsText" text="901B F">
      <formula>NOT(ISERROR(SEARCH("901B F",C147)))</formula>
    </cfRule>
    <cfRule type="containsText" dxfId="4915" priority="2095" operator="containsText" text="902 F">
      <formula>NOT(ISERROR(SEARCH("902 F",C147)))</formula>
    </cfRule>
    <cfRule type="containsText" dxfId="4914" priority="2108" operator="containsText" text="100">
      <formula>NOT(ISERROR(SEARCH("100",C147)))</formula>
    </cfRule>
    <cfRule type="containsText" dxfId="4913" priority="2076" operator="containsText" text="HS">
      <formula>NOT(ISERROR(SEARCH("HS",C147)))</formula>
    </cfRule>
    <cfRule type="containsText" dxfId="4912" priority="2075" operator="containsText" text="423">
      <formula>NOT(ISERROR(SEARCH("423",C147)))</formula>
    </cfRule>
    <cfRule type="containsText" dxfId="4911" priority="2121" operator="containsText" text="1001">
      <formula>NOT(ISERROR(SEARCH("1001",C147)))</formula>
    </cfRule>
    <cfRule type="containsText" dxfId="4910" priority="2122" operator="containsText" text="100">
      <formula>NOT(ISERROR(SEARCH("100",C147)))</formula>
    </cfRule>
    <cfRule type="containsText" dxfId="4909" priority="2123" operator="containsText" text="601C">
      <formula>NOT(ISERROR(SEARCH("601C",C147)))</formula>
    </cfRule>
    <cfRule type="containsText" dxfId="4908" priority="2124" operator="containsText" text="R">
      <formula>NOT(ISERROR(SEARCH("R",C147)))</formula>
    </cfRule>
    <cfRule type="containsText" dxfId="4907" priority="2125" operator="containsText" text="423">
      <formula>NOT(ISERROR(SEARCH("423",C147)))</formula>
    </cfRule>
  </conditionalFormatting>
  <conditionalFormatting sqref="C147:AG148">
    <cfRule type="containsText" dxfId="4906" priority="1528" operator="containsText" text="100">
      <formula>NOT(ISERROR(SEARCH("100",C147)))</formula>
    </cfRule>
    <cfRule type="containsText" dxfId="4905" priority="1527" operator="containsText" text="1001">
      <formula>NOT(ISERROR(SEARCH("1001",C147)))</formula>
    </cfRule>
  </conditionalFormatting>
  <conditionalFormatting sqref="C147:AG150">
    <cfRule type="containsText" dxfId="4904" priority="1030" operator="containsText" text="200">
      <formula>NOT(ISERROR(SEARCH("200",C147)))</formula>
    </cfRule>
    <cfRule type="containsText" dxfId="4903" priority="1029" operator="containsText" text="601d">
      <formula>NOT(ISERROR(SEARCH("601d",C147)))</formula>
    </cfRule>
    <cfRule type="containsText" dxfId="4902" priority="1028" operator="containsText" text="208">
      <formula>NOT(ISERROR(SEARCH("208",C147)))</formula>
    </cfRule>
  </conditionalFormatting>
  <conditionalFormatting sqref="C148:AG148">
    <cfRule type="containsText" dxfId="4901" priority="1520" operator="containsText" text="902 F">
      <formula>NOT(ISERROR(SEARCH("902 F",C148)))</formula>
    </cfRule>
    <cfRule type="containsText" dxfId="4900" priority="1521" operator="containsText" text="905 F">
      <formula>NOT(ISERROR(SEARCH("905 F",C148)))</formula>
    </cfRule>
    <cfRule type="containsText" dxfId="4899" priority="1518" operator="containsText" text="HS">
      <formula>NOT(ISERROR(SEARCH("HS",C148)))</formula>
    </cfRule>
    <cfRule type="containsText" dxfId="4898" priority="1526" operator="containsText" text="R ">
      <formula>NOT(ISERROR(SEARCH("R ",C148)))</formula>
    </cfRule>
    <cfRule type="containsText" dxfId="4897" priority="1515" operator="containsText" text="601C">
      <formula>NOT(ISERROR(SEARCH("601C",C148)))</formula>
    </cfRule>
    <cfRule type="containsText" dxfId="4896" priority="1516" operator="containsText" text="R">
      <formula>NOT(ISERROR(SEARCH("R",C148)))</formula>
    </cfRule>
    <cfRule type="containsText" dxfId="4895" priority="1519" operator="containsText" text="901B F">
      <formula>NOT(ISERROR(SEARCH("901B F",C148)))</formula>
    </cfRule>
    <cfRule type="containsText" dxfId="4894" priority="1517" operator="containsText" text="423">
      <formula>NOT(ISERROR(SEARCH("423",C148)))</formula>
    </cfRule>
    <cfRule type="containsText" dxfId="4893" priority="1525" operator="containsText" text="36">
      <formula>NOT(ISERROR(SEARCH("36",C148)))</formula>
    </cfRule>
    <cfRule type="containsText" dxfId="4892" priority="1524" operator="containsText" text="38">
      <formula>NOT(ISERROR(SEARCH("38",C148)))</formula>
    </cfRule>
    <cfRule type="containsText" dxfId="4891" priority="1523" operator="containsText" text="600">
      <formula>NOT(ISERROR(SEARCH("600",C148)))</formula>
    </cfRule>
    <cfRule type="containsText" dxfId="4890" priority="1522" operator="containsText" text="601F">
      <formula>NOT(ISERROR(SEARCH("601F",C148)))</formula>
    </cfRule>
  </conditionalFormatting>
  <conditionalFormatting sqref="C148:AG149">
    <cfRule type="containsText" dxfId="4889" priority="1279" operator="containsText" text="1001">
      <formula>NOT(ISERROR(SEARCH("1001",C148)))</formula>
    </cfRule>
    <cfRule type="containsText" dxfId="4888" priority="1280" operator="containsText" text="100">
      <formula>NOT(ISERROR(SEARCH("100",C148)))</formula>
    </cfRule>
  </conditionalFormatting>
  <conditionalFormatting sqref="C149:AG149">
    <cfRule type="containsText" dxfId="4887" priority="1272" operator="containsText" text="902 F">
      <formula>NOT(ISERROR(SEARCH("902 F",C149)))</formula>
    </cfRule>
    <cfRule type="containsText" dxfId="4886" priority="1273" operator="containsText" text="905 F">
      <formula>NOT(ISERROR(SEARCH("905 F",C149)))</formula>
    </cfRule>
    <cfRule type="containsText" dxfId="4885" priority="1274" operator="containsText" text="601F">
      <formula>NOT(ISERROR(SEARCH("601F",C149)))</formula>
    </cfRule>
    <cfRule type="containsText" dxfId="4884" priority="1275" operator="containsText" text="600">
      <formula>NOT(ISERROR(SEARCH("600",C149)))</formula>
    </cfRule>
    <cfRule type="containsText" dxfId="4883" priority="1276" operator="containsText" text="38">
      <formula>NOT(ISERROR(SEARCH("38",C149)))</formula>
    </cfRule>
    <cfRule type="containsText" dxfId="4882" priority="1277" operator="containsText" text="36">
      <formula>NOT(ISERROR(SEARCH("36",C149)))</formula>
    </cfRule>
    <cfRule type="containsText" dxfId="4881" priority="1278" operator="containsText" text="R ">
      <formula>NOT(ISERROR(SEARCH("R ",C149)))</formula>
    </cfRule>
    <cfRule type="containsText" dxfId="4880" priority="1267" operator="containsText" text="601C">
      <formula>NOT(ISERROR(SEARCH("601C",C149)))</formula>
    </cfRule>
    <cfRule type="containsText" dxfId="4879" priority="1268" operator="containsText" text="R">
      <formula>NOT(ISERROR(SEARCH("R",C149)))</formula>
    </cfRule>
    <cfRule type="containsText" dxfId="4878" priority="1269" operator="containsText" text="423">
      <formula>NOT(ISERROR(SEARCH("423",C149)))</formula>
    </cfRule>
    <cfRule type="containsText" dxfId="4877" priority="1270" operator="containsText" text="HS">
      <formula>NOT(ISERROR(SEARCH("HS",C149)))</formula>
    </cfRule>
    <cfRule type="containsText" dxfId="4876" priority="1271" operator="containsText" text="901B F">
      <formula>NOT(ISERROR(SEARCH("901B F",C149)))</formula>
    </cfRule>
  </conditionalFormatting>
  <conditionalFormatting sqref="C149:AG150">
    <cfRule type="containsText" dxfId="4875" priority="1045" operator="containsText" text="1001">
      <formula>NOT(ISERROR(SEARCH("1001",C149)))</formula>
    </cfRule>
    <cfRule type="containsText" dxfId="4874" priority="1046" operator="containsText" text="100">
      <formula>NOT(ISERROR(SEARCH("100",C149)))</formula>
    </cfRule>
  </conditionalFormatting>
  <conditionalFormatting sqref="C150:AG150">
    <cfRule type="containsText" dxfId="4873" priority="1027" operator="containsText" text="100">
      <formula>NOT(ISERROR(SEARCH("100",C150)))</formula>
    </cfRule>
    <cfRule type="containsText" dxfId="4872" priority="1026" operator="containsText" text="1001">
      <formula>NOT(ISERROR(SEARCH("1001",C150)))</formula>
    </cfRule>
    <cfRule type="containsText" dxfId="4871" priority="1025" operator="containsText" text="R ">
      <formula>NOT(ISERROR(SEARCH("R ",C150)))</formula>
    </cfRule>
    <cfRule type="containsText" dxfId="4870" priority="1024" operator="containsText" text="36">
      <formula>NOT(ISERROR(SEARCH("36",C150)))</formula>
    </cfRule>
    <cfRule type="containsText" dxfId="4869" priority="1023" operator="containsText" text="38">
      <formula>NOT(ISERROR(SEARCH("38",C150)))</formula>
    </cfRule>
    <cfRule type="containsText" dxfId="4868" priority="1022" operator="containsText" text="600">
      <formula>NOT(ISERROR(SEARCH("600",C150)))</formula>
    </cfRule>
    <cfRule type="containsText" dxfId="4867" priority="1021" operator="containsText" text="601F">
      <formula>NOT(ISERROR(SEARCH("601F",C150)))</formula>
    </cfRule>
    <cfRule type="containsText" dxfId="4866" priority="1020" operator="containsText" text="905 F">
      <formula>NOT(ISERROR(SEARCH("905 F",C150)))</formula>
    </cfRule>
    <cfRule type="containsText" dxfId="4865" priority="1019" operator="containsText" text="902 F">
      <formula>NOT(ISERROR(SEARCH("902 F",C150)))</formula>
    </cfRule>
    <cfRule type="containsText" dxfId="4864" priority="1018" operator="containsText" text="901B F">
      <formula>NOT(ISERROR(SEARCH("901B F",C150)))</formula>
    </cfRule>
    <cfRule type="containsText" dxfId="4863" priority="1017" operator="containsText" text="HS">
      <formula>NOT(ISERROR(SEARCH("HS",C150)))</formula>
    </cfRule>
    <cfRule type="containsText" dxfId="4862" priority="1016" operator="containsText" text="423">
      <formula>NOT(ISERROR(SEARCH("423",C150)))</formula>
    </cfRule>
    <cfRule type="containsText" dxfId="4861" priority="1015" operator="containsText" text="R">
      <formula>NOT(ISERROR(SEARCH("R",C150)))</formula>
    </cfRule>
    <cfRule type="containsText" dxfId="4860" priority="1044" operator="containsText" text="R ">
      <formula>NOT(ISERROR(SEARCH("R ",C150)))</formula>
    </cfRule>
    <cfRule type="containsText" dxfId="4859" priority="1043" operator="containsText" text="36">
      <formula>NOT(ISERROR(SEARCH("36",C150)))</formula>
    </cfRule>
    <cfRule type="containsText" dxfId="4858" priority="1042" operator="containsText" text="38">
      <formula>NOT(ISERROR(SEARCH("38",C150)))</formula>
    </cfRule>
    <cfRule type="containsText" dxfId="4857" priority="1041" operator="containsText" text="600">
      <formula>NOT(ISERROR(SEARCH("600",C150)))</formula>
    </cfRule>
    <cfRule type="containsText" dxfId="4856" priority="1014" operator="containsText" text="601C">
      <formula>NOT(ISERROR(SEARCH("601C",C150)))</formula>
    </cfRule>
    <cfRule type="containsText" dxfId="4855" priority="1033" operator="containsText" text="601C">
      <formula>NOT(ISERROR(SEARCH("601C",C150)))</formula>
    </cfRule>
    <cfRule type="containsText" dxfId="4854" priority="1032" operator="containsText" text="100">
      <formula>NOT(ISERROR(SEARCH("100",C150)))</formula>
    </cfRule>
    <cfRule type="containsText" dxfId="4853" priority="1034" operator="containsText" text="R">
      <formula>NOT(ISERROR(SEARCH("R",C150)))</formula>
    </cfRule>
    <cfRule type="containsText" dxfId="4852" priority="1031" operator="containsText" text="1001">
      <formula>NOT(ISERROR(SEARCH("1001",C150)))</formula>
    </cfRule>
    <cfRule type="containsText" dxfId="4851" priority="1040" operator="containsText" text="601F">
      <formula>NOT(ISERROR(SEARCH("601F",C150)))</formula>
    </cfRule>
    <cfRule type="containsText" dxfId="4850" priority="1039" operator="containsText" text="905 F">
      <formula>NOT(ISERROR(SEARCH("905 F",C150)))</formula>
    </cfRule>
    <cfRule type="containsText" dxfId="4849" priority="1038" operator="containsText" text="902 F">
      <formula>NOT(ISERROR(SEARCH("902 F",C150)))</formula>
    </cfRule>
    <cfRule type="containsText" dxfId="4848" priority="1037" operator="containsText" text="901B F">
      <formula>NOT(ISERROR(SEARCH("901B F",C150)))</formula>
    </cfRule>
    <cfRule type="containsText" dxfId="4847" priority="1036" operator="containsText" text="HS">
      <formula>NOT(ISERROR(SEARCH("HS",C150)))</formula>
    </cfRule>
    <cfRule type="containsText" dxfId="4846" priority="1035" operator="containsText" text="423">
      <formula>NOT(ISERROR(SEARCH("423",C150)))</formula>
    </cfRule>
  </conditionalFormatting>
  <conditionalFormatting sqref="C150:AG151">
    <cfRule type="containsText" dxfId="4845" priority="792" operator="containsText" text="1001">
      <formula>NOT(ISERROR(SEARCH("1001",C150)))</formula>
    </cfRule>
    <cfRule type="containsText" dxfId="4844" priority="793" operator="containsText" text="100">
      <formula>NOT(ISERROR(SEARCH("100",C150)))</formula>
    </cfRule>
  </conditionalFormatting>
  <conditionalFormatting sqref="C150:AG155">
    <cfRule type="containsText" dxfId="4843" priority="91" operator="containsText" text="601d">
      <formula>NOT(ISERROR(SEARCH("601d",C150)))</formula>
    </cfRule>
    <cfRule type="containsText" dxfId="4842" priority="92" operator="containsText" text="200">
      <formula>NOT(ISERROR(SEARCH("200",C150)))</formula>
    </cfRule>
    <cfRule type="containsText" dxfId="4841" priority="90" operator="containsText" text="208">
      <formula>NOT(ISERROR(SEARCH("208",C150)))</formula>
    </cfRule>
  </conditionalFormatting>
  <conditionalFormatting sqref="C151:AG151">
    <cfRule type="containsText" dxfId="4840" priority="783" operator="containsText" text="HS">
      <formula>NOT(ISERROR(SEARCH("HS",C151)))</formula>
    </cfRule>
    <cfRule type="containsText" dxfId="4839" priority="784" operator="containsText" text="901B F">
      <formula>NOT(ISERROR(SEARCH("901B F",C151)))</formula>
    </cfRule>
    <cfRule type="containsText" dxfId="4838" priority="785" operator="containsText" text="902 F">
      <formula>NOT(ISERROR(SEARCH("902 F",C151)))</formula>
    </cfRule>
    <cfRule type="containsText" dxfId="4837" priority="786" operator="containsText" text="905 F">
      <formula>NOT(ISERROR(SEARCH("905 F",C151)))</formula>
    </cfRule>
    <cfRule type="containsText" dxfId="4836" priority="788" operator="containsText" text="600">
      <formula>NOT(ISERROR(SEARCH("600",C151)))</formula>
    </cfRule>
    <cfRule type="containsText" dxfId="4835" priority="789" operator="containsText" text="38">
      <formula>NOT(ISERROR(SEARCH("38",C151)))</formula>
    </cfRule>
    <cfRule type="containsText" dxfId="4834" priority="790" operator="containsText" text="36">
      <formula>NOT(ISERROR(SEARCH("36",C151)))</formula>
    </cfRule>
    <cfRule type="containsText" dxfId="4833" priority="791" operator="containsText" text="R ">
      <formula>NOT(ISERROR(SEARCH("R ",C151)))</formula>
    </cfRule>
    <cfRule type="containsText" dxfId="4832" priority="782" operator="containsText" text="423">
      <formula>NOT(ISERROR(SEARCH("423",C151)))</formula>
    </cfRule>
    <cfRule type="containsText" dxfId="4831" priority="781" operator="containsText" text="R">
      <formula>NOT(ISERROR(SEARCH("R",C151)))</formula>
    </cfRule>
    <cfRule type="containsText" dxfId="4830" priority="787" operator="containsText" text="601F">
      <formula>NOT(ISERROR(SEARCH("601F",C151)))</formula>
    </cfRule>
    <cfRule type="containsText" dxfId="4829" priority="780" operator="containsText" text="601C">
      <formula>NOT(ISERROR(SEARCH("601C",C151)))</formula>
    </cfRule>
  </conditionalFormatting>
  <conditionalFormatting sqref="C151:AG152">
    <cfRule type="containsText" dxfId="4828" priority="559" operator="containsText" text="100">
      <formula>NOT(ISERROR(SEARCH("100",C151)))</formula>
    </cfRule>
    <cfRule type="containsText" dxfId="4827" priority="558" operator="containsText" text="1001">
      <formula>NOT(ISERROR(SEARCH("1001",C151)))</formula>
    </cfRule>
  </conditionalFormatting>
  <conditionalFormatting sqref="C152:AG152">
    <cfRule type="containsText" dxfId="4826" priority="546" operator="containsText" text="601C">
      <formula>NOT(ISERROR(SEARCH("601C",C152)))</formula>
    </cfRule>
    <cfRule type="containsText" dxfId="4825" priority="547" operator="containsText" text="R">
      <formula>NOT(ISERROR(SEARCH("R",C152)))</formula>
    </cfRule>
    <cfRule type="containsText" dxfId="4824" priority="548" operator="containsText" text="423">
      <formula>NOT(ISERROR(SEARCH("423",C152)))</formula>
    </cfRule>
    <cfRule type="containsText" dxfId="4823" priority="549" operator="containsText" text="HS">
      <formula>NOT(ISERROR(SEARCH("HS",C152)))</formula>
    </cfRule>
    <cfRule type="containsText" dxfId="4822" priority="550" operator="containsText" text="901B F">
      <formula>NOT(ISERROR(SEARCH("901B F",C152)))</formula>
    </cfRule>
    <cfRule type="containsText" dxfId="4821" priority="551" operator="containsText" text="902 F">
      <formula>NOT(ISERROR(SEARCH("902 F",C152)))</formula>
    </cfRule>
    <cfRule type="containsText" dxfId="4820" priority="552" operator="containsText" text="905 F">
      <formula>NOT(ISERROR(SEARCH("905 F",C152)))</formula>
    </cfRule>
    <cfRule type="containsText" dxfId="4819" priority="553" operator="containsText" text="601F">
      <formula>NOT(ISERROR(SEARCH("601F",C152)))</formula>
    </cfRule>
    <cfRule type="containsText" dxfId="4818" priority="555" operator="containsText" text="38">
      <formula>NOT(ISERROR(SEARCH("38",C152)))</formula>
    </cfRule>
    <cfRule type="containsText" dxfId="4817" priority="556" operator="containsText" text="36">
      <formula>NOT(ISERROR(SEARCH("36",C152)))</formula>
    </cfRule>
    <cfRule type="containsText" dxfId="4816" priority="557" operator="containsText" text="R ">
      <formula>NOT(ISERROR(SEARCH("R ",C152)))</formula>
    </cfRule>
    <cfRule type="containsText" dxfId="4815" priority="554" operator="containsText" text="600">
      <formula>NOT(ISERROR(SEARCH("600",C152)))</formula>
    </cfRule>
  </conditionalFormatting>
  <conditionalFormatting sqref="C152:AG153">
    <cfRule type="containsText" dxfId="4814" priority="324" operator="containsText" text="1001">
      <formula>NOT(ISERROR(SEARCH("1001",C152)))</formula>
    </cfRule>
    <cfRule type="containsText" dxfId="4813" priority="325" operator="containsText" text="100">
      <formula>NOT(ISERROR(SEARCH("100",C152)))</formula>
    </cfRule>
  </conditionalFormatting>
  <conditionalFormatting sqref="C153:AG153">
    <cfRule type="containsText" dxfId="4812" priority="315" operator="containsText" text="HS">
      <formula>NOT(ISERROR(SEARCH("HS",C153)))</formula>
    </cfRule>
    <cfRule type="containsText" dxfId="4811" priority="314" operator="containsText" text="423">
      <formula>NOT(ISERROR(SEARCH("423",C153)))</formula>
    </cfRule>
    <cfRule type="containsText" dxfId="4810" priority="313" operator="containsText" text="R">
      <formula>NOT(ISERROR(SEARCH("R",C153)))</formula>
    </cfRule>
    <cfRule type="containsText" dxfId="4809" priority="312" operator="containsText" text="601C">
      <formula>NOT(ISERROR(SEARCH("601C",C153)))</formula>
    </cfRule>
    <cfRule type="containsText" dxfId="4808" priority="316" operator="containsText" text="901B F">
      <formula>NOT(ISERROR(SEARCH("901B F",C153)))</formula>
    </cfRule>
    <cfRule type="containsText" dxfId="4807" priority="317" operator="containsText" text="902 F">
      <formula>NOT(ISERROR(SEARCH("902 F",C153)))</formula>
    </cfRule>
    <cfRule type="containsText" dxfId="4806" priority="318" operator="containsText" text="905 F">
      <formula>NOT(ISERROR(SEARCH("905 F",C153)))</formula>
    </cfRule>
    <cfRule type="containsText" dxfId="4805" priority="319" operator="containsText" text="601F">
      <formula>NOT(ISERROR(SEARCH("601F",C153)))</formula>
    </cfRule>
    <cfRule type="containsText" dxfId="4804" priority="320" operator="containsText" text="600">
      <formula>NOT(ISERROR(SEARCH("600",C153)))</formula>
    </cfRule>
    <cfRule type="containsText" dxfId="4803" priority="321" operator="containsText" text="38">
      <formula>NOT(ISERROR(SEARCH("38",C153)))</formula>
    </cfRule>
    <cfRule type="containsText" dxfId="4802" priority="322" operator="containsText" text="36">
      <formula>NOT(ISERROR(SEARCH("36",C153)))</formula>
    </cfRule>
    <cfRule type="containsText" dxfId="4801" priority="323" operator="containsText" text="R ">
      <formula>NOT(ISERROR(SEARCH("R ",C153)))</formula>
    </cfRule>
  </conditionalFormatting>
  <conditionalFormatting sqref="C153:AG155">
    <cfRule type="containsText" dxfId="4800" priority="107" operator="containsText" text="1001">
      <formula>NOT(ISERROR(SEARCH("1001",C153)))</formula>
    </cfRule>
    <cfRule type="containsText" dxfId="4799" priority="108" operator="containsText" text="100">
      <formula>NOT(ISERROR(SEARCH("100",C153)))</formula>
    </cfRule>
  </conditionalFormatting>
  <conditionalFormatting sqref="C154:AG155">
    <cfRule type="containsText" dxfId="4798" priority="98" operator="containsText" text="HS">
      <formula>NOT(ISERROR(SEARCH("HS",C154)))</formula>
    </cfRule>
    <cfRule type="containsText" dxfId="4797" priority="95" operator="containsText" text="601C">
      <formula>NOT(ISERROR(SEARCH("601C",C154)))</formula>
    </cfRule>
    <cfRule type="containsText" dxfId="4796" priority="94" operator="containsText" text="100">
      <formula>NOT(ISERROR(SEARCH("100",C154)))</formula>
    </cfRule>
    <cfRule type="containsText" dxfId="4795" priority="99" operator="containsText" text="901B F">
      <formula>NOT(ISERROR(SEARCH("901B F",C154)))</formula>
    </cfRule>
    <cfRule type="containsText" dxfId="4794" priority="93" operator="containsText" text="1001">
      <formula>NOT(ISERROR(SEARCH("1001",C154)))</formula>
    </cfRule>
    <cfRule type="containsText" dxfId="4793" priority="96" operator="containsText" text="R">
      <formula>NOT(ISERROR(SEARCH("R",C154)))</formula>
    </cfRule>
    <cfRule type="containsText" dxfId="4792" priority="97" operator="containsText" text="423">
      <formula>NOT(ISERROR(SEARCH("423",C154)))</formula>
    </cfRule>
    <cfRule type="containsText" dxfId="4791" priority="100" operator="containsText" text="902 F">
      <formula>NOT(ISERROR(SEARCH("902 F",C154)))</formula>
    </cfRule>
    <cfRule type="containsText" dxfId="4790" priority="102" operator="containsText" text="601F">
      <formula>NOT(ISERROR(SEARCH("601F",C154)))</formula>
    </cfRule>
    <cfRule type="containsText" dxfId="4789" priority="105" operator="containsText" text="36">
      <formula>NOT(ISERROR(SEARCH("36",C154)))</formula>
    </cfRule>
    <cfRule type="containsText" dxfId="4788" priority="106" operator="containsText" text="R ">
      <formula>NOT(ISERROR(SEARCH("R ",C154)))</formula>
    </cfRule>
    <cfRule type="containsText" dxfId="4787" priority="103" operator="containsText" text="600">
      <formula>NOT(ISERROR(SEARCH("600",C154)))</formula>
    </cfRule>
    <cfRule type="containsText" dxfId="4786" priority="104" operator="containsText" text="38">
      <formula>NOT(ISERROR(SEARCH("38",C154)))</formula>
    </cfRule>
    <cfRule type="containsText" dxfId="4785" priority="101" operator="containsText" text="905 F">
      <formula>NOT(ISERROR(SEARCH("905 F",C154)))</formula>
    </cfRule>
  </conditionalFormatting>
  <conditionalFormatting sqref="C158:AG158">
    <cfRule type="containsText" dxfId="4784" priority="3769" operator="containsText" text="HS">
      <formula>NOT(ISERROR(SEARCH("HS",C158)))</formula>
    </cfRule>
    <cfRule type="containsText" dxfId="4783" priority="3768" operator="containsText" text="423">
      <formula>NOT(ISERROR(SEARCH("423",C158)))</formula>
    </cfRule>
    <cfRule type="containsText" dxfId="4782" priority="3767" operator="containsText" text="R">
      <formula>NOT(ISERROR(SEARCH("R",C158)))</formula>
    </cfRule>
    <cfRule type="containsText" dxfId="4781" priority="3766" operator="containsText" text="601C">
      <formula>NOT(ISERROR(SEARCH("601C",C158)))</formula>
    </cfRule>
    <cfRule type="containsText" dxfId="4780" priority="3765" operator="containsText" text="100">
      <formula>NOT(ISERROR(SEARCH("100",C158)))</formula>
    </cfRule>
    <cfRule type="containsText" dxfId="4779" priority="3764" operator="containsText" text="1001">
      <formula>NOT(ISERROR(SEARCH("1001",C158)))</formula>
    </cfRule>
    <cfRule type="containsText" dxfId="4778" priority="3763" operator="containsText" text="200">
      <formula>NOT(ISERROR(SEARCH("200",C158)))</formula>
    </cfRule>
    <cfRule type="containsText" dxfId="4777" priority="3762" operator="containsText" text="601d">
      <formula>NOT(ISERROR(SEARCH("601d",C158)))</formula>
    </cfRule>
    <cfRule type="containsText" dxfId="4776" priority="3761" operator="containsText" text="208">
      <formula>NOT(ISERROR(SEARCH("208",C158)))</formula>
    </cfRule>
    <cfRule type="containsText" dxfId="4775" priority="3760" operator="containsText" text="R ">
      <formula>NOT(ISERROR(SEARCH("R ",C158)))</formula>
    </cfRule>
    <cfRule type="containsText" dxfId="4774" priority="3759" operator="containsText" text="36">
      <formula>NOT(ISERROR(SEARCH("36",C158)))</formula>
    </cfRule>
    <cfRule type="containsText" dxfId="4773" priority="3758" operator="containsText" text="38">
      <formula>NOT(ISERROR(SEARCH("38",C158)))</formula>
    </cfRule>
    <cfRule type="containsText" dxfId="4772" priority="3757" operator="containsText" text="600">
      <formula>NOT(ISERROR(SEARCH("600",C158)))</formula>
    </cfRule>
    <cfRule type="containsText" dxfId="4771" priority="3756" operator="containsText" text="601F">
      <formula>NOT(ISERROR(SEARCH("601F",C158)))</formula>
    </cfRule>
    <cfRule type="containsText" dxfId="4770" priority="3755" operator="containsText" text="905 F">
      <formula>NOT(ISERROR(SEARCH("905 F",C158)))</formula>
    </cfRule>
    <cfRule type="containsText" dxfId="4769" priority="3754" operator="containsText" text="902 F">
      <formula>NOT(ISERROR(SEARCH("902 F",C158)))</formula>
    </cfRule>
    <cfRule type="containsText" dxfId="4768" priority="4179" operator="containsText" text="902 F">
      <formula>NOT(ISERROR(SEARCH("902 F",C158)))</formula>
    </cfRule>
    <cfRule type="containsText" dxfId="4767" priority="3781" operator="containsText" text="1001">
      <formula>NOT(ISERROR(SEARCH("1001",C158)))</formula>
    </cfRule>
    <cfRule type="containsText" dxfId="4766" priority="4185" operator="containsText" text="R ">
      <formula>NOT(ISERROR(SEARCH("R ",C158)))</formula>
    </cfRule>
    <cfRule type="containsText" dxfId="4765" priority="3788" operator="containsText" text="902 F">
      <formula>NOT(ISERROR(SEARCH("902 F",C158)))</formula>
    </cfRule>
    <cfRule type="containsText" dxfId="4764" priority="4184" operator="containsText" text="36">
      <formula>NOT(ISERROR(SEARCH("36",C158)))</formula>
    </cfRule>
    <cfRule type="containsText" dxfId="4763" priority="4183" operator="containsText" text="38">
      <formula>NOT(ISERROR(SEARCH("38",C158)))</formula>
    </cfRule>
    <cfRule type="containsText" dxfId="4762" priority="4177" operator="containsText" text="HS">
      <formula>NOT(ISERROR(SEARCH("HS",C158)))</formula>
    </cfRule>
    <cfRule type="containsText" dxfId="4761" priority="3780" operator="containsText" text="200">
      <formula>NOT(ISERROR(SEARCH("200",C158)))</formula>
    </cfRule>
    <cfRule type="containsText" dxfId="4760" priority="4176" operator="containsText" text="423">
      <formula>NOT(ISERROR(SEARCH("423",C158)))</formula>
    </cfRule>
    <cfRule type="containsText" dxfId="4759" priority="4175" operator="containsText" text="R">
      <formula>NOT(ISERROR(SEARCH("R",C158)))</formula>
    </cfRule>
    <cfRule type="containsText" dxfId="4758" priority="4174" operator="containsText" text="601C">
      <formula>NOT(ISERROR(SEARCH("601C",C158)))</formula>
    </cfRule>
    <cfRule type="containsText" dxfId="4757" priority="4173" operator="containsText" text="100">
      <formula>NOT(ISERROR(SEARCH("100",C158)))</formula>
    </cfRule>
    <cfRule type="containsText" dxfId="4756" priority="4172" operator="containsText" text="1001">
      <formula>NOT(ISERROR(SEARCH("1001",C158)))</formula>
    </cfRule>
    <cfRule type="containsText" dxfId="4755" priority="4178" operator="containsText" text="901B F">
      <formula>NOT(ISERROR(SEARCH("901B F",C158)))</formula>
    </cfRule>
    <cfRule type="containsText" dxfId="4754" priority="4171" operator="containsText" text="200">
      <formula>NOT(ISERROR(SEARCH("200",C158)))</formula>
    </cfRule>
    <cfRule type="containsText" dxfId="4753" priority="3794" operator="containsText" text="R ">
      <formula>NOT(ISERROR(SEARCH("R ",C158)))</formula>
    </cfRule>
    <cfRule type="containsText" dxfId="4752" priority="3793" operator="containsText" text="36">
      <formula>NOT(ISERROR(SEARCH("36",C158)))</formula>
    </cfRule>
    <cfRule type="containsText" dxfId="4751" priority="3792" operator="containsText" text="38">
      <formula>NOT(ISERROR(SEARCH("38",C158)))</formula>
    </cfRule>
    <cfRule type="containsText" dxfId="4750" priority="3791" operator="containsText" text="600">
      <formula>NOT(ISERROR(SEARCH("600",C158)))</formula>
    </cfRule>
    <cfRule type="containsText" dxfId="4749" priority="3790" operator="containsText" text="601F">
      <formula>NOT(ISERROR(SEARCH("601F",C158)))</formula>
    </cfRule>
    <cfRule type="containsText" dxfId="4748" priority="3779" operator="containsText" text="601d">
      <formula>NOT(ISERROR(SEARCH("601d",C158)))</formula>
    </cfRule>
    <cfRule type="containsText" dxfId="4747" priority="4170" operator="containsText" text="601d">
      <formula>NOT(ISERROR(SEARCH("601d",C158)))</formula>
    </cfRule>
    <cfRule type="containsText" dxfId="4746" priority="4169" operator="containsText" text="208">
      <formula>NOT(ISERROR(SEARCH("208",C158)))</formula>
    </cfRule>
    <cfRule type="containsText" dxfId="4745" priority="3789" operator="containsText" text="905 F">
      <formula>NOT(ISERROR(SEARCH("905 F",C158)))</formula>
    </cfRule>
    <cfRule type="containsText" dxfId="4744" priority="4180" operator="containsText" text="905 F">
      <formula>NOT(ISERROR(SEARCH("905 F",C158)))</formula>
    </cfRule>
    <cfRule type="containsText" dxfId="4743" priority="4182" operator="containsText" text="600">
      <formula>NOT(ISERROR(SEARCH("600",C158)))</formula>
    </cfRule>
    <cfRule type="containsText" dxfId="4742" priority="4181" operator="containsText" text="601F">
      <formula>NOT(ISERROR(SEARCH("601F",C158)))</formula>
    </cfRule>
    <cfRule type="containsText" dxfId="4741" priority="3787" operator="containsText" text="901B F">
      <formula>NOT(ISERROR(SEARCH("901B F",C158)))</formula>
    </cfRule>
    <cfRule type="containsText" dxfId="4740" priority="3786" operator="containsText" text="HS">
      <formula>NOT(ISERROR(SEARCH("HS",C158)))</formula>
    </cfRule>
    <cfRule type="containsText" dxfId="4739" priority="3785" operator="containsText" text="423">
      <formula>NOT(ISERROR(SEARCH("423",C158)))</formula>
    </cfRule>
    <cfRule type="containsText" dxfId="4738" priority="3784" operator="containsText" text="R">
      <formula>NOT(ISERROR(SEARCH("R",C158)))</formula>
    </cfRule>
    <cfRule type="containsText" dxfId="4737" priority="3783" operator="containsText" text="601C">
      <formula>NOT(ISERROR(SEARCH("601C",C158)))</formula>
    </cfRule>
    <cfRule type="containsText" dxfId="4736" priority="3782" operator="containsText" text="100">
      <formula>NOT(ISERROR(SEARCH("100",C158)))</formula>
    </cfRule>
    <cfRule type="containsText" dxfId="4735" priority="3777" operator="containsText" text="R ">
      <formula>NOT(ISERROR(SEARCH("R ",C158)))</formula>
    </cfRule>
    <cfRule type="containsText" dxfId="4734" priority="3776" operator="containsText" text="36">
      <formula>NOT(ISERROR(SEARCH("36",C158)))</formula>
    </cfRule>
    <cfRule type="containsText" dxfId="4733" priority="3775" operator="containsText" text="38">
      <formula>NOT(ISERROR(SEARCH("38",C158)))</formula>
    </cfRule>
    <cfRule type="containsText" dxfId="4732" priority="3774" operator="containsText" text="600">
      <formula>NOT(ISERROR(SEARCH("600",C158)))</formula>
    </cfRule>
    <cfRule type="containsText" dxfId="4731" priority="3773" operator="containsText" text="601F">
      <formula>NOT(ISERROR(SEARCH("601F",C158)))</formula>
    </cfRule>
    <cfRule type="containsText" dxfId="4730" priority="3772" operator="containsText" text="905 F">
      <formula>NOT(ISERROR(SEARCH("905 F",C158)))</formula>
    </cfRule>
    <cfRule type="containsText" dxfId="4729" priority="3771" operator="containsText" text="902 F">
      <formula>NOT(ISERROR(SEARCH("902 F",C158)))</formula>
    </cfRule>
    <cfRule type="containsText" dxfId="4728" priority="3770" operator="containsText" text="901B F">
      <formula>NOT(ISERROR(SEARCH("901B F",C158)))</formula>
    </cfRule>
    <cfRule type="containsText" dxfId="4727" priority="3778" operator="containsText" text="208">
      <formula>NOT(ISERROR(SEARCH("208",C158)))</formula>
    </cfRule>
  </conditionalFormatting>
  <conditionalFormatting sqref="C158:AG166">
    <cfRule type="containsText" dxfId="4726" priority="2013" operator="containsText" text="200">
      <formula>NOT(ISERROR(SEARCH("200",C158)))</formula>
    </cfRule>
    <cfRule type="containsText" dxfId="4725" priority="2056" operator="containsText" text="601C">
      <formula>NOT(ISERROR(SEARCH("601C",C158)))</formula>
    </cfRule>
    <cfRule type="containsText" dxfId="4724" priority="2055" operator="containsText" text="100">
      <formula>NOT(ISERROR(SEARCH("100",C158)))</formula>
    </cfRule>
    <cfRule type="containsText" dxfId="4723" priority="2054" operator="containsText" text="1001">
      <formula>NOT(ISERROR(SEARCH("1001",C158)))</formula>
    </cfRule>
    <cfRule type="containsText" dxfId="4722" priority="2011" operator="containsText" text="208">
      <formula>NOT(ISERROR(SEARCH("208",C158)))</formula>
    </cfRule>
    <cfRule type="containsText" dxfId="4721" priority="2060" operator="containsText" text="901B F">
      <formula>NOT(ISERROR(SEARCH("901B F",C158)))</formula>
    </cfRule>
    <cfRule type="containsText" dxfId="4720" priority="2059" operator="containsText" text="HS">
      <formula>NOT(ISERROR(SEARCH("HS",C158)))</formula>
    </cfRule>
    <cfRule type="containsText" dxfId="4719" priority="2058" operator="containsText" text="423">
      <formula>NOT(ISERROR(SEARCH("423",C158)))</formula>
    </cfRule>
    <cfRule type="containsText" dxfId="4718" priority="2057" operator="containsText" text="R">
      <formula>NOT(ISERROR(SEARCH("R",C158)))</formula>
    </cfRule>
    <cfRule type="containsText" dxfId="4717" priority="2012" operator="containsText" text="601d">
      <formula>NOT(ISERROR(SEARCH("601d",C158)))</formula>
    </cfRule>
  </conditionalFormatting>
  <conditionalFormatting sqref="C158:AG168">
    <cfRule type="containsText" dxfId="4716" priority="6810" operator="containsText" text="905 F">
      <formula>NOT(ISERROR(SEARCH("905 F",C158)))</formula>
    </cfRule>
    <cfRule type="containsText" dxfId="4715" priority="6825" operator="containsText" text="38">
      <formula>NOT(ISERROR(SEARCH("38",C158)))</formula>
    </cfRule>
    <cfRule type="containsText" dxfId="4714" priority="6824" operator="containsText" text="600">
      <formula>NOT(ISERROR(SEARCH("600",C158)))</formula>
    </cfRule>
    <cfRule type="containsText" dxfId="4713" priority="6823" operator="containsText" text="601F">
      <formula>NOT(ISERROR(SEARCH("601F",C158)))</formula>
    </cfRule>
    <cfRule type="containsText" dxfId="4712" priority="6822" operator="containsText" text="905 F">
      <formula>NOT(ISERROR(SEARCH("905 F",C158)))</formula>
    </cfRule>
    <cfRule type="containsText" dxfId="4711" priority="6821" operator="containsText" text="902 F">
      <formula>NOT(ISERROR(SEARCH("902 F",C158)))</formula>
    </cfRule>
    <cfRule type="containsText" dxfId="4710" priority="6820" operator="containsText" text="901B F">
      <formula>NOT(ISERROR(SEARCH("901B F",C158)))</formula>
    </cfRule>
    <cfRule type="containsText" dxfId="4709" priority="6819" operator="containsText" text="HS">
      <formula>NOT(ISERROR(SEARCH("HS",C158)))</formula>
    </cfRule>
    <cfRule type="containsText" dxfId="4708" priority="6818" operator="containsText" text="423">
      <formula>NOT(ISERROR(SEARCH("423",C158)))</formula>
    </cfRule>
    <cfRule type="containsText" dxfId="4707" priority="6817" operator="containsText" text="R">
      <formula>NOT(ISERROR(SEARCH("R",C158)))</formula>
    </cfRule>
    <cfRule type="containsText" dxfId="4706" priority="6816" operator="containsText" text="601C">
      <formula>NOT(ISERROR(SEARCH("601C",C158)))</formula>
    </cfRule>
    <cfRule type="containsText" dxfId="4705" priority="6815" operator="containsText" text="R ">
      <formula>NOT(ISERROR(SEARCH("R ",C158)))</formula>
    </cfRule>
    <cfRule type="containsText" dxfId="4704" priority="6814" operator="containsText" text="36">
      <formula>NOT(ISERROR(SEARCH("36",C158)))</formula>
    </cfRule>
    <cfRule type="containsText" dxfId="4703" priority="6813" operator="containsText" text="38">
      <formula>NOT(ISERROR(SEARCH("38",C158)))</formula>
    </cfRule>
    <cfRule type="containsText" dxfId="4702" priority="6812" operator="containsText" text="600">
      <formula>NOT(ISERROR(SEARCH("600",C158)))</formula>
    </cfRule>
    <cfRule type="containsText" dxfId="4701" priority="6811" operator="containsText" text="601F">
      <formula>NOT(ISERROR(SEARCH("601F",C158)))</formula>
    </cfRule>
    <cfRule type="containsText" dxfId="4700" priority="6795" operator="containsText" text="902 F">
      <formula>NOT(ISERROR(SEARCH("902 F",C158)))</formula>
    </cfRule>
    <cfRule type="containsText" dxfId="4699" priority="6762" operator="containsText" text="1001">
      <formula>NOT(ISERROR(SEARCH("1001",C158)))</formula>
    </cfRule>
    <cfRule type="containsText" dxfId="4698" priority="6809" operator="containsText" text="902 F">
      <formula>NOT(ISERROR(SEARCH("902 F",C158)))</formula>
    </cfRule>
    <cfRule type="containsText" dxfId="4697" priority="6808" operator="containsText" text="901B F">
      <formula>NOT(ISERROR(SEARCH("901B F",C158)))</formula>
    </cfRule>
    <cfRule type="containsText" dxfId="4696" priority="6807" operator="containsText" text="HS">
      <formula>NOT(ISERROR(SEARCH("HS",C158)))</formula>
    </cfRule>
    <cfRule type="containsText" dxfId="4695" priority="6806" operator="containsText" text="423">
      <formula>NOT(ISERROR(SEARCH("423",C158)))</formula>
    </cfRule>
    <cfRule type="containsText" dxfId="4694" priority="6805" operator="containsText" text="R">
      <formula>NOT(ISERROR(SEARCH("R",C158)))</formula>
    </cfRule>
    <cfRule type="containsText" dxfId="4693" priority="6804" operator="containsText" text="601C">
      <formula>NOT(ISERROR(SEARCH("601C",C158)))</formula>
    </cfRule>
    <cfRule type="containsText" dxfId="4692" priority="6803" operator="containsText" text="100">
      <formula>NOT(ISERROR(SEARCH("100",C158)))</formula>
    </cfRule>
    <cfRule type="containsText" dxfId="4691" priority="6802" operator="containsText" text="1001">
      <formula>NOT(ISERROR(SEARCH("1001",C158)))</formula>
    </cfRule>
    <cfRule type="containsText" dxfId="4690" priority="6801" operator="containsText" text="R ">
      <formula>NOT(ISERROR(SEARCH("R ",C158)))</formula>
    </cfRule>
    <cfRule type="containsText" dxfId="4689" priority="6800" operator="containsText" text="36">
      <formula>NOT(ISERROR(SEARCH("36",C158)))</formula>
    </cfRule>
    <cfRule type="containsText" dxfId="4688" priority="6799" operator="containsText" text="38">
      <formula>NOT(ISERROR(SEARCH("38",C158)))</formula>
    </cfRule>
    <cfRule type="containsText" dxfId="4687" priority="6798" operator="containsText" text="600">
      <formula>NOT(ISERROR(SEARCH("600",C158)))</formula>
    </cfRule>
    <cfRule type="containsText" dxfId="4686" priority="6797" operator="containsText" text="601F">
      <formula>NOT(ISERROR(SEARCH("601F",C158)))</formula>
    </cfRule>
    <cfRule type="containsText" dxfId="4685" priority="6796" operator="containsText" text="905 F">
      <formula>NOT(ISERROR(SEARCH("905 F",C158)))</formula>
    </cfRule>
    <cfRule type="containsText" dxfId="4684" priority="6761" operator="containsText" text="200">
      <formula>NOT(ISERROR(SEARCH("200",C158)))</formula>
    </cfRule>
    <cfRule type="containsText" dxfId="4683" priority="6794" operator="containsText" text="901B F">
      <formula>NOT(ISERROR(SEARCH("901B F",C158)))</formula>
    </cfRule>
    <cfRule type="containsText" dxfId="4682" priority="6793" operator="containsText" text="HS">
      <formula>NOT(ISERROR(SEARCH("HS",C158)))</formula>
    </cfRule>
    <cfRule type="containsText" dxfId="4681" priority="6792" operator="containsText" text="423">
      <formula>NOT(ISERROR(SEARCH("423",C158)))</formula>
    </cfRule>
    <cfRule type="containsText" dxfId="4680" priority="6791" operator="containsText" text="R">
      <formula>NOT(ISERROR(SEARCH("R",C158)))</formula>
    </cfRule>
    <cfRule type="containsText" dxfId="4679" priority="6790" operator="containsText" text="601C">
      <formula>NOT(ISERROR(SEARCH("601C",C158)))</formula>
    </cfRule>
    <cfRule type="containsText" dxfId="4678" priority="6789" operator="containsText" text="R ">
      <formula>NOT(ISERROR(SEARCH("R ",C158)))</formula>
    </cfRule>
    <cfRule type="containsText" dxfId="4677" priority="6788" operator="containsText" text="36">
      <formula>NOT(ISERROR(SEARCH("36",C158)))</formula>
    </cfRule>
    <cfRule type="containsText" dxfId="4676" priority="6787" operator="containsText" text="38">
      <formula>NOT(ISERROR(SEARCH("38",C158)))</formula>
    </cfRule>
    <cfRule type="containsText" dxfId="4675" priority="6786" operator="containsText" text="600">
      <formula>NOT(ISERROR(SEARCH("600",C158)))</formula>
    </cfRule>
    <cfRule type="containsText" dxfId="4674" priority="6785" operator="containsText" text="601F">
      <formula>NOT(ISERROR(SEARCH("601F",C158)))</formula>
    </cfRule>
    <cfRule type="containsText" dxfId="4673" priority="6759" operator="containsText" text="208">
      <formula>NOT(ISERROR(SEARCH("208",C158)))</formula>
    </cfRule>
    <cfRule type="containsText" dxfId="4672" priority="6827" operator="containsText" text="R ">
      <formula>NOT(ISERROR(SEARCH("R ",C158)))</formula>
    </cfRule>
    <cfRule type="containsText" dxfId="4671" priority="6776" operator="containsText" text="1001">
      <formula>NOT(ISERROR(SEARCH("1001",C158)))</formula>
    </cfRule>
    <cfRule type="containsText" dxfId="4670" priority="6784" operator="containsText" text="905 F">
      <formula>NOT(ISERROR(SEARCH("905 F",C158)))</formula>
    </cfRule>
    <cfRule type="containsText" dxfId="4669" priority="6826" operator="containsText" text="36">
      <formula>NOT(ISERROR(SEARCH("36",C158)))</formula>
    </cfRule>
    <cfRule type="containsText" dxfId="4668" priority="6783" operator="containsText" text="902 F">
      <formula>NOT(ISERROR(SEARCH("902 F",C158)))</formula>
    </cfRule>
    <cfRule type="containsText" dxfId="4667" priority="6782" operator="containsText" text="901B F">
      <formula>NOT(ISERROR(SEARCH("901B F",C158)))</formula>
    </cfRule>
    <cfRule type="containsText" dxfId="4666" priority="6781" operator="containsText" text="HS">
      <formula>NOT(ISERROR(SEARCH("HS",C158)))</formula>
    </cfRule>
    <cfRule type="containsText" dxfId="4665" priority="6780" operator="containsText" text="423">
      <formula>NOT(ISERROR(SEARCH("423",C158)))</formula>
    </cfRule>
    <cfRule type="containsText" dxfId="4664" priority="6779" operator="containsText" text="R">
      <formula>NOT(ISERROR(SEARCH("R",C158)))</formula>
    </cfRule>
    <cfRule type="containsText" dxfId="4663" priority="6778" operator="containsText" text="601C">
      <formula>NOT(ISERROR(SEARCH("601C",C158)))</formula>
    </cfRule>
    <cfRule type="containsText" dxfId="4662" priority="6777" operator="containsText" text="100">
      <formula>NOT(ISERROR(SEARCH("100",C158)))</formula>
    </cfRule>
    <cfRule type="containsText" dxfId="4661" priority="6760" operator="containsText" text="601d">
      <formula>NOT(ISERROR(SEARCH("601d",C158)))</formula>
    </cfRule>
    <cfRule type="containsText" dxfId="4660" priority="6775" operator="containsText" text="R ">
      <formula>NOT(ISERROR(SEARCH("R ",C158)))</formula>
    </cfRule>
    <cfRule type="containsText" dxfId="4659" priority="6774" operator="containsText" text="36">
      <formula>NOT(ISERROR(SEARCH("36",C158)))</formula>
    </cfRule>
    <cfRule type="containsText" dxfId="4658" priority="6773" operator="containsText" text="38">
      <formula>NOT(ISERROR(SEARCH("38",C158)))</formula>
    </cfRule>
    <cfRule type="containsText" dxfId="4657" priority="6772" operator="containsText" text="600">
      <formula>NOT(ISERROR(SEARCH("600",C158)))</formula>
    </cfRule>
    <cfRule type="containsText" dxfId="4656" priority="6771" operator="containsText" text="601F">
      <formula>NOT(ISERROR(SEARCH("601F",C158)))</formula>
    </cfRule>
    <cfRule type="containsText" dxfId="4655" priority="6770" operator="containsText" text="905 F">
      <formula>NOT(ISERROR(SEARCH("905 F",C158)))</formula>
    </cfRule>
    <cfRule type="containsText" dxfId="4654" priority="6769" operator="containsText" text="902 F">
      <formula>NOT(ISERROR(SEARCH("902 F",C158)))</formula>
    </cfRule>
    <cfRule type="containsText" dxfId="4653" priority="6768" operator="containsText" text="901B F">
      <formula>NOT(ISERROR(SEARCH("901B F",C158)))</formula>
    </cfRule>
    <cfRule type="containsText" dxfId="4652" priority="6767" operator="containsText" text="HS">
      <formula>NOT(ISERROR(SEARCH("HS",C158)))</formula>
    </cfRule>
    <cfRule type="containsText" dxfId="4651" priority="6766" operator="containsText" text="423">
      <formula>NOT(ISERROR(SEARCH("423",C158)))</formula>
    </cfRule>
    <cfRule type="containsText" dxfId="4650" priority="6765" operator="containsText" text="R">
      <formula>NOT(ISERROR(SEARCH("R",C158)))</formula>
    </cfRule>
    <cfRule type="containsText" dxfId="4649" priority="6764" operator="containsText" text="601C">
      <formula>NOT(ISERROR(SEARCH("601C",C158)))</formula>
    </cfRule>
    <cfRule type="containsText" dxfId="4648" priority="6763" operator="containsText" text="100">
      <formula>NOT(ISERROR(SEARCH("100",C158)))</formula>
    </cfRule>
  </conditionalFormatting>
  <conditionalFormatting sqref="C158:AG174">
    <cfRule type="containsText" dxfId="4647" priority="8710" operator="containsText" text="36">
      <formula>NOT(ISERROR(SEARCH("36",C158)))</formula>
    </cfRule>
    <cfRule type="containsText" dxfId="4646" priority="8711" operator="containsText" text="R ">
      <formula>NOT(ISERROR(SEARCH("R ",C158)))</formula>
    </cfRule>
    <cfRule type="containsText" dxfId="4645" priority="8709" operator="containsText" text="38">
      <formula>NOT(ISERROR(SEARCH("38",C158)))</formula>
    </cfRule>
    <cfRule type="containsText" dxfId="4644" priority="8698" operator="containsText" text="1001">
      <formula>NOT(ISERROR(SEARCH("1001",C158)))</formula>
    </cfRule>
    <cfRule type="containsText" dxfId="4643" priority="8699" operator="containsText" text="100">
      <formula>NOT(ISERROR(SEARCH("100",C158)))</formula>
    </cfRule>
    <cfRule type="containsText" dxfId="4642" priority="8704" operator="containsText" text="901B F">
      <formula>NOT(ISERROR(SEARCH("901B F",C158)))</formula>
    </cfRule>
    <cfRule type="containsText" dxfId="4641" priority="8700" operator="containsText" text="601C">
      <formula>NOT(ISERROR(SEARCH("601C",C158)))</formula>
    </cfRule>
    <cfRule type="containsText" dxfId="4640" priority="8701" operator="containsText" text="R">
      <formula>NOT(ISERROR(SEARCH("R",C158)))</formula>
    </cfRule>
    <cfRule type="containsText" dxfId="4639" priority="8702" operator="containsText" text="423">
      <formula>NOT(ISERROR(SEARCH("423",C158)))</formula>
    </cfRule>
    <cfRule type="containsText" dxfId="4638" priority="8703" operator="containsText" text="HS">
      <formula>NOT(ISERROR(SEARCH("HS",C158)))</formula>
    </cfRule>
    <cfRule type="containsText" dxfId="4637" priority="8705" operator="containsText" text="902 F">
      <formula>NOT(ISERROR(SEARCH("902 F",C158)))</formula>
    </cfRule>
    <cfRule type="containsText" dxfId="4636" priority="8706" operator="containsText" text="905 F">
      <formula>NOT(ISERROR(SEARCH("905 F",C158)))</formula>
    </cfRule>
    <cfRule type="containsText" dxfId="4635" priority="8707" operator="containsText" text="601F">
      <formula>NOT(ISERROR(SEARCH("601F",C158)))</formula>
    </cfRule>
    <cfRule type="containsText" dxfId="4634" priority="8708" operator="containsText" text="600">
      <formula>NOT(ISERROR(SEARCH("600",C158)))</formula>
    </cfRule>
  </conditionalFormatting>
  <conditionalFormatting sqref="C159:AG159">
    <cfRule type="containsText" dxfId="4633" priority="3467" operator="containsText" text="601F">
      <formula>NOT(ISERROR(SEARCH("601F",C159)))</formula>
    </cfRule>
    <cfRule type="containsText" dxfId="4632" priority="3468" operator="containsText" text="600">
      <formula>NOT(ISERROR(SEARCH("600",C159)))</formula>
    </cfRule>
    <cfRule type="containsText" dxfId="4631" priority="3469" operator="containsText" text="38">
      <formula>NOT(ISERROR(SEARCH("38",C159)))</formula>
    </cfRule>
    <cfRule type="containsText" dxfId="4630" priority="3470" operator="containsText" text="36">
      <formula>NOT(ISERROR(SEARCH("36",C159)))</formula>
    </cfRule>
    <cfRule type="containsText" dxfId="4629" priority="3471" operator="containsText" text="R ">
      <formula>NOT(ISERROR(SEARCH("R ",C159)))</formula>
    </cfRule>
  </conditionalFormatting>
  <conditionalFormatting sqref="C159:AG165">
    <cfRule type="containsText" dxfId="4628" priority="2343" operator="containsText" text="902 F">
      <formula>NOT(ISERROR(SEARCH("902 F",C159)))</formula>
    </cfRule>
  </conditionalFormatting>
  <conditionalFormatting sqref="C159:AG166">
    <cfRule type="containsText" dxfId="4627" priority="2062" operator="containsText" text="905 F">
      <formula>NOT(ISERROR(SEARCH("905 F",C159)))</formula>
    </cfRule>
  </conditionalFormatting>
  <conditionalFormatting sqref="C160:AG160">
    <cfRule type="containsText" dxfId="4626" priority="3283" operator="containsText" text="36">
      <formula>NOT(ISERROR(SEARCH("36",C160)))</formula>
    </cfRule>
    <cfRule type="containsText" dxfId="4625" priority="3284" operator="containsText" text="R ">
      <formula>NOT(ISERROR(SEARCH("R ",C160)))</formula>
    </cfRule>
    <cfRule type="containsText" dxfId="4624" priority="3282" operator="containsText" text="38">
      <formula>NOT(ISERROR(SEARCH("38",C160)))</formula>
    </cfRule>
    <cfRule type="containsText" dxfId="4623" priority="3281" operator="containsText" text="600">
      <formula>NOT(ISERROR(SEARCH("600",C160)))</formula>
    </cfRule>
    <cfRule type="containsText" dxfId="4622" priority="3280" operator="containsText" text="601F">
      <formula>NOT(ISERROR(SEARCH("601F",C160)))</formula>
    </cfRule>
  </conditionalFormatting>
  <conditionalFormatting sqref="C161:AG161">
    <cfRule type="containsText" dxfId="4621" priority="3097" operator="containsText" text="R ">
      <formula>NOT(ISERROR(SEARCH("R ",C161)))</formula>
    </cfRule>
    <cfRule type="containsText" dxfId="4620" priority="3096" operator="containsText" text="36">
      <formula>NOT(ISERROR(SEARCH("36",C161)))</formula>
    </cfRule>
    <cfRule type="containsText" dxfId="4619" priority="3095" operator="containsText" text="38">
      <formula>NOT(ISERROR(SEARCH("38",C161)))</formula>
    </cfRule>
    <cfRule type="containsText" dxfId="4618" priority="3094" operator="containsText" text="600">
      <formula>NOT(ISERROR(SEARCH("600",C161)))</formula>
    </cfRule>
    <cfRule type="containsText" dxfId="4617" priority="3093" operator="containsText" text="601F">
      <formula>NOT(ISERROR(SEARCH("601F",C161)))</formula>
    </cfRule>
  </conditionalFormatting>
  <conditionalFormatting sqref="C162:AG162">
    <cfRule type="containsText" dxfId="4616" priority="2909" operator="containsText" text="36">
      <formula>NOT(ISERROR(SEARCH("36",C162)))</formula>
    </cfRule>
    <cfRule type="containsText" dxfId="4615" priority="2910" operator="containsText" text="R ">
      <formula>NOT(ISERROR(SEARCH("R ",C162)))</formula>
    </cfRule>
    <cfRule type="containsText" dxfId="4614" priority="2908" operator="containsText" text="38">
      <formula>NOT(ISERROR(SEARCH("38",C162)))</formula>
    </cfRule>
    <cfRule type="containsText" dxfId="4613" priority="2907" operator="containsText" text="600">
      <formula>NOT(ISERROR(SEARCH("600",C162)))</formula>
    </cfRule>
    <cfRule type="containsText" dxfId="4612" priority="2906" operator="containsText" text="601F">
      <formula>NOT(ISERROR(SEARCH("601F",C162)))</formula>
    </cfRule>
  </conditionalFormatting>
  <conditionalFormatting sqref="C163:AG163">
    <cfRule type="containsText" dxfId="4611" priority="2722" operator="containsText" text="36">
      <formula>NOT(ISERROR(SEARCH("36",C163)))</formula>
    </cfRule>
    <cfRule type="containsText" dxfId="4610" priority="2721" operator="containsText" text="38">
      <formula>NOT(ISERROR(SEARCH("38",C163)))</formula>
    </cfRule>
    <cfRule type="containsText" dxfId="4609" priority="2719" operator="containsText" text="601F">
      <formula>NOT(ISERROR(SEARCH("601F",C163)))</formula>
    </cfRule>
    <cfRule type="containsText" dxfId="4608" priority="2723" operator="containsText" text="R ">
      <formula>NOT(ISERROR(SEARCH("R ",C163)))</formula>
    </cfRule>
    <cfRule type="containsText" dxfId="4607" priority="2720" operator="containsText" text="600">
      <formula>NOT(ISERROR(SEARCH("600",C163)))</formula>
    </cfRule>
  </conditionalFormatting>
  <conditionalFormatting sqref="C164:AG164">
    <cfRule type="containsText" dxfId="4606" priority="2532" operator="containsText" text="601F">
      <formula>NOT(ISERROR(SEARCH("601F",C164)))</formula>
    </cfRule>
    <cfRule type="containsText" dxfId="4605" priority="2536" operator="containsText" text="R ">
      <formula>NOT(ISERROR(SEARCH("R ",C164)))</formula>
    </cfRule>
    <cfRule type="containsText" dxfId="4604" priority="2534" operator="containsText" text="38">
      <formula>NOT(ISERROR(SEARCH("38",C164)))</formula>
    </cfRule>
    <cfRule type="containsText" dxfId="4603" priority="2535" operator="containsText" text="36">
      <formula>NOT(ISERROR(SEARCH("36",C164)))</formula>
    </cfRule>
    <cfRule type="containsText" dxfId="4602" priority="2533" operator="containsText" text="600">
      <formula>NOT(ISERROR(SEARCH("600",C164)))</formula>
    </cfRule>
  </conditionalFormatting>
  <conditionalFormatting sqref="C165:AG165">
    <cfRule type="containsText" dxfId="4601" priority="2347" operator="containsText" text="38">
      <formula>NOT(ISERROR(SEARCH("38",C165)))</formula>
    </cfRule>
    <cfRule type="containsText" dxfId="4600" priority="2348" operator="containsText" text="36">
      <formula>NOT(ISERROR(SEARCH("36",C165)))</formula>
    </cfRule>
    <cfRule type="containsText" dxfId="4599" priority="2349" operator="containsText" text="R ">
      <formula>NOT(ISERROR(SEARCH("R ",C165)))</formula>
    </cfRule>
    <cfRule type="containsText" dxfId="4598" priority="2345" operator="containsText" text="601F">
      <formula>NOT(ISERROR(SEARCH("601F",C165)))</formula>
    </cfRule>
    <cfRule type="containsText" dxfId="4597" priority="2346" operator="containsText" text="600">
      <formula>NOT(ISERROR(SEARCH("600",C165)))</formula>
    </cfRule>
  </conditionalFormatting>
  <conditionalFormatting sqref="C166:AG166">
    <cfRule type="containsText" dxfId="4596" priority="2052" operator="containsText" text="36">
      <formula>NOT(ISERROR(SEARCH("36",C166)))</formula>
    </cfRule>
    <cfRule type="containsText" dxfId="4595" priority="2053" operator="containsText" text="R ">
      <formula>NOT(ISERROR(SEARCH("R ",C166)))</formula>
    </cfRule>
    <cfRule type="containsText" dxfId="4594" priority="2061" operator="containsText" text="902 F">
      <formula>NOT(ISERROR(SEARCH("902 F",C166)))</formula>
    </cfRule>
    <cfRule type="containsText" dxfId="4593" priority="2063" operator="containsText" text="601F">
      <formula>NOT(ISERROR(SEARCH("601F",C166)))</formula>
    </cfRule>
    <cfRule type="containsText" dxfId="4592" priority="2064" operator="containsText" text="600">
      <formula>NOT(ISERROR(SEARCH("600",C166)))</formula>
    </cfRule>
    <cfRule type="containsText" dxfId="4591" priority="2065" operator="containsText" text="38">
      <formula>NOT(ISERROR(SEARCH("38",C166)))</formula>
    </cfRule>
    <cfRule type="containsText" dxfId="4590" priority="2066" operator="containsText" text="36">
      <formula>NOT(ISERROR(SEARCH("36",C166)))</formula>
    </cfRule>
    <cfRule type="containsText" dxfId="4589" priority="2067" operator="containsText" text="R ">
      <formula>NOT(ISERROR(SEARCH("R ",C166)))</formula>
    </cfRule>
    <cfRule type="containsText" dxfId="4588" priority="2000" operator="containsText" text="HS">
      <formula>NOT(ISERROR(SEARCH("HS",C166)))</formula>
    </cfRule>
    <cfRule type="containsText" dxfId="4587" priority="1980" operator="containsText" text="601C">
      <formula>NOT(ISERROR(SEARCH("601C",C166)))</formula>
    </cfRule>
    <cfRule type="containsText" dxfId="4586" priority="1981" operator="containsText" text="R">
      <formula>NOT(ISERROR(SEARCH("R",C166)))</formula>
    </cfRule>
    <cfRule type="containsText" dxfId="4585" priority="1982" operator="containsText" text="423">
      <formula>NOT(ISERROR(SEARCH("423",C166)))</formula>
    </cfRule>
    <cfRule type="containsText" dxfId="4584" priority="1983" operator="containsText" text="HS">
      <formula>NOT(ISERROR(SEARCH("HS",C166)))</formula>
    </cfRule>
    <cfRule type="containsText" dxfId="4583" priority="1984" operator="containsText" text="901B F">
      <formula>NOT(ISERROR(SEARCH("901B F",C166)))</formula>
    </cfRule>
    <cfRule type="containsText" dxfId="4582" priority="1985" operator="containsText" text="902 F">
      <formula>NOT(ISERROR(SEARCH("902 F",C166)))</formula>
    </cfRule>
    <cfRule type="containsText" dxfId="4581" priority="1986" operator="containsText" text="905 F">
      <formula>NOT(ISERROR(SEARCH("905 F",C166)))</formula>
    </cfRule>
    <cfRule type="containsText" dxfId="4580" priority="1987" operator="containsText" text="601F">
      <formula>NOT(ISERROR(SEARCH("601F",C166)))</formula>
    </cfRule>
    <cfRule type="containsText" dxfId="4579" priority="1988" operator="containsText" text="600">
      <formula>NOT(ISERROR(SEARCH("600",C166)))</formula>
    </cfRule>
    <cfRule type="containsText" dxfId="4578" priority="1989" operator="containsText" text="38">
      <formula>NOT(ISERROR(SEARCH("38",C166)))</formula>
    </cfRule>
    <cfRule type="containsText" dxfId="4577" priority="1990" operator="containsText" text="36">
      <formula>NOT(ISERROR(SEARCH("36",C166)))</formula>
    </cfRule>
    <cfRule type="containsText" dxfId="4576" priority="1991" operator="containsText" text="R ">
      <formula>NOT(ISERROR(SEARCH("R ",C166)))</formula>
    </cfRule>
    <cfRule type="containsText" dxfId="4575" priority="1992" operator="containsText" text="208">
      <formula>NOT(ISERROR(SEARCH("208",C166)))</formula>
    </cfRule>
    <cfRule type="containsText" dxfId="4574" priority="1993" operator="containsText" text="601d">
      <formula>NOT(ISERROR(SEARCH("601d",C166)))</formula>
    </cfRule>
    <cfRule type="containsText" dxfId="4573" priority="1994" operator="containsText" text="200">
      <formula>NOT(ISERROR(SEARCH("200",C166)))</formula>
    </cfRule>
    <cfRule type="containsText" dxfId="4572" priority="1995" operator="containsText" text="1001">
      <formula>NOT(ISERROR(SEARCH("1001",C166)))</formula>
    </cfRule>
    <cfRule type="containsText" dxfId="4571" priority="1996" operator="containsText" text="100">
      <formula>NOT(ISERROR(SEARCH("100",C166)))</formula>
    </cfRule>
    <cfRule type="containsText" dxfId="4570" priority="1997" operator="containsText" text="601C">
      <formula>NOT(ISERROR(SEARCH("601C",C166)))</formula>
    </cfRule>
    <cfRule type="containsText" dxfId="4569" priority="1998" operator="containsText" text="R">
      <formula>NOT(ISERROR(SEARCH("R",C166)))</formula>
    </cfRule>
    <cfRule type="containsText" dxfId="4568" priority="1999" operator="containsText" text="423">
      <formula>NOT(ISERROR(SEARCH("423",C166)))</formula>
    </cfRule>
    <cfRule type="containsText" dxfId="4567" priority="2001" operator="containsText" text="901B F">
      <formula>NOT(ISERROR(SEARCH("901B F",C166)))</formula>
    </cfRule>
    <cfRule type="containsText" dxfId="4566" priority="2002" operator="containsText" text="902 F">
      <formula>NOT(ISERROR(SEARCH("902 F",C166)))</formula>
    </cfRule>
    <cfRule type="containsText" dxfId="4565" priority="2003" operator="containsText" text="905 F">
      <formula>NOT(ISERROR(SEARCH("905 F",C166)))</formula>
    </cfRule>
    <cfRule type="containsText" dxfId="4564" priority="2004" operator="containsText" text="601F">
      <formula>NOT(ISERROR(SEARCH("601F",C166)))</formula>
    </cfRule>
    <cfRule type="containsText" dxfId="4563" priority="2005" operator="containsText" text="600">
      <formula>NOT(ISERROR(SEARCH("600",C166)))</formula>
    </cfRule>
    <cfRule type="containsText" dxfId="4562" priority="2006" operator="containsText" text="38">
      <formula>NOT(ISERROR(SEARCH("38",C166)))</formula>
    </cfRule>
    <cfRule type="containsText" dxfId="4561" priority="2007" operator="containsText" text="36">
      <formula>NOT(ISERROR(SEARCH("36",C166)))</formula>
    </cfRule>
    <cfRule type="containsText" dxfId="4560" priority="2008" operator="containsText" text="R ">
      <formula>NOT(ISERROR(SEARCH("R ",C166)))</formula>
    </cfRule>
    <cfRule type="containsText" dxfId="4559" priority="2009" operator="containsText" text="1001">
      <formula>NOT(ISERROR(SEARCH("1001",C166)))</formula>
    </cfRule>
    <cfRule type="containsText" dxfId="4558" priority="2010" operator="containsText" text="100">
      <formula>NOT(ISERROR(SEARCH("100",C166)))</formula>
    </cfRule>
    <cfRule type="containsText" dxfId="4557" priority="2014" operator="containsText" text="1001">
      <formula>NOT(ISERROR(SEARCH("1001",C166)))</formula>
    </cfRule>
    <cfRule type="containsText" dxfId="4556" priority="2015" operator="containsText" text="100">
      <formula>NOT(ISERROR(SEARCH("100",C166)))</formula>
    </cfRule>
    <cfRule type="containsText" dxfId="4555" priority="2016" operator="containsText" text="601C">
      <formula>NOT(ISERROR(SEARCH("601C",C166)))</formula>
    </cfRule>
    <cfRule type="containsText" dxfId="4554" priority="2017" operator="containsText" text="R">
      <formula>NOT(ISERROR(SEARCH("R",C166)))</formula>
    </cfRule>
    <cfRule type="containsText" dxfId="4553" priority="2018" operator="containsText" text="423">
      <formula>NOT(ISERROR(SEARCH("423",C166)))</formula>
    </cfRule>
    <cfRule type="containsText" dxfId="4552" priority="2019" operator="containsText" text="HS">
      <formula>NOT(ISERROR(SEARCH("HS",C166)))</formula>
    </cfRule>
    <cfRule type="containsText" dxfId="4551" priority="2020" operator="containsText" text="901B F">
      <formula>NOT(ISERROR(SEARCH("901B F",C166)))</formula>
    </cfRule>
    <cfRule type="containsText" dxfId="4550" priority="2021" operator="containsText" text="902 F">
      <formula>NOT(ISERROR(SEARCH("902 F",C166)))</formula>
    </cfRule>
    <cfRule type="containsText" dxfId="4549" priority="2022" operator="containsText" text="905 F">
      <formula>NOT(ISERROR(SEARCH("905 F",C166)))</formula>
    </cfRule>
    <cfRule type="containsText" dxfId="4548" priority="2023" operator="containsText" text="601F">
      <formula>NOT(ISERROR(SEARCH("601F",C166)))</formula>
    </cfRule>
    <cfRule type="containsText" dxfId="4547" priority="2024" operator="containsText" text="600">
      <formula>NOT(ISERROR(SEARCH("600",C166)))</formula>
    </cfRule>
    <cfRule type="containsText" dxfId="4546" priority="2025" operator="containsText" text="38">
      <formula>NOT(ISERROR(SEARCH("38",C166)))</formula>
    </cfRule>
    <cfRule type="containsText" dxfId="4545" priority="2026" operator="containsText" text="36">
      <formula>NOT(ISERROR(SEARCH("36",C166)))</formula>
    </cfRule>
    <cfRule type="containsText" dxfId="4544" priority="2027" operator="containsText" text="R ">
      <formula>NOT(ISERROR(SEARCH("R ",C166)))</formula>
    </cfRule>
    <cfRule type="containsText" dxfId="4543" priority="2028" operator="containsText" text="1001">
      <formula>NOT(ISERROR(SEARCH("1001",C166)))</formula>
    </cfRule>
    <cfRule type="containsText" dxfId="4542" priority="2029" operator="containsText" text="100">
      <formula>NOT(ISERROR(SEARCH("100",C166)))</formula>
    </cfRule>
    <cfRule type="containsText" dxfId="4541" priority="2030" operator="containsText" text="601C">
      <formula>NOT(ISERROR(SEARCH("601C",C166)))</formula>
    </cfRule>
    <cfRule type="containsText" dxfId="4540" priority="2031" operator="containsText" text="R">
      <formula>NOT(ISERROR(SEARCH("R",C166)))</formula>
    </cfRule>
    <cfRule type="containsText" dxfId="4539" priority="2032" operator="containsText" text="423">
      <formula>NOT(ISERROR(SEARCH("423",C166)))</formula>
    </cfRule>
    <cfRule type="containsText" dxfId="4538" priority="2033" operator="containsText" text="HS">
      <formula>NOT(ISERROR(SEARCH("HS",C166)))</formula>
    </cfRule>
    <cfRule type="containsText" dxfId="4537" priority="2034" operator="containsText" text="901B F">
      <formula>NOT(ISERROR(SEARCH("901B F",C166)))</formula>
    </cfRule>
    <cfRule type="containsText" dxfId="4536" priority="2035" operator="containsText" text="902 F">
      <formula>NOT(ISERROR(SEARCH("902 F",C166)))</formula>
    </cfRule>
    <cfRule type="containsText" dxfId="4535" priority="2036" operator="containsText" text="905 F">
      <formula>NOT(ISERROR(SEARCH("905 F",C166)))</formula>
    </cfRule>
    <cfRule type="containsText" dxfId="4534" priority="2037" operator="containsText" text="601F">
      <formula>NOT(ISERROR(SEARCH("601F",C166)))</formula>
    </cfRule>
    <cfRule type="containsText" dxfId="4533" priority="2038" operator="containsText" text="600">
      <formula>NOT(ISERROR(SEARCH("600",C166)))</formula>
    </cfRule>
    <cfRule type="containsText" dxfId="4532" priority="2039" operator="containsText" text="38">
      <formula>NOT(ISERROR(SEARCH("38",C166)))</formula>
    </cfRule>
    <cfRule type="containsText" dxfId="4531" priority="2040" operator="containsText" text="36">
      <formula>NOT(ISERROR(SEARCH("36",C166)))</formula>
    </cfRule>
    <cfRule type="containsText" dxfId="4530" priority="2041" operator="containsText" text="R ">
      <formula>NOT(ISERROR(SEARCH("R ",C166)))</formula>
    </cfRule>
    <cfRule type="containsText" dxfId="4529" priority="2042" operator="containsText" text="601C">
      <formula>NOT(ISERROR(SEARCH("601C",C166)))</formula>
    </cfRule>
    <cfRule type="containsText" dxfId="4528" priority="2043" operator="containsText" text="R">
      <formula>NOT(ISERROR(SEARCH("R",C166)))</formula>
    </cfRule>
    <cfRule type="containsText" dxfId="4527" priority="2044" operator="containsText" text="423">
      <formula>NOT(ISERROR(SEARCH("423",C166)))</formula>
    </cfRule>
    <cfRule type="containsText" dxfId="4526" priority="2045" operator="containsText" text="HS">
      <formula>NOT(ISERROR(SEARCH("HS",C166)))</formula>
    </cfRule>
    <cfRule type="containsText" dxfId="4525" priority="2046" operator="containsText" text="901B F">
      <formula>NOT(ISERROR(SEARCH("901B F",C166)))</formula>
    </cfRule>
    <cfRule type="containsText" dxfId="4524" priority="2047" operator="containsText" text="902 F">
      <formula>NOT(ISERROR(SEARCH("902 F",C166)))</formula>
    </cfRule>
    <cfRule type="containsText" dxfId="4523" priority="2048" operator="containsText" text="905 F">
      <formula>NOT(ISERROR(SEARCH("905 F",C166)))</formula>
    </cfRule>
    <cfRule type="containsText" dxfId="4522" priority="2049" operator="containsText" text="601F">
      <formula>NOT(ISERROR(SEARCH("601F",C166)))</formula>
    </cfRule>
    <cfRule type="containsText" dxfId="4521" priority="2050" operator="containsText" text="600">
      <formula>NOT(ISERROR(SEARCH("600",C166)))</formula>
    </cfRule>
    <cfRule type="containsText" dxfId="4520" priority="2051" operator="containsText" text="38">
      <formula>NOT(ISERROR(SEARCH("38",C166)))</formula>
    </cfRule>
  </conditionalFormatting>
  <conditionalFormatting sqref="C166:AG167">
    <cfRule type="containsText" dxfId="4519" priority="1509" operator="containsText" text="100">
      <formula>NOT(ISERROR(SEARCH("100",C166)))</formula>
    </cfRule>
    <cfRule type="containsText" dxfId="4518" priority="1508" operator="containsText" text="1001">
      <formula>NOT(ISERROR(SEARCH("1001",C166)))</formula>
    </cfRule>
  </conditionalFormatting>
  <conditionalFormatting sqref="C166:AG174">
    <cfRule type="containsText" dxfId="4517" priority="72" operator="containsText" text="601d">
      <formula>NOT(ISERROR(SEARCH("601d",C166)))</formula>
    </cfRule>
    <cfRule type="containsText" dxfId="4516" priority="71" operator="containsText" text="208">
      <formula>NOT(ISERROR(SEARCH("208",C166)))</formula>
    </cfRule>
    <cfRule type="containsText" dxfId="4515" priority="73" operator="containsText" text="200">
      <formula>NOT(ISERROR(SEARCH("200",C166)))</formula>
    </cfRule>
  </conditionalFormatting>
  <conditionalFormatting sqref="C167:AG167">
    <cfRule type="containsText" dxfId="4514" priority="1498" operator="containsText" text="423">
      <formula>NOT(ISERROR(SEARCH("423",C167)))</formula>
    </cfRule>
    <cfRule type="containsText" dxfId="4513" priority="1499" operator="containsText" text="HS">
      <formula>NOT(ISERROR(SEARCH("HS",C167)))</formula>
    </cfRule>
    <cfRule type="containsText" dxfId="4512" priority="1500" operator="containsText" text="901B F">
      <formula>NOT(ISERROR(SEARCH("901B F",C167)))</formula>
    </cfRule>
    <cfRule type="containsText" dxfId="4511" priority="1497" operator="containsText" text="R">
      <formula>NOT(ISERROR(SEARCH("R",C167)))</formula>
    </cfRule>
    <cfRule type="containsText" dxfId="4510" priority="1496" operator="containsText" text="601C">
      <formula>NOT(ISERROR(SEARCH("601C",C167)))</formula>
    </cfRule>
    <cfRule type="containsText" dxfId="4509" priority="1505" operator="containsText" text="38">
      <formula>NOT(ISERROR(SEARCH("38",C167)))</formula>
    </cfRule>
    <cfRule type="containsText" dxfId="4508" priority="1506" operator="containsText" text="36">
      <formula>NOT(ISERROR(SEARCH("36",C167)))</formula>
    </cfRule>
    <cfRule type="containsText" dxfId="4507" priority="1507" operator="containsText" text="R ">
      <formula>NOT(ISERROR(SEARCH("R ",C167)))</formula>
    </cfRule>
    <cfRule type="containsText" dxfId="4506" priority="1504" operator="containsText" text="600">
      <formula>NOT(ISERROR(SEARCH("600",C167)))</formula>
    </cfRule>
    <cfRule type="containsText" dxfId="4505" priority="1501" operator="containsText" text="902 F">
      <formula>NOT(ISERROR(SEARCH("902 F",C167)))</formula>
    </cfRule>
    <cfRule type="containsText" dxfId="4504" priority="1502" operator="containsText" text="905 F">
      <formula>NOT(ISERROR(SEARCH("905 F",C167)))</formula>
    </cfRule>
    <cfRule type="containsText" dxfId="4503" priority="1503" operator="containsText" text="601F">
      <formula>NOT(ISERROR(SEARCH("601F",C167)))</formula>
    </cfRule>
  </conditionalFormatting>
  <conditionalFormatting sqref="C167:AG168">
    <cfRule type="containsText" dxfId="4502" priority="1260" operator="containsText" text="1001">
      <formula>NOT(ISERROR(SEARCH("1001",C167)))</formula>
    </cfRule>
    <cfRule type="containsText" dxfId="4501" priority="1261" operator="containsText" text="100">
      <formula>NOT(ISERROR(SEARCH("100",C167)))</formula>
    </cfRule>
  </conditionalFormatting>
  <conditionalFormatting sqref="C168:AG168">
    <cfRule type="containsText" dxfId="4500" priority="1251" operator="containsText" text="HS">
      <formula>NOT(ISERROR(SEARCH("HS",C168)))</formula>
    </cfRule>
    <cfRule type="containsText" dxfId="4499" priority="1252" operator="containsText" text="901B F">
      <formula>NOT(ISERROR(SEARCH("901B F",C168)))</formula>
    </cfRule>
    <cfRule type="containsText" dxfId="4498" priority="1253" operator="containsText" text="902 F">
      <formula>NOT(ISERROR(SEARCH("902 F",C168)))</formula>
    </cfRule>
    <cfRule type="containsText" dxfId="4497" priority="1254" operator="containsText" text="905 F">
      <formula>NOT(ISERROR(SEARCH("905 F",C168)))</formula>
    </cfRule>
    <cfRule type="containsText" dxfId="4496" priority="1255" operator="containsText" text="601F">
      <formula>NOT(ISERROR(SEARCH("601F",C168)))</formula>
    </cfRule>
    <cfRule type="containsText" dxfId="4495" priority="1257" operator="containsText" text="38">
      <formula>NOT(ISERROR(SEARCH("38",C168)))</formula>
    </cfRule>
    <cfRule type="containsText" dxfId="4494" priority="1258" operator="containsText" text="36">
      <formula>NOT(ISERROR(SEARCH("36",C168)))</formula>
    </cfRule>
    <cfRule type="containsText" dxfId="4493" priority="1259" operator="containsText" text="R ">
      <formula>NOT(ISERROR(SEARCH("R ",C168)))</formula>
    </cfRule>
    <cfRule type="containsText" dxfId="4492" priority="1250" operator="containsText" text="423">
      <formula>NOT(ISERROR(SEARCH("423",C168)))</formula>
    </cfRule>
    <cfRule type="containsText" dxfId="4491" priority="1248" operator="containsText" text="601C">
      <formula>NOT(ISERROR(SEARCH("601C",C168)))</formula>
    </cfRule>
    <cfRule type="containsText" dxfId="4490" priority="1249" operator="containsText" text="R">
      <formula>NOT(ISERROR(SEARCH("R",C168)))</formula>
    </cfRule>
    <cfRule type="containsText" dxfId="4489" priority="1256" operator="containsText" text="600">
      <formula>NOT(ISERROR(SEARCH("600",C168)))</formula>
    </cfRule>
  </conditionalFormatting>
  <conditionalFormatting sqref="C168:AG169">
    <cfRule type="containsText" dxfId="4488" priority="1008" operator="containsText" text="100">
      <formula>NOT(ISERROR(SEARCH("100",C168)))</formula>
    </cfRule>
    <cfRule type="containsText" dxfId="4487" priority="1007" operator="containsText" text="1001">
      <formula>NOT(ISERROR(SEARCH("1001",C168)))</formula>
    </cfRule>
  </conditionalFormatting>
  <conditionalFormatting sqref="C169:AG169">
    <cfRule type="containsText" dxfId="4486" priority="1002" operator="containsText" text="601F">
      <formula>NOT(ISERROR(SEARCH("601F",C169)))</formula>
    </cfRule>
    <cfRule type="containsText" dxfId="4485" priority="1001" operator="containsText" text="905 F">
      <formula>NOT(ISERROR(SEARCH("905 F",C169)))</formula>
    </cfRule>
    <cfRule type="containsText" dxfId="4484" priority="995" operator="containsText" text="601C">
      <formula>NOT(ISERROR(SEARCH("601C",C169)))</formula>
    </cfRule>
    <cfRule type="containsText" dxfId="4483" priority="1000" operator="containsText" text="902 F">
      <formula>NOT(ISERROR(SEARCH("902 F",C169)))</formula>
    </cfRule>
    <cfRule type="containsText" dxfId="4482" priority="999" operator="containsText" text="901B F">
      <formula>NOT(ISERROR(SEARCH("901B F",C169)))</formula>
    </cfRule>
    <cfRule type="containsText" dxfId="4481" priority="998" operator="containsText" text="HS">
      <formula>NOT(ISERROR(SEARCH("HS",C169)))</formula>
    </cfRule>
    <cfRule type="containsText" dxfId="4480" priority="1004" operator="containsText" text="38">
      <formula>NOT(ISERROR(SEARCH("38",C169)))</formula>
    </cfRule>
    <cfRule type="containsText" dxfId="4479" priority="1003" operator="containsText" text="600">
      <formula>NOT(ISERROR(SEARCH("600",C169)))</formula>
    </cfRule>
    <cfRule type="containsText" dxfId="4478" priority="997" operator="containsText" text="423">
      <formula>NOT(ISERROR(SEARCH("423",C169)))</formula>
    </cfRule>
    <cfRule type="containsText" dxfId="4477" priority="996" operator="containsText" text="R">
      <formula>NOT(ISERROR(SEARCH("R",C169)))</formula>
    </cfRule>
    <cfRule type="containsText" dxfId="4476" priority="1005" operator="containsText" text="36">
      <formula>NOT(ISERROR(SEARCH("36",C169)))</formula>
    </cfRule>
    <cfRule type="containsText" dxfId="4475" priority="1006" operator="containsText" text="R ">
      <formula>NOT(ISERROR(SEARCH("R ",C169)))</formula>
    </cfRule>
  </conditionalFormatting>
  <conditionalFormatting sqref="C169:AG170">
    <cfRule type="containsText" dxfId="4474" priority="774" operator="containsText" text="100">
      <formula>NOT(ISERROR(SEARCH("100",C169)))</formula>
    </cfRule>
    <cfRule type="containsText" dxfId="4473" priority="773" operator="containsText" text="1001">
      <formula>NOT(ISERROR(SEARCH("1001",C169)))</formula>
    </cfRule>
  </conditionalFormatting>
  <conditionalFormatting sqref="C170:AG170">
    <cfRule type="containsText" dxfId="4472" priority="764" operator="containsText" text="HS">
      <formula>NOT(ISERROR(SEARCH("HS",C170)))</formula>
    </cfRule>
    <cfRule type="containsText" dxfId="4471" priority="763" operator="containsText" text="423">
      <formula>NOT(ISERROR(SEARCH("423",C170)))</formula>
    </cfRule>
    <cfRule type="containsText" dxfId="4470" priority="762" operator="containsText" text="R">
      <formula>NOT(ISERROR(SEARCH("R",C170)))</formula>
    </cfRule>
    <cfRule type="containsText" dxfId="4469" priority="761" operator="containsText" text="601C">
      <formula>NOT(ISERROR(SEARCH("601C",C170)))</formula>
    </cfRule>
    <cfRule type="containsText" dxfId="4468" priority="769" operator="containsText" text="600">
      <formula>NOT(ISERROR(SEARCH("600",C170)))</formula>
    </cfRule>
    <cfRule type="containsText" dxfId="4467" priority="772" operator="containsText" text="R ">
      <formula>NOT(ISERROR(SEARCH("R ",C170)))</formula>
    </cfRule>
    <cfRule type="containsText" dxfId="4466" priority="771" operator="containsText" text="36">
      <formula>NOT(ISERROR(SEARCH("36",C170)))</formula>
    </cfRule>
    <cfRule type="containsText" dxfId="4465" priority="770" operator="containsText" text="38">
      <formula>NOT(ISERROR(SEARCH("38",C170)))</formula>
    </cfRule>
    <cfRule type="containsText" dxfId="4464" priority="768" operator="containsText" text="601F">
      <formula>NOT(ISERROR(SEARCH("601F",C170)))</formula>
    </cfRule>
    <cfRule type="containsText" dxfId="4463" priority="767" operator="containsText" text="905 F">
      <formula>NOT(ISERROR(SEARCH("905 F",C170)))</formula>
    </cfRule>
    <cfRule type="containsText" dxfId="4462" priority="766" operator="containsText" text="902 F">
      <formula>NOT(ISERROR(SEARCH("902 F",C170)))</formula>
    </cfRule>
    <cfRule type="containsText" dxfId="4461" priority="765" operator="containsText" text="901B F">
      <formula>NOT(ISERROR(SEARCH("901B F",C170)))</formula>
    </cfRule>
  </conditionalFormatting>
  <conditionalFormatting sqref="C170:AG171">
    <cfRule type="containsText" dxfId="4460" priority="539" operator="containsText" text="1001">
      <formula>NOT(ISERROR(SEARCH("1001",C170)))</formula>
    </cfRule>
    <cfRule type="containsText" dxfId="4459" priority="540" operator="containsText" text="100">
      <formula>NOT(ISERROR(SEARCH("100",C170)))</formula>
    </cfRule>
  </conditionalFormatting>
  <conditionalFormatting sqref="C171:AG171">
    <cfRule type="containsText" dxfId="4458" priority="528" operator="containsText" text="R">
      <formula>NOT(ISERROR(SEARCH("R",C171)))</formula>
    </cfRule>
    <cfRule type="containsText" dxfId="4457" priority="536" operator="containsText" text="38">
      <formula>NOT(ISERROR(SEARCH("38",C171)))</formula>
    </cfRule>
    <cfRule type="containsText" dxfId="4456" priority="533" operator="containsText" text="905 F">
      <formula>NOT(ISERROR(SEARCH("905 F",C171)))</formula>
    </cfRule>
    <cfRule type="containsText" dxfId="4455" priority="531" operator="containsText" text="901B F">
      <formula>NOT(ISERROR(SEARCH("901B F",C171)))</formula>
    </cfRule>
    <cfRule type="containsText" dxfId="4454" priority="527" operator="containsText" text="601C">
      <formula>NOT(ISERROR(SEARCH("601C",C171)))</formula>
    </cfRule>
    <cfRule type="containsText" dxfId="4453" priority="535" operator="containsText" text="600">
      <formula>NOT(ISERROR(SEARCH("600",C171)))</formula>
    </cfRule>
    <cfRule type="containsText" dxfId="4452" priority="530" operator="containsText" text="HS">
      <formula>NOT(ISERROR(SEARCH("HS",C171)))</formula>
    </cfRule>
    <cfRule type="containsText" dxfId="4451" priority="529" operator="containsText" text="423">
      <formula>NOT(ISERROR(SEARCH("423",C171)))</formula>
    </cfRule>
    <cfRule type="containsText" dxfId="4450" priority="532" operator="containsText" text="902 F">
      <formula>NOT(ISERROR(SEARCH("902 F",C171)))</formula>
    </cfRule>
    <cfRule type="containsText" dxfId="4449" priority="538" operator="containsText" text="R ">
      <formula>NOT(ISERROR(SEARCH("R ",C171)))</formula>
    </cfRule>
    <cfRule type="containsText" dxfId="4448" priority="537" operator="containsText" text="36">
      <formula>NOT(ISERROR(SEARCH("36",C171)))</formula>
    </cfRule>
    <cfRule type="containsText" dxfId="4447" priority="534" operator="containsText" text="601F">
      <formula>NOT(ISERROR(SEARCH("601F",C171)))</formula>
    </cfRule>
  </conditionalFormatting>
  <conditionalFormatting sqref="C171:AG172">
    <cfRule type="containsText" dxfId="4446" priority="306" operator="containsText" text="100">
      <formula>NOT(ISERROR(SEARCH("100",C171)))</formula>
    </cfRule>
    <cfRule type="containsText" dxfId="4445" priority="305" operator="containsText" text="1001">
      <formula>NOT(ISERROR(SEARCH("1001",C171)))</formula>
    </cfRule>
  </conditionalFormatting>
  <conditionalFormatting sqref="C172:AG172">
    <cfRule type="containsText" dxfId="4444" priority="300" operator="containsText" text="601F">
      <formula>NOT(ISERROR(SEARCH("601F",C172)))</formula>
    </cfRule>
    <cfRule type="containsText" dxfId="4443" priority="301" operator="containsText" text="600">
      <formula>NOT(ISERROR(SEARCH("600",C172)))</formula>
    </cfRule>
    <cfRule type="containsText" dxfId="4442" priority="302" operator="containsText" text="38">
      <formula>NOT(ISERROR(SEARCH("38",C172)))</formula>
    </cfRule>
    <cfRule type="containsText" dxfId="4441" priority="298" operator="containsText" text="902 F">
      <formula>NOT(ISERROR(SEARCH("902 F",C172)))</formula>
    </cfRule>
    <cfRule type="containsText" dxfId="4440" priority="304" operator="containsText" text="R ">
      <formula>NOT(ISERROR(SEARCH("R ",C172)))</formula>
    </cfRule>
    <cfRule type="containsText" dxfId="4439" priority="303" operator="containsText" text="36">
      <formula>NOT(ISERROR(SEARCH("36",C172)))</formula>
    </cfRule>
    <cfRule type="containsText" dxfId="4438" priority="293" operator="containsText" text="601C">
      <formula>NOT(ISERROR(SEARCH("601C",C172)))</formula>
    </cfRule>
    <cfRule type="containsText" dxfId="4437" priority="296" operator="containsText" text="HS">
      <formula>NOT(ISERROR(SEARCH("HS",C172)))</formula>
    </cfRule>
    <cfRule type="containsText" dxfId="4436" priority="294" operator="containsText" text="R">
      <formula>NOT(ISERROR(SEARCH("R",C172)))</formula>
    </cfRule>
    <cfRule type="containsText" dxfId="4435" priority="295" operator="containsText" text="423">
      <formula>NOT(ISERROR(SEARCH("423",C172)))</formula>
    </cfRule>
    <cfRule type="containsText" dxfId="4434" priority="297" operator="containsText" text="901B F">
      <formula>NOT(ISERROR(SEARCH("901B F",C172)))</formula>
    </cfRule>
    <cfRule type="containsText" dxfId="4433" priority="299" operator="containsText" text="905 F">
      <formula>NOT(ISERROR(SEARCH("905 F",C172)))</formula>
    </cfRule>
  </conditionalFormatting>
  <conditionalFormatting sqref="C172:AG174">
    <cfRule type="containsText" dxfId="4432" priority="88" operator="containsText" text="1001">
      <formula>NOT(ISERROR(SEARCH("1001",C172)))</formula>
    </cfRule>
    <cfRule type="containsText" dxfId="4431" priority="89" operator="containsText" text="100">
      <formula>NOT(ISERROR(SEARCH("100",C172)))</formula>
    </cfRule>
  </conditionalFormatting>
  <conditionalFormatting sqref="C173:AG174">
    <cfRule type="containsText" dxfId="4430" priority="86" operator="containsText" text="36">
      <formula>NOT(ISERROR(SEARCH("36",C173)))</formula>
    </cfRule>
    <cfRule type="containsText" dxfId="4429" priority="84" operator="containsText" text="600">
      <formula>NOT(ISERROR(SEARCH("600",C173)))</formula>
    </cfRule>
    <cfRule type="containsText" dxfId="4428" priority="83" operator="containsText" text="601F">
      <formula>NOT(ISERROR(SEARCH("601F",C173)))</formula>
    </cfRule>
    <cfRule type="containsText" dxfId="4427" priority="81" operator="containsText" text="902 F">
      <formula>NOT(ISERROR(SEARCH("902 F",C173)))</formula>
    </cfRule>
    <cfRule type="containsText" dxfId="4426" priority="79" operator="containsText" text="HS">
      <formula>NOT(ISERROR(SEARCH("HS",C173)))</formula>
    </cfRule>
    <cfRule type="containsText" dxfId="4425" priority="78" operator="containsText" text="423">
      <formula>NOT(ISERROR(SEARCH("423",C173)))</formula>
    </cfRule>
    <cfRule type="containsText" dxfId="4424" priority="87" operator="containsText" text="R ">
      <formula>NOT(ISERROR(SEARCH("R ",C173)))</formula>
    </cfRule>
    <cfRule type="containsText" dxfId="4423" priority="77" operator="containsText" text="R">
      <formula>NOT(ISERROR(SEARCH("R",C173)))</formula>
    </cfRule>
    <cfRule type="containsText" dxfId="4422" priority="80" operator="containsText" text="901B F">
      <formula>NOT(ISERROR(SEARCH("901B F",C173)))</formula>
    </cfRule>
    <cfRule type="containsText" dxfId="4421" priority="76" operator="containsText" text="601C">
      <formula>NOT(ISERROR(SEARCH("601C",C173)))</formula>
    </cfRule>
    <cfRule type="containsText" dxfId="4420" priority="75" operator="containsText" text="100">
      <formula>NOT(ISERROR(SEARCH("100",C173)))</formula>
    </cfRule>
    <cfRule type="containsText" dxfId="4419" priority="74" operator="containsText" text="1001">
      <formula>NOT(ISERROR(SEARCH("1001",C173)))</formula>
    </cfRule>
    <cfRule type="containsText" dxfId="4418" priority="85" operator="containsText" text="38">
      <formula>NOT(ISERROR(SEARCH("38",C173)))</formula>
    </cfRule>
    <cfRule type="containsText" dxfId="4417" priority="82" operator="containsText" text="905 F">
      <formula>NOT(ISERROR(SEARCH("905 F",C173)))</formula>
    </cfRule>
  </conditionalFormatting>
  <conditionalFormatting sqref="C177:AG177">
    <cfRule type="containsText" dxfId="4416" priority="3735" operator="containsText" text="HS">
      <formula>NOT(ISERROR(SEARCH("HS",C177)))</formula>
    </cfRule>
    <cfRule type="containsText" dxfId="4415" priority="3734" operator="containsText" text="423">
      <formula>NOT(ISERROR(SEARCH("423",C177)))</formula>
    </cfRule>
    <cfRule type="containsText" dxfId="4414" priority="4152" operator="containsText" text="208">
      <formula>NOT(ISERROR(SEARCH("208",C177)))</formula>
    </cfRule>
    <cfRule type="containsText" dxfId="4413" priority="3733" operator="containsText" text="R">
      <formula>NOT(ISERROR(SEARCH("R",C177)))</formula>
    </cfRule>
    <cfRule type="containsText" dxfId="4412" priority="3732" operator="containsText" text="601C">
      <formula>NOT(ISERROR(SEARCH("601C",C177)))</formula>
    </cfRule>
    <cfRule type="containsText" dxfId="4411" priority="3731" operator="containsText" text="100">
      <formula>NOT(ISERROR(SEARCH("100",C177)))</formula>
    </cfRule>
    <cfRule type="containsText" dxfId="4410" priority="3730" operator="containsText" text="1001">
      <formula>NOT(ISERROR(SEARCH("1001",C177)))</formula>
    </cfRule>
    <cfRule type="containsText" dxfId="4409" priority="3729" operator="containsText" text="200">
      <formula>NOT(ISERROR(SEARCH("200",C177)))</formula>
    </cfRule>
    <cfRule type="containsText" dxfId="4408" priority="4153" operator="containsText" text="601d">
      <formula>NOT(ISERROR(SEARCH("601d",C177)))</formula>
    </cfRule>
    <cfRule type="containsText" dxfId="4407" priority="4154" operator="containsText" text="200">
      <formula>NOT(ISERROR(SEARCH("200",C177)))</formula>
    </cfRule>
    <cfRule type="containsText" dxfId="4406" priority="3728" operator="containsText" text="601d">
      <formula>NOT(ISERROR(SEARCH("601d",C177)))</formula>
    </cfRule>
    <cfRule type="containsText" dxfId="4405" priority="3727" operator="containsText" text="208">
      <formula>NOT(ISERROR(SEARCH("208",C177)))</formula>
    </cfRule>
    <cfRule type="containsText" dxfId="4404" priority="3726" operator="containsText" text="R ">
      <formula>NOT(ISERROR(SEARCH("R ",C177)))</formula>
    </cfRule>
    <cfRule type="containsText" dxfId="4403" priority="3725" operator="containsText" text="36">
      <formula>NOT(ISERROR(SEARCH("36",C177)))</formula>
    </cfRule>
    <cfRule type="containsText" dxfId="4402" priority="3724" operator="containsText" text="38">
      <formula>NOT(ISERROR(SEARCH("38",C177)))</formula>
    </cfRule>
    <cfRule type="containsText" dxfId="4401" priority="4162" operator="containsText" text="902 F">
      <formula>NOT(ISERROR(SEARCH("902 F",C177)))</formula>
    </cfRule>
    <cfRule type="containsText" dxfId="4400" priority="3723" operator="containsText" text="600">
      <formula>NOT(ISERROR(SEARCH("600",C177)))</formula>
    </cfRule>
    <cfRule type="containsText" dxfId="4399" priority="4163" operator="containsText" text="905 F">
      <formula>NOT(ISERROR(SEARCH("905 F",C177)))</formula>
    </cfRule>
    <cfRule type="containsText" dxfId="4398" priority="4164" operator="containsText" text="601F">
      <formula>NOT(ISERROR(SEARCH("601F",C177)))</formula>
    </cfRule>
    <cfRule type="containsText" dxfId="4397" priority="4165" operator="containsText" text="600">
      <formula>NOT(ISERROR(SEARCH("600",C177)))</formula>
    </cfRule>
    <cfRule type="containsText" dxfId="4396" priority="4166" operator="containsText" text="38">
      <formula>NOT(ISERROR(SEARCH("38",C177)))</formula>
    </cfRule>
    <cfRule type="containsText" dxfId="4395" priority="3722" operator="containsText" text="601F">
      <formula>NOT(ISERROR(SEARCH("601F",C177)))</formula>
    </cfRule>
    <cfRule type="containsText" dxfId="4394" priority="3721" operator="containsText" text="905 F">
      <formula>NOT(ISERROR(SEARCH("905 F",C177)))</formula>
    </cfRule>
    <cfRule type="containsText" dxfId="4393" priority="3720" operator="containsText" text="902 F">
      <formula>NOT(ISERROR(SEARCH("902 F",C177)))</formula>
    </cfRule>
    <cfRule type="containsText" dxfId="4392" priority="3719" operator="containsText" text="901B F">
      <formula>NOT(ISERROR(SEARCH("901B F",C177)))</formula>
    </cfRule>
    <cfRule type="containsText" dxfId="4391" priority="4155" operator="containsText" text="1001">
      <formula>NOT(ISERROR(SEARCH("1001",C177)))</formula>
    </cfRule>
    <cfRule type="containsText" dxfId="4390" priority="4156" operator="containsText" text="100">
      <formula>NOT(ISERROR(SEARCH("100",C177)))</formula>
    </cfRule>
    <cfRule type="containsText" dxfId="4389" priority="4157" operator="containsText" text="601C">
      <formula>NOT(ISERROR(SEARCH("601C",C177)))</formula>
    </cfRule>
    <cfRule type="containsText" dxfId="4388" priority="4158" operator="containsText" text="R">
      <formula>NOT(ISERROR(SEARCH("R",C177)))</formula>
    </cfRule>
    <cfRule type="containsText" dxfId="4387" priority="4159" operator="containsText" text="423">
      <formula>NOT(ISERROR(SEARCH("423",C177)))</formula>
    </cfRule>
    <cfRule type="containsText" dxfId="4386" priority="4160" operator="containsText" text="HS">
      <formula>NOT(ISERROR(SEARCH("HS",C177)))</formula>
    </cfRule>
    <cfRule type="containsText" dxfId="4385" priority="4161" operator="containsText" text="901B F">
      <formula>NOT(ISERROR(SEARCH("901B F",C177)))</formula>
    </cfRule>
    <cfRule type="containsText" dxfId="4384" priority="3718" operator="containsText" text="HS">
      <formula>NOT(ISERROR(SEARCH("HS",C177)))</formula>
    </cfRule>
    <cfRule type="containsText" dxfId="4383" priority="3717" operator="containsText" text="423">
      <formula>NOT(ISERROR(SEARCH("423",C177)))</formula>
    </cfRule>
    <cfRule type="containsText" dxfId="4382" priority="3716" operator="containsText" text="R">
      <formula>NOT(ISERROR(SEARCH("R",C177)))</formula>
    </cfRule>
    <cfRule type="containsText" dxfId="4381" priority="4167" operator="containsText" text="36">
      <formula>NOT(ISERROR(SEARCH("36",C177)))</formula>
    </cfRule>
    <cfRule type="containsText" dxfId="4380" priority="3715" operator="containsText" text="601C">
      <formula>NOT(ISERROR(SEARCH("601C",C177)))</formula>
    </cfRule>
    <cfRule type="containsText" dxfId="4379" priority="3714" operator="containsText" text="100">
      <formula>NOT(ISERROR(SEARCH("100",C177)))</formula>
    </cfRule>
    <cfRule type="containsText" dxfId="4378" priority="3712" operator="containsText" text="200">
      <formula>NOT(ISERROR(SEARCH("200",C177)))</formula>
    </cfRule>
    <cfRule type="containsText" dxfId="4377" priority="3711" operator="containsText" text="601d">
      <formula>NOT(ISERROR(SEARCH("601d",C177)))</formula>
    </cfRule>
    <cfRule type="containsText" dxfId="4376" priority="3710" operator="containsText" text="208">
      <formula>NOT(ISERROR(SEARCH("208",C177)))</formula>
    </cfRule>
    <cfRule type="containsText" dxfId="4375" priority="3709" operator="containsText" text="R ">
      <formula>NOT(ISERROR(SEARCH("R ",C177)))</formula>
    </cfRule>
    <cfRule type="containsText" dxfId="4374" priority="3708" operator="containsText" text="36">
      <formula>NOT(ISERROR(SEARCH("36",C177)))</formula>
    </cfRule>
    <cfRule type="containsText" dxfId="4373" priority="4168" operator="containsText" text="R ">
      <formula>NOT(ISERROR(SEARCH("R ",C177)))</formula>
    </cfRule>
    <cfRule type="containsText" dxfId="4372" priority="3707" operator="containsText" text="38">
      <formula>NOT(ISERROR(SEARCH("38",C177)))</formula>
    </cfRule>
    <cfRule type="containsText" dxfId="4371" priority="3706" operator="containsText" text="600">
      <formula>NOT(ISERROR(SEARCH("600",C177)))</formula>
    </cfRule>
    <cfRule type="containsText" dxfId="4370" priority="3705" operator="containsText" text="601F">
      <formula>NOT(ISERROR(SEARCH("601F",C177)))</formula>
    </cfRule>
    <cfRule type="containsText" dxfId="4369" priority="3713" operator="containsText" text="1001">
      <formula>NOT(ISERROR(SEARCH("1001",C177)))</formula>
    </cfRule>
    <cfRule type="containsText" dxfId="4368" priority="3743" operator="containsText" text="R ">
      <formula>NOT(ISERROR(SEARCH("R ",C177)))</formula>
    </cfRule>
    <cfRule type="containsText" dxfId="4367" priority="3742" operator="containsText" text="36">
      <formula>NOT(ISERROR(SEARCH("36",C177)))</formula>
    </cfRule>
    <cfRule type="containsText" dxfId="4366" priority="3741" operator="containsText" text="38">
      <formula>NOT(ISERROR(SEARCH("38",C177)))</formula>
    </cfRule>
    <cfRule type="containsText" dxfId="4365" priority="3740" operator="containsText" text="600">
      <formula>NOT(ISERROR(SEARCH("600",C177)))</formula>
    </cfRule>
    <cfRule type="containsText" dxfId="4364" priority="3739" operator="containsText" text="601F">
      <formula>NOT(ISERROR(SEARCH("601F",C177)))</formula>
    </cfRule>
    <cfRule type="containsText" dxfId="4363" priority="3738" operator="containsText" text="905 F">
      <formula>NOT(ISERROR(SEARCH("905 F",C177)))</formula>
    </cfRule>
    <cfRule type="containsText" dxfId="4362" priority="3737" operator="containsText" text="902 F">
      <formula>NOT(ISERROR(SEARCH("902 F",C177)))</formula>
    </cfRule>
    <cfRule type="containsText" dxfId="4361" priority="3736" operator="containsText" text="901B F">
      <formula>NOT(ISERROR(SEARCH("901B F",C177)))</formula>
    </cfRule>
  </conditionalFormatting>
  <conditionalFormatting sqref="C177:AG184">
    <cfRule type="containsText" dxfId="4360" priority="2326" operator="containsText" text="902 F">
      <formula>NOT(ISERROR(SEARCH("902 F",C177)))</formula>
    </cfRule>
  </conditionalFormatting>
  <conditionalFormatting sqref="C177:AG185">
    <cfRule type="containsText" dxfId="4359" priority="1918" operator="containsText" text="208">
      <formula>NOT(ISERROR(SEARCH("208",C177)))</formula>
    </cfRule>
    <cfRule type="containsText" dxfId="4358" priority="1965" operator="containsText" text="423">
      <formula>NOT(ISERROR(SEARCH("423",C177)))</formula>
    </cfRule>
    <cfRule type="containsText" dxfId="4357" priority="1962" operator="containsText" text="100">
      <formula>NOT(ISERROR(SEARCH("100",C177)))</formula>
    </cfRule>
    <cfRule type="containsText" dxfId="4356" priority="1961" operator="containsText" text="1001">
      <formula>NOT(ISERROR(SEARCH("1001",C177)))</formula>
    </cfRule>
    <cfRule type="containsText" dxfId="4355" priority="1969" operator="containsText" text="905 F">
      <formula>NOT(ISERROR(SEARCH("905 F",C177)))</formula>
    </cfRule>
    <cfRule type="containsText" dxfId="4354" priority="1967" operator="containsText" text="901B F">
      <formula>NOT(ISERROR(SEARCH("901B F",C177)))</formula>
    </cfRule>
    <cfRule type="containsText" dxfId="4353" priority="1966" operator="containsText" text="HS">
      <formula>NOT(ISERROR(SEARCH("HS",C177)))</formula>
    </cfRule>
    <cfRule type="containsText" dxfId="4352" priority="1964" operator="containsText" text="R">
      <formula>NOT(ISERROR(SEARCH("R",C177)))</formula>
    </cfRule>
    <cfRule type="containsText" dxfId="4351" priority="1920" operator="containsText" text="200">
      <formula>NOT(ISERROR(SEARCH("200",C177)))</formula>
    </cfRule>
    <cfRule type="containsText" dxfId="4350" priority="1963" operator="containsText" text="601C">
      <formula>NOT(ISERROR(SEARCH("601C",C177)))</formula>
    </cfRule>
    <cfRule type="containsText" dxfId="4349" priority="1919" operator="containsText" text="601d">
      <formula>NOT(ISERROR(SEARCH("601d",C177)))</formula>
    </cfRule>
  </conditionalFormatting>
  <conditionalFormatting sqref="C177:AG187">
    <cfRule type="containsText" dxfId="4348" priority="6358" operator="containsText" text="R ">
      <formula>NOT(ISERROR(SEARCH("R ",C177)))</formula>
    </cfRule>
    <cfRule type="containsText" dxfId="4347" priority="6414" operator="containsText" text="R">
      <formula>NOT(ISERROR(SEARCH("R",C177)))</formula>
    </cfRule>
    <cfRule type="containsText" dxfId="4346" priority="6438" operator="containsText" text="R ">
      <formula>NOT(ISERROR(SEARCH("R ",C177)))</formula>
    </cfRule>
    <cfRule type="containsText" dxfId="4345" priority="6439" operator="containsText" text="601C">
      <formula>NOT(ISERROR(SEARCH("601C",C177)))</formula>
    </cfRule>
    <cfRule type="containsText" dxfId="4344" priority="6423" operator="containsText" text="36">
      <formula>NOT(ISERROR(SEARCH("36",C177)))</formula>
    </cfRule>
    <cfRule type="containsText" dxfId="4343" priority="6422" operator="containsText" text="38">
      <formula>NOT(ISERROR(SEARCH("38",C177)))</formula>
    </cfRule>
    <cfRule type="containsText" dxfId="4342" priority="6421" operator="containsText" text="600">
      <formula>NOT(ISERROR(SEARCH("600",C177)))</formula>
    </cfRule>
    <cfRule type="containsText" dxfId="4341" priority="6420" operator="containsText" text="601F">
      <formula>NOT(ISERROR(SEARCH("601F",C177)))</formula>
    </cfRule>
    <cfRule type="containsText" dxfId="4340" priority="6419" operator="containsText" text="905 F">
      <formula>NOT(ISERROR(SEARCH("905 F",C177)))</formula>
    </cfRule>
    <cfRule type="containsText" dxfId="4339" priority="6418" operator="containsText" text="902 F">
      <formula>NOT(ISERROR(SEARCH("902 F",C177)))</formula>
    </cfRule>
    <cfRule type="containsText" dxfId="4338" priority="6417" operator="containsText" text="901B F">
      <formula>NOT(ISERROR(SEARCH("901B F",C177)))</formula>
    </cfRule>
    <cfRule type="containsText" dxfId="4337" priority="6351" operator="containsText" text="901B F">
      <formula>NOT(ISERROR(SEARCH("901B F",C177)))</formula>
    </cfRule>
    <cfRule type="containsText" dxfId="4336" priority="6440" operator="containsText" text="R">
      <formula>NOT(ISERROR(SEARCH("R",C177)))</formula>
    </cfRule>
    <cfRule type="containsText" dxfId="4335" priority="6441" operator="containsText" text="423">
      <formula>NOT(ISERROR(SEARCH("423",C177)))</formula>
    </cfRule>
    <cfRule type="containsText" dxfId="4334" priority="6436" operator="containsText" text="38">
      <formula>NOT(ISERROR(SEARCH("38",C177)))</formula>
    </cfRule>
    <cfRule type="containsText" dxfId="4333" priority="6444" operator="containsText" text="902 F">
      <formula>NOT(ISERROR(SEARCH("902 F",C177)))</formula>
    </cfRule>
    <cfRule type="containsText" dxfId="4332" priority="6416" operator="containsText" text="HS">
      <formula>NOT(ISERROR(SEARCH("HS",C177)))</formula>
    </cfRule>
    <cfRule type="containsText" dxfId="4331" priority="6399" operator="containsText" text="1001">
      <formula>NOT(ISERROR(SEARCH("1001",C177)))</formula>
    </cfRule>
    <cfRule type="containsText" dxfId="4330" priority="6400" operator="containsText" text="100">
      <formula>NOT(ISERROR(SEARCH("100",C177)))</formula>
    </cfRule>
    <cfRule type="containsText" dxfId="4329" priority="6415" operator="containsText" text="423">
      <formula>NOT(ISERROR(SEARCH("423",C177)))</formula>
    </cfRule>
    <cfRule type="containsText" dxfId="4328" priority="6443" operator="containsText" text="901B F">
      <formula>NOT(ISERROR(SEARCH("901B F",C177)))</formula>
    </cfRule>
    <cfRule type="containsText" dxfId="4327" priority="6401" operator="containsText" text="601C">
      <formula>NOT(ISERROR(SEARCH("601C",C177)))</formula>
    </cfRule>
    <cfRule type="containsText" dxfId="4326" priority="6402" operator="containsText" text="R">
      <formula>NOT(ISERROR(SEARCH("R",C177)))</formula>
    </cfRule>
    <cfRule type="containsText" dxfId="4325" priority="6403" operator="containsText" text="423">
      <formula>NOT(ISERROR(SEARCH("423",C177)))</formula>
    </cfRule>
    <cfRule type="containsText" dxfId="4324" priority="6404" operator="containsText" text="HS">
      <formula>NOT(ISERROR(SEARCH("HS",C177)))</formula>
    </cfRule>
    <cfRule type="containsText" dxfId="4323" priority="6405" operator="containsText" text="901B F">
      <formula>NOT(ISERROR(SEARCH("901B F",C177)))</formula>
    </cfRule>
    <cfRule type="containsText" dxfId="4322" priority="6442" operator="containsText" text="HS">
      <formula>NOT(ISERROR(SEARCH("HS",C177)))</formula>
    </cfRule>
    <cfRule type="containsText" dxfId="4321" priority="6406" operator="containsText" text="902 F">
      <formula>NOT(ISERROR(SEARCH("902 F",C177)))</formula>
    </cfRule>
    <cfRule type="containsText" dxfId="4320" priority="6407" operator="containsText" text="905 F">
      <formula>NOT(ISERROR(SEARCH("905 F",C177)))</formula>
    </cfRule>
    <cfRule type="containsText" dxfId="4319" priority="6357" operator="containsText" text="36">
      <formula>NOT(ISERROR(SEARCH("36",C177)))</formula>
    </cfRule>
    <cfRule type="containsText" dxfId="4318" priority="6356" operator="containsText" text="38">
      <formula>NOT(ISERROR(SEARCH("38",C177)))</formula>
    </cfRule>
    <cfRule type="containsText" dxfId="4317" priority="6355" operator="containsText" text="600">
      <formula>NOT(ISERROR(SEARCH("600",C177)))</formula>
    </cfRule>
    <cfRule type="containsText" dxfId="4316" priority="6354" operator="containsText" text="601F">
      <formula>NOT(ISERROR(SEARCH("601F",C177)))</formula>
    </cfRule>
    <cfRule type="containsText" dxfId="4315" priority="6353" operator="containsText" text="905 F">
      <formula>NOT(ISERROR(SEARCH("905 F",C177)))</formula>
    </cfRule>
    <cfRule type="containsText" dxfId="4314" priority="6352" operator="containsText" text="902 F">
      <formula>NOT(ISERROR(SEARCH("902 F",C177)))</formula>
    </cfRule>
    <cfRule type="containsText" dxfId="4313" priority="6432" operator="containsText" text="902 F">
      <formula>NOT(ISERROR(SEARCH("902 F",C177)))</formula>
    </cfRule>
    <cfRule type="containsText" dxfId="4312" priority="6350" operator="containsText" text="HS">
      <formula>NOT(ISERROR(SEARCH("HS",C177)))</formula>
    </cfRule>
    <cfRule type="containsText" dxfId="4311" priority="6349" operator="containsText" text="423">
      <formula>NOT(ISERROR(SEARCH("423",C177)))</formula>
    </cfRule>
    <cfRule type="containsText" dxfId="4310" priority="6348" operator="containsText" text="R">
      <formula>NOT(ISERROR(SEARCH("R",C177)))</formula>
    </cfRule>
    <cfRule type="containsText" dxfId="4309" priority="6347" operator="containsText" text="601C">
      <formula>NOT(ISERROR(SEARCH("601C",C177)))</formula>
    </cfRule>
    <cfRule type="containsText" dxfId="4308" priority="6346" operator="containsText" text="100">
      <formula>NOT(ISERROR(SEARCH("100",C177)))</formula>
    </cfRule>
    <cfRule type="containsText" dxfId="4307" priority="6345" operator="containsText" text="1001">
      <formula>NOT(ISERROR(SEARCH("1001",C177)))</formula>
    </cfRule>
    <cfRule type="containsText" dxfId="4306" priority="6344" operator="containsText" text="200">
      <formula>NOT(ISERROR(SEARCH("200",C177)))</formula>
    </cfRule>
    <cfRule type="containsText" dxfId="4305" priority="6343" operator="containsText" text="601d">
      <formula>NOT(ISERROR(SEARCH("601d",C177)))</formula>
    </cfRule>
    <cfRule type="containsText" dxfId="4304" priority="6342" operator="containsText" text="208">
      <formula>NOT(ISERROR(SEARCH("208",C177)))</formula>
    </cfRule>
    <cfRule type="containsText" dxfId="4303" priority="6408" operator="containsText" text="601F">
      <formula>NOT(ISERROR(SEARCH("601F",C177)))</formula>
    </cfRule>
    <cfRule type="containsText" dxfId="4302" priority="6409" operator="containsText" text="600">
      <formula>NOT(ISERROR(SEARCH("600",C177)))</formula>
    </cfRule>
    <cfRule type="containsText" dxfId="4301" priority="6410" operator="containsText" text="38">
      <formula>NOT(ISERROR(SEARCH("38",C177)))</formula>
    </cfRule>
    <cfRule type="containsText" dxfId="4300" priority="6411" operator="containsText" text="36">
      <formula>NOT(ISERROR(SEARCH("36",C177)))</formula>
    </cfRule>
    <cfRule type="containsText" dxfId="4299" priority="6412" operator="containsText" text="R ">
      <formula>NOT(ISERROR(SEARCH("R ",C177)))</formula>
    </cfRule>
    <cfRule type="containsText" dxfId="4298" priority="6413" operator="containsText" text="601C">
      <formula>NOT(ISERROR(SEARCH("601C",C177)))</formula>
    </cfRule>
    <cfRule type="containsText" dxfId="4297" priority="6424" operator="containsText" text="R ">
      <formula>NOT(ISERROR(SEARCH("R ",C177)))</formula>
    </cfRule>
    <cfRule type="containsText" dxfId="4296" priority="6425" operator="containsText" text="1001">
      <formula>NOT(ISERROR(SEARCH("1001",C177)))</formula>
    </cfRule>
    <cfRule type="containsText" dxfId="4295" priority="6426" operator="containsText" text="100">
      <formula>NOT(ISERROR(SEARCH("100",C177)))</formula>
    </cfRule>
    <cfRule type="containsText" dxfId="4294" priority="6427" operator="containsText" text="601C">
      <formula>NOT(ISERROR(SEARCH("601C",C177)))</formula>
    </cfRule>
    <cfRule type="containsText" dxfId="4293" priority="6428" operator="containsText" text="R">
      <formula>NOT(ISERROR(SEARCH("R",C177)))</formula>
    </cfRule>
    <cfRule type="containsText" dxfId="4292" priority="6429" operator="containsText" text="423">
      <formula>NOT(ISERROR(SEARCH("423",C177)))</formula>
    </cfRule>
    <cfRule type="containsText" dxfId="4291" priority="6430" operator="containsText" text="HS">
      <formula>NOT(ISERROR(SEARCH("HS",C177)))</formula>
    </cfRule>
    <cfRule type="containsText" dxfId="4290" priority="6431" operator="containsText" text="901B F">
      <formula>NOT(ISERROR(SEARCH("901B F",C177)))</formula>
    </cfRule>
    <cfRule type="containsText" dxfId="4289" priority="6445" operator="containsText" text="905 F">
      <formula>NOT(ISERROR(SEARCH("905 F",C177)))</formula>
    </cfRule>
    <cfRule type="containsText" dxfId="4288" priority="6446" operator="containsText" text="601F">
      <formula>NOT(ISERROR(SEARCH("601F",C177)))</formula>
    </cfRule>
    <cfRule type="containsText" dxfId="4287" priority="6447" operator="containsText" text="600">
      <formula>NOT(ISERROR(SEARCH("600",C177)))</formula>
    </cfRule>
    <cfRule type="containsText" dxfId="4286" priority="6448" operator="containsText" text="38">
      <formula>NOT(ISERROR(SEARCH("38",C177)))</formula>
    </cfRule>
    <cfRule type="containsText" dxfId="4285" priority="6449" operator="containsText" text="36">
      <formula>NOT(ISERROR(SEARCH("36",C177)))</formula>
    </cfRule>
    <cfRule type="containsText" dxfId="4284" priority="6434" operator="containsText" text="601F">
      <formula>NOT(ISERROR(SEARCH("601F",C177)))</formula>
    </cfRule>
    <cfRule type="containsText" dxfId="4283" priority="6450" operator="containsText" text="R ">
      <formula>NOT(ISERROR(SEARCH("R ",C177)))</formula>
    </cfRule>
    <cfRule type="containsText" dxfId="4282" priority="6435" operator="containsText" text="600">
      <formula>NOT(ISERROR(SEARCH("600",C177)))</formula>
    </cfRule>
    <cfRule type="containsText" dxfId="4281" priority="6433" operator="containsText" text="905 F">
      <formula>NOT(ISERROR(SEARCH("905 F",C177)))</formula>
    </cfRule>
    <cfRule type="containsText" dxfId="4280" priority="6437" operator="containsText" text="36">
      <formula>NOT(ISERROR(SEARCH("36",C177)))</formula>
    </cfRule>
  </conditionalFormatting>
  <conditionalFormatting sqref="C177:AG193">
    <cfRule type="containsText" dxfId="4279" priority="8692" operator="containsText" text="905 F">
      <formula>NOT(ISERROR(SEARCH("905 F",C177)))</formula>
    </cfRule>
    <cfRule type="containsText" dxfId="4278" priority="8693" operator="containsText" text="601F">
      <formula>NOT(ISERROR(SEARCH("601F",C177)))</formula>
    </cfRule>
    <cfRule type="containsText" dxfId="4277" priority="8696" operator="containsText" text="36">
      <formula>NOT(ISERROR(SEARCH("36",C177)))</formula>
    </cfRule>
    <cfRule type="containsText" dxfId="4276" priority="8697" operator="containsText" text="R ">
      <formula>NOT(ISERROR(SEARCH("R ",C177)))</formula>
    </cfRule>
    <cfRule type="containsText" dxfId="4275" priority="8685" operator="containsText" text="100">
      <formula>NOT(ISERROR(SEARCH("100",C177)))</formula>
    </cfRule>
    <cfRule type="containsText" dxfId="4274" priority="8684" operator="containsText" text="1001">
      <formula>NOT(ISERROR(SEARCH("1001",C177)))</formula>
    </cfRule>
    <cfRule type="containsText" dxfId="4273" priority="8695" operator="containsText" text="38">
      <formula>NOT(ISERROR(SEARCH("38",C177)))</formula>
    </cfRule>
    <cfRule type="containsText" dxfId="4272" priority="8694" operator="containsText" text="600">
      <formula>NOT(ISERROR(SEARCH("600",C177)))</formula>
    </cfRule>
    <cfRule type="containsText" dxfId="4271" priority="8691" operator="containsText" text="902 F">
      <formula>NOT(ISERROR(SEARCH("902 F",C177)))</formula>
    </cfRule>
    <cfRule type="containsText" dxfId="4270" priority="8688" operator="containsText" text="423">
      <formula>NOT(ISERROR(SEARCH("423",C177)))</formula>
    </cfRule>
    <cfRule type="containsText" dxfId="4269" priority="8687" operator="containsText" text="R">
      <formula>NOT(ISERROR(SEARCH("R",C177)))</formula>
    </cfRule>
    <cfRule type="containsText" dxfId="4268" priority="8686" operator="containsText" text="601C">
      <formula>NOT(ISERROR(SEARCH("601C",C177)))</formula>
    </cfRule>
    <cfRule type="containsText" dxfId="4267" priority="8690" operator="containsText" text="901B F">
      <formula>NOT(ISERROR(SEARCH("901B F",C177)))</formula>
    </cfRule>
    <cfRule type="containsText" dxfId="4266" priority="8689" operator="containsText" text="HS">
      <formula>NOT(ISERROR(SEARCH("HS",C177)))</formula>
    </cfRule>
  </conditionalFormatting>
  <conditionalFormatting sqref="C178:AG178">
    <cfRule type="containsText" dxfId="4265" priority="3450" operator="containsText" text="601F">
      <formula>NOT(ISERROR(SEARCH("601F",C178)))</formula>
    </cfRule>
    <cfRule type="containsText" dxfId="4264" priority="3453" operator="containsText" text="36">
      <formula>NOT(ISERROR(SEARCH("36",C178)))</formula>
    </cfRule>
    <cfRule type="containsText" dxfId="4263" priority="3452" operator="containsText" text="38">
      <formula>NOT(ISERROR(SEARCH("38",C178)))</formula>
    </cfRule>
    <cfRule type="containsText" dxfId="4262" priority="3451" operator="containsText" text="600">
      <formula>NOT(ISERROR(SEARCH("600",C178)))</formula>
    </cfRule>
    <cfRule type="containsText" dxfId="4261" priority="3454" operator="containsText" text="R ">
      <formula>NOT(ISERROR(SEARCH("R ",C178)))</formula>
    </cfRule>
  </conditionalFormatting>
  <conditionalFormatting sqref="C179:AG179">
    <cfRule type="containsText" dxfId="4260" priority="3267" operator="containsText" text="R ">
      <formula>NOT(ISERROR(SEARCH("R ",C179)))</formula>
    </cfRule>
    <cfRule type="containsText" dxfId="4259" priority="3263" operator="containsText" text="601F">
      <formula>NOT(ISERROR(SEARCH("601F",C179)))</formula>
    </cfRule>
    <cfRule type="containsText" dxfId="4258" priority="3264" operator="containsText" text="600">
      <formula>NOT(ISERROR(SEARCH("600",C179)))</formula>
    </cfRule>
    <cfRule type="containsText" dxfId="4257" priority="3265" operator="containsText" text="38">
      <formula>NOT(ISERROR(SEARCH("38",C179)))</formula>
    </cfRule>
    <cfRule type="containsText" dxfId="4256" priority="3266" operator="containsText" text="36">
      <formula>NOT(ISERROR(SEARCH("36",C179)))</formula>
    </cfRule>
  </conditionalFormatting>
  <conditionalFormatting sqref="C180:AG180">
    <cfRule type="containsText" dxfId="4255" priority="3076" operator="containsText" text="601F">
      <formula>NOT(ISERROR(SEARCH("601F",C180)))</formula>
    </cfRule>
    <cfRule type="containsText" dxfId="4254" priority="3077" operator="containsText" text="600">
      <formula>NOT(ISERROR(SEARCH("600",C180)))</formula>
    </cfRule>
    <cfRule type="containsText" dxfId="4253" priority="3078" operator="containsText" text="38">
      <formula>NOT(ISERROR(SEARCH("38",C180)))</formula>
    </cfRule>
    <cfRule type="containsText" dxfId="4252" priority="3079" operator="containsText" text="36">
      <formula>NOT(ISERROR(SEARCH("36",C180)))</formula>
    </cfRule>
    <cfRule type="containsText" dxfId="4251" priority="3080" operator="containsText" text="R ">
      <formula>NOT(ISERROR(SEARCH("R ",C180)))</formula>
    </cfRule>
  </conditionalFormatting>
  <conditionalFormatting sqref="C181:AG181">
    <cfRule type="containsText" dxfId="4250" priority="2892" operator="containsText" text="36">
      <formula>NOT(ISERROR(SEARCH("36",C181)))</formula>
    </cfRule>
    <cfRule type="containsText" dxfId="4249" priority="2893" operator="containsText" text="R ">
      <formula>NOT(ISERROR(SEARCH("R ",C181)))</formula>
    </cfRule>
    <cfRule type="containsText" dxfId="4248" priority="2889" operator="containsText" text="601F">
      <formula>NOT(ISERROR(SEARCH("601F",C181)))</formula>
    </cfRule>
    <cfRule type="containsText" dxfId="4247" priority="2890" operator="containsText" text="600">
      <formula>NOT(ISERROR(SEARCH("600",C181)))</formula>
    </cfRule>
    <cfRule type="containsText" dxfId="4246" priority="2891" operator="containsText" text="38">
      <formula>NOT(ISERROR(SEARCH("38",C181)))</formula>
    </cfRule>
  </conditionalFormatting>
  <conditionalFormatting sqref="C182:AG182">
    <cfRule type="containsText" dxfId="4245" priority="2704" operator="containsText" text="38">
      <formula>NOT(ISERROR(SEARCH("38",C182)))</formula>
    </cfRule>
    <cfRule type="containsText" dxfId="4244" priority="2705" operator="containsText" text="36">
      <formula>NOT(ISERROR(SEARCH("36",C182)))</formula>
    </cfRule>
    <cfRule type="containsText" dxfId="4243" priority="2706" operator="containsText" text="R ">
      <formula>NOT(ISERROR(SEARCH("R ",C182)))</formula>
    </cfRule>
    <cfRule type="containsText" dxfId="4242" priority="2702" operator="containsText" text="601F">
      <formula>NOT(ISERROR(SEARCH("601F",C182)))</formula>
    </cfRule>
    <cfRule type="containsText" dxfId="4241" priority="2703" operator="containsText" text="600">
      <formula>NOT(ISERROR(SEARCH("600",C182)))</formula>
    </cfRule>
  </conditionalFormatting>
  <conditionalFormatting sqref="C183:AG183">
    <cfRule type="containsText" dxfId="4240" priority="2519" operator="containsText" text="R ">
      <formula>NOT(ISERROR(SEARCH("R ",C183)))</formula>
    </cfRule>
    <cfRule type="containsText" dxfId="4239" priority="2515" operator="containsText" text="601F">
      <formula>NOT(ISERROR(SEARCH("601F",C183)))</formula>
    </cfRule>
    <cfRule type="containsText" dxfId="4238" priority="2516" operator="containsText" text="600">
      <formula>NOT(ISERROR(SEARCH("600",C183)))</formula>
    </cfRule>
    <cfRule type="containsText" dxfId="4237" priority="2517" operator="containsText" text="38">
      <formula>NOT(ISERROR(SEARCH("38",C183)))</formula>
    </cfRule>
    <cfRule type="containsText" dxfId="4236" priority="2518" operator="containsText" text="36">
      <formula>NOT(ISERROR(SEARCH("36",C183)))</formula>
    </cfRule>
  </conditionalFormatting>
  <conditionalFormatting sqref="C184:AG184">
    <cfRule type="containsText" dxfId="4235" priority="2328" operator="containsText" text="601F">
      <formula>NOT(ISERROR(SEARCH("601F",C184)))</formula>
    </cfRule>
    <cfRule type="containsText" dxfId="4234" priority="2329" operator="containsText" text="600">
      <formula>NOT(ISERROR(SEARCH("600",C184)))</formula>
    </cfRule>
    <cfRule type="containsText" dxfId="4233" priority="2330" operator="containsText" text="38">
      <formula>NOT(ISERROR(SEARCH("38",C184)))</formula>
    </cfRule>
    <cfRule type="containsText" dxfId="4232" priority="2331" operator="containsText" text="36">
      <formula>NOT(ISERROR(SEARCH("36",C184)))</formula>
    </cfRule>
    <cfRule type="containsText" dxfId="4231" priority="2332" operator="containsText" text="R ">
      <formula>NOT(ISERROR(SEARCH("R ",C184)))</formula>
    </cfRule>
  </conditionalFormatting>
  <conditionalFormatting sqref="C185:AG185">
    <cfRule type="containsText" dxfId="4230" priority="1935" operator="containsText" text="1001">
      <formula>NOT(ISERROR(SEARCH("1001",C185)))</formula>
    </cfRule>
    <cfRule type="containsText" dxfId="4229" priority="1937" operator="containsText" text="601C">
      <formula>NOT(ISERROR(SEARCH("601C",C185)))</formula>
    </cfRule>
    <cfRule type="containsText" dxfId="4228" priority="1938" operator="containsText" text="R">
      <formula>NOT(ISERROR(SEARCH("R",C185)))</formula>
    </cfRule>
    <cfRule type="containsText" dxfId="4227" priority="1939" operator="containsText" text="423">
      <formula>NOT(ISERROR(SEARCH("423",C185)))</formula>
    </cfRule>
    <cfRule type="containsText" dxfId="4226" priority="1940" operator="containsText" text="HS">
      <formula>NOT(ISERROR(SEARCH("HS",C185)))</formula>
    </cfRule>
    <cfRule type="containsText" dxfId="4225" priority="1941" operator="containsText" text="901B F">
      <formula>NOT(ISERROR(SEARCH("901B F",C185)))</formula>
    </cfRule>
    <cfRule type="containsText" dxfId="4224" priority="1942" operator="containsText" text="902 F">
      <formula>NOT(ISERROR(SEARCH("902 F",C185)))</formula>
    </cfRule>
    <cfRule type="containsText" dxfId="4223" priority="1943" operator="containsText" text="905 F">
      <formula>NOT(ISERROR(SEARCH("905 F",C185)))</formula>
    </cfRule>
    <cfRule type="containsText" dxfId="4222" priority="1944" operator="containsText" text="601F">
      <formula>NOT(ISERROR(SEARCH("601F",C185)))</formula>
    </cfRule>
    <cfRule type="containsText" dxfId="4221" priority="1945" operator="containsText" text="600">
      <formula>NOT(ISERROR(SEARCH("600",C185)))</formula>
    </cfRule>
    <cfRule type="containsText" dxfId="4220" priority="1946" operator="containsText" text="38">
      <formula>NOT(ISERROR(SEARCH("38",C185)))</formula>
    </cfRule>
    <cfRule type="containsText" dxfId="4219" priority="1947" operator="containsText" text="36">
      <formula>NOT(ISERROR(SEARCH("36",C185)))</formula>
    </cfRule>
    <cfRule type="containsText" dxfId="4218" priority="1948" operator="containsText" text="R ">
      <formula>NOT(ISERROR(SEARCH("R ",C185)))</formula>
    </cfRule>
    <cfRule type="containsText" dxfId="4217" priority="1949" operator="containsText" text="601C">
      <formula>NOT(ISERROR(SEARCH("601C",C185)))</formula>
    </cfRule>
    <cfRule type="containsText" dxfId="4216" priority="1950" operator="containsText" text="R">
      <formula>NOT(ISERROR(SEARCH("R",C185)))</formula>
    </cfRule>
    <cfRule type="containsText" dxfId="4215" priority="1951" operator="containsText" text="423">
      <formula>NOT(ISERROR(SEARCH("423",C185)))</formula>
    </cfRule>
    <cfRule type="containsText" dxfId="4214" priority="1952" operator="containsText" text="HS">
      <formula>NOT(ISERROR(SEARCH("HS",C185)))</formula>
    </cfRule>
    <cfRule type="containsText" dxfId="4213" priority="1954" operator="containsText" text="902 F">
      <formula>NOT(ISERROR(SEARCH("902 F",C185)))</formula>
    </cfRule>
    <cfRule type="containsText" dxfId="4212" priority="1955" operator="containsText" text="905 F">
      <formula>NOT(ISERROR(SEARCH("905 F",C185)))</formula>
    </cfRule>
    <cfRule type="containsText" dxfId="4211" priority="1956" operator="containsText" text="601F">
      <formula>NOT(ISERROR(SEARCH("601F",C185)))</formula>
    </cfRule>
    <cfRule type="containsText" dxfId="4210" priority="1957" operator="containsText" text="600">
      <formula>NOT(ISERROR(SEARCH("600",C185)))</formula>
    </cfRule>
    <cfRule type="containsText" dxfId="4209" priority="1958" operator="containsText" text="38">
      <formula>NOT(ISERROR(SEARCH("38",C185)))</formula>
    </cfRule>
    <cfRule type="containsText" dxfId="4208" priority="1959" operator="containsText" text="36">
      <formula>NOT(ISERROR(SEARCH("36",C185)))</formula>
    </cfRule>
    <cfRule type="containsText" dxfId="4207" priority="1960" operator="containsText" text="R ">
      <formula>NOT(ISERROR(SEARCH("R ",C185)))</formula>
    </cfRule>
    <cfRule type="containsText" dxfId="4206" priority="1968" operator="containsText" text="902 F">
      <formula>NOT(ISERROR(SEARCH("902 F",C185)))</formula>
    </cfRule>
    <cfRule type="containsText" dxfId="4205" priority="1908" operator="containsText" text="901B F">
      <formula>NOT(ISERROR(SEARCH("901B F",C185)))</formula>
    </cfRule>
    <cfRule type="containsText" dxfId="4204" priority="1971" operator="containsText" text="600">
      <formula>NOT(ISERROR(SEARCH("600",C185)))</formula>
    </cfRule>
    <cfRule type="containsText" dxfId="4203" priority="1972" operator="containsText" text="38">
      <formula>NOT(ISERROR(SEARCH("38",C185)))</formula>
    </cfRule>
    <cfRule type="containsText" dxfId="4202" priority="1973" operator="containsText" text="36">
      <formula>NOT(ISERROR(SEARCH("36",C185)))</formula>
    </cfRule>
    <cfRule type="containsText" dxfId="4201" priority="1974" operator="containsText" text="R ">
      <formula>NOT(ISERROR(SEARCH("R ",C185)))</formula>
    </cfRule>
    <cfRule type="containsText" dxfId="4200" priority="1970" operator="containsText" text="601F">
      <formula>NOT(ISERROR(SEARCH("601F",C185)))</formula>
    </cfRule>
    <cfRule type="containsText" dxfId="4199" priority="1902" operator="containsText" text="1001">
      <formula>NOT(ISERROR(SEARCH("1001",C185)))</formula>
    </cfRule>
    <cfRule type="containsText" dxfId="4198" priority="1901" operator="containsText" text="200">
      <formula>NOT(ISERROR(SEARCH("200",C185)))</formula>
    </cfRule>
    <cfRule type="containsText" dxfId="4197" priority="1900" operator="containsText" text="601d">
      <formula>NOT(ISERROR(SEARCH("601d",C185)))</formula>
    </cfRule>
    <cfRule type="containsText" dxfId="4196" priority="1899" operator="containsText" text="208">
      <formula>NOT(ISERROR(SEARCH("208",C185)))</formula>
    </cfRule>
    <cfRule type="containsText" dxfId="4195" priority="1898" operator="containsText" text="R ">
      <formula>NOT(ISERROR(SEARCH("R ",C185)))</formula>
    </cfRule>
    <cfRule type="containsText" dxfId="4194" priority="1897" operator="containsText" text="36">
      <formula>NOT(ISERROR(SEARCH("36",C185)))</formula>
    </cfRule>
    <cfRule type="containsText" dxfId="4193" priority="1896" operator="containsText" text="38">
      <formula>NOT(ISERROR(SEARCH("38",C185)))</formula>
    </cfRule>
    <cfRule type="containsText" dxfId="4192" priority="1895" operator="containsText" text="600">
      <formula>NOT(ISERROR(SEARCH("600",C185)))</formula>
    </cfRule>
    <cfRule type="containsText" dxfId="4191" priority="1903" operator="containsText" text="100">
      <formula>NOT(ISERROR(SEARCH("100",C185)))</formula>
    </cfRule>
    <cfRule type="containsText" dxfId="4190" priority="1904" operator="containsText" text="601C">
      <formula>NOT(ISERROR(SEARCH("601C",C185)))</formula>
    </cfRule>
    <cfRule type="containsText" dxfId="4189" priority="1905" operator="containsText" text="R">
      <formula>NOT(ISERROR(SEARCH("R",C185)))</formula>
    </cfRule>
    <cfRule type="containsText" dxfId="4188" priority="1906" operator="containsText" text="423">
      <formula>NOT(ISERROR(SEARCH("423",C185)))</formula>
    </cfRule>
    <cfRule type="containsText" dxfId="4187" priority="1907" operator="containsText" text="HS">
      <formula>NOT(ISERROR(SEARCH("HS",C185)))</formula>
    </cfRule>
    <cfRule type="containsText" dxfId="4186" priority="1909" operator="containsText" text="902 F">
      <formula>NOT(ISERROR(SEARCH("902 F",C185)))</formula>
    </cfRule>
    <cfRule type="containsText" dxfId="4185" priority="1910" operator="containsText" text="905 F">
      <formula>NOT(ISERROR(SEARCH("905 F",C185)))</formula>
    </cfRule>
    <cfRule type="containsText" dxfId="4184" priority="1911" operator="containsText" text="601F">
      <formula>NOT(ISERROR(SEARCH("601F",C185)))</formula>
    </cfRule>
    <cfRule type="containsText" dxfId="4183" priority="1912" operator="containsText" text="600">
      <formula>NOT(ISERROR(SEARCH("600",C185)))</formula>
    </cfRule>
    <cfRule type="containsText" dxfId="4182" priority="1913" operator="containsText" text="38">
      <formula>NOT(ISERROR(SEARCH("38",C185)))</formula>
    </cfRule>
    <cfRule type="containsText" dxfId="4181" priority="1914" operator="containsText" text="36">
      <formula>NOT(ISERROR(SEARCH("36",C185)))</formula>
    </cfRule>
    <cfRule type="containsText" dxfId="4180" priority="1915" operator="containsText" text="R ">
      <formula>NOT(ISERROR(SEARCH("R ",C185)))</formula>
    </cfRule>
    <cfRule type="containsText" dxfId="4179" priority="1916" operator="containsText" text="1001">
      <formula>NOT(ISERROR(SEARCH("1001",C185)))</formula>
    </cfRule>
    <cfRule type="containsText" dxfId="4178" priority="1917" operator="containsText" text="100">
      <formula>NOT(ISERROR(SEARCH("100",C185)))</formula>
    </cfRule>
    <cfRule type="containsText" dxfId="4177" priority="1921" operator="containsText" text="1001">
      <formula>NOT(ISERROR(SEARCH("1001",C185)))</formula>
    </cfRule>
    <cfRule type="containsText" dxfId="4176" priority="1922" operator="containsText" text="100">
      <formula>NOT(ISERROR(SEARCH("100",C185)))</formula>
    </cfRule>
    <cfRule type="containsText" dxfId="4175" priority="1923" operator="containsText" text="601C">
      <formula>NOT(ISERROR(SEARCH("601C",C185)))</formula>
    </cfRule>
    <cfRule type="containsText" dxfId="4174" priority="1924" operator="containsText" text="R">
      <formula>NOT(ISERROR(SEARCH("R",C185)))</formula>
    </cfRule>
    <cfRule type="containsText" dxfId="4173" priority="1925" operator="containsText" text="423">
      <formula>NOT(ISERROR(SEARCH("423",C185)))</formula>
    </cfRule>
    <cfRule type="containsText" dxfId="4172" priority="1926" operator="containsText" text="HS">
      <formula>NOT(ISERROR(SEARCH("HS",C185)))</formula>
    </cfRule>
    <cfRule type="containsText" dxfId="4171" priority="1927" operator="containsText" text="901B F">
      <formula>NOT(ISERROR(SEARCH("901B F",C185)))</formula>
    </cfRule>
    <cfRule type="containsText" dxfId="4170" priority="1928" operator="containsText" text="902 F">
      <formula>NOT(ISERROR(SEARCH("902 F",C185)))</formula>
    </cfRule>
    <cfRule type="containsText" dxfId="4169" priority="1929" operator="containsText" text="905 F">
      <formula>NOT(ISERROR(SEARCH("905 F",C185)))</formula>
    </cfRule>
    <cfRule type="containsText" dxfId="4168" priority="1930" operator="containsText" text="601F">
      <formula>NOT(ISERROR(SEARCH("601F",C185)))</formula>
    </cfRule>
    <cfRule type="containsText" dxfId="4167" priority="1931" operator="containsText" text="600">
      <formula>NOT(ISERROR(SEARCH("600",C185)))</formula>
    </cfRule>
    <cfRule type="containsText" dxfId="4166" priority="1932" operator="containsText" text="38">
      <formula>NOT(ISERROR(SEARCH("38",C185)))</formula>
    </cfRule>
    <cfRule type="containsText" dxfId="4165" priority="1953" operator="containsText" text="901B F">
      <formula>NOT(ISERROR(SEARCH("901B F",C185)))</formula>
    </cfRule>
    <cfRule type="containsText" dxfId="4164" priority="1894" operator="containsText" text="601F">
      <formula>NOT(ISERROR(SEARCH("601F",C185)))</formula>
    </cfRule>
    <cfRule type="containsText" dxfId="4163" priority="1893" operator="containsText" text="905 F">
      <formula>NOT(ISERROR(SEARCH("905 F",C185)))</formula>
    </cfRule>
    <cfRule type="containsText" dxfId="4162" priority="1892" operator="containsText" text="902 F">
      <formula>NOT(ISERROR(SEARCH("902 F",C185)))</formula>
    </cfRule>
    <cfRule type="containsText" dxfId="4161" priority="1936" operator="containsText" text="100">
      <formula>NOT(ISERROR(SEARCH("100",C185)))</formula>
    </cfRule>
    <cfRule type="containsText" dxfId="4160" priority="1887" operator="containsText" text="601C">
      <formula>NOT(ISERROR(SEARCH("601C",C185)))</formula>
    </cfRule>
    <cfRule type="containsText" dxfId="4159" priority="1888" operator="containsText" text="R">
      <formula>NOT(ISERROR(SEARCH("R",C185)))</formula>
    </cfRule>
    <cfRule type="containsText" dxfId="4158" priority="1889" operator="containsText" text="423">
      <formula>NOT(ISERROR(SEARCH("423",C185)))</formula>
    </cfRule>
    <cfRule type="containsText" dxfId="4157" priority="1890" operator="containsText" text="HS">
      <formula>NOT(ISERROR(SEARCH("HS",C185)))</formula>
    </cfRule>
    <cfRule type="containsText" dxfId="4156" priority="1891" operator="containsText" text="901B F">
      <formula>NOT(ISERROR(SEARCH("901B F",C185)))</formula>
    </cfRule>
    <cfRule type="containsText" dxfId="4155" priority="1933" operator="containsText" text="36">
      <formula>NOT(ISERROR(SEARCH("36",C185)))</formula>
    </cfRule>
    <cfRule type="containsText" dxfId="4154" priority="1934" operator="containsText" text="R ">
      <formula>NOT(ISERROR(SEARCH("R ",C185)))</formula>
    </cfRule>
  </conditionalFormatting>
  <conditionalFormatting sqref="C185:AG186">
    <cfRule type="containsText" dxfId="4153" priority="1490" operator="containsText" text="100">
      <formula>NOT(ISERROR(SEARCH("100",C185)))</formula>
    </cfRule>
    <cfRule type="containsText" dxfId="4152" priority="1489" operator="containsText" text="1001">
      <formula>NOT(ISERROR(SEARCH("1001",C185)))</formula>
    </cfRule>
  </conditionalFormatting>
  <conditionalFormatting sqref="C185:AG193">
    <cfRule type="containsText" dxfId="4151" priority="53" operator="containsText" text="601d">
      <formula>NOT(ISERROR(SEARCH("601d",C185)))</formula>
    </cfRule>
    <cfRule type="containsText" dxfId="4150" priority="52" operator="containsText" text="208">
      <formula>NOT(ISERROR(SEARCH("208",C185)))</formula>
    </cfRule>
    <cfRule type="containsText" dxfId="4149" priority="54" operator="containsText" text="200">
      <formula>NOT(ISERROR(SEARCH("200",C185)))</formula>
    </cfRule>
  </conditionalFormatting>
  <conditionalFormatting sqref="C186:AG186">
    <cfRule type="containsText" dxfId="4148" priority="1487" operator="containsText" text="36">
      <formula>NOT(ISERROR(SEARCH("36",C186)))</formula>
    </cfRule>
    <cfRule type="containsText" dxfId="4147" priority="1478" operator="containsText" text="R">
      <formula>NOT(ISERROR(SEARCH("R",C186)))</formula>
    </cfRule>
    <cfRule type="containsText" dxfId="4146" priority="1477" operator="containsText" text="601C">
      <formula>NOT(ISERROR(SEARCH("601C",C186)))</formula>
    </cfRule>
    <cfRule type="containsText" dxfId="4145" priority="1488" operator="containsText" text="R ">
      <formula>NOT(ISERROR(SEARCH("R ",C186)))</formula>
    </cfRule>
    <cfRule type="containsText" dxfId="4144" priority="1486" operator="containsText" text="38">
      <formula>NOT(ISERROR(SEARCH("38",C186)))</formula>
    </cfRule>
    <cfRule type="containsText" dxfId="4143" priority="1479" operator="containsText" text="423">
      <formula>NOT(ISERROR(SEARCH("423",C186)))</formula>
    </cfRule>
    <cfRule type="containsText" dxfId="4142" priority="1480" operator="containsText" text="HS">
      <formula>NOT(ISERROR(SEARCH("HS",C186)))</formula>
    </cfRule>
    <cfRule type="containsText" dxfId="4141" priority="1481" operator="containsText" text="901B F">
      <formula>NOT(ISERROR(SEARCH("901B F",C186)))</formula>
    </cfRule>
    <cfRule type="containsText" dxfId="4140" priority="1482" operator="containsText" text="902 F">
      <formula>NOT(ISERROR(SEARCH("902 F",C186)))</formula>
    </cfRule>
    <cfRule type="containsText" dxfId="4139" priority="1483" operator="containsText" text="905 F">
      <formula>NOT(ISERROR(SEARCH("905 F",C186)))</formula>
    </cfRule>
    <cfRule type="containsText" dxfId="4138" priority="1484" operator="containsText" text="601F">
      <formula>NOT(ISERROR(SEARCH("601F",C186)))</formula>
    </cfRule>
    <cfRule type="containsText" dxfId="4137" priority="1485" operator="containsText" text="600">
      <formula>NOT(ISERROR(SEARCH("600",C186)))</formula>
    </cfRule>
  </conditionalFormatting>
  <conditionalFormatting sqref="C186:AG187">
    <cfRule type="containsText" dxfId="4136" priority="1241" operator="containsText" text="1001">
      <formula>NOT(ISERROR(SEARCH("1001",C186)))</formula>
    </cfRule>
    <cfRule type="containsText" dxfId="4135" priority="1242" operator="containsText" text="100">
      <formula>NOT(ISERROR(SEARCH("100",C186)))</formula>
    </cfRule>
  </conditionalFormatting>
  <conditionalFormatting sqref="C187:AG187">
    <cfRule type="containsText" dxfId="4134" priority="1235" operator="containsText" text="905 F">
      <formula>NOT(ISERROR(SEARCH("905 F",C187)))</formula>
    </cfRule>
    <cfRule type="containsText" dxfId="4133" priority="1236" operator="containsText" text="601F">
      <formula>NOT(ISERROR(SEARCH("601F",C187)))</formula>
    </cfRule>
    <cfRule type="containsText" dxfId="4132" priority="1237" operator="containsText" text="600">
      <formula>NOT(ISERROR(SEARCH("600",C187)))</formula>
    </cfRule>
    <cfRule type="containsText" dxfId="4131" priority="1238" operator="containsText" text="38">
      <formula>NOT(ISERROR(SEARCH("38",C187)))</formula>
    </cfRule>
    <cfRule type="containsText" dxfId="4130" priority="1239" operator="containsText" text="36">
      <formula>NOT(ISERROR(SEARCH("36",C187)))</formula>
    </cfRule>
    <cfRule type="containsText" dxfId="4129" priority="1240" operator="containsText" text="R ">
      <formula>NOT(ISERROR(SEARCH("R ",C187)))</formula>
    </cfRule>
    <cfRule type="containsText" dxfId="4128" priority="1232" operator="containsText" text="HS">
      <formula>NOT(ISERROR(SEARCH("HS",C187)))</formula>
    </cfRule>
    <cfRule type="containsText" dxfId="4127" priority="1233" operator="containsText" text="901B F">
      <formula>NOT(ISERROR(SEARCH("901B F",C187)))</formula>
    </cfRule>
    <cfRule type="containsText" dxfId="4126" priority="1229" operator="containsText" text="601C">
      <formula>NOT(ISERROR(SEARCH("601C",C187)))</formula>
    </cfRule>
    <cfRule type="containsText" dxfId="4125" priority="1234" operator="containsText" text="902 F">
      <formula>NOT(ISERROR(SEARCH("902 F",C187)))</formula>
    </cfRule>
    <cfRule type="containsText" dxfId="4124" priority="1230" operator="containsText" text="R">
      <formula>NOT(ISERROR(SEARCH("R",C187)))</formula>
    </cfRule>
    <cfRule type="containsText" dxfId="4123" priority="1231" operator="containsText" text="423">
      <formula>NOT(ISERROR(SEARCH("423",C187)))</formula>
    </cfRule>
  </conditionalFormatting>
  <conditionalFormatting sqref="C187:AG188">
    <cfRule type="containsText" dxfId="4122" priority="989" operator="containsText" text="100">
      <formula>NOT(ISERROR(SEARCH("100",C187)))</formula>
    </cfRule>
    <cfRule type="containsText" dxfId="4121" priority="988" operator="containsText" text="1001">
      <formula>NOT(ISERROR(SEARCH("1001",C187)))</formula>
    </cfRule>
  </conditionalFormatting>
  <conditionalFormatting sqref="C188:AG188">
    <cfRule type="containsText" dxfId="4120" priority="982" operator="containsText" text="905 F">
      <formula>NOT(ISERROR(SEARCH("905 F",C188)))</formula>
    </cfRule>
    <cfRule type="containsText" dxfId="4119" priority="983" operator="containsText" text="601F">
      <formula>NOT(ISERROR(SEARCH("601F",C188)))</formula>
    </cfRule>
    <cfRule type="containsText" dxfId="4118" priority="984" operator="containsText" text="600">
      <formula>NOT(ISERROR(SEARCH("600",C188)))</formula>
    </cfRule>
    <cfRule type="containsText" dxfId="4117" priority="985" operator="containsText" text="38">
      <formula>NOT(ISERROR(SEARCH("38",C188)))</formula>
    </cfRule>
    <cfRule type="containsText" dxfId="4116" priority="986" operator="containsText" text="36">
      <formula>NOT(ISERROR(SEARCH("36",C188)))</formula>
    </cfRule>
    <cfRule type="containsText" dxfId="4115" priority="987" operator="containsText" text="R ">
      <formula>NOT(ISERROR(SEARCH("R ",C188)))</formula>
    </cfRule>
    <cfRule type="containsText" dxfId="4114" priority="980" operator="containsText" text="901B F">
      <formula>NOT(ISERROR(SEARCH("901B F",C188)))</formula>
    </cfRule>
    <cfRule type="containsText" dxfId="4113" priority="976" operator="containsText" text="601C">
      <formula>NOT(ISERROR(SEARCH("601C",C188)))</formula>
    </cfRule>
    <cfRule type="containsText" dxfId="4112" priority="977" operator="containsText" text="R">
      <formula>NOT(ISERROR(SEARCH("R",C188)))</formula>
    </cfRule>
    <cfRule type="containsText" dxfId="4111" priority="978" operator="containsText" text="423">
      <formula>NOT(ISERROR(SEARCH("423",C188)))</formula>
    </cfRule>
    <cfRule type="containsText" dxfId="4110" priority="979" operator="containsText" text="HS">
      <formula>NOT(ISERROR(SEARCH("HS",C188)))</formula>
    </cfRule>
    <cfRule type="containsText" dxfId="4109" priority="981" operator="containsText" text="902 F">
      <formula>NOT(ISERROR(SEARCH("902 F",C188)))</formula>
    </cfRule>
  </conditionalFormatting>
  <conditionalFormatting sqref="C188:AG189">
    <cfRule type="containsText" dxfId="4108" priority="755" operator="containsText" text="100">
      <formula>NOT(ISERROR(SEARCH("100",C188)))</formula>
    </cfRule>
    <cfRule type="containsText" dxfId="4107" priority="754" operator="containsText" text="1001">
      <formula>NOT(ISERROR(SEARCH("1001",C188)))</formula>
    </cfRule>
  </conditionalFormatting>
  <conditionalFormatting sqref="C189:AG189">
    <cfRule type="containsText" dxfId="4106" priority="745" operator="containsText" text="HS">
      <formula>NOT(ISERROR(SEARCH("HS",C189)))</formula>
    </cfRule>
    <cfRule type="containsText" dxfId="4105" priority="751" operator="containsText" text="38">
      <formula>NOT(ISERROR(SEARCH("38",C189)))</formula>
    </cfRule>
    <cfRule type="containsText" dxfId="4104" priority="747" operator="containsText" text="902 F">
      <formula>NOT(ISERROR(SEARCH("902 F",C189)))</formula>
    </cfRule>
    <cfRule type="containsText" dxfId="4103" priority="753" operator="containsText" text="R ">
      <formula>NOT(ISERROR(SEARCH("R ",C189)))</formula>
    </cfRule>
    <cfRule type="containsText" dxfId="4102" priority="742" operator="containsText" text="601C">
      <formula>NOT(ISERROR(SEARCH("601C",C189)))</formula>
    </cfRule>
    <cfRule type="containsText" dxfId="4101" priority="746" operator="containsText" text="901B F">
      <formula>NOT(ISERROR(SEARCH("901B F",C189)))</formula>
    </cfRule>
    <cfRule type="containsText" dxfId="4100" priority="752" operator="containsText" text="36">
      <formula>NOT(ISERROR(SEARCH("36",C189)))</formula>
    </cfRule>
    <cfRule type="containsText" dxfId="4099" priority="750" operator="containsText" text="600">
      <formula>NOT(ISERROR(SEARCH("600",C189)))</formula>
    </cfRule>
    <cfRule type="containsText" dxfId="4098" priority="749" operator="containsText" text="601F">
      <formula>NOT(ISERROR(SEARCH("601F",C189)))</formula>
    </cfRule>
    <cfRule type="containsText" dxfId="4097" priority="748" operator="containsText" text="905 F">
      <formula>NOT(ISERROR(SEARCH("905 F",C189)))</formula>
    </cfRule>
    <cfRule type="containsText" dxfId="4096" priority="743" operator="containsText" text="R">
      <formula>NOT(ISERROR(SEARCH("R",C189)))</formula>
    </cfRule>
    <cfRule type="containsText" dxfId="4095" priority="744" operator="containsText" text="423">
      <formula>NOT(ISERROR(SEARCH("423",C189)))</formula>
    </cfRule>
  </conditionalFormatting>
  <conditionalFormatting sqref="C189:AG190">
    <cfRule type="containsText" dxfId="4094" priority="520" operator="containsText" text="1001">
      <formula>NOT(ISERROR(SEARCH("1001",C189)))</formula>
    </cfRule>
    <cfRule type="containsText" dxfId="4093" priority="521" operator="containsText" text="100">
      <formula>NOT(ISERROR(SEARCH("100",C189)))</formula>
    </cfRule>
  </conditionalFormatting>
  <conditionalFormatting sqref="C190:AG190">
    <cfRule type="containsText" dxfId="4092" priority="510" operator="containsText" text="423">
      <formula>NOT(ISERROR(SEARCH("423",C190)))</formula>
    </cfRule>
    <cfRule type="containsText" dxfId="4091" priority="509" operator="containsText" text="R">
      <formula>NOT(ISERROR(SEARCH("R",C190)))</formula>
    </cfRule>
    <cfRule type="containsText" dxfId="4090" priority="511" operator="containsText" text="HS">
      <formula>NOT(ISERROR(SEARCH("HS",C190)))</formula>
    </cfRule>
    <cfRule type="containsText" dxfId="4089" priority="512" operator="containsText" text="901B F">
      <formula>NOT(ISERROR(SEARCH("901B F",C190)))</formula>
    </cfRule>
    <cfRule type="containsText" dxfId="4088" priority="514" operator="containsText" text="905 F">
      <formula>NOT(ISERROR(SEARCH("905 F",C190)))</formula>
    </cfRule>
    <cfRule type="containsText" dxfId="4087" priority="513" operator="containsText" text="902 F">
      <formula>NOT(ISERROR(SEARCH("902 F",C190)))</formula>
    </cfRule>
    <cfRule type="containsText" dxfId="4086" priority="508" operator="containsText" text="601C">
      <formula>NOT(ISERROR(SEARCH("601C",C190)))</formula>
    </cfRule>
    <cfRule type="containsText" dxfId="4085" priority="515" operator="containsText" text="601F">
      <formula>NOT(ISERROR(SEARCH("601F",C190)))</formula>
    </cfRule>
    <cfRule type="containsText" dxfId="4084" priority="516" operator="containsText" text="600">
      <formula>NOT(ISERROR(SEARCH("600",C190)))</formula>
    </cfRule>
    <cfRule type="containsText" dxfId="4083" priority="517" operator="containsText" text="38">
      <formula>NOT(ISERROR(SEARCH("38",C190)))</formula>
    </cfRule>
    <cfRule type="containsText" dxfId="4082" priority="518" operator="containsText" text="36">
      <formula>NOT(ISERROR(SEARCH("36",C190)))</formula>
    </cfRule>
    <cfRule type="containsText" dxfId="4081" priority="519" operator="containsText" text="R ">
      <formula>NOT(ISERROR(SEARCH("R ",C190)))</formula>
    </cfRule>
  </conditionalFormatting>
  <conditionalFormatting sqref="C190:AG191">
    <cfRule type="containsText" dxfId="4080" priority="287" operator="containsText" text="100">
      <formula>NOT(ISERROR(SEARCH("100",C190)))</formula>
    </cfRule>
    <cfRule type="containsText" dxfId="4079" priority="286" operator="containsText" text="1001">
      <formula>NOT(ISERROR(SEARCH("1001",C190)))</formula>
    </cfRule>
  </conditionalFormatting>
  <conditionalFormatting sqref="C191:AG191">
    <cfRule type="containsText" dxfId="4078" priority="277" operator="containsText" text="HS">
      <formula>NOT(ISERROR(SEARCH("HS",C191)))</formula>
    </cfRule>
    <cfRule type="containsText" dxfId="4077" priority="278" operator="containsText" text="901B F">
      <formula>NOT(ISERROR(SEARCH("901B F",C191)))</formula>
    </cfRule>
    <cfRule type="containsText" dxfId="4076" priority="283" operator="containsText" text="38">
      <formula>NOT(ISERROR(SEARCH("38",C191)))</formula>
    </cfRule>
    <cfRule type="containsText" dxfId="4075" priority="284" operator="containsText" text="36">
      <formula>NOT(ISERROR(SEARCH("36",C191)))</formula>
    </cfRule>
    <cfRule type="containsText" dxfId="4074" priority="285" operator="containsText" text="R ">
      <formula>NOT(ISERROR(SEARCH("R ",C191)))</formula>
    </cfRule>
    <cfRule type="containsText" dxfId="4073" priority="279" operator="containsText" text="902 F">
      <formula>NOT(ISERROR(SEARCH("902 F",C191)))</formula>
    </cfRule>
    <cfRule type="containsText" dxfId="4072" priority="275" operator="containsText" text="R">
      <formula>NOT(ISERROR(SEARCH("R",C191)))</formula>
    </cfRule>
    <cfRule type="containsText" dxfId="4071" priority="274" operator="containsText" text="601C">
      <formula>NOT(ISERROR(SEARCH("601C",C191)))</formula>
    </cfRule>
    <cfRule type="containsText" dxfId="4070" priority="276" operator="containsText" text="423">
      <formula>NOT(ISERROR(SEARCH("423",C191)))</formula>
    </cfRule>
    <cfRule type="containsText" dxfId="4069" priority="280" operator="containsText" text="905 F">
      <formula>NOT(ISERROR(SEARCH("905 F",C191)))</formula>
    </cfRule>
    <cfRule type="containsText" dxfId="4068" priority="281" operator="containsText" text="601F">
      <formula>NOT(ISERROR(SEARCH("601F",C191)))</formula>
    </cfRule>
    <cfRule type="containsText" dxfId="4067" priority="282" operator="containsText" text="600">
      <formula>NOT(ISERROR(SEARCH("600",C191)))</formula>
    </cfRule>
  </conditionalFormatting>
  <conditionalFormatting sqref="C191:AG193">
    <cfRule type="containsText" dxfId="4066" priority="69" operator="containsText" text="1001">
      <formula>NOT(ISERROR(SEARCH("1001",C191)))</formula>
    </cfRule>
    <cfRule type="containsText" dxfId="4065" priority="70" operator="containsText" text="100">
      <formula>NOT(ISERROR(SEARCH("100",C191)))</formula>
    </cfRule>
  </conditionalFormatting>
  <conditionalFormatting sqref="C192:AG193">
    <cfRule type="containsText" dxfId="4064" priority="61" operator="containsText" text="901B F">
      <formula>NOT(ISERROR(SEARCH("901B F",C192)))</formula>
    </cfRule>
    <cfRule type="containsText" dxfId="4063" priority="63" operator="containsText" text="905 F">
      <formula>NOT(ISERROR(SEARCH("905 F",C192)))</formula>
    </cfRule>
    <cfRule type="containsText" dxfId="4062" priority="66" operator="containsText" text="38">
      <formula>NOT(ISERROR(SEARCH("38",C192)))</formula>
    </cfRule>
    <cfRule type="containsText" dxfId="4061" priority="67" operator="containsText" text="36">
      <formula>NOT(ISERROR(SEARCH("36",C192)))</formula>
    </cfRule>
    <cfRule type="containsText" dxfId="4060" priority="68" operator="containsText" text="R ">
      <formula>NOT(ISERROR(SEARCH("R ",C192)))</formula>
    </cfRule>
    <cfRule type="containsText" dxfId="4059" priority="62" operator="containsText" text="902 F">
      <formula>NOT(ISERROR(SEARCH("902 F",C192)))</formula>
    </cfRule>
    <cfRule type="containsText" dxfId="4058" priority="65" operator="containsText" text="600">
      <formula>NOT(ISERROR(SEARCH("600",C192)))</formula>
    </cfRule>
    <cfRule type="containsText" dxfId="4057" priority="56" operator="containsText" text="100">
      <formula>NOT(ISERROR(SEARCH("100",C192)))</formula>
    </cfRule>
    <cfRule type="containsText" dxfId="4056" priority="57" operator="containsText" text="601C">
      <formula>NOT(ISERROR(SEARCH("601C",C192)))</formula>
    </cfRule>
    <cfRule type="containsText" dxfId="4055" priority="58" operator="containsText" text="R">
      <formula>NOT(ISERROR(SEARCH("R",C192)))</formula>
    </cfRule>
    <cfRule type="containsText" dxfId="4054" priority="55" operator="containsText" text="1001">
      <formula>NOT(ISERROR(SEARCH("1001",C192)))</formula>
    </cfRule>
    <cfRule type="containsText" dxfId="4053" priority="59" operator="containsText" text="423">
      <formula>NOT(ISERROR(SEARCH("423",C192)))</formula>
    </cfRule>
    <cfRule type="containsText" dxfId="4052" priority="60" operator="containsText" text="HS">
      <formula>NOT(ISERROR(SEARCH("HS",C192)))</formula>
    </cfRule>
    <cfRule type="containsText" dxfId="4051" priority="64" operator="containsText" text="601F">
      <formula>NOT(ISERROR(SEARCH("601F",C192)))</formula>
    </cfRule>
  </conditionalFormatting>
  <conditionalFormatting sqref="C196:AG196">
    <cfRule type="containsText" dxfId="4050" priority="4151" operator="containsText" text="R ">
      <formula>NOT(ISERROR(SEARCH("R ",C196)))</formula>
    </cfRule>
    <cfRule type="containsText" dxfId="4049" priority="4150" operator="containsText" text="36">
      <formula>NOT(ISERROR(SEARCH("36",C196)))</formula>
    </cfRule>
    <cfRule type="containsText" dxfId="4048" priority="4149" operator="containsText" text="38">
      <formula>NOT(ISERROR(SEARCH("38",C196)))</formula>
    </cfRule>
    <cfRule type="containsText" dxfId="4047" priority="4148" operator="containsText" text="600">
      <formula>NOT(ISERROR(SEARCH("600",C196)))</formula>
    </cfRule>
    <cfRule type="containsText" dxfId="4046" priority="4147" operator="containsText" text="601F">
      <formula>NOT(ISERROR(SEARCH("601F",C196)))</formula>
    </cfRule>
    <cfRule type="containsText" dxfId="4045" priority="4146" operator="containsText" text="905 F">
      <formula>NOT(ISERROR(SEARCH("905 F",C196)))</formula>
    </cfRule>
    <cfRule type="containsText" dxfId="4044" priority="4145" operator="containsText" text="902 F">
      <formula>NOT(ISERROR(SEARCH("902 F",C196)))</formula>
    </cfRule>
    <cfRule type="containsText" dxfId="4043" priority="4144" operator="containsText" text="901B F">
      <formula>NOT(ISERROR(SEARCH("901B F",C196)))</formula>
    </cfRule>
    <cfRule type="containsText" dxfId="4042" priority="4143" operator="containsText" text="HS">
      <formula>NOT(ISERROR(SEARCH("HS",C196)))</formula>
    </cfRule>
    <cfRule type="containsText" dxfId="4041" priority="4141" operator="containsText" text="R">
      <formula>NOT(ISERROR(SEARCH("R",C196)))</formula>
    </cfRule>
    <cfRule type="containsText" dxfId="4040" priority="4140" operator="containsText" text="601C">
      <formula>NOT(ISERROR(SEARCH("601C",C196)))</formula>
    </cfRule>
    <cfRule type="containsText" dxfId="4039" priority="4139" operator="containsText" text="100">
      <formula>NOT(ISERROR(SEARCH("100",C196)))</formula>
    </cfRule>
    <cfRule type="containsText" dxfId="4038" priority="4138" operator="containsText" text="1001">
      <formula>NOT(ISERROR(SEARCH("1001",C196)))</formula>
    </cfRule>
    <cfRule type="containsText" dxfId="4037" priority="4137" operator="containsText" text="200">
      <formula>NOT(ISERROR(SEARCH("200",C196)))</formula>
    </cfRule>
    <cfRule type="containsText" dxfId="4036" priority="4136" operator="containsText" text="601d">
      <formula>NOT(ISERROR(SEARCH("601d",C196)))</formula>
    </cfRule>
    <cfRule type="containsText" dxfId="4035" priority="4135" operator="containsText" text="208">
      <formula>NOT(ISERROR(SEARCH("208",C196)))</formula>
    </cfRule>
    <cfRule type="containsText" dxfId="4034" priority="3654" operator="containsText" text="601F">
      <formula>NOT(ISERROR(SEARCH("601F",C196)))</formula>
    </cfRule>
    <cfRule type="containsText" dxfId="4033" priority="3655" operator="containsText" text="600">
      <formula>NOT(ISERROR(SEARCH("600",C196)))</formula>
    </cfRule>
    <cfRule type="containsText" dxfId="4032" priority="3656" operator="containsText" text="38">
      <formula>NOT(ISERROR(SEARCH("38",C196)))</formula>
    </cfRule>
    <cfRule type="containsText" dxfId="4031" priority="3657" operator="containsText" text="36">
      <formula>NOT(ISERROR(SEARCH("36",C196)))</formula>
    </cfRule>
    <cfRule type="containsText" dxfId="4030" priority="3658" operator="containsText" text="R ">
      <formula>NOT(ISERROR(SEARCH("R ",C196)))</formula>
    </cfRule>
    <cfRule type="containsText" dxfId="4029" priority="3659" operator="containsText" text="208">
      <formula>NOT(ISERROR(SEARCH("208",C196)))</formula>
    </cfRule>
    <cfRule type="containsText" dxfId="4028" priority="3660" operator="containsText" text="601d">
      <formula>NOT(ISERROR(SEARCH("601d",C196)))</formula>
    </cfRule>
    <cfRule type="containsText" dxfId="4027" priority="3661" operator="containsText" text="200">
      <formula>NOT(ISERROR(SEARCH("200",C196)))</formula>
    </cfRule>
    <cfRule type="containsText" dxfId="4026" priority="3662" operator="containsText" text="1001">
      <formula>NOT(ISERROR(SEARCH("1001",C196)))</formula>
    </cfRule>
    <cfRule type="containsText" dxfId="4025" priority="3663" operator="containsText" text="100">
      <formula>NOT(ISERROR(SEARCH("100",C196)))</formula>
    </cfRule>
    <cfRule type="containsText" dxfId="4024" priority="3664" operator="containsText" text="601C">
      <formula>NOT(ISERROR(SEARCH("601C",C196)))</formula>
    </cfRule>
    <cfRule type="containsText" dxfId="4023" priority="3665" operator="containsText" text="R">
      <formula>NOT(ISERROR(SEARCH("R",C196)))</formula>
    </cfRule>
    <cfRule type="containsText" dxfId="4022" priority="3666" operator="containsText" text="423">
      <formula>NOT(ISERROR(SEARCH("423",C196)))</formula>
    </cfRule>
    <cfRule type="containsText" dxfId="4021" priority="3667" operator="containsText" text="HS">
      <formula>NOT(ISERROR(SEARCH("HS",C196)))</formula>
    </cfRule>
    <cfRule type="containsText" dxfId="4020" priority="3668" operator="containsText" text="901B F">
      <formula>NOT(ISERROR(SEARCH("901B F",C196)))</formula>
    </cfRule>
    <cfRule type="containsText" dxfId="4019" priority="3670" operator="containsText" text="905 F">
      <formula>NOT(ISERROR(SEARCH("905 F",C196)))</formula>
    </cfRule>
    <cfRule type="containsText" dxfId="4018" priority="4142" operator="containsText" text="423">
      <formula>NOT(ISERROR(SEARCH("423",C196)))</formula>
    </cfRule>
    <cfRule type="containsText" dxfId="4017" priority="3671" operator="containsText" text="601F">
      <formula>NOT(ISERROR(SEARCH("601F",C196)))</formula>
    </cfRule>
    <cfRule type="containsText" dxfId="4016" priority="3672" operator="containsText" text="600">
      <formula>NOT(ISERROR(SEARCH("600",C196)))</formula>
    </cfRule>
    <cfRule type="containsText" dxfId="4015" priority="3673" operator="containsText" text="38">
      <formula>NOT(ISERROR(SEARCH("38",C196)))</formula>
    </cfRule>
    <cfRule type="containsText" dxfId="4014" priority="3674" operator="containsText" text="36">
      <formula>NOT(ISERROR(SEARCH("36",C196)))</formula>
    </cfRule>
    <cfRule type="containsText" dxfId="4013" priority="3675" operator="containsText" text="R ">
      <formula>NOT(ISERROR(SEARCH("R ",C196)))</formula>
    </cfRule>
    <cfRule type="containsText" dxfId="4012" priority="3676" operator="containsText" text="208">
      <formula>NOT(ISERROR(SEARCH("208",C196)))</formula>
    </cfRule>
    <cfRule type="containsText" dxfId="4011" priority="3677" operator="containsText" text="601d">
      <formula>NOT(ISERROR(SEARCH("601d",C196)))</formula>
    </cfRule>
    <cfRule type="containsText" dxfId="4010" priority="3678" operator="containsText" text="200">
      <formula>NOT(ISERROR(SEARCH("200",C196)))</formula>
    </cfRule>
    <cfRule type="containsText" dxfId="4009" priority="3679" operator="containsText" text="1001">
      <formula>NOT(ISERROR(SEARCH("1001",C196)))</formula>
    </cfRule>
    <cfRule type="containsText" dxfId="4008" priority="3680" operator="containsText" text="100">
      <formula>NOT(ISERROR(SEARCH("100",C196)))</formula>
    </cfRule>
    <cfRule type="containsText" dxfId="4007" priority="3681" operator="containsText" text="601C">
      <formula>NOT(ISERROR(SEARCH("601C",C196)))</formula>
    </cfRule>
    <cfRule type="containsText" dxfId="4006" priority="3682" operator="containsText" text="R">
      <formula>NOT(ISERROR(SEARCH("R",C196)))</formula>
    </cfRule>
    <cfRule type="containsText" dxfId="4005" priority="3683" operator="containsText" text="423">
      <formula>NOT(ISERROR(SEARCH("423",C196)))</formula>
    </cfRule>
    <cfRule type="containsText" dxfId="4004" priority="3684" operator="containsText" text="HS">
      <formula>NOT(ISERROR(SEARCH("HS",C196)))</formula>
    </cfRule>
    <cfRule type="containsText" dxfId="4003" priority="3685" operator="containsText" text="901B F">
      <formula>NOT(ISERROR(SEARCH("901B F",C196)))</formula>
    </cfRule>
    <cfRule type="containsText" dxfId="4002" priority="3686" operator="containsText" text="902 F">
      <formula>NOT(ISERROR(SEARCH("902 F",C196)))</formula>
    </cfRule>
    <cfRule type="containsText" dxfId="4001" priority="3687" operator="containsText" text="905 F">
      <formula>NOT(ISERROR(SEARCH("905 F",C196)))</formula>
    </cfRule>
    <cfRule type="containsText" dxfId="4000" priority="3688" operator="containsText" text="601F">
      <formula>NOT(ISERROR(SEARCH("601F",C196)))</formula>
    </cfRule>
    <cfRule type="containsText" dxfId="3999" priority="3689" operator="containsText" text="600">
      <formula>NOT(ISERROR(SEARCH("600",C196)))</formula>
    </cfRule>
    <cfRule type="containsText" dxfId="3998" priority="3690" operator="containsText" text="38">
      <formula>NOT(ISERROR(SEARCH("38",C196)))</formula>
    </cfRule>
    <cfRule type="containsText" dxfId="3997" priority="3691" operator="containsText" text="36">
      <formula>NOT(ISERROR(SEARCH("36",C196)))</formula>
    </cfRule>
    <cfRule type="containsText" dxfId="3996" priority="3692" operator="containsText" text="R ">
      <formula>NOT(ISERROR(SEARCH("R ",C196)))</formula>
    </cfRule>
    <cfRule type="containsText" dxfId="3995" priority="3669" operator="containsText" text="902 F">
      <formula>NOT(ISERROR(SEARCH("902 F",C196)))</formula>
    </cfRule>
  </conditionalFormatting>
  <conditionalFormatting sqref="C196:AG203">
    <cfRule type="containsText" dxfId="3994" priority="2309" operator="containsText" text="902 F">
      <formula>NOT(ISERROR(SEARCH("902 F",C196)))</formula>
    </cfRule>
  </conditionalFormatting>
  <conditionalFormatting sqref="C196:AG204">
    <cfRule type="containsText" dxfId="3993" priority="1869" operator="containsText" text="100">
      <formula>NOT(ISERROR(SEARCH("100",C196)))</formula>
    </cfRule>
    <cfRule type="containsText" dxfId="3992" priority="1825" operator="containsText" text="208">
      <formula>NOT(ISERROR(SEARCH("208",C196)))</formula>
    </cfRule>
    <cfRule type="containsText" dxfId="3991" priority="1826" operator="containsText" text="601d">
      <formula>NOT(ISERROR(SEARCH("601d",C196)))</formula>
    </cfRule>
    <cfRule type="containsText" dxfId="3990" priority="1827" operator="containsText" text="200">
      <formula>NOT(ISERROR(SEARCH("200",C196)))</formula>
    </cfRule>
    <cfRule type="containsText" dxfId="3989" priority="1871" operator="containsText" text="R">
      <formula>NOT(ISERROR(SEARCH("R",C196)))</formula>
    </cfRule>
    <cfRule type="containsText" dxfId="3988" priority="1876" operator="containsText" text="905 F">
      <formula>NOT(ISERROR(SEARCH("905 F",C196)))</formula>
    </cfRule>
    <cfRule type="containsText" dxfId="3987" priority="1874" operator="containsText" text="901B F">
      <formula>NOT(ISERROR(SEARCH("901B F",C196)))</formula>
    </cfRule>
    <cfRule type="containsText" dxfId="3986" priority="1873" operator="containsText" text="HS">
      <formula>NOT(ISERROR(SEARCH("HS",C196)))</formula>
    </cfRule>
    <cfRule type="containsText" dxfId="3985" priority="1872" operator="containsText" text="423">
      <formula>NOT(ISERROR(SEARCH("423",C196)))</formula>
    </cfRule>
    <cfRule type="containsText" dxfId="3984" priority="1870" operator="containsText" text="601C">
      <formula>NOT(ISERROR(SEARCH("601C",C196)))</formula>
    </cfRule>
    <cfRule type="containsText" dxfId="3983" priority="1868" operator="containsText" text="1001">
      <formula>NOT(ISERROR(SEARCH("1001",C196)))</formula>
    </cfRule>
  </conditionalFormatting>
  <conditionalFormatting sqref="C196:AG206">
    <cfRule type="containsText" dxfId="3982" priority="5754" operator="containsText" text="902 F">
      <formula>NOT(ISERROR(SEARCH("902 F",C196)))</formula>
    </cfRule>
    <cfRule type="containsText" dxfId="3981" priority="5755" operator="containsText" text="905 F">
      <formula>NOT(ISERROR(SEARCH("905 F",C196)))</formula>
    </cfRule>
    <cfRule type="containsText" dxfId="3980" priority="5756" operator="containsText" text="601F">
      <formula>NOT(ISERROR(SEARCH("601F",C196)))</formula>
    </cfRule>
    <cfRule type="containsText" dxfId="3979" priority="5751" operator="containsText" text="423">
      <formula>NOT(ISERROR(SEARCH("423",C196)))</formula>
    </cfRule>
    <cfRule type="containsText" dxfId="3978" priority="5752" operator="containsText" text="HS">
      <formula>NOT(ISERROR(SEARCH("HS",C196)))</formula>
    </cfRule>
    <cfRule type="containsText" dxfId="3977" priority="5760" operator="containsText" text="R ">
      <formula>NOT(ISERROR(SEARCH("R ",C196)))</formula>
    </cfRule>
    <cfRule type="containsText" dxfId="3976" priority="5667" operator="containsText" text="601d">
      <formula>NOT(ISERROR(SEARCH("601d",C196)))</formula>
    </cfRule>
    <cfRule type="containsText" dxfId="3975" priority="5668" operator="containsText" text="200">
      <formula>NOT(ISERROR(SEARCH("200",C196)))</formula>
    </cfRule>
    <cfRule type="containsText" dxfId="3974" priority="5669" operator="containsText" text="1001">
      <formula>NOT(ISERROR(SEARCH("1001",C196)))</formula>
    </cfRule>
    <cfRule type="containsText" dxfId="3973" priority="5670" operator="containsText" text="100">
      <formula>NOT(ISERROR(SEARCH("100",C196)))</formula>
    </cfRule>
    <cfRule type="containsText" dxfId="3972" priority="5671" operator="containsText" text="601C">
      <formula>NOT(ISERROR(SEARCH("601C",C196)))</formula>
    </cfRule>
    <cfRule type="containsText" dxfId="3971" priority="5672" operator="containsText" text="R">
      <formula>NOT(ISERROR(SEARCH("R",C196)))</formula>
    </cfRule>
    <cfRule type="containsText" dxfId="3970" priority="5673" operator="containsText" text="423">
      <formula>NOT(ISERROR(SEARCH("423",C196)))</formula>
    </cfRule>
    <cfRule type="containsText" dxfId="3969" priority="5674" operator="containsText" text="HS">
      <formula>NOT(ISERROR(SEARCH("HS",C196)))</formula>
    </cfRule>
    <cfRule type="containsText" dxfId="3968" priority="5675" operator="containsText" text="901B F">
      <formula>NOT(ISERROR(SEARCH("901B F",C196)))</formula>
    </cfRule>
    <cfRule type="containsText" dxfId="3967" priority="5676" operator="containsText" text="902 F">
      <formula>NOT(ISERROR(SEARCH("902 F",C196)))</formula>
    </cfRule>
    <cfRule type="containsText" dxfId="3966" priority="5677" operator="containsText" text="905 F">
      <formula>NOT(ISERROR(SEARCH("905 F",C196)))</formula>
    </cfRule>
    <cfRule type="containsText" dxfId="3965" priority="5679" operator="containsText" text="600">
      <formula>NOT(ISERROR(SEARCH("600",C196)))</formula>
    </cfRule>
    <cfRule type="containsText" dxfId="3964" priority="5680" operator="containsText" text="38">
      <formula>NOT(ISERROR(SEARCH("38",C196)))</formula>
    </cfRule>
    <cfRule type="containsText" dxfId="3963" priority="5681" operator="containsText" text="36">
      <formula>NOT(ISERROR(SEARCH("36",C196)))</formula>
    </cfRule>
    <cfRule type="containsText" dxfId="3962" priority="5682" operator="containsText" text="R ">
      <formula>NOT(ISERROR(SEARCH("R ",C196)))</formula>
    </cfRule>
    <cfRule type="containsText" dxfId="3961" priority="5683" operator="containsText" text="1001">
      <formula>NOT(ISERROR(SEARCH("1001",C196)))</formula>
    </cfRule>
    <cfRule type="containsText" dxfId="3960" priority="5684" operator="containsText" text="100">
      <formula>NOT(ISERROR(SEARCH("100",C196)))</formula>
    </cfRule>
    <cfRule type="containsText" dxfId="3959" priority="5685" operator="containsText" text="601C">
      <formula>NOT(ISERROR(SEARCH("601C",C196)))</formula>
    </cfRule>
    <cfRule type="containsText" dxfId="3958" priority="5686" operator="containsText" text="R">
      <formula>NOT(ISERROR(SEARCH("R",C196)))</formula>
    </cfRule>
    <cfRule type="containsText" dxfId="3957" priority="5687" operator="containsText" text="423">
      <formula>NOT(ISERROR(SEARCH("423",C196)))</formula>
    </cfRule>
    <cfRule type="containsText" dxfId="3956" priority="5689" operator="containsText" text="901B F">
      <formula>NOT(ISERROR(SEARCH("901B F",C196)))</formula>
    </cfRule>
    <cfRule type="containsText" dxfId="3955" priority="5690" operator="containsText" text="902 F">
      <formula>NOT(ISERROR(SEARCH("902 F",C196)))</formula>
    </cfRule>
    <cfRule type="containsText" dxfId="3954" priority="5688" operator="containsText" text="HS">
      <formula>NOT(ISERROR(SEARCH("HS",C196)))</formula>
    </cfRule>
    <cfRule type="containsText" dxfId="3953" priority="5691" operator="containsText" text="905 F">
      <formula>NOT(ISERROR(SEARCH("905 F",C196)))</formula>
    </cfRule>
    <cfRule type="containsText" dxfId="3952" priority="5692" operator="containsText" text="601F">
      <formula>NOT(ISERROR(SEARCH("601F",C196)))</formula>
    </cfRule>
    <cfRule type="containsText" dxfId="3951" priority="5693" operator="containsText" text="600">
      <formula>NOT(ISERROR(SEARCH("600",C196)))</formula>
    </cfRule>
    <cfRule type="containsText" dxfId="3950" priority="5694" operator="containsText" text="38">
      <formula>NOT(ISERROR(SEARCH("38",C196)))</formula>
    </cfRule>
    <cfRule type="containsText" dxfId="3949" priority="5695" operator="containsText" text="36">
      <formula>NOT(ISERROR(SEARCH("36",C196)))</formula>
    </cfRule>
    <cfRule type="containsText" dxfId="3948" priority="5696" operator="containsText" text="R ">
      <formula>NOT(ISERROR(SEARCH("R ",C196)))</formula>
    </cfRule>
    <cfRule type="containsText" dxfId="3947" priority="5697" operator="containsText" text="601C">
      <formula>NOT(ISERROR(SEARCH("601C",C196)))</formula>
    </cfRule>
    <cfRule type="containsText" dxfId="3946" priority="5698" operator="containsText" text="R">
      <formula>NOT(ISERROR(SEARCH("R",C196)))</formula>
    </cfRule>
    <cfRule type="containsText" dxfId="3945" priority="5699" operator="containsText" text="423">
      <formula>NOT(ISERROR(SEARCH("423",C196)))</formula>
    </cfRule>
    <cfRule type="containsText" dxfId="3944" priority="5700" operator="containsText" text="HS">
      <formula>NOT(ISERROR(SEARCH("HS",C196)))</formula>
    </cfRule>
    <cfRule type="containsText" dxfId="3943" priority="5701" operator="containsText" text="901B F">
      <formula>NOT(ISERROR(SEARCH("901B F",C196)))</formula>
    </cfRule>
    <cfRule type="containsText" dxfId="3942" priority="5702" operator="containsText" text="902 F">
      <formula>NOT(ISERROR(SEARCH("902 F",C196)))</formula>
    </cfRule>
    <cfRule type="containsText" dxfId="3941" priority="5703" operator="containsText" text="905 F">
      <formula>NOT(ISERROR(SEARCH("905 F",C196)))</formula>
    </cfRule>
    <cfRule type="containsText" dxfId="3940" priority="5704" operator="containsText" text="601F">
      <formula>NOT(ISERROR(SEARCH("601F",C196)))</formula>
    </cfRule>
    <cfRule type="containsText" dxfId="3939" priority="5705" operator="containsText" text="600">
      <formula>NOT(ISERROR(SEARCH("600",C196)))</formula>
    </cfRule>
    <cfRule type="containsText" dxfId="3938" priority="5678" operator="containsText" text="601F">
      <formula>NOT(ISERROR(SEARCH("601F",C196)))</formula>
    </cfRule>
    <cfRule type="containsText" dxfId="3937" priority="5706" operator="containsText" text="38">
      <formula>NOT(ISERROR(SEARCH("38",C196)))</formula>
    </cfRule>
    <cfRule type="containsText" dxfId="3936" priority="5707" operator="containsText" text="36">
      <formula>NOT(ISERROR(SEARCH("36",C196)))</formula>
    </cfRule>
    <cfRule type="containsText" dxfId="3935" priority="5708" operator="containsText" text="R ">
      <formula>NOT(ISERROR(SEARCH("R ",C196)))</formula>
    </cfRule>
    <cfRule type="containsText" dxfId="3934" priority="5709" operator="containsText" text="1001">
      <formula>NOT(ISERROR(SEARCH("1001",C196)))</formula>
    </cfRule>
    <cfRule type="containsText" dxfId="3933" priority="5710" operator="containsText" text="100">
      <formula>NOT(ISERROR(SEARCH("100",C196)))</formula>
    </cfRule>
    <cfRule type="containsText" dxfId="3932" priority="5711" operator="containsText" text="601C">
      <formula>NOT(ISERROR(SEARCH("601C",C196)))</formula>
    </cfRule>
    <cfRule type="containsText" dxfId="3931" priority="5712" operator="containsText" text="R">
      <formula>NOT(ISERROR(SEARCH("R",C196)))</formula>
    </cfRule>
    <cfRule type="containsText" dxfId="3930" priority="5713" operator="containsText" text="423">
      <formula>NOT(ISERROR(SEARCH("423",C196)))</formula>
    </cfRule>
    <cfRule type="containsText" dxfId="3929" priority="5714" operator="containsText" text="HS">
      <formula>NOT(ISERROR(SEARCH("HS",C196)))</formula>
    </cfRule>
    <cfRule type="containsText" dxfId="3928" priority="5715" operator="containsText" text="901B F">
      <formula>NOT(ISERROR(SEARCH("901B F",C196)))</formula>
    </cfRule>
    <cfRule type="containsText" dxfId="3927" priority="5716" operator="containsText" text="902 F">
      <formula>NOT(ISERROR(SEARCH("902 F",C196)))</formula>
    </cfRule>
    <cfRule type="containsText" dxfId="3926" priority="5717" operator="containsText" text="905 F">
      <formula>NOT(ISERROR(SEARCH("905 F",C196)))</formula>
    </cfRule>
    <cfRule type="containsText" dxfId="3925" priority="5718" operator="containsText" text="601F">
      <formula>NOT(ISERROR(SEARCH("601F",C196)))</formula>
    </cfRule>
    <cfRule type="containsText" dxfId="3924" priority="5719" operator="containsText" text="600">
      <formula>NOT(ISERROR(SEARCH("600",C196)))</formula>
    </cfRule>
    <cfRule type="containsText" dxfId="3923" priority="5720" operator="containsText" text="38">
      <formula>NOT(ISERROR(SEARCH("38",C196)))</formula>
    </cfRule>
    <cfRule type="containsText" dxfId="3922" priority="5721" operator="containsText" text="36">
      <formula>NOT(ISERROR(SEARCH("36",C196)))</formula>
    </cfRule>
    <cfRule type="containsText" dxfId="3921" priority="5722" operator="containsText" text="R ">
      <formula>NOT(ISERROR(SEARCH("R ",C196)))</formula>
    </cfRule>
    <cfRule type="containsText" dxfId="3920" priority="5723" operator="containsText" text="601C">
      <formula>NOT(ISERROR(SEARCH("601C",C196)))</formula>
    </cfRule>
    <cfRule type="containsText" dxfId="3919" priority="5724" operator="containsText" text="R">
      <formula>NOT(ISERROR(SEARCH("R",C196)))</formula>
    </cfRule>
    <cfRule type="containsText" dxfId="3918" priority="5725" operator="containsText" text="423">
      <formula>NOT(ISERROR(SEARCH("423",C196)))</formula>
    </cfRule>
    <cfRule type="containsText" dxfId="3917" priority="5726" operator="containsText" text="HS">
      <formula>NOT(ISERROR(SEARCH("HS",C196)))</formula>
    </cfRule>
    <cfRule type="containsText" dxfId="3916" priority="5727" operator="containsText" text="901B F">
      <formula>NOT(ISERROR(SEARCH("901B F",C196)))</formula>
    </cfRule>
    <cfRule type="containsText" dxfId="3915" priority="5728" operator="containsText" text="902 F">
      <formula>NOT(ISERROR(SEARCH("902 F",C196)))</formula>
    </cfRule>
    <cfRule type="containsText" dxfId="3914" priority="5666" operator="containsText" text="208">
      <formula>NOT(ISERROR(SEARCH("208",C196)))</formula>
    </cfRule>
    <cfRule type="containsText" dxfId="3913" priority="5729" operator="containsText" text="905 F">
      <formula>NOT(ISERROR(SEARCH("905 F",C196)))</formula>
    </cfRule>
    <cfRule type="containsText" dxfId="3912" priority="5730" operator="containsText" text="601F">
      <formula>NOT(ISERROR(SEARCH("601F",C196)))</formula>
    </cfRule>
    <cfRule type="containsText" dxfId="3911" priority="5731" operator="containsText" text="600">
      <formula>NOT(ISERROR(SEARCH("600",C196)))</formula>
    </cfRule>
    <cfRule type="containsText" dxfId="3910" priority="5733" operator="containsText" text="36">
      <formula>NOT(ISERROR(SEARCH("36",C196)))</formula>
    </cfRule>
    <cfRule type="containsText" dxfId="3909" priority="5734" operator="containsText" text="R ">
      <formula>NOT(ISERROR(SEARCH("R ",C196)))</formula>
    </cfRule>
    <cfRule type="containsText" dxfId="3908" priority="5735" operator="containsText" text="1001">
      <formula>NOT(ISERROR(SEARCH("1001",C196)))</formula>
    </cfRule>
    <cfRule type="containsText" dxfId="3907" priority="5736" operator="containsText" text="100">
      <formula>NOT(ISERROR(SEARCH("100",C196)))</formula>
    </cfRule>
    <cfRule type="containsText" dxfId="3906" priority="5737" operator="containsText" text="601C">
      <formula>NOT(ISERROR(SEARCH("601C",C196)))</formula>
    </cfRule>
    <cfRule type="containsText" dxfId="3905" priority="5738" operator="containsText" text="R">
      <formula>NOT(ISERROR(SEARCH("R",C196)))</formula>
    </cfRule>
    <cfRule type="containsText" dxfId="3904" priority="5732" operator="containsText" text="38">
      <formula>NOT(ISERROR(SEARCH("38",C196)))</formula>
    </cfRule>
    <cfRule type="containsText" dxfId="3903" priority="5739" operator="containsText" text="423">
      <formula>NOT(ISERROR(SEARCH("423",C196)))</formula>
    </cfRule>
    <cfRule type="containsText" dxfId="3902" priority="5740" operator="containsText" text="HS">
      <formula>NOT(ISERROR(SEARCH("HS",C196)))</formula>
    </cfRule>
    <cfRule type="containsText" dxfId="3901" priority="5749" operator="containsText" text="601C">
      <formula>NOT(ISERROR(SEARCH("601C",C196)))</formula>
    </cfRule>
    <cfRule type="containsText" dxfId="3900" priority="5742" operator="containsText" text="902 F">
      <formula>NOT(ISERROR(SEARCH("902 F",C196)))</formula>
    </cfRule>
    <cfRule type="containsText" dxfId="3899" priority="5743" operator="containsText" text="905 F">
      <formula>NOT(ISERROR(SEARCH("905 F",C196)))</formula>
    </cfRule>
    <cfRule type="containsText" dxfId="3898" priority="5744" operator="containsText" text="601F">
      <formula>NOT(ISERROR(SEARCH("601F",C196)))</formula>
    </cfRule>
    <cfRule type="containsText" dxfId="3897" priority="5745" operator="containsText" text="600">
      <formula>NOT(ISERROR(SEARCH("600",C196)))</formula>
    </cfRule>
    <cfRule type="containsText" dxfId="3896" priority="5746" operator="containsText" text="38">
      <formula>NOT(ISERROR(SEARCH("38",C196)))</formula>
    </cfRule>
    <cfRule type="containsText" dxfId="3895" priority="5741" operator="containsText" text="901B F">
      <formula>NOT(ISERROR(SEARCH("901B F",C196)))</formula>
    </cfRule>
    <cfRule type="containsText" dxfId="3894" priority="5757" operator="containsText" text="600">
      <formula>NOT(ISERROR(SEARCH("600",C196)))</formula>
    </cfRule>
    <cfRule type="containsText" dxfId="3893" priority="5758" operator="containsText" text="38">
      <formula>NOT(ISERROR(SEARCH("38",C196)))</formula>
    </cfRule>
    <cfRule type="containsText" dxfId="3892" priority="5759" operator="containsText" text="36">
      <formula>NOT(ISERROR(SEARCH("36",C196)))</formula>
    </cfRule>
    <cfRule type="containsText" dxfId="3891" priority="5747" operator="containsText" text="36">
      <formula>NOT(ISERROR(SEARCH("36",C196)))</formula>
    </cfRule>
    <cfRule type="containsText" dxfId="3890" priority="5748" operator="containsText" text="R ">
      <formula>NOT(ISERROR(SEARCH("R ",C196)))</formula>
    </cfRule>
    <cfRule type="containsText" dxfId="3889" priority="5753" operator="containsText" text="901B F">
      <formula>NOT(ISERROR(SEARCH("901B F",C196)))</formula>
    </cfRule>
    <cfRule type="containsText" dxfId="3888" priority="5750" operator="containsText" text="R">
      <formula>NOT(ISERROR(SEARCH("R",C196)))</formula>
    </cfRule>
  </conditionalFormatting>
  <conditionalFormatting sqref="C196:AG212">
    <cfRule type="containsText" dxfId="3887" priority="8675" operator="containsText" text="HS">
      <formula>NOT(ISERROR(SEARCH("HS",C196)))</formula>
    </cfRule>
    <cfRule type="containsText" dxfId="3886" priority="8674" operator="containsText" text="423">
      <formula>NOT(ISERROR(SEARCH("423",C196)))</formula>
    </cfRule>
    <cfRule type="containsText" dxfId="3885" priority="8678" operator="containsText" text="905 F">
      <formula>NOT(ISERROR(SEARCH("905 F",C196)))</formula>
    </cfRule>
    <cfRule type="containsText" dxfId="3884" priority="8677" operator="containsText" text="902 F">
      <formula>NOT(ISERROR(SEARCH("902 F",C196)))</formula>
    </cfRule>
    <cfRule type="containsText" dxfId="3883" priority="8672" operator="containsText" text="601C">
      <formula>NOT(ISERROR(SEARCH("601C",C196)))</formula>
    </cfRule>
    <cfRule type="containsText" dxfId="3882" priority="8676" operator="containsText" text="901B F">
      <formula>NOT(ISERROR(SEARCH("901B F",C196)))</formula>
    </cfRule>
    <cfRule type="containsText" dxfId="3881" priority="8673" operator="containsText" text="R">
      <formula>NOT(ISERROR(SEARCH("R",C196)))</formula>
    </cfRule>
    <cfRule type="containsText" dxfId="3880" priority="8671" operator="containsText" text="100">
      <formula>NOT(ISERROR(SEARCH("100",C196)))</formula>
    </cfRule>
    <cfRule type="containsText" dxfId="3879" priority="8683" operator="containsText" text="R ">
      <formula>NOT(ISERROR(SEARCH("R ",C196)))</formula>
    </cfRule>
    <cfRule type="containsText" dxfId="3878" priority="8682" operator="containsText" text="36">
      <formula>NOT(ISERROR(SEARCH("36",C196)))</formula>
    </cfRule>
    <cfRule type="containsText" dxfId="3877" priority="8670" operator="containsText" text="1001">
      <formula>NOT(ISERROR(SEARCH("1001",C196)))</formula>
    </cfRule>
    <cfRule type="containsText" dxfId="3876" priority="8681" operator="containsText" text="38">
      <formula>NOT(ISERROR(SEARCH("38",C196)))</formula>
    </cfRule>
    <cfRule type="containsText" dxfId="3875" priority="8680" operator="containsText" text="600">
      <formula>NOT(ISERROR(SEARCH("600",C196)))</formula>
    </cfRule>
    <cfRule type="containsText" dxfId="3874" priority="8679" operator="containsText" text="601F">
      <formula>NOT(ISERROR(SEARCH("601F",C196)))</formula>
    </cfRule>
  </conditionalFormatting>
  <conditionalFormatting sqref="C197:AG197">
    <cfRule type="containsText" dxfId="3873" priority="3437" operator="containsText" text="R ">
      <formula>NOT(ISERROR(SEARCH("R ",C197)))</formula>
    </cfRule>
    <cfRule type="containsText" dxfId="3872" priority="3436" operator="containsText" text="36">
      <formula>NOT(ISERROR(SEARCH("36",C197)))</formula>
    </cfRule>
    <cfRule type="containsText" dxfId="3871" priority="3435" operator="containsText" text="38">
      <formula>NOT(ISERROR(SEARCH("38",C197)))</formula>
    </cfRule>
    <cfRule type="containsText" dxfId="3870" priority="3434" operator="containsText" text="600">
      <formula>NOT(ISERROR(SEARCH("600",C197)))</formula>
    </cfRule>
    <cfRule type="containsText" dxfId="3869" priority="3433" operator="containsText" text="601F">
      <formula>NOT(ISERROR(SEARCH("601F",C197)))</formula>
    </cfRule>
  </conditionalFormatting>
  <conditionalFormatting sqref="C198:AG198">
    <cfRule type="containsText" dxfId="3868" priority="3249" operator="containsText" text="36">
      <formula>NOT(ISERROR(SEARCH("36",C198)))</formula>
    </cfRule>
    <cfRule type="containsText" dxfId="3867" priority="3250" operator="containsText" text="R ">
      <formula>NOT(ISERROR(SEARCH("R ",C198)))</formula>
    </cfRule>
    <cfRule type="containsText" dxfId="3866" priority="3247" operator="containsText" text="600">
      <formula>NOT(ISERROR(SEARCH("600",C198)))</formula>
    </cfRule>
    <cfRule type="containsText" dxfId="3865" priority="3248" operator="containsText" text="38">
      <formula>NOT(ISERROR(SEARCH("38",C198)))</formula>
    </cfRule>
    <cfRule type="containsText" dxfId="3864" priority="3246" operator="containsText" text="601F">
      <formula>NOT(ISERROR(SEARCH("601F",C198)))</formula>
    </cfRule>
  </conditionalFormatting>
  <conditionalFormatting sqref="C199:AG199">
    <cfRule type="containsText" dxfId="3863" priority="3063" operator="containsText" text="R ">
      <formula>NOT(ISERROR(SEARCH("R ",C199)))</formula>
    </cfRule>
    <cfRule type="containsText" dxfId="3862" priority="3062" operator="containsText" text="36">
      <formula>NOT(ISERROR(SEARCH("36",C199)))</formula>
    </cfRule>
    <cfRule type="containsText" dxfId="3861" priority="3061" operator="containsText" text="38">
      <formula>NOT(ISERROR(SEARCH("38",C199)))</formula>
    </cfRule>
    <cfRule type="containsText" dxfId="3860" priority="3060" operator="containsText" text="600">
      <formula>NOT(ISERROR(SEARCH("600",C199)))</formula>
    </cfRule>
    <cfRule type="containsText" dxfId="3859" priority="3059" operator="containsText" text="601F">
      <formula>NOT(ISERROR(SEARCH("601F",C199)))</formula>
    </cfRule>
  </conditionalFormatting>
  <conditionalFormatting sqref="C200:AG200">
    <cfRule type="containsText" dxfId="3858" priority="2876" operator="containsText" text="R ">
      <formula>NOT(ISERROR(SEARCH("R ",C200)))</formula>
    </cfRule>
    <cfRule type="containsText" dxfId="3857" priority="2875" operator="containsText" text="36">
      <formula>NOT(ISERROR(SEARCH("36",C200)))</formula>
    </cfRule>
    <cfRule type="containsText" dxfId="3856" priority="2874" operator="containsText" text="38">
      <formula>NOT(ISERROR(SEARCH("38",C200)))</formula>
    </cfRule>
    <cfRule type="containsText" dxfId="3855" priority="2873" operator="containsText" text="600">
      <formula>NOT(ISERROR(SEARCH("600",C200)))</formula>
    </cfRule>
    <cfRule type="containsText" dxfId="3854" priority="2872" operator="containsText" text="601F">
      <formula>NOT(ISERROR(SEARCH("601F",C200)))</formula>
    </cfRule>
  </conditionalFormatting>
  <conditionalFormatting sqref="C201:AG201">
    <cfRule type="containsText" dxfId="3853" priority="2687" operator="containsText" text="38">
      <formula>NOT(ISERROR(SEARCH("38",C201)))</formula>
    </cfRule>
    <cfRule type="containsText" dxfId="3852" priority="2686" operator="containsText" text="600">
      <formula>NOT(ISERROR(SEARCH("600",C201)))</formula>
    </cfRule>
    <cfRule type="containsText" dxfId="3851" priority="2685" operator="containsText" text="601F">
      <formula>NOT(ISERROR(SEARCH("601F",C201)))</formula>
    </cfRule>
    <cfRule type="containsText" dxfId="3850" priority="2689" operator="containsText" text="R ">
      <formula>NOT(ISERROR(SEARCH("R ",C201)))</formula>
    </cfRule>
    <cfRule type="containsText" dxfId="3849" priority="2688" operator="containsText" text="36">
      <formula>NOT(ISERROR(SEARCH("36",C201)))</formula>
    </cfRule>
  </conditionalFormatting>
  <conditionalFormatting sqref="C202:AG202">
    <cfRule type="containsText" dxfId="3848" priority="2498" operator="containsText" text="601F">
      <formula>NOT(ISERROR(SEARCH("601F",C202)))</formula>
    </cfRule>
    <cfRule type="containsText" dxfId="3847" priority="2499" operator="containsText" text="600">
      <formula>NOT(ISERROR(SEARCH("600",C202)))</formula>
    </cfRule>
    <cfRule type="containsText" dxfId="3846" priority="2502" operator="containsText" text="R ">
      <formula>NOT(ISERROR(SEARCH("R ",C202)))</formula>
    </cfRule>
    <cfRule type="containsText" dxfId="3845" priority="2501" operator="containsText" text="36">
      <formula>NOT(ISERROR(SEARCH("36",C202)))</formula>
    </cfRule>
    <cfRule type="containsText" dxfId="3844" priority="2500" operator="containsText" text="38">
      <formula>NOT(ISERROR(SEARCH("38",C202)))</formula>
    </cfRule>
  </conditionalFormatting>
  <conditionalFormatting sqref="C203:AG203">
    <cfRule type="containsText" dxfId="3843" priority="2314" operator="containsText" text="36">
      <formula>NOT(ISERROR(SEARCH("36",C203)))</formula>
    </cfRule>
    <cfRule type="containsText" dxfId="3842" priority="2313" operator="containsText" text="38">
      <formula>NOT(ISERROR(SEARCH("38",C203)))</formula>
    </cfRule>
    <cfRule type="containsText" dxfId="3841" priority="2311" operator="containsText" text="601F">
      <formula>NOT(ISERROR(SEARCH("601F",C203)))</formula>
    </cfRule>
    <cfRule type="containsText" dxfId="3840" priority="2312" operator="containsText" text="600">
      <formula>NOT(ISERROR(SEARCH("600",C203)))</formula>
    </cfRule>
    <cfRule type="containsText" dxfId="3839" priority="2315" operator="containsText" text="R ">
      <formula>NOT(ISERROR(SEARCH("R ",C203)))</formula>
    </cfRule>
  </conditionalFormatting>
  <conditionalFormatting sqref="C204:AG204">
    <cfRule type="containsText" dxfId="3838" priority="1808" operator="containsText" text="200">
      <formula>NOT(ISERROR(SEARCH("200",C204)))</formula>
    </cfRule>
    <cfRule type="containsText" dxfId="3837" priority="1807" operator="containsText" text="601d">
      <formula>NOT(ISERROR(SEARCH("601d",C204)))</formula>
    </cfRule>
    <cfRule type="containsText" dxfId="3836" priority="1806" operator="containsText" text="208">
      <formula>NOT(ISERROR(SEARCH("208",C204)))</formula>
    </cfRule>
    <cfRule type="containsText" dxfId="3835" priority="1805" operator="containsText" text="R ">
      <formula>NOT(ISERROR(SEARCH("R ",C204)))</formula>
    </cfRule>
    <cfRule type="containsText" dxfId="3834" priority="1804" operator="containsText" text="36">
      <formula>NOT(ISERROR(SEARCH("36",C204)))</formula>
    </cfRule>
    <cfRule type="containsText" dxfId="3833" priority="1803" operator="containsText" text="38">
      <formula>NOT(ISERROR(SEARCH("38",C204)))</formula>
    </cfRule>
    <cfRule type="containsText" dxfId="3832" priority="1802" operator="containsText" text="600">
      <formula>NOT(ISERROR(SEARCH("600",C204)))</formula>
    </cfRule>
    <cfRule type="containsText" dxfId="3831" priority="1801" operator="containsText" text="601F">
      <formula>NOT(ISERROR(SEARCH("601F",C204)))</formula>
    </cfRule>
    <cfRule type="containsText" dxfId="3830" priority="1853" operator="containsText" text="38">
      <formula>NOT(ISERROR(SEARCH("38",C204)))</formula>
    </cfRule>
    <cfRule type="containsText" dxfId="3829" priority="1852" operator="containsText" text="600">
      <formula>NOT(ISERROR(SEARCH("600",C204)))</formula>
    </cfRule>
    <cfRule type="containsText" dxfId="3828" priority="1851" operator="containsText" text="601F">
      <formula>NOT(ISERROR(SEARCH("601F",C204)))</formula>
    </cfRule>
    <cfRule type="containsText" dxfId="3827" priority="1850" operator="containsText" text="905 F">
      <formula>NOT(ISERROR(SEARCH("905 F",C204)))</formula>
    </cfRule>
    <cfRule type="containsText" dxfId="3826" priority="1849" operator="containsText" text="902 F">
      <formula>NOT(ISERROR(SEARCH("902 F",C204)))</formula>
    </cfRule>
    <cfRule type="containsText" dxfId="3825" priority="1848" operator="containsText" text="901B F">
      <formula>NOT(ISERROR(SEARCH("901B F",C204)))</formula>
    </cfRule>
    <cfRule type="containsText" dxfId="3824" priority="1847" operator="containsText" text="HS">
      <formula>NOT(ISERROR(SEARCH("HS",C204)))</formula>
    </cfRule>
    <cfRule type="containsText" dxfId="3823" priority="1809" operator="containsText" text="1001">
      <formula>NOT(ISERROR(SEARCH("1001",C204)))</formula>
    </cfRule>
    <cfRule type="containsText" dxfId="3822" priority="1846" operator="containsText" text="423">
      <formula>NOT(ISERROR(SEARCH("423",C204)))</formula>
    </cfRule>
    <cfRule type="containsText" dxfId="3821" priority="1845" operator="containsText" text="R">
      <formula>NOT(ISERROR(SEARCH("R",C204)))</formula>
    </cfRule>
    <cfRule type="containsText" dxfId="3820" priority="1844" operator="containsText" text="601C">
      <formula>NOT(ISERROR(SEARCH("601C",C204)))</formula>
    </cfRule>
    <cfRule type="containsText" dxfId="3819" priority="1843" operator="containsText" text="100">
      <formula>NOT(ISERROR(SEARCH("100",C204)))</formula>
    </cfRule>
    <cfRule type="containsText" dxfId="3818" priority="1842" operator="containsText" text="1001">
      <formula>NOT(ISERROR(SEARCH("1001",C204)))</formula>
    </cfRule>
    <cfRule type="containsText" dxfId="3817" priority="1840" operator="containsText" text="36">
      <formula>NOT(ISERROR(SEARCH("36",C204)))</formula>
    </cfRule>
    <cfRule type="containsText" dxfId="3816" priority="1839" operator="containsText" text="38">
      <formula>NOT(ISERROR(SEARCH("38",C204)))</formula>
    </cfRule>
    <cfRule type="containsText" dxfId="3815" priority="1838" operator="containsText" text="600">
      <formula>NOT(ISERROR(SEARCH("600",C204)))</formula>
    </cfRule>
    <cfRule type="containsText" dxfId="3814" priority="1837" operator="containsText" text="601F">
      <formula>NOT(ISERROR(SEARCH("601F",C204)))</formula>
    </cfRule>
    <cfRule type="containsText" dxfId="3813" priority="1836" operator="containsText" text="905 F">
      <formula>NOT(ISERROR(SEARCH("905 F",C204)))</formula>
    </cfRule>
    <cfRule type="containsText" dxfId="3812" priority="1835" operator="containsText" text="902 F">
      <formula>NOT(ISERROR(SEARCH("902 F",C204)))</formula>
    </cfRule>
    <cfRule type="containsText" dxfId="3811" priority="1834" operator="containsText" text="901B F">
      <formula>NOT(ISERROR(SEARCH("901B F",C204)))</formula>
    </cfRule>
    <cfRule type="containsText" dxfId="3810" priority="1833" operator="containsText" text="HS">
      <formula>NOT(ISERROR(SEARCH("HS",C204)))</formula>
    </cfRule>
    <cfRule type="containsText" dxfId="3809" priority="1831" operator="containsText" text="R">
      <formula>NOT(ISERROR(SEARCH("R",C204)))</formula>
    </cfRule>
    <cfRule type="containsText" dxfId="3808" priority="1830" operator="containsText" text="601C">
      <formula>NOT(ISERROR(SEARCH("601C",C204)))</formula>
    </cfRule>
    <cfRule type="containsText" dxfId="3807" priority="1829" operator="containsText" text="100">
      <formula>NOT(ISERROR(SEARCH("100",C204)))</formula>
    </cfRule>
    <cfRule type="containsText" dxfId="3806" priority="1881" operator="containsText" text="R ">
      <formula>NOT(ISERROR(SEARCH("R ",C204)))</formula>
    </cfRule>
    <cfRule type="containsText" dxfId="3805" priority="1880" operator="containsText" text="36">
      <formula>NOT(ISERROR(SEARCH("36",C204)))</formula>
    </cfRule>
    <cfRule type="containsText" dxfId="3804" priority="1879" operator="containsText" text="38">
      <formula>NOT(ISERROR(SEARCH("38",C204)))</formula>
    </cfRule>
    <cfRule type="containsText" dxfId="3803" priority="1878" operator="containsText" text="600">
      <formula>NOT(ISERROR(SEARCH("600",C204)))</formula>
    </cfRule>
    <cfRule type="containsText" dxfId="3802" priority="1877" operator="containsText" text="601F">
      <formula>NOT(ISERROR(SEARCH("601F",C204)))</formula>
    </cfRule>
    <cfRule type="containsText" dxfId="3801" priority="1828" operator="containsText" text="1001">
      <formula>NOT(ISERROR(SEARCH("1001",C204)))</formula>
    </cfRule>
    <cfRule type="containsText" dxfId="3800" priority="1816" operator="containsText" text="902 F">
      <formula>NOT(ISERROR(SEARCH("902 F",C204)))</formula>
    </cfRule>
    <cfRule type="containsText" dxfId="3799" priority="1824" operator="containsText" text="100">
      <formula>NOT(ISERROR(SEARCH("100",C204)))</formula>
    </cfRule>
    <cfRule type="containsText" dxfId="3798" priority="1832" operator="containsText" text="423">
      <formula>NOT(ISERROR(SEARCH("423",C204)))</formula>
    </cfRule>
    <cfRule type="containsText" dxfId="3797" priority="1823" operator="containsText" text="1001">
      <formula>NOT(ISERROR(SEARCH("1001",C204)))</formula>
    </cfRule>
    <cfRule type="containsText" dxfId="3796" priority="1822" operator="containsText" text="R ">
      <formula>NOT(ISERROR(SEARCH("R ",C204)))</formula>
    </cfRule>
    <cfRule type="containsText" dxfId="3795" priority="1821" operator="containsText" text="36">
      <formula>NOT(ISERROR(SEARCH("36",C204)))</formula>
    </cfRule>
    <cfRule type="containsText" dxfId="3794" priority="1820" operator="containsText" text="38">
      <formula>NOT(ISERROR(SEARCH("38",C204)))</formula>
    </cfRule>
    <cfRule type="containsText" dxfId="3793" priority="1819" operator="containsText" text="600">
      <formula>NOT(ISERROR(SEARCH("600",C204)))</formula>
    </cfRule>
    <cfRule type="containsText" dxfId="3792" priority="1818" operator="containsText" text="601F">
      <formula>NOT(ISERROR(SEARCH("601F",C204)))</formula>
    </cfRule>
    <cfRule type="containsText" dxfId="3791" priority="1817" operator="containsText" text="905 F">
      <formula>NOT(ISERROR(SEARCH("905 F",C204)))</formula>
    </cfRule>
    <cfRule type="containsText" dxfId="3790" priority="1815" operator="containsText" text="901B F">
      <formula>NOT(ISERROR(SEARCH("901B F",C204)))</formula>
    </cfRule>
    <cfRule type="containsText" dxfId="3789" priority="1814" operator="containsText" text="HS">
      <formula>NOT(ISERROR(SEARCH("HS",C204)))</formula>
    </cfRule>
    <cfRule type="containsText" dxfId="3788" priority="1794" operator="containsText" text="601C">
      <formula>NOT(ISERROR(SEARCH("601C",C204)))</formula>
    </cfRule>
    <cfRule type="containsText" dxfId="3787" priority="1875" operator="containsText" text="902 F">
      <formula>NOT(ISERROR(SEARCH("902 F",C204)))</formula>
    </cfRule>
    <cfRule type="containsText" dxfId="3786" priority="1867" operator="containsText" text="R ">
      <formula>NOT(ISERROR(SEARCH("R ",C204)))</formula>
    </cfRule>
    <cfRule type="containsText" dxfId="3785" priority="1866" operator="containsText" text="36">
      <formula>NOT(ISERROR(SEARCH("36",C204)))</formula>
    </cfRule>
    <cfRule type="containsText" dxfId="3784" priority="1795" operator="containsText" text="R">
      <formula>NOT(ISERROR(SEARCH("R",C204)))</formula>
    </cfRule>
    <cfRule type="containsText" dxfId="3783" priority="1796" operator="containsText" text="423">
      <formula>NOT(ISERROR(SEARCH("423",C204)))</formula>
    </cfRule>
    <cfRule type="containsText" dxfId="3782" priority="1841" operator="containsText" text="R ">
      <formula>NOT(ISERROR(SEARCH("R ",C204)))</formula>
    </cfRule>
    <cfRule type="containsText" dxfId="3781" priority="1797" operator="containsText" text="HS">
      <formula>NOT(ISERROR(SEARCH("HS",C204)))</formula>
    </cfRule>
    <cfRule type="containsText" dxfId="3780" priority="1798" operator="containsText" text="901B F">
      <formula>NOT(ISERROR(SEARCH("901B F",C204)))</formula>
    </cfRule>
    <cfRule type="containsText" dxfId="3779" priority="1810" operator="containsText" text="100">
      <formula>NOT(ISERROR(SEARCH("100",C204)))</formula>
    </cfRule>
    <cfRule type="containsText" dxfId="3778" priority="1799" operator="containsText" text="902 F">
      <formula>NOT(ISERROR(SEARCH("902 F",C204)))</formula>
    </cfRule>
    <cfRule type="containsText" dxfId="3777" priority="1800" operator="containsText" text="905 F">
      <formula>NOT(ISERROR(SEARCH("905 F",C204)))</formula>
    </cfRule>
    <cfRule type="containsText" dxfId="3776" priority="1813" operator="containsText" text="423">
      <formula>NOT(ISERROR(SEARCH("423",C204)))</formula>
    </cfRule>
    <cfRule type="containsText" dxfId="3775" priority="1812" operator="containsText" text="R">
      <formula>NOT(ISERROR(SEARCH("R",C204)))</formula>
    </cfRule>
    <cfRule type="containsText" dxfId="3774" priority="1865" operator="containsText" text="38">
      <formula>NOT(ISERROR(SEARCH("38",C204)))</formula>
    </cfRule>
    <cfRule type="containsText" dxfId="3773" priority="1864" operator="containsText" text="600">
      <formula>NOT(ISERROR(SEARCH("600",C204)))</formula>
    </cfRule>
    <cfRule type="containsText" dxfId="3772" priority="1863" operator="containsText" text="601F">
      <formula>NOT(ISERROR(SEARCH("601F",C204)))</formula>
    </cfRule>
    <cfRule type="containsText" dxfId="3771" priority="1862" operator="containsText" text="905 F">
      <formula>NOT(ISERROR(SEARCH("905 F",C204)))</formula>
    </cfRule>
    <cfRule type="containsText" dxfId="3770" priority="1861" operator="containsText" text="902 F">
      <formula>NOT(ISERROR(SEARCH("902 F",C204)))</formula>
    </cfRule>
    <cfRule type="containsText" dxfId="3769" priority="1860" operator="containsText" text="901B F">
      <formula>NOT(ISERROR(SEARCH("901B F",C204)))</formula>
    </cfRule>
    <cfRule type="containsText" dxfId="3768" priority="1859" operator="containsText" text="HS">
      <formula>NOT(ISERROR(SEARCH("HS",C204)))</formula>
    </cfRule>
    <cfRule type="containsText" dxfId="3767" priority="1811" operator="containsText" text="601C">
      <formula>NOT(ISERROR(SEARCH("601C",C204)))</formula>
    </cfRule>
    <cfRule type="containsText" dxfId="3766" priority="1858" operator="containsText" text="423">
      <formula>NOT(ISERROR(SEARCH("423",C204)))</formula>
    </cfRule>
    <cfRule type="containsText" dxfId="3765" priority="1857" operator="containsText" text="R">
      <formula>NOT(ISERROR(SEARCH("R",C204)))</formula>
    </cfRule>
    <cfRule type="containsText" dxfId="3764" priority="1856" operator="containsText" text="601C">
      <formula>NOT(ISERROR(SEARCH("601C",C204)))</formula>
    </cfRule>
    <cfRule type="containsText" dxfId="3763" priority="1855" operator="containsText" text="R ">
      <formula>NOT(ISERROR(SEARCH("R ",C204)))</formula>
    </cfRule>
    <cfRule type="containsText" dxfId="3762" priority="1854" operator="containsText" text="36">
      <formula>NOT(ISERROR(SEARCH("36",C204)))</formula>
    </cfRule>
  </conditionalFormatting>
  <conditionalFormatting sqref="C204:AG205">
    <cfRule type="containsText" dxfId="3761" priority="1470" operator="containsText" text="1001">
      <formula>NOT(ISERROR(SEARCH("1001",C204)))</formula>
    </cfRule>
    <cfRule type="containsText" dxfId="3760" priority="1471" operator="containsText" text="100">
      <formula>NOT(ISERROR(SEARCH("100",C204)))</formula>
    </cfRule>
  </conditionalFormatting>
  <conditionalFormatting sqref="C204:AG212">
    <cfRule type="containsText" dxfId="3759" priority="34" operator="containsText" text="601d">
      <formula>NOT(ISERROR(SEARCH("601d",C204)))</formula>
    </cfRule>
    <cfRule type="containsText" dxfId="3758" priority="35" operator="containsText" text="200">
      <formula>NOT(ISERROR(SEARCH("200",C204)))</formula>
    </cfRule>
    <cfRule type="containsText" dxfId="3757" priority="33" operator="containsText" text="208">
      <formula>NOT(ISERROR(SEARCH("208",C204)))</formula>
    </cfRule>
  </conditionalFormatting>
  <conditionalFormatting sqref="C205:AG205">
    <cfRule type="containsText" dxfId="3756" priority="1463" operator="containsText" text="902 F">
      <formula>NOT(ISERROR(SEARCH("902 F",C205)))</formula>
    </cfRule>
    <cfRule type="containsText" dxfId="3755" priority="1469" operator="containsText" text="R ">
      <formula>NOT(ISERROR(SEARCH("R ",C205)))</formula>
    </cfRule>
    <cfRule type="containsText" dxfId="3754" priority="1468" operator="containsText" text="36">
      <formula>NOT(ISERROR(SEARCH("36",C205)))</formula>
    </cfRule>
    <cfRule type="containsText" dxfId="3753" priority="1467" operator="containsText" text="38">
      <formula>NOT(ISERROR(SEARCH("38",C205)))</formula>
    </cfRule>
    <cfRule type="containsText" dxfId="3752" priority="1458" operator="containsText" text="601C">
      <formula>NOT(ISERROR(SEARCH("601C",C205)))</formula>
    </cfRule>
    <cfRule type="containsText" dxfId="3751" priority="1466" operator="containsText" text="600">
      <formula>NOT(ISERROR(SEARCH("600",C205)))</formula>
    </cfRule>
    <cfRule type="containsText" dxfId="3750" priority="1465" operator="containsText" text="601F">
      <formula>NOT(ISERROR(SEARCH("601F",C205)))</formula>
    </cfRule>
    <cfRule type="containsText" dxfId="3749" priority="1462" operator="containsText" text="901B F">
      <formula>NOT(ISERROR(SEARCH("901B F",C205)))</formula>
    </cfRule>
    <cfRule type="containsText" dxfId="3748" priority="1464" operator="containsText" text="905 F">
      <formula>NOT(ISERROR(SEARCH("905 F",C205)))</formula>
    </cfRule>
    <cfRule type="containsText" dxfId="3747" priority="1459" operator="containsText" text="R">
      <formula>NOT(ISERROR(SEARCH("R",C205)))</formula>
    </cfRule>
    <cfRule type="containsText" dxfId="3746" priority="1460" operator="containsText" text="423">
      <formula>NOT(ISERROR(SEARCH("423",C205)))</formula>
    </cfRule>
    <cfRule type="containsText" dxfId="3745" priority="1461" operator="containsText" text="HS">
      <formula>NOT(ISERROR(SEARCH("HS",C205)))</formula>
    </cfRule>
  </conditionalFormatting>
  <conditionalFormatting sqref="C205:AG206">
    <cfRule type="containsText" dxfId="3744" priority="1222" operator="containsText" text="1001">
      <formula>NOT(ISERROR(SEARCH("1001",C205)))</formula>
    </cfRule>
    <cfRule type="containsText" dxfId="3743" priority="1223" operator="containsText" text="100">
      <formula>NOT(ISERROR(SEARCH("100",C205)))</formula>
    </cfRule>
  </conditionalFormatting>
  <conditionalFormatting sqref="C206:AG206">
    <cfRule type="containsText" dxfId="3742" priority="1219" operator="containsText" text="38">
      <formula>NOT(ISERROR(SEARCH("38",C206)))</formula>
    </cfRule>
    <cfRule type="containsText" dxfId="3741" priority="1212" operator="containsText" text="423">
      <formula>NOT(ISERROR(SEARCH("423",C206)))</formula>
    </cfRule>
    <cfRule type="containsText" dxfId="3740" priority="1216" operator="containsText" text="905 F">
      <formula>NOT(ISERROR(SEARCH("905 F",C206)))</formula>
    </cfRule>
    <cfRule type="containsText" dxfId="3739" priority="1218" operator="containsText" text="600">
      <formula>NOT(ISERROR(SEARCH("600",C206)))</formula>
    </cfRule>
    <cfRule type="containsText" dxfId="3738" priority="1215" operator="containsText" text="902 F">
      <formula>NOT(ISERROR(SEARCH("902 F",C206)))</formula>
    </cfRule>
    <cfRule type="containsText" dxfId="3737" priority="1214" operator="containsText" text="901B F">
      <formula>NOT(ISERROR(SEARCH("901B F",C206)))</formula>
    </cfRule>
    <cfRule type="containsText" dxfId="3736" priority="1213" operator="containsText" text="HS">
      <formula>NOT(ISERROR(SEARCH("HS",C206)))</formula>
    </cfRule>
    <cfRule type="containsText" dxfId="3735" priority="1221" operator="containsText" text="R ">
      <formula>NOT(ISERROR(SEARCH("R ",C206)))</formula>
    </cfRule>
    <cfRule type="containsText" dxfId="3734" priority="1210" operator="containsText" text="601C">
      <formula>NOT(ISERROR(SEARCH("601C",C206)))</formula>
    </cfRule>
    <cfRule type="containsText" dxfId="3733" priority="1211" operator="containsText" text="R">
      <formula>NOT(ISERROR(SEARCH("R",C206)))</formula>
    </cfRule>
    <cfRule type="containsText" dxfId="3732" priority="1217" operator="containsText" text="601F">
      <formula>NOT(ISERROR(SEARCH("601F",C206)))</formula>
    </cfRule>
    <cfRule type="containsText" dxfId="3731" priority="1220" operator="containsText" text="36">
      <formula>NOT(ISERROR(SEARCH("36",C206)))</formula>
    </cfRule>
  </conditionalFormatting>
  <conditionalFormatting sqref="C206:AG207">
    <cfRule type="containsText" dxfId="3730" priority="969" operator="containsText" text="1001">
      <formula>NOT(ISERROR(SEARCH("1001",C206)))</formula>
    </cfRule>
    <cfRule type="containsText" dxfId="3729" priority="970" operator="containsText" text="100">
      <formula>NOT(ISERROR(SEARCH("100",C206)))</formula>
    </cfRule>
  </conditionalFormatting>
  <conditionalFormatting sqref="C207:AG207">
    <cfRule type="containsText" dxfId="3728" priority="967" operator="containsText" text="36">
      <formula>NOT(ISERROR(SEARCH("36",C207)))</formula>
    </cfRule>
    <cfRule type="containsText" dxfId="3727" priority="968" operator="containsText" text="R ">
      <formula>NOT(ISERROR(SEARCH("R ",C207)))</formula>
    </cfRule>
    <cfRule type="containsText" dxfId="3726" priority="965" operator="containsText" text="600">
      <formula>NOT(ISERROR(SEARCH("600",C207)))</formula>
    </cfRule>
    <cfRule type="containsText" dxfId="3725" priority="957" operator="containsText" text="601C">
      <formula>NOT(ISERROR(SEARCH("601C",C207)))</formula>
    </cfRule>
    <cfRule type="containsText" dxfId="3724" priority="966" operator="containsText" text="38">
      <formula>NOT(ISERROR(SEARCH("38",C207)))</formula>
    </cfRule>
    <cfRule type="containsText" dxfId="3723" priority="964" operator="containsText" text="601F">
      <formula>NOT(ISERROR(SEARCH("601F",C207)))</formula>
    </cfRule>
    <cfRule type="containsText" dxfId="3722" priority="963" operator="containsText" text="905 F">
      <formula>NOT(ISERROR(SEARCH("905 F",C207)))</formula>
    </cfRule>
    <cfRule type="containsText" dxfId="3721" priority="961" operator="containsText" text="901B F">
      <formula>NOT(ISERROR(SEARCH("901B F",C207)))</formula>
    </cfRule>
    <cfRule type="containsText" dxfId="3720" priority="962" operator="containsText" text="902 F">
      <formula>NOT(ISERROR(SEARCH("902 F",C207)))</formula>
    </cfRule>
    <cfRule type="containsText" dxfId="3719" priority="960" operator="containsText" text="HS">
      <formula>NOT(ISERROR(SEARCH("HS",C207)))</formula>
    </cfRule>
    <cfRule type="containsText" dxfId="3718" priority="958" operator="containsText" text="R">
      <formula>NOT(ISERROR(SEARCH("R",C207)))</formula>
    </cfRule>
    <cfRule type="containsText" dxfId="3717" priority="959" operator="containsText" text="423">
      <formula>NOT(ISERROR(SEARCH("423",C207)))</formula>
    </cfRule>
  </conditionalFormatting>
  <conditionalFormatting sqref="C207:AG208">
    <cfRule type="containsText" dxfId="3716" priority="735" operator="containsText" text="1001">
      <formula>NOT(ISERROR(SEARCH("1001",C207)))</formula>
    </cfRule>
    <cfRule type="containsText" dxfId="3715" priority="736" operator="containsText" text="100">
      <formula>NOT(ISERROR(SEARCH("100",C207)))</formula>
    </cfRule>
  </conditionalFormatting>
  <conditionalFormatting sqref="C208:AG208">
    <cfRule type="containsText" dxfId="3714" priority="732" operator="containsText" text="38">
      <formula>NOT(ISERROR(SEARCH("38",C208)))</formula>
    </cfRule>
    <cfRule type="containsText" dxfId="3713" priority="723" operator="containsText" text="601C">
      <formula>NOT(ISERROR(SEARCH("601C",C208)))</formula>
    </cfRule>
    <cfRule type="containsText" dxfId="3712" priority="731" operator="containsText" text="600">
      <formula>NOT(ISERROR(SEARCH("600",C208)))</formula>
    </cfRule>
    <cfRule type="containsText" dxfId="3711" priority="724" operator="containsText" text="R">
      <formula>NOT(ISERROR(SEARCH("R",C208)))</formula>
    </cfRule>
    <cfRule type="containsText" dxfId="3710" priority="725" operator="containsText" text="423">
      <formula>NOT(ISERROR(SEARCH("423",C208)))</formula>
    </cfRule>
    <cfRule type="containsText" dxfId="3709" priority="726" operator="containsText" text="HS">
      <formula>NOT(ISERROR(SEARCH("HS",C208)))</formula>
    </cfRule>
    <cfRule type="containsText" dxfId="3708" priority="727" operator="containsText" text="901B F">
      <formula>NOT(ISERROR(SEARCH("901B F",C208)))</formula>
    </cfRule>
    <cfRule type="containsText" dxfId="3707" priority="734" operator="containsText" text="R ">
      <formula>NOT(ISERROR(SEARCH("R ",C208)))</formula>
    </cfRule>
    <cfRule type="containsText" dxfId="3706" priority="728" operator="containsText" text="902 F">
      <formula>NOT(ISERROR(SEARCH("902 F",C208)))</formula>
    </cfRule>
    <cfRule type="containsText" dxfId="3705" priority="733" operator="containsText" text="36">
      <formula>NOT(ISERROR(SEARCH("36",C208)))</formula>
    </cfRule>
    <cfRule type="containsText" dxfId="3704" priority="729" operator="containsText" text="905 F">
      <formula>NOT(ISERROR(SEARCH("905 F",C208)))</formula>
    </cfRule>
    <cfRule type="containsText" dxfId="3703" priority="730" operator="containsText" text="601F">
      <formula>NOT(ISERROR(SEARCH("601F",C208)))</formula>
    </cfRule>
  </conditionalFormatting>
  <conditionalFormatting sqref="C208:AG209">
    <cfRule type="containsText" dxfId="3702" priority="501" operator="containsText" text="1001">
      <formula>NOT(ISERROR(SEARCH("1001",C208)))</formula>
    </cfRule>
    <cfRule type="containsText" dxfId="3701" priority="502" operator="containsText" text="100">
      <formula>NOT(ISERROR(SEARCH("100",C208)))</formula>
    </cfRule>
  </conditionalFormatting>
  <conditionalFormatting sqref="C209:AG209">
    <cfRule type="containsText" dxfId="3700" priority="496" operator="containsText" text="601F">
      <formula>NOT(ISERROR(SEARCH("601F",C209)))</formula>
    </cfRule>
    <cfRule type="containsText" dxfId="3699" priority="498" operator="containsText" text="38">
      <formula>NOT(ISERROR(SEARCH("38",C209)))</formula>
    </cfRule>
    <cfRule type="containsText" dxfId="3698" priority="499" operator="containsText" text="36">
      <formula>NOT(ISERROR(SEARCH("36",C209)))</formula>
    </cfRule>
    <cfRule type="containsText" dxfId="3697" priority="500" operator="containsText" text="R ">
      <formula>NOT(ISERROR(SEARCH("R ",C209)))</formula>
    </cfRule>
    <cfRule type="containsText" dxfId="3696" priority="497" operator="containsText" text="600">
      <formula>NOT(ISERROR(SEARCH("600",C209)))</formula>
    </cfRule>
    <cfRule type="containsText" dxfId="3695" priority="489" operator="containsText" text="601C">
      <formula>NOT(ISERROR(SEARCH("601C",C209)))</formula>
    </cfRule>
    <cfRule type="containsText" dxfId="3694" priority="490" operator="containsText" text="R">
      <formula>NOT(ISERROR(SEARCH("R",C209)))</formula>
    </cfRule>
    <cfRule type="containsText" dxfId="3693" priority="491" operator="containsText" text="423">
      <formula>NOT(ISERROR(SEARCH("423",C209)))</formula>
    </cfRule>
    <cfRule type="containsText" dxfId="3692" priority="492" operator="containsText" text="HS">
      <formula>NOT(ISERROR(SEARCH("HS",C209)))</formula>
    </cfRule>
    <cfRule type="containsText" dxfId="3691" priority="493" operator="containsText" text="901B F">
      <formula>NOT(ISERROR(SEARCH("901B F",C209)))</formula>
    </cfRule>
    <cfRule type="containsText" dxfId="3690" priority="494" operator="containsText" text="902 F">
      <formula>NOT(ISERROR(SEARCH("902 F",C209)))</formula>
    </cfRule>
    <cfRule type="containsText" dxfId="3689" priority="495" operator="containsText" text="905 F">
      <formula>NOT(ISERROR(SEARCH("905 F",C209)))</formula>
    </cfRule>
  </conditionalFormatting>
  <conditionalFormatting sqref="C209:AG210">
    <cfRule type="containsText" dxfId="3688" priority="267" operator="containsText" text="1001">
      <formula>NOT(ISERROR(SEARCH("1001",C209)))</formula>
    </cfRule>
    <cfRule type="containsText" dxfId="3687" priority="268" operator="containsText" text="100">
      <formula>NOT(ISERROR(SEARCH("100",C209)))</formula>
    </cfRule>
  </conditionalFormatting>
  <conditionalFormatting sqref="C210:AG210">
    <cfRule type="containsText" dxfId="3686" priority="257" operator="containsText" text="423">
      <formula>NOT(ISERROR(SEARCH("423",C210)))</formula>
    </cfRule>
    <cfRule type="containsText" dxfId="3685" priority="258" operator="containsText" text="HS">
      <formula>NOT(ISERROR(SEARCH("HS",C210)))</formula>
    </cfRule>
    <cfRule type="containsText" dxfId="3684" priority="259" operator="containsText" text="901B F">
      <formula>NOT(ISERROR(SEARCH("901B F",C210)))</formula>
    </cfRule>
    <cfRule type="containsText" dxfId="3683" priority="260" operator="containsText" text="902 F">
      <formula>NOT(ISERROR(SEARCH("902 F",C210)))</formula>
    </cfRule>
    <cfRule type="containsText" dxfId="3682" priority="261" operator="containsText" text="905 F">
      <formula>NOT(ISERROR(SEARCH("905 F",C210)))</formula>
    </cfRule>
    <cfRule type="containsText" dxfId="3681" priority="263" operator="containsText" text="600">
      <formula>NOT(ISERROR(SEARCH("600",C210)))</formula>
    </cfRule>
    <cfRule type="containsText" dxfId="3680" priority="264" operator="containsText" text="38">
      <formula>NOT(ISERROR(SEARCH("38",C210)))</formula>
    </cfRule>
    <cfRule type="containsText" dxfId="3679" priority="265" operator="containsText" text="36">
      <formula>NOT(ISERROR(SEARCH("36",C210)))</formula>
    </cfRule>
    <cfRule type="containsText" dxfId="3678" priority="266" operator="containsText" text="R ">
      <formula>NOT(ISERROR(SEARCH("R ",C210)))</formula>
    </cfRule>
    <cfRule type="containsText" dxfId="3677" priority="262" operator="containsText" text="601F">
      <formula>NOT(ISERROR(SEARCH("601F",C210)))</formula>
    </cfRule>
    <cfRule type="containsText" dxfId="3676" priority="255" operator="containsText" text="601C">
      <formula>NOT(ISERROR(SEARCH("601C",C210)))</formula>
    </cfRule>
    <cfRule type="containsText" dxfId="3675" priority="256" operator="containsText" text="R">
      <formula>NOT(ISERROR(SEARCH("R",C210)))</formula>
    </cfRule>
  </conditionalFormatting>
  <conditionalFormatting sqref="C210:AG212">
    <cfRule type="containsText" dxfId="3674" priority="50" operator="containsText" text="1001">
      <formula>NOT(ISERROR(SEARCH("1001",C210)))</formula>
    </cfRule>
    <cfRule type="containsText" dxfId="3673" priority="51" operator="containsText" text="100">
      <formula>NOT(ISERROR(SEARCH("100",C210)))</formula>
    </cfRule>
  </conditionalFormatting>
  <conditionalFormatting sqref="C211:AG212">
    <cfRule type="containsText" dxfId="3672" priority="47" operator="containsText" text="38">
      <formula>NOT(ISERROR(SEARCH("38",C211)))</formula>
    </cfRule>
    <cfRule type="containsText" dxfId="3671" priority="48" operator="containsText" text="36">
      <formula>NOT(ISERROR(SEARCH("36",C211)))</formula>
    </cfRule>
    <cfRule type="containsText" dxfId="3670" priority="42" operator="containsText" text="901B F">
      <formula>NOT(ISERROR(SEARCH("901B F",C211)))</formula>
    </cfRule>
    <cfRule type="containsText" dxfId="3669" priority="49" operator="containsText" text="R ">
      <formula>NOT(ISERROR(SEARCH("R ",C211)))</formula>
    </cfRule>
    <cfRule type="containsText" dxfId="3668" priority="43" operator="containsText" text="902 F">
      <formula>NOT(ISERROR(SEARCH("902 F",C211)))</formula>
    </cfRule>
    <cfRule type="containsText" dxfId="3667" priority="36" operator="containsText" text="1001">
      <formula>NOT(ISERROR(SEARCH("1001",C211)))</formula>
    </cfRule>
    <cfRule type="containsText" dxfId="3666" priority="37" operator="containsText" text="100">
      <formula>NOT(ISERROR(SEARCH("100",C211)))</formula>
    </cfRule>
    <cfRule type="containsText" dxfId="3665" priority="44" operator="containsText" text="905 F">
      <formula>NOT(ISERROR(SEARCH("905 F",C211)))</formula>
    </cfRule>
    <cfRule type="containsText" dxfId="3664" priority="38" operator="containsText" text="601C">
      <formula>NOT(ISERROR(SEARCH("601C",C211)))</formula>
    </cfRule>
    <cfRule type="containsText" dxfId="3663" priority="39" operator="containsText" text="R">
      <formula>NOT(ISERROR(SEARCH("R",C211)))</formula>
    </cfRule>
    <cfRule type="containsText" dxfId="3662" priority="40" operator="containsText" text="423">
      <formula>NOT(ISERROR(SEARCH("423",C211)))</formula>
    </cfRule>
    <cfRule type="containsText" dxfId="3661" priority="41" operator="containsText" text="HS">
      <formula>NOT(ISERROR(SEARCH("HS",C211)))</formula>
    </cfRule>
    <cfRule type="containsText" dxfId="3660" priority="45" operator="containsText" text="601F">
      <formula>NOT(ISERROR(SEARCH("601F",C211)))</formula>
    </cfRule>
    <cfRule type="containsText" dxfId="3659" priority="46" operator="containsText" text="600">
      <formula>NOT(ISERROR(SEARCH("600",C211)))</formula>
    </cfRule>
  </conditionalFormatting>
  <conditionalFormatting sqref="C215:AG215">
    <cfRule type="containsText" dxfId="3658" priority="3640" operator="containsText" text="36">
      <formula>NOT(ISERROR(SEARCH("36",C215)))</formula>
    </cfRule>
    <cfRule type="containsText" dxfId="3657" priority="3641" operator="containsText" text="R ">
      <formula>NOT(ISERROR(SEARCH("R ",C215)))</formula>
    </cfRule>
    <cfRule type="containsText" dxfId="3656" priority="3620" operator="containsText" text="601F">
      <formula>NOT(ISERROR(SEARCH("601F",C215)))</formula>
    </cfRule>
    <cfRule type="containsText" dxfId="3655" priority="3619" operator="containsText" text="905 F">
      <formula>NOT(ISERROR(SEARCH("905 F",C215)))</formula>
    </cfRule>
    <cfRule type="containsText" dxfId="3654" priority="3618" operator="containsText" text="902 F">
      <formula>NOT(ISERROR(SEARCH("902 F",C215)))</formula>
    </cfRule>
    <cfRule type="containsText" dxfId="3653" priority="3617" operator="containsText" text="901B F">
      <formula>NOT(ISERROR(SEARCH("901B F",C215)))</formula>
    </cfRule>
    <cfRule type="containsText" dxfId="3652" priority="3616" operator="containsText" text="HS">
      <formula>NOT(ISERROR(SEARCH("HS",C215)))</formula>
    </cfRule>
    <cfRule type="containsText" dxfId="3651" priority="3615" operator="containsText" text="423">
      <formula>NOT(ISERROR(SEARCH("423",C215)))</formula>
    </cfRule>
    <cfRule type="containsText" dxfId="3650" priority="3614" operator="containsText" text="R">
      <formula>NOT(ISERROR(SEARCH("R",C215)))</formula>
    </cfRule>
    <cfRule type="containsText" dxfId="3649" priority="3613" operator="containsText" text="601C">
      <formula>NOT(ISERROR(SEARCH("601C",C215)))</formula>
    </cfRule>
    <cfRule type="containsText" dxfId="3648" priority="3612" operator="containsText" text="100">
      <formula>NOT(ISERROR(SEARCH("100",C215)))</formula>
    </cfRule>
    <cfRule type="containsText" dxfId="3647" priority="3611" operator="containsText" text="1001">
      <formula>NOT(ISERROR(SEARCH("1001",C215)))</formula>
    </cfRule>
    <cfRule type="containsText" dxfId="3646" priority="3610" operator="containsText" text="200">
      <formula>NOT(ISERROR(SEARCH("200",C215)))</formula>
    </cfRule>
    <cfRule type="containsText" dxfId="3645" priority="3609" operator="containsText" text="601d">
      <formula>NOT(ISERROR(SEARCH("601d",C215)))</formula>
    </cfRule>
    <cfRule type="containsText" dxfId="3644" priority="3608" operator="containsText" text="208">
      <formula>NOT(ISERROR(SEARCH("208",C215)))</formula>
    </cfRule>
    <cfRule type="containsText" dxfId="3643" priority="3607" operator="containsText" text="R ">
      <formula>NOT(ISERROR(SEARCH("R ",C215)))</formula>
    </cfRule>
    <cfRule type="containsText" dxfId="3642" priority="3606" operator="containsText" text="36">
      <formula>NOT(ISERROR(SEARCH("36",C215)))</formula>
    </cfRule>
    <cfRule type="containsText" dxfId="3641" priority="3604" operator="containsText" text="600">
      <formula>NOT(ISERROR(SEARCH("600",C215)))</formula>
    </cfRule>
    <cfRule type="containsText" dxfId="3640" priority="3636" operator="containsText" text="905 F">
      <formula>NOT(ISERROR(SEARCH("905 F",C215)))</formula>
    </cfRule>
    <cfRule type="containsText" dxfId="3639" priority="3635" operator="containsText" text="902 F">
      <formula>NOT(ISERROR(SEARCH("902 F",C215)))</formula>
    </cfRule>
    <cfRule type="containsText" dxfId="3638" priority="3634" operator="containsText" text="901B F">
      <formula>NOT(ISERROR(SEARCH("901B F",C215)))</formula>
    </cfRule>
    <cfRule type="containsText" dxfId="3637" priority="3603" operator="containsText" text="601F">
      <formula>NOT(ISERROR(SEARCH("601F",C215)))</formula>
    </cfRule>
    <cfRule type="containsText" dxfId="3636" priority="3624" operator="containsText" text="R ">
      <formula>NOT(ISERROR(SEARCH("R ",C215)))</formula>
    </cfRule>
    <cfRule type="containsText" dxfId="3635" priority="3639" operator="containsText" text="38">
      <formula>NOT(ISERROR(SEARCH("38",C215)))</formula>
    </cfRule>
    <cfRule type="containsText" dxfId="3634" priority="3633" operator="containsText" text="HS">
      <formula>NOT(ISERROR(SEARCH("HS",C215)))</formula>
    </cfRule>
    <cfRule type="containsText" dxfId="3633" priority="4134" operator="containsText" text="R ">
      <formula>NOT(ISERROR(SEARCH("R ",C215)))</formula>
    </cfRule>
    <cfRule type="containsText" dxfId="3632" priority="4118" operator="containsText" text="208">
      <formula>NOT(ISERROR(SEARCH("208",C215)))</formula>
    </cfRule>
    <cfRule type="containsText" dxfId="3631" priority="4119" operator="containsText" text="601d">
      <formula>NOT(ISERROR(SEARCH("601d",C215)))</formula>
    </cfRule>
    <cfRule type="containsText" dxfId="3630" priority="4120" operator="containsText" text="200">
      <formula>NOT(ISERROR(SEARCH("200",C215)))</formula>
    </cfRule>
    <cfRule type="containsText" dxfId="3629" priority="3632" operator="containsText" text="423">
      <formula>NOT(ISERROR(SEARCH("423",C215)))</formula>
    </cfRule>
    <cfRule type="containsText" dxfId="3628" priority="3631" operator="containsText" text="R">
      <formula>NOT(ISERROR(SEARCH("R",C215)))</formula>
    </cfRule>
    <cfRule type="containsText" dxfId="3627" priority="3630" operator="containsText" text="601C">
      <formula>NOT(ISERROR(SEARCH("601C",C215)))</formula>
    </cfRule>
    <cfRule type="containsText" dxfId="3626" priority="3629" operator="containsText" text="100">
      <formula>NOT(ISERROR(SEARCH("100",C215)))</formula>
    </cfRule>
    <cfRule type="containsText" dxfId="3625" priority="3628" operator="containsText" text="1001">
      <formula>NOT(ISERROR(SEARCH("1001",C215)))</formula>
    </cfRule>
    <cfRule type="containsText" dxfId="3624" priority="4121" operator="containsText" text="1001">
      <formula>NOT(ISERROR(SEARCH("1001",C215)))</formula>
    </cfRule>
    <cfRule type="containsText" dxfId="3623" priority="4122" operator="containsText" text="100">
      <formula>NOT(ISERROR(SEARCH("100",C215)))</formula>
    </cfRule>
    <cfRule type="containsText" dxfId="3622" priority="4123" operator="containsText" text="601C">
      <formula>NOT(ISERROR(SEARCH("601C",C215)))</formula>
    </cfRule>
    <cfRule type="containsText" dxfId="3621" priority="4124" operator="containsText" text="R">
      <formula>NOT(ISERROR(SEARCH("R",C215)))</formula>
    </cfRule>
    <cfRule type="containsText" dxfId="3620" priority="4125" operator="containsText" text="423">
      <formula>NOT(ISERROR(SEARCH("423",C215)))</formula>
    </cfRule>
    <cfRule type="containsText" dxfId="3619" priority="3605" operator="containsText" text="38">
      <formula>NOT(ISERROR(SEARCH("38",C215)))</formula>
    </cfRule>
    <cfRule type="containsText" dxfId="3618" priority="4126" operator="containsText" text="HS">
      <formula>NOT(ISERROR(SEARCH("HS",C215)))</formula>
    </cfRule>
    <cfRule type="containsText" dxfId="3617" priority="3627" operator="containsText" text="200">
      <formula>NOT(ISERROR(SEARCH("200",C215)))</formula>
    </cfRule>
    <cfRule type="containsText" dxfId="3616" priority="3626" operator="containsText" text="601d">
      <formula>NOT(ISERROR(SEARCH("601d",C215)))</formula>
    </cfRule>
    <cfRule type="containsText" dxfId="3615" priority="3625" operator="containsText" text="208">
      <formula>NOT(ISERROR(SEARCH("208",C215)))</formula>
    </cfRule>
    <cfRule type="containsText" dxfId="3614" priority="4127" operator="containsText" text="901B F">
      <formula>NOT(ISERROR(SEARCH("901B F",C215)))</formula>
    </cfRule>
    <cfRule type="containsText" dxfId="3613" priority="3623" operator="containsText" text="36">
      <formula>NOT(ISERROR(SEARCH("36",C215)))</formula>
    </cfRule>
    <cfRule type="containsText" dxfId="3612" priority="4128" operator="containsText" text="902 F">
      <formula>NOT(ISERROR(SEARCH("902 F",C215)))</formula>
    </cfRule>
    <cfRule type="containsText" dxfId="3611" priority="4129" operator="containsText" text="905 F">
      <formula>NOT(ISERROR(SEARCH("905 F",C215)))</formula>
    </cfRule>
    <cfRule type="containsText" dxfId="3610" priority="4130" operator="containsText" text="601F">
      <formula>NOT(ISERROR(SEARCH("601F",C215)))</formula>
    </cfRule>
    <cfRule type="containsText" dxfId="3609" priority="4131" operator="containsText" text="600">
      <formula>NOT(ISERROR(SEARCH("600",C215)))</formula>
    </cfRule>
    <cfRule type="containsText" dxfId="3608" priority="4132" operator="containsText" text="38">
      <formula>NOT(ISERROR(SEARCH("38",C215)))</formula>
    </cfRule>
    <cfRule type="containsText" dxfId="3607" priority="4133" operator="containsText" text="36">
      <formula>NOT(ISERROR(SEARCH("36",C215)))</formula>
    </cfRule>
    <cfRule type="containsText" dxfId="3606" priority="3638" operator="containsText" text="600">
      <formula>NOT(ISERROR(SEARCH("600",C215)))</formula>
    </cfRule>
    <cfRule type="containsText" dxfId="3605" priority="3622" operator="containsText" text="38">
      <formula>NOT(ISERROR(SEARCH("38",C215)))</formula>
    </cfRule>
    <cfRule type="containsText" dxfId="3604" priority="3621" operator="containsText" text="600">
      <formula>NOT(ISERROR(SEARCH("600",C215)))</formula>
    </cfRule>
    <cfRule type="containsText" dxfId="3603" priority="3637" operator="containsText" text="601F">
      <formula>NOT(ISERROR(SEARCH("601F",C215)))</formula>
    </cfRule>
  </conditionalFormatting>
  <conditionalFormatting sqref="C215:AG222">
    <cfRule type="containsText" dxfId="3602" priority="2292" operator="containsText" text="902 F">
      <formula>NOT(ISERROR(SEARCH("902 F",C215)))</formula>
    </cfRule>
  </conditionalFormatting>
  <conditionalFormatting sqref="C215:AG223">
    <cfRule type="containsText" dxfId="3601" priority="1778" operator="containsText" text="R">
      <formula>NOT(ISERROR(SEARCH("R",C215)))</formula>
    </cfRule>
    <cfRule type="containsText" dxfId="3600" priority="1777" operator="containsText" text="601C">
      <formula>NOT(ISERROR(SEARCH("601C",C215)))</formula>
    </cfRule>
    <cfRule type="containsText" dxfId="3599" priority="1764" operator="containsText" text="100">
      <formula>NOT(ISERROR(SEARCH("100",C215)))</formula>
    </cfRule>
    <cfRule type="containsText" dxfId="3598" priority="1763" operator="containsText" text="1001">
      <formula>NOT(ISERROR(SEARCH("1001",C215)))</formula>
    </cfRule>
    <cfRule type="containsText" dxfId="3597" priority="1722" operator="containsText" text="200">
      <formula>NOT(ISERROR(SEARCH("200",C215)))</formula>
    </cfRule>
    <cfRule type="containsText" dxfId="3596" priority="1721" operator="containsText" text="601d">
      <formula>NOT(ISERROR(SEARCH("601d",C215)))</formula>
    </cfRule>
    <cfRule type="containsText" dxfId="3595" priority="1720" operator="containsText" text="208">
      <formula>NOT(ISERROR(SEARCH("208",C215)))</formula>
    </cfRule>
    <cfRule type="containsText" dxfId="3594" priority="1779" operator="containsText" text="423">
      <formula>NOT(ISERROR(SEARCH("423",C215)))</formula>
    </cfRule>
    <cfRule type="containsText" dxfId="3593" priority="1780" operator="containsText" text="HS">
      <formula>NOT(ISERROR(SEARCH("HS",C215)))</formula>
    </cfRule>
    <cfRule type="containsText" dxfId="3592" priority="1781" operator="containsText" text="901B F">
      <formula>NOT(ISERROR(SEARCH("901B F",C215)))</formula>
    </cfRule>
    <cfRule type="containsText" dxfId="3591" priority="1783" operator="containsText" text="905 F">
      <formula>NOT(ISERROR(SEARCH("905 F",C215)))</formula>
    </cfRule>
  </conditionalFormatting>
  <conditionalFormatting sqref="C215:AG225">
    <cfRule type="containsText" dxfId="3590" priority="5161" operator="containsText" text="902 F">
      <formula>NOT(ISERROR(SEARCH("902 F",C215)))</formula>
    </cfRule>
    <cfRule type="containsText" dxfId="3589" priority="5160" operator="containsText" text="901B F">
      <formula>NOT(ISERROR(SEARCH("901B F",C215)))</formula>
    </cfRule>
    <cfRule type="containsText" dxfId="3588" priority="5159" operator="containsText" text="HS">
      <formula>NOT(ISERROR(SEARCH("HS",C215)))</formula>
    </cfRule>
    <cfRule type="containsText" dxfId="3587" priority="5158" operator="containsText" text="423">
      <formula>NOT(ISERROR(SEARCH("423",C215)))</formula>
    </cfRule>
    <cfRule type="containsText" dxfId="3586" priority="5157" operator="containsText" text="R">
      <formula>NOT(ISERROR(SEARCH("R",C215)))</formula>
    </cfRule>
    <cfRule type="containsText" dxfId="3585" priority="5156" operator="containsText" text="601C">
      <formula>NOT(ISERROR(SEARCH("601C",C215)))</formula>
    </cfRule>
    <cfRule type="containsText" dxfId="3584" priority="5154" operator="containsText" text="36">
      <formula>NOT(ISERROR(SEARCH("36",C215)))</formula>
    </cfRule>
    <cfRule type="containsText" dxfId="3583" priority="5153" operator="containsText" text="38">
      <formula>NOT(ISERROR(SEARCH("38",C215)))</formula>
    </cfRule>
    <cfRule type="containsText" dxfId="3582" priority="5152" operator="containsText" text="600">
      <formula>NOT(ISERROR(SEARCH("600",C215)))</formula>
    </cfRule>
    <cfRule type="containsText" dxfId="3581" priority="5151" operator="containsText" text="601F">
      <formula>NOT(ISERROR(SEARCH("601F",C215)))</formula>
    </cfRule>
    <cfRule type="containsText" dxfId="3580" priority="5150" operator="containsText" text="905 F">
      <formula>NOT(ISERROR(SEARCH("905 F",C215)))</formula>
    </cfRule>
    <cfRule type="containsText" dxfId="3579" priority="5149" operator="containsText" text="902 F">
      <formula>NOT(ISERROR(SEARCH("902 F",C215)))</formula>
    </cfRule>
    <cfRule type="containsText" dxfId="3578" priority="5148" operator="containsText" text="901B F">
      <formula>NOT(ISERROR(SEARCH("901B F",C215)))</formula>
    </cfRule>
    <cfRule type="containsText" dxfId="3577" priority="5147" operator="containsText" text="HS">
      <formula>NOT(ISERROR(SEARCH("HS",C215)))</formula>
    </cfRule>
    <cfRule type="containsText" dxfId="3576" priority="5146" operator="containsText" text="423">
      <formula>NOT(ISERROR(SEARCH("423",C215)))</formula>
    </cfRule>
    <cfRule type="containsText" dxfId="3575" priority="5145" operator="containsText" text="R">
      <formula>NOT(ISERROR(SEARCH("R",C215)))</formula>
    </cfRule>
    <cfRule type="containsText" dxfId="3574" priority="5143" operator="containsText" text="100">
      <formula>NOT(ISERROR(SEARCH("100",C215)))</formula>
    </cfRule>
    <cfRule type="containsText" dxfId="3573" priority="5155" operator="containsText" text="R ">
      <formula>NOT(ISERROR(SEARCH("R ",C215)))</formula>
    </cfRule>
    <cfRule type="containsText" dxfId="3572" priority="5142" operator="containsText" text="1001">
      <formula>NOT(ISERROR(SEARCH("1001",C215)))</formula>
    </cfRule>
    <cfRule type="containsText" dxfId="3571" priority="5141" operator="containsText" text="R ">
      <formula>NOT(ISERROR(SEARCH("R ",C215)))</formula>
    </cfRule>
    <cfRule type="containsText" dxfId="3570" priority="5140" operator="containsText" text="36">
      <formula>NOT(ISERROR(SEARCH("36",C215)))</formula>
    </cfRule>
    <cfRule type="containsText" dxfId="3569" priority="5139" operator="containsText" text="38">
      <formula>NOT(ISERROR(SEARCH("38",C215)))</formula>
    </cfRule>
    <cfRule type="containsText" dxfId="3568" priority="5138" operator="containsText" text="600">
      <formula>NOT(ISERROR(SEARCH("600",C215)))</formula>
    </cfRule>
    <cfRule type="containsText" dxfId="3567" priority="5137" operator="containsText" text="601F">
      <formula>NOT(ISERROR(SEARCH("601F",C215)))</formula>
    </cfRule>
    <cfRule type="containsText" dxfId="3566" priority="5136" operator="containsText" text="905 F">
      <formula>NOT(ISERROR(SEARCH("905 F",C215)))</formula>
    </cfRule>
    <cfRule type="containsText" dxfId="3565" priority="5116" operator="containsText" text="1001">
      <formula>NOT(ISERROR(SEARCH("1001",C215)))</formula>
    </cfRule>
    <cfRule type="containsText" dxfId="3564" priority="5115" operator="containsText" text="R ">
      <formula>NOT(ISERROR(SEARCH("R ",C215)))</formula>
    </cfRule>
    <cfRule type="containsText" dxfId="3563" priority="5114" operator="containsText" text="36">
      <formula>NOT(ISERROR(SEARCH("36",C215)))</formula>
    </cfRule>
    <cfRule type="containsText" dxfId="3562" priority="5113" operator="containsText" text="38">
      <formula>NOT(ISERROR(SEARCH("38",C215)))</formula>
    </cfRule>
    <cfRule type="containsText" dxfId="3561" priority="5112" operator="containsText" text="600">
      <formula>NOT(ISERROR(SEARCH("600",C215)))</formula>
    </cfRule>
    <cfRule type="containsText" dxfId="3560" priority="5111" operator="containsText" text="601F">
      <formula>NOT(ISERROR(SEARCH("601F",C215)))</formula>
    </cfRule>
    <cfRule type="containsText" dxfId="3559" priority="5110" operator="containsText" text="905 F">
      <formula>NOT(ISERROR(SEARCH("905 F",C215)))</formula>
    </cfRule>
    <cfRule type="containsText" dxfId="3558" priority="5109" operator="containsText" text="902 F">
      <formula>NOT(ISERROR(SEARCH("902 F",C215)))</formula>
    </cfRule>
    <cfRule type="containsText" dxfId="3557" priority="5107" operator="containsText" text="HS">
      <formula>NOT(ISERROR(SEARCH("HS",C215)))</formula>
    </cfRule>
    <cfRule type="containsText" dxfId="3556" priority="5108" operator="containsText" text="901B F">
      <formula>NOT(ISERROR(SEARCH("901B F",C215)))</formula>
    </cfRule>
    <cfRule type="containsText" dxfId="3555" priority="5106" operator="containsText" text="423">
      <formula>NOT(ISERROR(SEARCH("423",C215)))</formula>
    </cfRule>
    <cfRule type="containsText" dxfId="3554" priority="5105" operator="containsText" text="R">
      <formula>NOT(ISERROR(SEARCH("R",C215)))</formula>
    </cfRule>
    <cfRule type="containsText" dxfId="3553" priority="5104" operator="containsText" text="601C">
      <formula>NOT(ISERROR(SEARCH("601C",C215)))</formula>
    </cfRule>
    <cfRule type="containsText" dxfId="3552" priority="5103" operator="containsText" text="R ">
      <formula>NOT(ISERROR(SEARCH("R ",C215)))</formula>
    </cfRule>
    <cfRule type="containsText" dxfId="3551" priority="5102" operator="containsText" text="36">
      <formula>NOT(ISERROR(SEARCH("36",C215)))</formula>
    </cfRule>
    <cfRule type="containsText" dxfId="3550" priority="5101" operator="containsText" text="38">
      <formula>NOT(ISERROR(SEARCH("38",C215)))</formula>
    </cfRule>
    <cfRule type="containsText" dxfId="3549" priority="5100" operator="containsText" text="600">
      <formula>NOT(ISERROR(SEARCH("600",C215)))</formula>
    </cfRule>
    <cfRule type="containsText" dxfId="3548" priority="5099" operator="containsText" text="601F">
      <formula>NOT(ISERROR(SEARCH("601F",C215)))</formula>
    </cfRule>
    <cfRule type="containsText" dxfId="3547" priority="5098" operator="containsText" text="905 F">
      <formula>NOT(ISERROR(SEARCH("905 F",C215)))</formula>
    </cfRule>
    <cfRule type="containsText" dxfId="3546" priority="5097" operator="containsText" text="902 F">
      <formula>NOT(ISERROR(SEARCH("902 F",C215)))</formula>
    </cfRule>
    <cfRule type="containsText" dxfId="3545" priority="5096" operator="containsText" text="901B F">
      <formula>NOT(ISERROR(SEARCH("901B F",C215)))</formula>
    </cfRule>
    <cfRule type="containsText" dxfId="3544" priority="5095" operator="containsText" text="HS">
      <formula>NOT(ISERROR(SEARCH("HS",C215)))</formula>
    </cfRule>
    <cfRule type="containsText" dxfId="3543" priority="5094" operator="containsText" text="423">
      <formula>NOT(ISERROR(SEARCH("423",C215)))</formula>
    </cfRule>
    <cfRule type="containsText" dxfId="3542" priority="5093" operator="containsText" text="R">
      <formula>NOT(ISERROR(SEARCH("R",C215)))</formula>
    </cfRule>
    <cfRule type="containsText" dxfId="3541" priority="5092" operator="containsText" text="601C">
      <formula>NOT(ISERROR(SEARCH("601C",C215)))</formula>
    </cfRule>
    <cfRule type="containsText" dxfId="3540" priority="5045" operator="containsText" text="601F">
      <formula>NOT(ISERROR(SEARCH("601F",C215)))</formula>
    </cfRule>
    <cfRule type="containsText" dxfId="3539" priority="5090" operator="containsText" text="1001">
      <formula>NOT(ISERROR(SEARCH("1001",C215)))</formula>
    </cfRule>
    <cfRule type="containsText" dxfId="3538" priority="5046" operator="containsText" text="600">
      <formula>NOT(ISERROR(SEARCH("600",C215)))</formula>
    </cfRule>
    <cfRule type="containsText" dxfId="3537" priority="5047" operator="containsText" text="38">
      <formula>NOT(ISERROR(SEARCH("38",C215)))</formula>
    </cfRule>
    <cfRule type="containsText" dxfId="3536" priority="5048" operator="containsText" text="36">
      <formula>NOT(ISERROR(SEARCH("36",C215)))</formula>
    </cfRule>
    <cfRule type="containsText" dxfId="3535" priority="5126" operator="containsText" text="600">
      <formula>NOT(ISERROR(SEARCH("600",C215)))</formula>
    </cfRule>
    <cfRule type="containsText" dxfId="3534" priority="5167" operator="containsText" text="R ">
      <formula>NOT(ISERROR(SEARCH("R ",C215)))</formula>
    </cfRule>
    <cfRule type="containsText" dxfId="3533" priority="5166" operator="containsText" text="36">
      <formula>NOT(ISERROR(SEARCH("36",C215)))</formula>
    </cfRule>
    <cfRule type="containsText" dxfId="3532" priority="5165" operator="containsText" text="38">
      <formula>NOT(ISERROR(SEARCH("38",C215)))</formula>
    </cfRule>
    <cfRule type="containsText" dxfId="3531" priority="5164" operator="containsText" text="600">
      <formula>NOT(ISERROR(SEARCH("600",C215)))</formula>
    </cfRule>
    <cfRule type="containsText" dxfId="3530" priority="5125" operator="containsText" text="601F">
      <formula>NOT(ISERROR(SEARCH("601F",C215)))</formula>
    </cfRule>
    <cfRule type="containsText" dxfId="3529" priority="5124" operator="containsText" text="905 F">
      <formula>NOT(ISERROR(SEARCH("905 F",C215)))</formula>
    </cfRule>
    <cfRule type="containsText" dxfId="3528" priority="5123" operator="containsText" text="902 F">
      <formula>NOT(ISERROR(SEARCH("902 F",C215)))</formula>
    </cfRule>
    <cfRule type="containsText" dxfId="3527" priority="5122" operator="containsText" text="901B F">
      <formula>NOT(ISERROR(SEARCH("901B F",C215)))</formula>
    </cfRule>
    <cfRule type="containsText" dxfId="3526" priority="5049" operator="containsText" text="R ">
      <formula>NOT(ISERROR(SEARCH("R ",C215)))</formula>
    </cfRule>
    <cfRule type="containsText" dxfId="3525" priority="5121" operator="containsText" text="HS">
      <formula>NOT(ISERROR(SEARCH("HS",C215)))</formula>
    </cfRule>
    <cfRule type="containsText" dxfId="3524" priority="5120" operator="containsText" text="423">
      <formula>NOT(ISERROR(SEARCH("423",C215)))</formula>
    </cfRule>
    <cfRule type="containsText" dxfId="3523" priority="5037" operator="containsText" text="100">
      <formula>NOT(ISERROR(SEARCH("100",C215)))</formula>
    </cfRule>
    <cfRule type="containsText" dxfId="3522" priority="5036" operator="containsText" text="1001">
      <formula>NOT(ISERROR(SEARCH("1001",C215)))</formula>
    </cfRule>
    <cfRule type="containsText" dxfId="3521" priority="5035" operator="containsText" text="200">
      <formula>NOT(ISERROR(SEARCH("200",C215)))</formula>
    </cfRule>
    <cfRule type="containsText" dxfId="3520" priority="5119" operator="containsText" text="R">
      <formula>NOT(ISERROR(SEARCH("R",C215)))</formula>
    </cfRule>
    <cfRule type="containsText" dxfId="3519" priority="5118" operator="containsText" text="601C">
      <formula>NOT(ISERROR(SEARCH("601C",C215)))</formula>
    </cfRule>
    <cfRule type="containsText" dxfId="3518" priority="5127" operator="containsText" text="38">
      <formula>NOT(ISERROR(SEARCH("38",C215)))</formula>
    </cfRule>
    <cfRule type="containsText" dxfId="3517" priority="5128" operator="containsText" text="36">
      <formula>NOT(ISERROR(SEARCH("36",C215)))</formula>
    </cfRule>
    <cfRule type="containsText" dxfId="3516" priority="5044" operator="containsText" text="905 F">
      <formula>NOT(ISERROR(SEARCH("905 F",C215)))</formula>
    </cfRule>
    <cfRule type="containsText" dxfId="3515" priority="5043" operator="containsText" text="902 F">
      <formula>NOT(ISERROR(SEARCH("902 F",C215)))</formula>
    </cfRule>
    <cfRule type="containsText" dxfId="3514" priority="5042" operator="containsText" text="901B F">
      <formula>NOT(ISERROR(SEARCH("901B F",C215)))</formula>
    </cfRule>
    <cfRule type="containsText" dxfId="3513" priority="5041" operator="containsText" text="HS">
      <formula>NOT(ISERROR(SEARCH("HS",C215)))</formula>
    </cfRule>
    <cfRule type="containsText" dxfId="3512" priority="5040" operator="containsText" text="423">
      <formula>NOT(ISERROR(SEARCH("423",C215)))</formula>
    </cfRule>
    <cfRule type="containsText" dxfId="3511" priority="5039" operator="containsText" text="R">
      <formula>NOT(ISERROR(SEARCH("R",C215)))</formula>
    </cfRule>
    <cfRule type="containsText" dxfId="3510" priority="5038" operator="containsText" text="601C">
      <formula>NOT(ISERROR(SEARCH("601C",C215)))</formula>
    </cfRule>
    <cfRule type="containsText" dxfId="3509" priority="5144" operator="containsText" text="601C">
      <formula>NOT(ISERROR(SEARCH("601C",C215)))</formula>
    </cfRule>
    <cfRule type="containsText" dxfId="3508" priority="5129" operator="containsText" text="R ">
      <formula>NOT(ISERROR(SEARCH("R ",C215)))</formula>
    </cfRule>
    <cfRule type="containsText" dxfId="3507" priority="5130" operator="containsText" text="601C">
      <formula>NOT(ISERROR(SEARCH("601C",C215)))</formula>
    </cfRule>
    <cfRule type="containsText" dxfId="3506" priority="5131" operator="containsText" text="R">
      <formula>NOT(ISERROR(SEARCH("R",C215)))</formula>
    </cfRule>
    <cfRule type="containsText" dxfId="3505" priority="5132" operator="containsText" text="423">
      <formula>NOT(ISERROR(SEARCH("423",C215)))</formula>
    </cfRule>
    <cfRule type="containsText" dxfId="3504" priority="5133" operator="containsText" text="HS">
      <formula>NOT(ISERROR(SEARCH("HS",C215)))</formula>
    </cfRule>
    <cfRule type="containsText" dxfId="3503" priority="5134" operator="containsText" text="901B F">
      <formula>NOT(ISERROR(SEARCH("901B F",C215)))</formula>
    </cfRule>
    <cfRule type="containsText" dxfId="3502" priority="5135" operator="containsText" text="902 F">
      <formula>NOT(ISERROR(SEARCH("902 F",C215)))</formula>
    </cfRule>
    <cfRule type="containsText" dxfId="3501" priority="5034" operator="containsText" text="601d">
      <formula>NOT(ISERROR(SEARCH("601d",C215)))</formula>
    </cfRule>
    <cfRule type="containsText" dxfId="3500" priority="5033" operator="containsText" text="208">
      <formula>NOT(ISERROR(SEARCH("208",C215)))</formula>
    </cfRule>
    <cfRule type="containsText" dxfId="3499" priority="5163" operator="containsText" text="601F">
      <formula>NOT(ISERROR(SEARCH("601F",C215)))</formula>
    </cfRule>
    <cfRule type="containsText" dxfId="3498" priority="5162" operator="containsText" text="905 F">
      <formula>NOT(ISERROR(SEARCH("905 F",C215)))</formula>
    </cfRule>
    <cfRule type="containsText" dxfId="3497" priority="5117" operator="containsText" text="100">
      <formula>NOT(ISERROR(SEARCH("100",C215)))</formula>
    </cfRule>
    <cfRule type="containsText" dxfId="3496" priority="5091" operator="containsText" text="100">
      <formula>NOT(ISERROR(SEARCH("100",C215)))</formula>
    </cfRule>
  </conditionalFormatting>
  <conditionalFormatting sqref="C215:AG231">
    <cfRule type="containsText" dxfId="3495" priority="8857" operator="containsText" text="38">
      <formula>NOT(ISERROR(SEARCH("38",C215)))</formula>
    </cfRule>
    <cfRule type="containsText" dxfId="3494" priority="8858" operator="containsText" text="36">
      <formula>NOT(ISERROR(SEARCH("36",C215)))</formula>
    </cfRule>
    <cfRule type="containsText" dxfId="3493" priority="8859" operator="containsText" text="R ">
      <formula>NOT(ISERROR(SEARCH("R ",C215)))</formula>
    </cfRule>
    <cfRule type="containsText" dxfId="3492" priority="8848" operator="containsText" text="601C">
      <formula>NOT(ISERROR(SEARCH("601C",C215)))</formula>
    </cfRule>
    <cfRule type="containsText" dxfId="3491" priority="8849" operator="containsText" text="R">
      <formula>NOT(ISERROR(SEARCH("R",C215)))</formula>
    </cfRule>
    <cfRule type="containsText" dxfId="3490" priority="8850" operator="containsText" text="423">
      <formula>NOT(ISERROR(SEARCH("423",C215)))</formula>
    </cfRule>
    <cfRule type="containsText" dxfId="3489" priority="8851" operator="containsText" text="HS">
      <formula>NOT(ISERROR(SEARCH("HS",C215)))</formula>
    </cfRule>
    <cfRule type="containsText" dxfId="3488" priority="8852" operator="containsText" text="901B F">
      <formula>NOT(ISERROR(SEARCH("901B F",C215)))</formula>
    </cfRule>
    <cfRule type="containsText" dxfId="3487" priority="8853" operator="containsText" text="902 F">
      <formula>NOT(ISERROR(SEARCH("902 F",C215)))</formula>
    </cfRule>
    <cfRule type="containsText" dxfId="3486" priority="8854" operator="containsText" text="905 F">
      <formula>NOT(ISERROR(SEARCH("905 F",C215)))</formula>
    </cfRule>
    <cfRule type="containsText" dxfId="3485" priority="8855" operator="containsText" text="601F">
      <formula>NOT(ISERROR(SEARCH("601F",C215)))</formula>
    </cfRule>
    <cfRule type="containsText" dxfId="3484" priority="8856" operator="containsText" text="600">
      <formula>NOT(ISERROR(SEARCH("600",C215)))</formula>
    </cfRule>
  </conditionalFormatting>
  <conditionalFormatting sqref="C216:AG216">
    <cfRule type="containsText" dxfId="3483" priority="3417" operator="containsText" text="600">
      <formula>NOT(ISERROR(SEARCH("600",C216)))</formula>
    </cfRule>
    <cfRule type="containsText" dxfId="3482" priority="3416" operator="containsText" text="601F">
      <formula>NOT(ISERROR(SEARCH("601F",C216)))</formula>
    </cfRule>
    <cfRule type="containsText" dxfId="3481" priority="3420" operator="containsText" text="R ">
      <formula>NOT(ISERROR(SEARCH("R ",C216)))</formula>
    </cfRule>
    <cfRule type="containsText" dxfId="3480" priority="3419" operator="containsText" text="36">
      <formula>NOT(ISERROR(SEARCH("36",C216)))</formula>
    </cfRule>
    <cfRule type="containsText" dxfId="3479" priority="3418" operator="containsText" text="38">
      <formula>NOT(ISERROR(SEARCH("38",C216)))</formula>
    </cfRule>
  </conditionalFormatting>
  <conditionalFormatting sqref="C217:AG217">
    <cfRule type="containsText" dxfId="3478" priority="3232" operator="containsText" text="36">
      <formula>NOT(ISERROR(SEARCH("36",C217)))</formula>
    </cfRule>
    <cfRule type="containsText" dxfId="3477" priority="3233" operator="containsText" text="R ">
      <formula>NOT(ISERROR(SEARCH("R ",C217)))</formula>
    </cfRule>
    <cfRule type="containsText" dxfId="3476" priority="3230" operator="containsText" text="600">
      <formula>NOT(ISERROR(SEARCH("600",C217)))</formula>
    </cfRule>
    <cfRule type="containsText" dxfId="3475" priority="3229" operator="containsText" text="601F">
      <formula>NOT(ISERROR(SEARCH("601F",C217)))</formula>
    </cfRule>
    <cfRule type="containsText" dxfId="3474" priority="3231" operator="containsText" text="38">
      <formula>NOT(ISERROR(SEARCH("38",C217)))</formula>
    </cfRule>
  </conditionalFormatting>
  <conditionalFormatting sqref="C218:AG218">
    <cfRule type="containsText" dxfId="3473" priority="3042" operator="containsText" text="601F">
      <formula>NOT(ISERROR(SEARCH("601F",C218)))</formula>
    </cfRule>
    <cfRule type="containsText" dxfId="3472" priority="3043" operator="containsText" text="600">
      <formula>NOT(ISERROR(SEARCH("600",C218)))</formula>
    </cfRule>
    <cfRule type="containsText" dxfId="3471" priority="3044" operator="containsText" text="38">
      <formula>NOT(ISERROR(SEARCH("38",C218)))</formula>
    </cfRule>
    <cfRule type="containsText" dxfId="3470" priority="3045" operator="containsText" text="36">
      <formula>NOT(ISERROR(SEARCH("36",C218)))</formula>
    </cfRule>
    <cfRule type="containsText" dxfId="3469" priority="3046" operator="containsText" text="R ">
      <formula>NOT(ISERROR(SEARCH("R ",C218)))</formula>
    </cfRule>
  </conditionalFormatting>
  <conditionalFormatting sqref="C219:AG219">
    <cfRule type="containsText" dxfId="3468" priority="2859" operator="containsText" text="R ">
      <formula>NOT(ISERROR(SEARCH("R ",C219)))</formula>
    </cfRule>
    <cfRule type="containsText" dxfId="3467" priority="2858" operator="containsText" text="36">
      <formula>NOT(ISERROR(SEARCH("36",C219)))</formula>
    </cfRule>
    <cfRule type="containsText" dxfId="3466" priority="2857" operator="containsText" text="38">
      <formula>NOT(ISERROR(SEARCH("38",C219)))</formula>
    </cfRule>
    <cfRule type="containsText" dxfId="3465" priority="2856" operator="containsText" text="600">
      <formula>NOT(ISERROR(SEARCH("600",C219)))</formula>
    </cfRule>
    <cfRule type="containsText" dxfId="3464" priority="2855" operator="containsText" text="601F">
      <formula>NOT(ISERROR(SEARCH("601F",C219)))</formula>
    </cfRule>
  </conditionalFormatting>
  <conditionalFormatting sqref="C220:AG220">
    <cfRule type="containsText" dxfId="3463" priority="2672" operator="containsText" text="R ">
      <formula>NOT(ISERROR(SEARCH("R ",C220)))</formula>
    </cfRule>
    <cfRule type="containsText" dxfId="3462" priority="2670" operator="containsText" text="38">
      <formula>NOT(ISERROR(SEARCH("38",C220)))</formula>
    </cfRule>
    <cfRule type="containsText" dxfId="3461" priority="2668" operator="containsText" text="601F">
      <formula>NOT(ISERROR(SEARCH("601F",C220)))</formula>
    </cfRule>
    <cfRule type="containsText" dxfId="3460" priority="2671" operator="containsText" text="36">
      <formula>NOT(ISERROR(SEARCH("36",C220)))</formula>
    </cfRule>
    <cfRule type="containsText" dxfId="3459" priority="2669" operator="containsText" text="600">
      <formula>NOT(ISERROR(SEARCH("600",C220)))</formula>
    </cfRule>
  </conditionalFormatting>
  <conditionalFormatting sqref="C221:AG221">
    <cfRule type="containsText" dxfId="3458" priority="2481" operator="containsText" text="601F">
      <formula>NOT(ISERROR(SEARCH("601F",C221)))</formula>
    </cfRule>
    <cfRule type="containsText" dxfId="3457" priority="2483" operator="containsText" text="38">
      <formula>NOT(ISERROR(SEARCH("38",C221)))</formula>
    </cfRule>
    <cfRule type="containsText" dxfId="3456" priority="2482" operator="containsText" text="600">
      <formula>NOT(ISERROR(SEARCH("600",C221)))</formula>
    </cfRule>
    <cfRule type="containsText" dxfId="3455" priority="2485" operator="containsText" text="R ">
      <formula>NOT(ISERROR(SEARCH("R ",C221)))</formula>
    </cfRule>
    <cfRule type="containsText" dxfId="3454" priority="2484" operator="containsText" text="36">
      <formula>NOT(ISERROR(SEARCH("36",C221)))</formula>
    </cfRule>
  </conditionalFormatting>
  <conditionalFormatting sqref="C222:AG222">
    <cfRule type="containsText" dxfId="3453" priority="2294" operator="containsText" text="601F">
      <formula>NOT(ISERROR(SEARCH("601F",C222)))</formula>
    </cfRule>
    <cfRule type="containsText" dxfId="3452" priority="2295" operator="containsText" text="600">
      <formula>NOT(ISERROR(SEARCH("600",C222)))</formula>
    </cfRule>
    <cfRule type="containsText" dxfId="3451" priority="2298" operator="containsText" text="R ">
      <formula>NOT(ISERROR(SEARCH("R ",C222)))</formula>
    </cfRule>
    <cfRule type="containsText" dxfId="3450" priority="2297" operator="containsText" text="36">
      <formula>NOT(ISERROR(SEARCH("36",C222)))</formula>
    </cfRule>
    <cfRule type="containsText" dxfId="3449" priority="2296" operator="containsText" text="38">
      <formula>NOT(ISERROR(SEARCH("38",C222)))</formula>
    </cfRule>
  </conditionalFormatting>
  <conditionalFormatting sqref="C223:AG223">
    <cfRule type="containsText" dxfId="3448" priority="1709" operator="containsText" text="HS">
      <formula>NOT(ISERROR(SEARCH("HS",C223)))</formula>
    </cfRule>
    <cfRule type="containsText" dxfId="3447" priority="1715" operator="containsText" text="38">
      <formula>NOT(ISERROR(SEARCH("38",C223)))</formula>
    </cfRule>
    <cfRule type="containsText" dxfId="3446" priority="1716" operator="containsText" text="36">
      <formula>NOT(ISERROR(SEARCH("36",C223)))</formula>
    </cfRule>
    <cfRule type="containsText" dxfId="3445" priority="1717" operator="containsText" text="R ">
      <formula>NOT(ISERROR(SEARCH("R ",C223)))</formula>
    </cfRule>
    <cfRule type="containsText" dxfId="3444" priority="1718" operator="containsText" text="1001">
      <formula>NOT(ISERROR(SEARCH("1001",C223)))</formula>
    </cfRule>
    <cfRule type="containsText" dxfId="3443" priority="1719" operator="containsText" text="100">
      <formula>NOT(ISERROR(SEARCH("100",C223)))</formula>
    </cfRule>
    <cfRule type="containsText" dxfId="3442" priority="1723" operator="containsText" text="1001">
      <formula>NOT(ISERROR(SEARCH("1001",C223)))</formula>
    </cfRule>
    <cfRule type="containsText" dxfId="3441" priority="1724" operator="containsText" text="100">
      <formula>NOT(ISERROR(SEARCH("100",C223)))</formula>
    </cfRule>
    <cfRule type="containsText" dxfId="3440" priority="1740" operator="containsText" text="R">
      <formula>NOT(ISERROR(SEARCH("R",C223)))</formula>
    </cfRule>
    <cfRule type="containsText" dxfId="3439" priority="1739" operator="containsText" text="601C">
      <formula>NOT(ISERROR(SEARCH("601C",C223)))</formula>
    </cfRule>
    <cfRule type="containsText" dxfId="3438" priority="1738" operator="containsText" text="100">
      <formula>NOT(ISERROR(SEARCH("100",C223)))</formula>
    </cfRule>
    <cfRule type="containsText" dxfId="3437" priority="1737" operator="containsText" text="1001">
      <formula>NOT(ISERROR(SEARCH("1001",C223)))</formula>
    </cfRule>
    <cfRule type="containsText" dxfId="3436" priority="1736" operator="containsText" text="R ">
      <formula>NOT(ISERROR(SEARCH("R ",C223)))</formula>
    </cfRule>
    <cfRule type="containsText" dxfId="3435" priority="1725" operator="containsText" text="601C">
      <formula>NOT(ISERROR(SEARCH("601C",C223)))</formula>
    </cfRule>
    <cfRule type="containsText" dxfId="3434" priority="1726" operator="containsText" text="R">
      <formula>NOT(ISERROR(SEARCH("R",C223)))</formula>
    </cfRule>
    <cfRule type="containsText" dxfId="3433" priority="1703" operator="containsText" text="200">
      <formula>NOT(ISERROR(SEARCH("200",C223)))</formula>
    </cfRule>
    <cfRule type="containsText" dxfId="3432" priority="1748" operator="containsText" text="38">
      <formula>NOT(ISERROR(SEARCH("38",C223)))</formula>
    </cfRule>
    <cfRule type="containsText" dxfId="3431" priority="1749" operator="containsText" text="36">
      <formula>NOT(ISERROR(SEARCH("36",C223)))</formula>
    </cfRule>
    <cfRule type="containsText" dxfId="3430" priority="1735" operator="containsText" text="36">
      <formula>NOT(ISERROR(SEARCH("36",C223)))</formula>
    </cfRule>
    <cfRule type="containsText" dxfId="3429" priority="1734" operator="containsText" text="38">
      <formula>NOT(ISERROR(SEARCH("38",C223)))</formula>
    </cfRule>
    <cfRule type="containsText" dxfId="3428" priority="1733" operator="containsText" text="600">
      <formula>NOT(ISERROR(SEARCH("600",C223)))</formula>
    </cfRule>
    <cfRule type="containsText" dxfId="3427" priority="1732" operator="containsText" text="601F">
      <formula>NOT(ISERROR(SEARCH("601F",C223)))</formula>
    </cfRule>
    <cfRule type="containsText" dxfId="3426" priority="1731" operator="containsText" text="905 F">
      <formula>NOT(ISERROR(SEARCH("905 F",C223)))</formula>
    </cfRule>
    <cfRule type="containsText" dxfId="3425" priority="1730" operator="containsText" text="902 F">
      <formula>NOT(ISERROR(SEARCH("902 F",C223)))</formula>
    </cfRule>
    <cfRule type="containsText" dxfId="3424" priority="1729" operator="containsText" text="901B F">
      <formula>NOT(ISERROR(SEARCH("901B F",C223)))</formula>
    </cfRule>
    <cfRule type="containsText" dxfId="3423" priority="1752" operator="containsText" text="R">
      <formula>NOT(ISERROR(SEARCH("R",C223)))</formula>
    </cfRule>
    <cfRule type="containsText" dxfId="3422" priority="1744" operator="containsText" text="902 F">
      <formula>NOT(ISERROR(SEARCH("902 F",C223)))</formula>
    </cfRule>
    <cfRule type="containsText" dxfId="3421" priority="1743" operator="containsText" text="901B F">
      <formula>NOT(ISERROR(SEARCH("901B F",C223)))</formula>
    </cfRule>
    <cfRule type="containsText" dxfId="3420" priority="1742" operator="containsText" text="HS">
      <formula>NOT(ISERROR(SEARCH("HS",C223)))</formula>
    </cfRule>
    <cfRule type="containsText" dxfId="3419" priority="1741" operator="containsText" text="423">
      <formula>NOT(ISERROR(SEARCH("423",C223)))</formula>
    </cfRule>
    <cfRule type="containsText" dxfId="3418" priority="1753" operator="containsText" text="423">
      <formula>NOT(ISERROR(SEARCH("423",C223)))</formula>
    </cfRule>
    <cfRule type="containsText" dxfId="3417" priority="1754" operator="containsText" text="HS">
      <formula>NOT(ISERROR(SEARCH("HS",C223)))</formula>
    </cfRule>
    <cfRule type="containsText" dxfId="3416" priority="1755" operator="containsText" text="901B F">
      <formula>NOT(ISERROR(SEARCH("901B F",C223)))</formula>
    </cfRule>
    <cfRule type="containsText" dxfId="3415" priority="1756" operator="containsText" text="902 F">
      <formula>NOT(ISERROR(SEARCH("902 F",C223)))</formula>
    </cfRule>
    <cfRule type="containsText" dxfId="3414" priority="1757" operator="containsText" text="905 F">
      <formula>NOT(ISERROR(SEARCH("905 F",C223)))</formula>
    </cfRule>
    <cfRule type="containsText" dxfId="3413" priority="1758" operator="containsText" text="601F">
      <formula>NOT(ISERROR(SEARCH("601F",C223)))</formula>
    </cfRule>
    <cfRule type="containsText" dxfId="3412" priority="1759" operator="containsText" text="600">
      <formula>NOT(ISERROR(SEARCH("600",C223)))</formula>
    </cfRule>
    <cfRule type="containsText" dxfId="3411" priority="1760" operator="containsText" text="38">
      <formula>NOT(ISERROR(SEARCH("38",C223)))</formula>
    </cfRule>
    <cfRule type="containsText" dxfId="3410" priority="1761" operator="containsText" text="36">
      <formula>NOT(ISERROR(SEARCH("36",C223)))</formula>
    </cfRule>
    <cfRule type="containsText" dxfId="3409" priority="1762" operator="containsText" text="R ">
      <formula>NOT(ISERROR(SEARCH("R ",C223)))</formula>
    </cfRule>
    <cfRule type="containsText" dxfId="3408" priority="1765" operator="containsText" text="601C">
      <formula>NOT(ISERROR(SEARCH("601C",C223)))</formula>
    </cfRule>
    <cfRule type="containsText" dxfId="3407" priority="1766" operator="containsText" text="R">
      <formula>NOT(ISERROR(SEARCH("R",C223)))</formula>
    </cfRule>
    <cfRule type="containsText" dxfId="3406" priority="1767" operator="containsText" text="423">
      <formula>NOT(ISERROR(SEARCH("423",C223)))</formula>
    </cfRule>
    <cfRule type="containsText" dxfId="3405" priority="1768" operator="containsText" text="HS">
      <formula>NOT(ISERROR(SEARCH("HS",C223)))</formula>
    </cfRule>
    <cfRule type="containsText" dxfId="3404" priority="1769" operator="containsText" text="901B F">
      <formula>NOT(ISERROR(SEARCH("901B F",C223)))</formula>
    </cfRule>
    <cfRule type="containsText" dxfId="3403" priority="1771" operator="containsText" text="905 F">
      <formula>NOT(ISERROR(SEARCH("905 F",C223)))</formula>
    </cfRule>
    <cfRule type="containsText" dxfId="3402" priority="1772" operator="containsText" text="601F">
      <formula>NOT(ISERROR(SEARCH("601F",C223)))</formula>
    </cfRule>
    <cfRule type="containsText" dxfId="3401" priority="1750" operator="containsText" text="R ">
      <formula>NOT(ISERROR(SEARCH("R ",C223)))</formula>
    </cfRule>
    <cfRule type="containsText" dxfId="3400" priority="1773" operator="containsText" text="600">
      <formula>NOT(ISERROR(SEARCH("600",C223)))</formula>
    </cfRule>
    <cfRule type="containsText" dxfId="3399" priority="1774" operator="containsText" text="38">
      <formula>NOT(ISERROR(SEARCH("38",C223)))</formula>
    </cfRule>
    <cfRule type="containsText" dxfId="3398" priority="1775" operator="containsText" text="36">
      <formula>NOT(ISERROR(SEARCH("36",C223)))</formula>
    </cfRule>
    <cfRule type="containsText" dxfId="3397" priority="1776" operator="containsText" text="R ">
      <formula>NOT(ISERROR(SEARCH("R ",C223)))</formula>
    </cfRule>
    <cfRule type="containsText" dxfId="3396" priority="1728" operator="containsText" text="HS">
      <formula>NOT(ISERROR(SEARCH("HS",C223)))</formula>
    </cfRule>
    <cfRule type="containsText" dxfId="3395" priority="1727" operator="containsText" text="423">
      <formula>NOT(ISERROR(SEARCH("423",C223)))</formula>
    </cfRule>
    <cfRule type="containsText" dxfId="3394" priority="1694" operator="containsText" text="902 F">
      <formula>NOT(ISERROR(SEARCH("902 F",C223)))</formula>
    </cfRule>
    <cfRule type="containsText" dxfId="3393" priority="1696" operator="containsText" text="601F">
      <formula>NOT(ISERROR(SEARCH("601F",C223)))</formula>
    </cfRule>
    <cfRule type="containsText" dxfId="3392" priority="1697" operator="containsText" text="600">
      <formula>NOT(ISERROR(SEARCH("600",C223)))</formula>
    </cfRule>
    <cfRule type="containsText" dxfId="3391" priority="1698" operator="containsText" text="38">
      <formula>NOT(ISERROR(SEARCH("38",C223)))</formula>
    </cfRule>
    <cfRule type="containsText" dxfId="3390" priority="1699" operator="containsText" text="36">
      <formula>NOT(ISERROR(SEARCH("36",C223)))</formula>
    </cfRule>
    <cfRule type="containsText" dxfId="3389" priority="1700" operator="containsText" text="R ">
      <formula>NOT(ISERROR(SEARCH("R ",C223)))</formula>
    </cfRule>
    <cfRule type="containsText" dxfId="3388" priority="1701" operator="containsText" text="208">
      <formula>NOT(ISERROR(SEARCH("208",C223)))</formula>
    </cfRule>
    <cfRule type="containsText" dxfId="3387" priority="1702" operator="containsText" text="601d">
      <formula>NOT(ISERROR(SEARCH("601d",C223)))</formula>
    </cfRule>
    <cfRule type="containsText" dxfId="3386" priority="1710" operator="containsText" text="901B F">
      <formula>NOT(ISERROR(SEARCH("901B F",C223)))</formula>
    </cfRule>
    <cfRule type="containsText" dxfId="3385" priority="1711" operator="containsText" text="902 F">
      <formula>NOT(ISERROR(SEARCH("902 F",C223)))</formula>
    </cfRule>
    <cfRule type="containsText" dxfId="3384" priority="1712" operator="containsText" text="905 F">
      <formula>NOT(ISERROR(SEARCH("905 F",C223)))</formula>
    </cfRule>
    <cfRule type="containsText" dxfId="3383" priority="1713" operator="containsText" text="601F">
      <formula>NOT(ISERROR(SEARCH("601F",C223)))</formula>
    </cfRule>
    <cfRule type="containsText" dxfId="3382" priority="1714" operator="containsText" text="600">
      <formula>NOT(ISERROR(SEARCH("600",C223)))</formula>
    </cfRule>
    <cfRule type="containsText" dxfId="3381" priority="1704" operator="containsText" text="1001">
      <formula>NOT(ISERROR(SEARCH("1001",C223)))</formula>
    </cfRule>
    <cfRule type="containsText" dxfId="3380" priority="1705" operator="containsText" text="100">
      <formula>NOT(ISERROR(SEARCH("100",C223)))</formula>
    </cfRule>
    <cfRule type="containsText" dxfId="3379" priority="1706" operator="containsText" text="601C">
      <formula>NOT(ISERROR(SEARCH("601C",C223)))</formula>
    </cfRule>
    <cfRule type="containsText" dxfId="3378" priority="1745" operator="containsText" text="905 F">
      <formula>NOT(ISERROR(SEARCH("905 F",C223)))</formula>
    </cfRule>
    <cfRule type="containsText" dxfId="3377" priority="1746" operator="containsText" text="601F">
      <formula>NOT(ISERROR(SEARCH("601F",C223)))</formula>
    </cfRule>
    <cfRule type="containsText" dxfId="3376" priority="1782" operator="containsText" text="902 F">
      <formula>NOT(ISERROR(SEARCH("902 F",C223)))</formula>
    </cfRule>
    <cfRule type="containsText" dxfId="3375" priority="1747" operator="containsText" text="600">
      <formula>NOT(ISERROR(SEARCH("600",C223)))</formula>
    </cfRule>
    <cfRule type="containsText" dxfId="3374" priority="1784" operator="containsText" text="601F">
      <formula>NOT(ISERROR(SEARCH("601F",C223)))</formula>
    </cfRule>
    <cfRule type="containsText" dxfId="3373" priority="1785" operator="containsText" text="600">
      <formula>NOT(ISERROR(SEARCH("600",C223)))</formula>
    </cfRule>
    <cfRule type="containsText" dxfId="3372" priority="1786" operator="containsText" text="38">
      <formula>NOT(ISERROR(SEARCH("38",C223)))</formula>
    </cfRule>
    <cfRule type="containsText" dxfId="3371" priority="1787" operator="containsText" text="36">
      <formula>NOT(ISERROR(SEARCH("36",C223)))</formula>
    </cfRule>
    <cfRule type="containsText" dxfId="3370" priority="1788" operator="containsText" text="R ">
      <formula>NOT(ISERROR(SEARCH("R ",C223)))</formula>
    </cfRule>
    <cfRule type="containsText" dxfId="3369" priority="1751" operator="containsText" text="601C">
      <formula>NOT(ISERROR(SEARCH("601C",C223)))</formula>
    </cfRule>
    <cfRule type="containsText" dxfId="3368" priority="1707" operator="containsText" text="R">
      <formula>NOT(ISERROR(SEARCH("R",C223)))</formula>
    </cfRule>
    <cfRule type="containsText" dxfId="3367" priority="1708" operator="containsText" text="423">
      <formula>NOT(ISERROR(SEARCH("423",C223)))</formula>
    </cfRule>
    <cfRule type="containsText" dxfId="3366" priority="1770" operator="containsText" text="902 F">
      <formula>NOT(ISERROR(SEARCH("902 F",C223)))</formula>
    </cfRule>
  </conditionalFormatting>
  <conditionalFormatting sqref="C223:AG224">
    <cfRule type="containsText" dxfId="3365" priority="1441" operator="containsText" text="601C">
      <formula>NOT(ISERROR(SEARCH("601C",C223)))</formula>
    </cfRule>
    <cfRule type="containsText" dxfId="3364" priority="1442" operator="containsText" text="R">
      <formula>NOT(ISERROR(SEARCH("R",C223)))</formula>
    </cfRule>
    <cfRule type="containsText" dxfId="3363" priority="1445" operator="containsText" text="901B F">
      <formula>NOT(ISERROR(SEARCH("901B F",C223)))</formula>
    </cfRule>
    <cfRule type="containsText" dxfId="3362" priority="1443" operator="containsText" text="423">
      <formula>NOT(ISERROR(SEARCH("423",C223)))</formula>
    </cfRule>
    <cfRule type="containsText" dxfId="3361" priority="1444" operator="containsText" text="HS">
      <formula>NOT(ISERROR(SEARCH("HS",C223)))</formula>
    </cfRule>
    <cfRule type="containsText" dxfId="3360" priority="1447" operator="containsText" text="905 F">
      <formula>NOT(ISERROR(SEARCH("905 F",C223)))</formula>
    </cfRule>
  </conditionalFormatting>
  <conditionalFormatting sqref="C223:AG231">
    <cfRule type="containsText" dxfId="3359" priority="5" operator="containsText" text="601d">
      <formula>NOT(ISERROR(SEARCH("601d",C223)))</formula>
    </cfRule>
    <cfRule type="containsText" dxfId="3358" priority="6" operator="containsText" text="200">
      <formula>NOT(ISERROR(SEARCH("200",C223)))</formula>
    </cfRule>
    <cfRule type="containsText" dxfId="3357" priority="7" operator="containsText" text="1001">
      <formula>NOT(ISERROR(SEARCH("1001",C223)))</formula>
    </cfRule>
    <cfRule type="containsText" dxfId="3356" priority="8" operator="containsText" text="100">
      <formula>NOT(ISERROR(SEARCH("100",C223)))</formula>
    </cfRule>
    <cfRule type="containsText" dxfId="3355" priority="4" operator="containsText" text="208">
      <formula>NOT(ISERROR(SEARCH("208",C223)))</formula>
    </cfRule>
  </conditionalFormatting>
  <conditionalFormatting sqref="C224:AG224">
    <cfRule type="containsText" dxfId="3354" priority="1438" operator="containsText" text="38">
      <formula>NOT(ISERROR(SEARCH("38",C224)))</formula>
    </cfRule>
    <cfRule type="containsText" dxfId="3353" priority="1446" operator="containsText" text="902 F">
      <formula>NOT(ISERROR(SEARCH("902 F",C224)))</formula>
    </cfRule>
    <cfRule type="containsText" dxfId="3352" priority="1439" operator="containsText" text="36">
      <formula>NOT(ISERROR(SEARCH("36",C224)))</formula>
    </cfRule>
    <cfRule type="containsText" dxfId="3351" priority="1440" operator="containsText" text="R ">
      <formula>NOT(ISERROR(SEARCH("R ",C224)))</formula>
    </cfRule>
    <cfRule type="containsText" dxfId="3350" priority="1449" operator="containsText" text="600">
      <formula>NOT(ISERROR(SEARCH("600",C224)))</formula>
    </cfRule>
    <cfRule type="containsText" dxfId="3349" priority="1451" operator="containsText" text="36">
      <formula>NOT(ISERROR(SEARCH("36",C224)))</formula>
    </cfRule>
    <cfRule type="containsText" dxfId="3348" priority="1448" operator="containsText" text="601F">
      <formula>NOT(ISERROR(SEARCH("601F",C224)))</formula>
    </cfRule>
    <cfRule type="containsText" dxfId="3347" priority="1450" operator="containsText" text="38">
      <formula>NOT(ISERROR(SEARCH("38",C224)))</formula>
    </cfRule>
    <cfRule type="containsText" dxfId="3346" priority="1452" operator="containsText" text="R ">
      <formula>NOT(ISERROR(SEARCH("R ",C224)))</formula>
    </cfRule>
    <cfRule type="containsText" dxfId="3345" priority="1434" operator="containsText" text="902 F">
      <formula>NOT(ISERROR(SEARCH("902 F",C224)))</formula>
    </cfRule>
    <cfRule type="containsText" dxfId="3344" priority="1436" operator="containsText" text="601F">
      <formula>NOT(ISERROR(SEARCH("601F",C224)))</formula>
    </cfRule>
    <cfRule type="containsText" dxfId="3343" priority="1437" operator="containsText" text="600">
      <formula>NOT(ISERROR(SEARCH("600",C224)))</formula>
    </cfRule>
  </conditionalFormatting>
  <conditionalFormatting sqref="C224:AG225">
    <cfRule type="containsText" dxfId="3342" priority="1194" operator="containsText" text="R">
      <formula>NOT(ISERROR(SEARCH("R",C224)))</formula>
    </cfRule>
    <cfRule type="containsText" dxfId="3341" priority="1196" operator="containsText" text="HS">
      <formula>NOT(ISERROR(SEARCH("HS",C224)))</formula>
    </cfRule>
    <cfRule type="containsText" dxfId="3340" priority="1197" operator="containsText" text="901B F">
      <formula>NOT(ISERROR(SEARCH("901B F",C224)))</formula>
    </cfRule>
    <cfRule type="containsText" dxfId="3339" priority="1195" operator="containsText" text="423">
      <formula>NOT(ISERROR(SEARCH("423",C224)))</formula>
    </cfRule>
    <cfRule type="containsText" dxfId="3338" priority="1199" operator="containsText" text="905 F">
      <formula>NOT(ISERROR(SEARCH("905 F",C224)))</formula>
    </cfRule>
    <cfRule type="containsText" dxfId="3337" priority="1193" operator="containsText" text="601C">
      <formula>NOT(ISERROR(SEARCH("601C",C224)))</formula>
    </cfRule>
  </conditionalFormatting>
  <conditionalFormatting sqref="C225:AG225">
    <cfRule type="containsText" dxfId="3336" priority="1186" operator="containsText" text="902 F">
      <formula>NOT(ISERROR(SEARCH("902 F",C225)))</formula>
    </cfRule>
    <cfRule type="containsText" dxfId="3335" priority="1192" operator="containsText" text="R ">
      <formula>NOT(ISERROR(SEARCH("R ",C225)))</formula>
    </cfRule>
    <cfRule type="containsText" dxfId="3334" priority="1198" operator="containsText" text="902 F">
      <formula>NOT(ISERROR(SEARCH("902 F",C225)))</formula>
    </cfRule>
    <cfRule type="containsText" dxfId="3333" priority="1200" operator="containsText" text="601F">
      <formula>NOT(ISERROR(SEARCH("601F",C225)))</formula>
    </cfRule>
    <cfRule type="containsText" dxfId="3332" priority="1201" operator="containsText" text="600">
      <formula>NOT(ISERROR(SEARCH("600",C225)))</formula>
    </cfRule>
    <cfRule type="containsText" dxfId="3331" priority="1202" operator="containsText" text="38">
      <formula>NOT(ISERROR(SEARCH("38",C225)))</formula>
    </cfRule>
    <cfRule type="containsText" dxfId="3330" priority="1203" operator="containsText" text="36">
      <formula>NOT(ISERROR(SEARCH("36",C225)))</formula>
    </cfRule>
    <cfRule type="containsText" dxfId="3329" priority="1190" operator="containsText" text="38">
      <formula>NOT(ISERROR(SEARCH("38",C225)))</formula>
    </cfRule>
    <cfRule type="containsText" dxfId="3328" priority="1188" operator="containsText" text="601F">
      <formula>NOT(ISERROR(SEARCH("601F",C225)))</formula>
    </cfRule>
    <cfRule type="containsText" dxfId="3327" priority="1189" operator="containsText" text="600">
      <formula>NOT(ISERROR(SEARCH("600",C225)))</formula>
    </cfRule>
    <cfRule type="containsText" dxfId="3326" priority="1204" operator="containsText" text="R ">
      <formula>NOT(ISERROR(SEARCH("R ",C225)))</formula>
    </cfRule>
    <cfRule type="containsText" dxfId="3325" priority="1191" operator="containsText" text="36">
      <formula>NOT(ISERROR(SEARCH("36",C225)))</formula>
    </cfRule>
  </conditionalFormatting>
  <conditionalFormatting sqref="C225:AG226">
    <cfRule type="containsText" dxfId="3324" priority="940" operator="containsText" text="601C">
      <formula>NOT(ISERROR(SEARCH("601C",C225)))</formula>
    </cfRule>
    <cfRule type="containsText" dxfId="3323" priority="942" operator="containsText" text="423">
      <formula>NOT(ISERROR(SEARCH("423",C225)))</formula>
    </cfRule>
    <cfRule type="containsText" dxfId="3322" priority="941" operator="containsText" text="R">
      <formula>NOT(ISERROR(SEARCH("R",C225)))</formula>
    </cfRule>
    <cfRule type="containsText" dxfId="3321" priority="943" operator="containsText" text="HS">
      <formula>NOT(ISERROR(SEARCH("HS",C225)))</formula>
    </cfRule>
    <cfRule type="containsText" dxfId="3320" priority="944" operator="containsText" text="901B F">
      <formula>NOT(ISERROR(SEARCH("901B F",C225)))</formula>
    </cfRule>
    <cfRule type="containsText" dxfId="3319" priority="946" operator="containsText" text="905 F">
      <formula>NOT(ISERROR(SEARCH("905 F",C225)))</formula>
    </cfRule>
  </conditionalFormatting>
  <conditionalFormatting sqref="C226:AG226">
    <cfRule type="containsText" dxfId="3318" priority="938" operator="containsText" text="36">
      <formula>NOT(ISERROR(SEARCH("36",C226)))</formula>
    </cfRule>
    <cfRule type="containsText" dxfId="3317" priority="933" operator="containsText" text="902 F">
      <formula>NOT(ISERROR(SEARCH("902 F",C226)))</formula>
    </cfRule>
    <cfRule type="containsText" dxfId="3316" priority="936" operator="containsText" text="600">
      <formula>NOT(ISERROR(SEARCH("600",C226)))</formula>
    </cfRule>
    <cfRule type="containsText" dxfId="3315" priority="937" operator="containsText" text="38">
      <formula>NOT(ISERROR(SEARCH("38",C226)))</formula>
    </cfRule>
    <cfRule type="containsText" dxfId="3314" priority="939" operator="containsText" text="R ">
      <formula>NOT(ISERROR(SEARCH("R ",C226)))</formula>
    </cfRule>
    <cfRule type="containsText" dxfId="3313" priority="949" operator="containsText" text="38">
      <formula>NOT(ISERROR(SEARCH("38",C226)))</formula>
    </cfRule>
    <cfRule type="containsText" dxfId="3312" priority="935" operator="containsText" text="601F">
      <formula>NOT(ISERROR(SEARCH("601F",C226)))</formula>
    </cfRule>
    <cfRule type="containsText" dxfId="3311" priority="950" operator="containsText" text="36">
      <formula>NOT(ISERROR(SEARCH("36",C226)))</formula>
    </cfRule>
    <cfRule type="containsText" dxfId="3310" priority="947" operator="containsText" text="601F">
      <formula>NOT(ISERROR(SEARCH("601F",C226)))</formula>
    </cfRule>
    <cfRule type="containsText" dxfId="3309" priority="948" operator="containsText" text="600">
      <formula>NOT(ISERROR(SEARCH("600",C226)))</formula>
    </cfRule>
    <cfRule type="containsText" dxfId="3308" priority="945" operator="containsText" text="902 F">
      <formula>NOT(ISERROR(SEARCH("902 F",C226)))</formula>
    </cfRule>
    <cfRule type="containsText" dxfId="3307" priority="951" operator="containsText" text="R ">
      <formula>NOT(ISERROR(SEARCH("R ",C226)))</formula>
    </cfRule>
  </conditionalFormatting>
  <conditionalFormatting sqref="C226:AG227">
    <cfRule type="containsText" dxfId="3306" priority="708" operator="containsText" text="423">
      <formula>NOT(ISERROR(SEARCH("423",C226)))</formula>
    </cfRule>
    <cfRule type="containsText" dxfId="3305" priority="706" operator="containsText" text="601C">
      <formula>NOT(ISERROR(SEARCH("601C",C226)))</formula>
    </cfRule>
    <cfRule type="containsText" dxfId="3304" priority="710" operator="containsText" text="901B F">
      <formula>NOT(ISERROR(SEARCH("901B F",C226)))</formula>
    </cfRule>
    <cfRule type="containsText" dxfId="3303" priority="712" operator="containsText" text="905 F">
      <formula>NOT(ISERROR(SEARCH("905 F",C226)))</formula>
    </cfRule>
    <cfRule type="containsText" dxfId="3302" priority="707" operator="containsText" text="R">
      <formula>NOT(ISERROR(SEARCH("R",C226)))</formula>
    </cfRule>
    <cfRule type="containsText" dxfId="3301" priority="709" operator="containsText" text="HS">
      <formula>NOT(ISERROR(SEARCH("HS",C226)))</formula>
    </cfRule>
  </conditionalFormatting>
  <conditionalFormatting sqref="C227:AG227">
    <cfRule type="containsText" dxfId="3300" priority="701" operator="containsText" text="601F">
      <formula>NOT(ISERROR(SEARCH("601F",C227)))</formula>
    </cfRule>
    <cfRule type="containsText" dxfId="3299" priority="699" operator="containsText" text="902 F">
      <formula>NOT(ISERROR(SEARCH("902 F",C227)))</formula>
    </cfRule>
    <cfRule type="containsText" dxfId="3298" priority="702" operator="containsText" text="600">
      <formula>NOT(ISERROR(SEARCH("600",C227)))</formula>
    </cfRule>
    <cfRule type="containsText" dxfId="3297" priority="717" operator="containsText" text="R ">
      <formula>NOT(ISERROR(SEARCH("R ",C227)))</formula>
    </cfRule>
    <cfRule type="containsText" dxfId="3296" priority="716" operator="containsText" text="36">
      <formula>NOT(ISERROR(SEARCH("36",C227)))</formula>
    </cfRule>
    <cfRule type="containsText" dxfId="3295" priority="715" operator="containsText" text="38">
      <formula>NOT(ISERROR(SEARCH("38",C227)))</formula>
    </cfRule>
    <cfRule type="containsText" dxfId="3294" priority="714" operator="containsText" text="600">
      <formula>NOT(ISERROR(SEARCH("600",C227)))</formula>
    </cfRule>
    <cfRule type="containsText" dxfId="3293" priority="713" operator="containsText" text="601F">
      <formula>NOT(ISERROR(SEARCH("601F",C227)))</formula>
    </cfRule>
    <cfRule type="containsText" dxfId="3292" priority="711" operator="containsText" text="902 F">
      <formula>NOT(ISERROR(SEARCH("902 F",C227)))</formula>
    </cfRule>
    <cfRule type="containsText" dxfId="3291" priority="705" operator="containsText" text="R ">
      <formula>NOT(ISERROR(SEARCH("R ",C227)))</formula>
    </cfRule>
    <cfRule type="containsText" dxfId="3290" priority="704" operator="containsText" text="36">
      <formula>NOT(ISERROR(SEARCH("36",C227)))</formula>
    </cfRule>
    <cfRule type="containsText" dxfId="3289" priority="703" operator="containsText" text="38">
      <formula>NOT(ISERROR(SEARCH("38",C227)))</formula>
    </cfRule>
  </conditionalFormatting>
  <conditionalFormatting sqref="C227:AG228">
    <cfRule type="containsText" dxfId="3288" priority="472" operator="containsText" text="601C">
      <formula>NOT(ISERROR(SEARCH("601C",C227)))</formula>
    </cfRule>
    <cfRule type="containsText" dxfId="3287" priority="474" operator="containsText" text="423">
      <formula>NOT(ISERROR(SEARCH("423",C227)))</formula>
    </cfRule>
    <cfRule type="containsText" dxfId="3286" priority="475" operator="containsText" text="HS">
      <formula>NOT(ISERROR(SEARCH("HS",C227)))</formula>
    </cfRule>
    <cfRule type="containsText" dxfId="3285" priority="476" operator="containsText" text="901B F">
      <formula>NOT(ISERROR(SEARCH("901B F",C227)))</formula>
    </cfRule>
    <cfRule type="containsText" dxfId="3284" priority="478" operator="containsText" text="905 F">
      <formula>NOT(ISERROR(SEARCH("905 F",C227)))</formula>
    </cfRule>
    <cfRule type="containsText" dxfId="3283" priority="473" operator="containsText" text="R">
      <formula>NOT(ISERROR(SEARCH("R",C227)))</formula>
    </cfRule>
  </conditionalFormatting>
  <conditionalFormatting sqref="C228:AG228">
    <cfRule type="containsText" dxfId="3282" priority="479" operator="containsText" text="601F">
      <formula>NOT(ISERROR(SEARCH("601F",C228)))</formula>
    </cfRule>
    <cfRule type="containsText" dxfId="3281" priority="481" operator="containsText" text="38">
      <formula>NOT(ISERROR(SEARCH("38",C228)))</formula>
    </cfRule>
    <cfRule type="containsText" dxfId="3280" priority="465" operator="containsText" text="902 F">
      <formula>NOT(ISERROR(SEARCH("902 F",C228)))</formula>
    </cfRule>
    <cfRule type="containsText" dxfId="3279" priority="467" operator="containsText" text="601F">
      <formula>NOT(ISERROR(SEARCH("601F",C228)))</formula>
    </cfRule>
    <cfRule type="containsText" dxfId="3278" priority="468" operator="containsText" text="600">
      <formula>NOT(ISERROR(SEARCH("600",C228)))</formula>
    </cfRule>
    <cfRule type="containsText" dxfId="3277" priority="469" operator="containsText" text="38">
      <formula>NOT(ISERROR(SEARCH("38",C228)))</formula>
    </cfRule>
    <cfRule type="containsText" dxfId="3276" priority="470" operator="containsText" text="36">
      <formula>NOT(ISERROR(SEARCH("36",C228)))</formula>
    </cfRule>
    <cfRule type="containsText" dxfId="3275" priority="471" operator="containsText" text="R ">
      <formula>NOT(ISERROR(SEARCH("R ",C228)))</formula>
    </cfRule>
    <cfRule type="containsText" dxfId="3274" priority="477" operator="containsText" text="902 F">
      <formula>NOT(ISERROR(SEARCH("902 F",C228)))</formula>
    </cfRule>
    <cfRule type="containsText" dxfId="3273" priority="480" operator="containsText" text="600">
      <formula>NOT(ISERROR(SEARCH("600",C228)))</formula>
    </cfRule>
    <cfRule type="containsText" dxfId="3272" priority="483" operator="containsText" text="R ">
      <formula>NOT(ISERROR(SEARCH("R ",C228)))</formula>
    </cfRule>
    <cfRule type="containsText" dxfId="3271" priority="482" operator="containsText" text="36">
      <formula>NOT(ISERROR(SEARCH("36",C228)))</formula>
    </cfRule>
  </conditionalFormatting>
  <conditionalFormatting sqref="C228:AG229">
    <cfRule type="containsText" dxfId="3270" priority="242" operator="containsText" text="901B F">
      <formula>NOT(ISERROR(SEARCH("901B F",C228)))</formula>
    </cfRule>
    <cfRule type="containsText" dxfId="3269" priority="241" operator="containsText" text="HS">
      <formula>NOT(ISERROR(SEARCH("HS",C228)))</formula>
    </cfRule>
    <cfRule type="containsText" dxfId="3268" priority="240" operator="containsText" text="423">
      <formula>NOT(ISERROR(SEARCH("423",C228)))</formula>
    </cfRule>
    <cfRule type="containsText" dxfId="3267" priority="239" operator="containsText" text="R">
      <formula>NOT(ISERROR(SEARCH("R",C228)))</formula>
    </cfRule>
    <cfRule type="containsText" dxfId="3266" priority="238" operator="containsText" text="601C">
      <formula>NOT(ISERROR(SEARCH("601C",C228)))</formula>
    </cfRule>
    <cfRule type="containsText" dxfId="3265" priority="244" operator="containsText" text="905 F">
      <formula>NOT(ISERROR(SEARCH("905 F",C228)))</formula>
    </cfRule>
  </conditionalFormatting>
  <conditionalFormatting sqref="C229:AG229">
    <cfRule type="containsText" dxfId="3264" priority="234" operator="containsText" text="600">
      <formula>NOT(ISERROR(SEARCH("600",C229)))</formula>
    </cfRule>
    <cfRule type="containsText" dxfId="3263" priority="243" operator="containsText" text="902 F">
      <formula>NOT(ISERROR(SEARCH("902 F",C229)))</formula>
    </cfRule>
    <cfRule type="containsText" dxfId="3262" priority="247" operator="containsText" text="38">
      <formula>NOT(ISERROR(SEARCH("38",C229)))</formula>
    </cfRule>
    <cfRule type="containsText" dxfId="3261" priority="237" operator="containsText" text="R ">
      <formula>NOT(ISERROR(SEARCH("R ",C229)))</formula>
    </cfRule>
    <cfRule type="containsText" dxfId="3260" priority="236" operator="containsText" text="36">
      <formula>NOT(ISERROR(SEARCH("36",C229)))</formula>
    </cfRule>
    <cfRule type="containsText" dxfId="3259" priority="235" operator="containsText" text="38">
      <formula>NOT(ISERROR(SEARCH("38",C229)))</formula>
    </cfRule>
    <cfRule type="containsText" dxfId="3258" priority="233" operator="containsText" text="601F">
      <formula>NOT(ISERROR(SEARCH("601F",C229)))</formula>
    </cfRule>
    <cfRule type="containsText" dxfId="3257" priority="231" operator="containsText" text="902 F">
      <formula>NOT(ISERROR(SEARCH("902 F",C229)))</formula>
    </cfRule>
    <cfRule type="containsText" dxfId="3256" priority="249" operator="containsText" text="R ">
      <formula>NOT(ISERROR(SEARCH("R ",C229)))</formula>
    </cfRule>
    <cfRule type="containsText" dxfId="3255" priority="248" operator="containsText" text="36">
      <formula>NOT(ISERROR(SEARCH("36",C229)))</formula>
    </cfRule>
    <cfRule type="containsText" dxfId="3254" priority="246" operator="containsText" text="600">
      <formula>NOT(ISERROR(SEARCH("600",C229)))</formula>
    </cfRule>
    <cfRule type="containsText" dxfId="3253" priority="245" operator="containsText" text="601F">
      <formula>NOT(ISERROR(SEARCH("601F",C229)))</formula>
    </cfRule>
  </conditionalFormatting>
  <conditionalFormatting sqref="C229:AG231">
    <cfRule type="containsText" dxfId="3252" priority="23" operator="containsText" text="423">
      <formula>NOT(ISERROR(SEARCH("423",C229)))</formula>
    </cfRule>
    <cfRule type="containsText" dxfId="3251" priority="22" operator="containsText" text="R">
      <formula>NOT(ISERROR(SEARCH("R",C229)))</formula>
    </cfRule>
    <cfRule type="containsText" dxfId="3250" priority="21" operator="containsText" text="601C">
      <formula>NOT(ISERROR(SEARCH("601C",C229)))</formula>
    </cfRule>
    <cfRule type="containsText" dxfId="3249" priority="25" operator="containsText" text="901B F">
      <formula>NOT(ISERROR(SEARCH("901B F",C229)))</formula>
    </cfRule>
    <cfRule type="containsText" dxfId="3248" priority="27" operator="containsText" text="905 F">
      <formula>NOT(ISERROR(SEARCH("905 F",C229)))</formula>
    </cfRule>
    <cfRule type="containsText" dxfId="3247" priority="24" operator="containsText" text="HS">
      <formula>NOT(ISERROR(SEARCH("HS",C229)))</formula>
    </cfRule>
  </conditionalFormatting>
  <conditionalFormatting sqref="C230:AG231">
    <cfRule type="containsText" dxfId="3246" priority="10" operator="containsText" text="R">
      <formula>NOT(ISERROR(SEARCH("R",C230)))</formula>
    </cfRule>
    <cfRule type="containsText" dxfId="3245" priority="11" operator="containsText" text="423">
      <formula>NOT(ISERROR(SEARCH("423",C230)))</formula>
    </cfRule>
    <cfRule type="containsText" dxfId="3244" priority="12" operator="containsText" text="HS">
      <formula>NOT(ISERROR(SEARCH("HS",C230)))</formula>
    </cfRule>
    <cfRule type="containsText" dxfId="3243" priority="13" operator="containsText" text="901B F">
      <formula>NOT(ISERROR(SEARCH("901B F",C230)))</formula>
    </cfRule>
    <cfRule type="containsText" dxfId="3242" priority="14" operator="containsText" text="902 F">
      <formula>NOT(ISERROR(SEARCH("902 F",C230)))</formula>
    </cfRule>
    <cfRule type="containsText" dxfId="3241" priority="15" operator="containsText" text="905 F">
      <formula>NOT(ISERROR(SEARCH("905 F",C230)))</formula>
    </cfRule>
    <cfRule type="containsText" dxfId="3240" priority="16" operator="containsText" text="601F">
      <formula>NOT(ISERROR(SEARCH("601F",C230)))</formula>
    </cfRule>
    <cfRule type="containsText" dxfId="3239" priority="30" operator="containsText" text="38">
      <formula>NOT(ISERROR(SEARCH("38",C230)))</formula>
    </cfRule>
    <cfRule type="containsText" dxfId="3238" priority="29" operator="containsText" text="600">
      <formula>NOT(ISERROR(SEARCH("600",C230)))</formula>
    </cfRule>
    <cfRule type="containsText" dxfId="3237" priority="28" operator="containsText" text="601F">
      <formula>NOT(ISERROR(SEARCH("601F",C230)))</formula>
    </cfRule>
    <cfRule type="containsText" dxfId="3236" priority="18" operator="containsText" text="38">
      <formula>NOT(ISERROR(SEARCH("38",C230)))</formula>
    </cfRule>
    <cfRule type="containsText" dxfId="3235" priority="20" operator="containsText" text="R ">
      <formula>NOT(ISERROR(SEARCH("R ",C230)))</formula>
    </cfRule>
    <cfRule type="containsText" dxfId="3234" priority="19" operator="containsText" text="36">
      <formula>NOT(ISERROR(SEARCH("36",C230)))</formula>
    </cfRule>
    <cfRule type="containsText" dxfId="3233" priority="17" operator="containsText" text="600">
      <formula>NOT(ISERROR(SEARCH("600",C230)))</formula>
    </cfRule>
    <cfRule type="containsText" dxfId="3232" priority="9" operator="containsText" text="601C">
      <formula>NOT(ISERROR(SEARCH("601C",C230)))</formula>
    </cfRule>
    <cfRule type="containsText" dxfId="3231" priority="26" operator="containsText" text="902 F">
      <formula>NOT(ISERROR(SEARCH("902 F",C230)))</formula>
    </cfRule>
    <cfRule type="containsText" dxfId="3230" priority="32" operator="containsText" text="R ">
      <formula>NOT(ISERROR(SEARCH("R ",C230)))</formula>
    </cfRule>
    <cfRule type="containsText" dxfId="3229" priority="31" operator="containsText" text="36">
      <formula>NOT(ISERROR(SEARCH("36",C230)))</formula>
    </cfRule>
  </conditionalFormatting>
  <conditionalFormatting sqref="D196:E206">
    <cfRule type="containsText" dxfId="3228" priority="5663" operator="containsText" text="38">
      <formula>NOT(ISERROR(SEARCH("38",D196)))</formula>
    </cfRule>
    <cfRule type="containsText" dxfId="3227" priority="5664" operator="containsText" text="36">
      <formula>NOT(ISERROR(SEARCH("36",D196)))</formula>
    </cfRule>
    <cfRule type="containsText" dxfId="3226" priority="5660" operator="containsText" text="905 F">
      <formula>NOT(ISERROR(SEARCH("905 F",D196)))</formula>
    </cfRule>
    <cfRule type="containsText" dxfId="3225" priority="5653" operator="containsText" text="100">
      <formula>NOT(ISERROR(SEARCH("100",D196)))</formula>
    </cfRule>
    <cfRule type="containsText" dxfId="3224" priority="5659" operator="containsText" text="902 F">
      <formula>NOT(ISERROR(SEARCH("902 F",D196)))</formula>
    </cfRule>
    <cfRule type="containsText" dxfId="3223" priority="5661" operator="containsText" text="601F">
      <formula>NOT(ISERROR(SEARCH("601F",D196)))</formula>
    </cfRule>
    <cfRule type="containsText" dxfId="3222" priority="5662" operator="containsText" text="600">
      <formula>NOT(ISERROR(SEARCH("600",D196)))</formula>
    </cfRule>
    <cfRule type="containsText" dxfId="3221" priority="5656" operator="containsText" text="423">
      <formula>NOT(ISERROR(SEARCH("423",D196)))</formula>
    </cfRule>
    <cfRule type="containsText" dxfId="3220" priority="5655" operator="containsText" text="R">
      <formula>NOT(ISERROR(SEARCH("R",D196)))</formula>
    </cfRule>
    <cfRule type="containsText" dxfId="3219" priority="5654" operator="containsText" text="601C">
      <formula>NOT(ISERROR(SEARCH("601C",D196)))</formula>
    </cfRule>
    <cfRule type="containsText" dxfId="3218" priority="5658" operator="containsText" text="901B F">
      <formula>NOT(ISERROR(SEARCH("901B F",D196)))</formula>
    </cfRule>
    <cfRule type="containsText" dxfId="3217" priority="5665" operator="containsText" text="R ">
      <formula>NOT(ISERROR(SEARCH("R ",D196)))</formula>
    </cfRule>
    <cfRule type="containsText" dxfId="3216" priority="5657" operator="containsText" text="HS">
      <formula>NOT(ISERROR(SEARCH("HS",D196)))</formula>
    </cfRule>
    <cfRule type="containsText" dxfId="3215" priority="5652" operator="containsText" text="1001">
      <formula>NOT(ISERROR(SEARCH("1001",D196)))</formula>
    </cfRule>
  </conditionalFormatting>
  <conditionalFormatting sqref="D63:H73">
    <cfRule type="containsText" dxfId="3214" priority="8201" operator="containsText" text="901B F">
      <formula>NOT(ISERROR(SEARCH("901B F",D63)))</formula>
    </cfRule>
    <cfRule type="containsText" dxfId="3213" priority="8200" operator="containsText" text="HS">
      <formula>NOT(ISERROR(SEARCH("HS",D63)))</formula>
    </cfRule>
    <cfRule type="containsText" dxfId="3212" priority="8199" operator="containsText" text="423">
      <formula>NOT(ISERROR(SEARCH("423",D63)))</formula>
    </cfRule>
    <cfRule type="containsText" dxfId="3211" priority="8198" operator="containsText" text="R">
      <formula>NOT(ISERROR(SEARCH("R",D63)))</formula>
    </cfRule>
    <cfRule type="containsText" dxfId="3210" priority="8197" operator="containsText" text="601C">
      <formula>NOT(ISERROR(SEARCH("601C",D63)))</formula>
    </cfRule>
    <cfRule type="containsText" dxfId="3209" priority="8196" operator="containsText" text="100">
      <formula>NOT(ISERROR(SEARCH("100",D63)))</formula>
    </cfRule>
    <cfRule type="containsText" dxfId="3208" priority="8195" operator="containsText" text="1001">
      <formula>NOT(ISERROR(SEARCH("1001",D63)))</formula>
    </cfRule>
    <cfRule type="containsText" dxfId="3207" priority="8208" operator="containsText" text="R ">
      <formula>NOT(ISERROR(SEARCH("R ",D63)))</formula>
    </cfRule>
    <cfRule type="containsText" dxfId="3206" priority="8207" operator="containsText" text="36">
      <formula>NOT(ISERROR(SEARCH("36",D63)))</formula>
    </cfRule>
    <cfRule type="containsText" dxfId="3205" priority="8206" operator="containsText" text="38">
      <formula>NOT(ISERROR(SEARCH("38",D63)))</formula>
    </cfRule>
    <cfRule type="containsText" dxfId="3204" priority="8205" operator="containsText" text="600">
      <formula>NOT(ISERROR(SEARCH("600",D63)))</formula>
    </cfRule>
    <cfRule type="containsText" dxfId="3203" priority="8204" operator="containsText" text="601F">
      <formula>NOT(ISERROR(SEARCH("601F",D63)))</formula>
    </cfRule>
    <cfRule type="containsText" dxfId="3202" priority="8203" operator="containsText" text="905 F">
      <formula>NOT(ISERROR(SEARCH("905 F",D63)))</formula>
    </cfRule>
    <cfRule type="containsText" dxfId="3201" priority="8202" operator="containsText" text="902 F">
      <formula>NOT(ISERROR(SEARCH("902 F",D63)))</formula>
    </cfRule>
  </conditionalFormatting>
  <conditionalFormatting sqref="D158:H168">
    <cfRule type="containsText" dxfId="3200" priority="6758" operator="containsText" text="R ">
      <formula>NOT(ISERROR(SEARCH("R ",D158)))</formula>
    </cfRule>
    <cfRule type="containsText" dxfId="3199" priority="6755" operator="containsText" text="600">
      <formula>NOT(ISERROR(SEARCH("600",D158)))</formula>
    </cfRule>
    <cfRule type="containsText" dxfId="3198" priority="6749" operator="containsText" text="423">
      <formula>NOT(ISERROR(SEARCH("423",D158)))</formula>
    </cfRule>
    <cfRule type="containsText" dxfId="3197" priority="6748" operator="containsText" text="R">
      <formula>NOT(ISERROR(SEARCH("R",D158)))</formula>
    </cfRule>
    <cfRule type="containsText" dxfId="3196" priority="6747" operator="containsText" text="601C">
      <formula>NOT(ISERROR(SEARCH("601C",D158)))</formula>
    </cfRule>
    <cfRule type="containsText" dxfId="3195" priority="6756" operator="containsText" text="38">
      <formula>NOT(ISERROR(SEARCH("38",D158)))</formula>
    </cfRule>
    <cfRule type="containsText" dxfId="3194" priority="6746" operator="containsText" text="100">
      <formula>NOT(ISERROR(SEARCH("100",D158)))</formula>
    </cfRule>
    <cfRule type="containsText" dxfId="3193" priority="6753" operator="containsText" text="905 F">
      <formula>NOT(ISERROR(SEARCH("905 F",D158)))</formula>
    </cfRule>
    <cfRule type="containsText" dxfId="3192" priority="6745" operator="containsText" text="1001">
      <formula>NOT(ISERROR(SEARCH("1001",D158)))</formula>
    </cfRule>
    <cfRule type="containsText" dxfId="3191" priority="6757" operator="containsText" text="36">
      <formula>NOT(ISERROR(SEARCH("36",D158)))</formula>
    </cfRule>
    <cfRule type="containsText" dxfId="3190" priority="6754" operator="containsText" text="601F">
      <formula>NOT(ISERROR(SEARCH("601F",D158)))</formula>
    </cfRule>
    <cfRule type="containsText" dxfId="3189" priority="6751" operator="containsText" text="901B F">
      <formula>NOT(ISERROR(SEARCH("901B F",D158)))</formula>
    </cfRule>
    <cfRule type="containsText" dxfId="3188" priority="6752" operator="containsText" text="902 F">
      <formula>NOT(ISERROR(SEARCH("902 F",D158)))</formula>
    </cfRule>
    <cfRule type="containsText" dxfId="3187" priority="6750" operator="containsText" text="HS">
      <formula>NOT(ISERROR(SEARCH("HS",D158)))</formula>
    </cfRule>
  </conditionalFormatting>
  <conditionalFormatting sqref="D101:I111">
    <cfRule type="containsText" dxfId="3186" priority="7803" operator="containsText" text="901B F">
      <formula>NOT(ISERROR(SEARCH("901B F",D101)))</formula>
    </cfRule>
    <cfRule type="containsText" dxfId="3185" priority="7798" operator="containsText" text="100">
      <formula>NOT(ISERROR(SEARCH("100",D101)))</formula>
    </cfRule>
    <cfRule type="containsText" dxfId="3184" priority="7797" operator="containsText" text="1001">
      <formula>NOT(ISERROR(SEARCH("1001",D101)))</formula>
    </cfRule>
    <cfRule type="containsText" dxfId="3183" priority="7802" operator="containsText" text="HS">
      <formula>NOT(ISERROR(SEARCH("HS",D101)))</formula>
    </cfRule>
    <cfRule type="containsText" dxfId="3182" priority="7801" operator="containsText" text="423">
      <formula>NOT(ISERROR(SEARCH("423",D101)))</formula>
    </cfRule>
    <cfRule type="containsText" dxfId="3181" priority="7800" operator="containsText" text="R">
      <formula>NOT(ISERROR(SEARCH("R",D101)))</formula>
    </cfRule>
    <cfRule type="containsText" dxfId="3180" priority="7799" operator="containsText" text="601C">
      <formula>NOT(ISERROR(SEARCH("601C",D101)))</formula>
    </cfRule>
    <cfRule type="containsText" dxfId="3179" priority="7810" operator="containsText" text="R ">
      <formula>NOT(ISERROR(SEARCH("R ",D101)))</formula>
    </cfRule>
    <cfRule type="containsText" dxfId="3178" priority="7809" operator="containsText" text="36">
      <formula>NOT(ISERROR(SEARCH("36",D101)))</formula>
    </cfRule>
    <cfRule type="containsText" dxfId="3177" priority="7808" operator="containsText" text="38">
      <formula>NOT(ISERROR(SEARCH("38",D101)))</formula>
    </cfRule>
    <cfRule type="containsText" dxfId="3176" priority="7807" operator="containsText" text="600">
      <formula>NOT(ISERROR(SEARCH("600",D101)))</formula>
    </cfRule>
    <cfRule type="containsText" dxfId="3175" priority="7806" operator="containsText" text="601F">
      <formula>NOT(ISERROR(SEARCH("601F",D101)))</formula>
    </cfRule>
    <cfRule type="containsText" dxfId="3174" priority="7805" operator="containsText" text="905 F">
      <formula>NOT(ISERROR(SEARCH("905 F",D101)))</formula>
    </cfRule>
    <cfRule type="containsText" dxfId="3173" priority="7804" operator="containsText" text="902 F">
      <formula>NOT(ISERROR(SEARCH("902 F",D101)))</formula>
    </cfRule>
  </conditionalFormatting>
  <conditionalFormatting sqref="D63:AA73">
    <cfRule type="containsText" dxfId="3172" priority="8092" operator="containsText" text="200">
      <formula>NOT(ISERROR(SEARCH("200",D63)))</formula>
    </cfRule>
    <cfRule type="containsText" dxfId="3171" priority="8091" operator="containsText" text="601d">
      <formula>NOT(ISERROR(SEARCH("601d",D63)))</formula>
    </cfRule>
    <cfRule type="containsText" dxfId="3170" priority="8090" operator="containsText" text="208">
      <formula>NOT(ISERROR(SEARCH("208",D63)))</formula>
    </cfRule>
  </conditionalFormatting>
  <conditionalFormatting sqref="D101:AF111">
    <cfRule type="containsText" dxfId="3169" priority="7560" operator="containsText" text="200">
      <formula>NOT(ISERROR(SEARCH("200",D101)))</formula>
    </cfRule>
    <cfRule type="containsText" dxfId="3168" priority="7559" operator="containsText" text="601d">
      <formula>NOT(ISERROR(SEARCH("601d",D101)))</formula>
    </cfRule>
    <cfRule type="containsText" dxfId="3167" priority="7558" operator="containsText" text="208">
      <formula>NOT(ISERROR(SEARCH("208",D101)))</formula>
    </cfRule>
  </conditionalFormatting>
  <conditionalFormatting sqref="D158:AF168">
    <cfRule type="containsText" dxfId="3166" priority="6452" operator="containsText" text="601d">
      <formula>NOT(ISERROR(SEARCH("601d",D158)))</formula>
    </cfRule>
    <cfRule type="containsText" dxfId="3165" priority="6453" operator="containsText" text="200">
      <formula>NOT(ISERROR(SEARCH("200",D158)))</formula>
    </cfRule>
    <cfRule type="containsText" dxfId="3164" priority="6451" operator="containsText" text="208">
      <formula>NOT(ISERROR(SEARCH("208",D158)))</formula>
    </cfRule>
  </conditionalFormatting>
  <conditionalFormatting sqref="D196:AF206">
    <cfRule type="containsText" dxfId="3163" priority="5168" operator="containsText" text="208">
      <formula>NOT(ISERROR(SEARCH("208",D196)))</formula>
    </cfRule>
    <cfRule type="containsText" dxfId="3162" priority="5170" operator="containsText" text="200">
      <formula>NOT(ISERROR(SEARCH("200",D196)))</formula>
    </cfRule>
    <cfRule type="containsText" dxfId="3161" priority="5169" operator="containsText" text="601d">
      <formula>NOT(ISERROR(SEARCH("601d",D196)))</formula>
    </cfRule>
  </conditionalFormatting>
  <conditionalFormatting sqref="D101:AG108">
    <cfRule type="containsText" dxfId="3160" priority="7827" operator="containsText" text="R ">
      <formula>NOT(ISERROR(SEARCH("R ",D101)))</formula>
    </cfRule>
    <cfRule type="containsText" dxfId="3159" priority="7812" operator="containsText" text="601d">
      <formula>NOT(ISERROR(SEARCH("601d",D101)))</formula>
    </cfRule>
    <cfRule type="containsText" dxfId="3158" priority="7826" operator="containsText" text="36">
      <formula>NOT(ISERROR(SEARCH("36",D101)))</formula>
    </cfRule>
    <cfRule type="containsText" dxfId="3157" priority="7825" operator="containsText" text="38">
      <formula>NOT(ISERROR(SEARCH("38",D101)))</formula>
    </cfRule>
    <cfRule type="containsText" dxfId="3156" priority="7824" operator="containsText" text="600">
      <formula>NOT(ISERROR(SEARCH("600",D101)))</formula>
    </cfRule>
    <cfRule type="containsText" dxfId="3155" priority="7823" operator="containsText" text="601F">
      <formula>NOT(ISERROR(SEARCH("601F",D101)))</formula>
    </cfRule>
    <cfRule type="containsText" dxfId="3154" priority="7822" operator="containsText" text="905 F">
      <formula>NOT(ISERROR(SEARCH("905 F",D101)))</formula>
    </cfRule>
    <cfRule type="containsText" dxfId="3153" priority="7821" operator="containsText" text="902 F">
      <formula>NOT(ISERROR(SEARCH("902 F",D101)))</formula>
    </cfRule>
    <cfRule type="containsText" dxfId="3152" priority="7820" operator="containsText" text="901B F">
      <formula>NOT(ISERROR(SEARCH("901B F",D101)))</formula>
    </cfRule>
    <cfRule type="containsText" dxfId="3151" priority="7818" operator="containsText" text="423">
      <formula>NOT(ISERROR(SEARCH("423",D101)))</formula>
    </cfRule>
    <cfRule type="containsText" dxfId="3150" priority="7817" operator="containsText" text="R">
      <formula>NOT(ISERROR(SEARCH("R",D101)))</formula>
    </cfRule>
    <cfRule type="containsText" dxfId="3149" priority="7816" operator="containsText" text="601C">
      <formula>NOT(ISERROR(SEARCH("601C",D101)))</formula>
    </cfRule>
    <cfRule type="containsText" dxfId="3148" priority="7815" operator="containsText" text="100">
      <formula>NOT(ISERROR(SEARCH("100",D101)))</formula>
    </cfRule>
    <cfRule type="containsText" dxfId="3147" priority="7814" operator="containsText" text="1001">
      <formula>NOT(ISERROR(SEARCH("1001",D101)))</formula>
    </cfRule>
    <cfRule type="containsText" dxfId="3146" priority="7813" operator="containsText" text="200">
      <formula>NOT(ISERROR(SEARCH("200",D101)))</formula>
    </cfRule>
    <cfRule type="containsText" dxfId="3145" priority="7811" operator="containsText" text="208">
      <formula>NOT(ISERROR(SEARCH("208",D101)))</formula>
    </cfRule>
    <cfRule type="containsText" dxfId="3144" priority="7819" operator="containsText" text="HS">
      <formula>NOT(ISERROR(SEARCH("HS",D101)))</formula>
    </cfRule>
  </conditionalFormatting>
  <conditionalFormatting sqref="E177:E187">
    <cfRule type="containsText" dxfId="3143" priority="6336" operator="containsText" text="905 F">
      <formula>NOT(ISERROR(SEARCH("905 F",E177)))</formula>
    </cfRule>
    <cfRule type="containsText" dxfId="3142" priority="6341" operator="containsText" text="R ">
      <formula>NOT(ISERROR(SEARCH("R ",E177)))</formula>
    </cfRule>
    <cfRule type="containsText" dxfId="3141" priority="6340" operator="containsText" text="36">
      <formula>NOT(ISERROR(SEARCH("36",E177)))</formula>
    </cfRule>
    <cfRule type="containsText" dxfId="3140" priority="6339" operator="containsText" text="38">
      <formula>NOT(ISERROR(SEARCH("38",E177)))</formula>
    </cfRule>
    <cfRule type="containsText" dxfId="3139" priority="6338" operator="containsText" text="600">
      <formula>NOT(ISERROR(SEARCH("600",E177)))</formula>
    </cfRule>
    <cfRule type="containsText" dxfId="3138" priority="6337" operator="containsText" text="601F">
      <formula>NOT(ISERROR(SEARCH("601F",E177)))</formula>
    </cfRule>
    <cfRule type="containsText" dxfId="3137" priority="6335" operator="containsText" text="902 F">
      <formula>NOT(ISERROR(SEARCH("902 F",E177)))</formula>
    </cfRule>
    <cfRule type="containsText" dxfId="3136" priority="6334" operator="containsText" text="901B F">
      <formula>NOT(ISERROR(SEARCH("901B F",E177)))</formula>
    </cfRule>
    <cfRule type="containsText" dxfId="3135" priority="6333" operator="containsText" text="HS">
      <formula>NOT(ISERROR(SEARCH("HS",E177)))</formula>
    </cfRule>
    <cfRule type="containsText" dxfId="3134" priority="6332" operator="containsText" text="423">
      <formula>NOT(ISERROR(SEARCH("423",E177)))</formula>
    </cfRule>
    <cfRule type="containsText" dxfId="3133" priority="6331" operator="containsText" text="R">
      <formula>NOT(ISERROR(SEARCH("R",E177)))</formula>
    </cfRule>
    <cfRule type="containsText" dxfId="3132" priority="6328" operator="containsText" text="1001">
      <formula>NOT(ISERROR(SEARCH("1001",E177)))</formula>
    </cfRule>
    <cfRule type="containsText" dxfId="3131" priority="6329" operator="containsText" text="100">
      <formula>NOT(ISERROR(SEARCH("100",E177)))</formula>
    </cfRule>
    <cfRule type="containsText" dxfId="3130" priority="6330" operator="containsText" text="601C">
      <formula>NOT(ISERROR(SEARCH("601C",E177)))</formula>
    </cfRule>
  </conditionalFormatting>
  <conditionalFormatting sqref="E215:F225">
    <cfRule type="containsText" dxfId="3129" priority="5029" operator="containsText" text="600">
      <formula>NOT(ISERROR(SEARCH("600",E215)))</formula>
    </cfRule>
    <cfRule type="containsText" dxfId="3128" priority="5023" operator="containsText" text="423">
      <formula>NOT(ISERROR(SEARCH("423",E215)))</formula>
    </cfRule>
    <cfRule type="containsText" dxfId="3127" priority="5032" operator="containsText" text="R ">
      <formula>NOT(ISERROR(SEARCH("R ",E215)))</formula>
    </cfRule>
    <cfRule type="containsText" dxfId="3126" priority="5030" operator="containsText" text="38">
      <formula>NOT(ISERROR(SEARCH("38",E215)))</formula>
    </cfRule>
    <cfRule type="containsText" dxfId="3125" priority="5022" operator="containsText" text="R">
      <formula>NOT(ISERROR(SEARCH("R",E215)))</formula>
    </cfRule>
    <cfRule type="containsText" dxfId="3124" priority="5021" operator="containsText" text="601C">
      <formula>NOT(ISERROR(SEARCH("601C",E215)))</formula>
    </cfRule>
    <cfRule type="containsText" dxfId="3123" priority="5020" operator="containsText" text="100">
      <formula>NOT(ISERROR(SEARCH("100",E215)))</formula>
    </cfRule>
    <cfRule type="containsText" dxfId="3122" priority="5019" operator="containsText" text="1001">
      <formula>NOT(ISERROR(SEARCH("1001",E215)))</formula>
    </cfRule>
    <cfRule type="containsText" dxfId="3121" priority="5031" operator="containsText" text="36">
      <formula>NOT(ISERROR(SEARCH("36",E215)))</formula>
    </cfRule>
    <cfRule type="containsText" dxfId="3120" priority="5028" operator="containsText" text="601F">
      <formula>NOT(ISERROR(SEARCH("601F",E215)))</formula>
    </cfRule>
    <cfRule type="containsText" dxfId="3119" priority="5024" operator="containsText" text="HS">
      <formula>NOT(ISERROR(SEARCH("HS",E215)))</formula>
    </cfRule>
    <cfRule type="containsText" dxfId="3118" priority="5027" operator="containsText" text="905 F">
      <formula>NOT(ISERROR(SEARCH("905 F",E215)))</formula>
    </cfRule>
    <cfRule type="containsText" dxfId="3117" priority="5026" operator="containsText" text="902 F">
      <formula>NOT(ISERROR(SEARCH("902 F",E215)))</formula>
    </cfRule>
    <cfRule type="containsText" dxfId="3116" priority="5025" operator="containsText" text="901B F">
      <formula>NOT(ISERROR(SEARCH("901B F",E215)))</formula>
    </cfRule>
  </conditionalFormatting>
  <conditionalFormatting sqref="E6:G14">
    <cfRule type="containsText" dxfId="3115" priority="8648" operator="containsText" text="38">
      <formula>NOT(ISERROR(SEARCH("38",E6)))</formula>
    </cfRule>
    <cfRule type="containsText" dxfId="3114" priority="8647" operator="containsText" text="600">
      <formula>NOT(ISERROR(SEARCH("600",E6)))</formula>
    </cfRule>
    <cfRule type="containsText" dxfId="3113" priority="8637" operator="containsText" text="1001">
      <formula>NOT(ISERROR(SEARCH("1001",E6)))</formula>
    </cfRule>
    <cfRule type="containsText" dxfId="3112" priority="8645" operator="containsText" text="905 F">
      <formula>NOT(ISERROR(SEARCH("905 F",E6)))</formula>
    </cfRule>
    <cfRule type="containsText" dxfId="3111" priority="8646" operator="containsText" text="601F">
      <formula>NOT(ISERROR(SEARCH("601F",E6)))</formula>
    </cfRule>
    <cfRule type="containsText" dxfId="3110" priority="8642" operator="containsText" text="HS">
      <formula>NOT(ISERROR(SEARCH("HS",E6)))</formula>
    </cfRule>
    <cfRule type="containsText" dxfId="3109" priority="8644" operator="containsText" text="902 F">
      <formula>NOT(ISERROR(SEARCH("902 F",E6)))</formula>
    </cfRule>
    <cfRule type="containsText" dxfId="3108" priority="8643" operator="containsText" text="901B F">
      <formula>NOT(ISERROR(SEARCH("901B F",E6)))</formula>
    </cfRule>
    <cfRule type="containsText" dxfId="3107" priority="8639" operator="containsText" text="601C">
      <formula>NOT(ISERROR(SEARCH("601C",E6)))</formula>
    </cfRule>
    <cfRule type="containsText" dxfId="3106" priority="8641" operator="containsText" text="423">
      <formula>NOT(ISERROR(SEARCH("423",E6)))</formula>
    </cfRule>
    <cfRule type="containsText" dxfId="3105" priority="8640" operator="containsText" text="R">
      <formula>NOT(ISERROR(SEARCH("R",E6)))</formula>
    </cfRule>
    <cfRule type="containsText" dxfId="3104" priority="8649" operator="containsText" text="36">
      <formula>NOT(ISERROR(SEARCH("36",E6)))</formula>
    </cfRule>
    <cfRule type="containsText" dxfId="3103" priority="8638" operator="containsText" text="100">
      <formula>NOT(ISERROR(SEARCH("100",E6)))</formula>
    </cfRule>
    <cfRule type="containsText" dxfId="3102" priority="8650" operator="containsText" text="R ">
      <formula>NOT(ISERROR(SEARCH("R ",E6)))</formula>
    </cfRule>
  </conditionalFormatting>
  <conditionalFormatting sqref="E44:I52">
    <cfRule type="containsText" dxfId="3101" priority="8356" operator="containsText" text="905 F">
      <formula>NOT(ISERROR(SEARCH("905 F",E44)))</formula>
    </cfRule>
    <cfRule type="containsText" dxfId="3100" priority="8350" operator="containsText" text="601C">
      <formula>NOT(ISERROR(SEARCH("601C",E44)))</formula>
    </cfRule>
    <cfRule type="containsText" dxfId="3099" priority="8354" operator="containsText" text="901B F">
      <formula>NOT(ISERROR(SEARCH("901B F",E44)))</formula>
    </cfRule>
    <cfRule type="containsText" dxfId="3098" priority="8349" operator="containsText" text="100">
      <formula>NOT(ISERROR(SEARCH("100",E44)))</formula>
    </cfRule>
    <cfRule type="containsText" dxfId="3097" priority="8348" operator="containsText" text="1001">
      <formula>NOT(ISERROR(SEARCH("1001",E44)))</formula>
    </cfRule>
    <cfRule type="containsText" dxfId="3096" priority="8355" operator="containsText" text="902 F">
      <formula>NOT(ISERROR(SEARCH("902 F",E44)))</formula>
    </cfRule>
    <cfRule type="containsText" dxfId="3095" priority="8359" operator="containsText" text="38">
      <formula>NOT(ISERROR(SEARCH("38",E44)))</formula>
    </cfRule>
    <cfRule type="containsText" dxfId="3094" priority="8361" operator="containsText" text="R ">
      <formula>NOT(ISERROR(SEARCH("R ",E44)))</formula>
    </cfRule>
    <cfRule type="containsText" dxfId="3093" priority="8352" operator="containsText" text="423">
      <formula>NOT(ISERROR(SEARCH("423",E44)))</formula>
    </cfRule>
    <cfRule type="containsText" dxfId="3092" priority="8357" operator="containsText" text="601F">
      <formula>NOT(ISERROR(SEARCH("601F",E44)))</formula>
    </cfRule>
    <cfRule type="containsText" dxfId="3091" priority="8353" operator="containsText" text="HS">
      <formula>NOT(ISERROR(SEARCH("HS",E44)))</formula>
    </cfRule>
    <cfRule type="containsText" dxfId="3090" priority="8358" operator="containsText" text="600">
      <formula>NOT(ISERROR(SEARCH("600",E44)))</formula>
    </cfRule>
    <cfRule type="containsText" dxfId="3089" priority="8351" operator="containsText" text="R">
      <formula>NOT(ISERROR(SEARCH("R",E44)))</formula>
    </cfRule>
    <cfRule type="containsText" dxfId="3088" priority="8360" operator="containsText" text="36">
      <formula>NOT(ISERROR(SEARCH("36",E44)))</formula>
    </cfRule>
  </conditionalFormatting>
  <conditionalFormatting sqref="E82:I92">
    <cfRule type="containsText" dxfId="3087" priority="8033" operator="containsText" text="601F">
      <formula>NOT(ISERROR(SEARCH("601F",E82)))</formula>
    </cfRule>
    <cfRule type="containsText" dxfId="3086" priority="8032" operator="containsText" text="905 F">
      <formula>NOT(ISERROR(SEARCH("905 F",E82)))</formula>
    </cfRule>
    <cfRule type="containsText" dxfId="3085" priority="8031" operator="containsText" text="902 F">
      <formula>NOT(ISERROR(SEARCH("902 F",E82)))</formula>
    </cfRule>
    <cfRule type="containsText" dxfId="3084" priority="8030" operator="containsText" text="901B F">
      <formula>NOT(ISERROR(SEARCH("901B F",E82)))</formula>
    </cfRule>
    <cfRule type="containsText" dxfId="3083" priority="8029" operator="containsText" text="HS">
      <formula>NOT(ISERROR(SEARCH("HS",E82)))</formula>
    </cfRule>
    <cfRule type="containsText" dxfId="3082" priority="8028" operator="containsText" text="423">
      <formula>NOT(ISERROR(SEARCH("423",E82)))</formula>
    </cfRule>
    <cfRule type="containsText" dxfId="3081" priority="8027" operator="containsText" text="R">
      <formula>NOT(ISERROR(SEARCH("R",E82)))</formula>
    </cfRule>
    <cfRule type="containsText" dxfId="3080" priority="8026" operator="containsText" text="601C">
      <formula>NOT(ISERROR(SEARCH("601C",E82)))</formula>
    </cfRule>
    <cfRule type="containsText" dxfId="3079" priority="8025" operator="containsText" text="100">
      <formula>NOT(ISERROR(SEARCH("100",E82)))</formula>
    </cfRule>
    <cfRule type="containsText" dxfId="3078" priority="8024" operator="containsText" text="1001">
      <formula>NOT(ISERROR(SEARCH("1001",E82)))</formula>
    </cfRule>
    <cfRule type="containsText" dxfId="3077" priority="8036" operator="containsText" text="36">
      <formula>NOT(ISERROR(SEARCH("36",E82)))</formula>
    </cfRule>
    <cfRule type="containsText" dxfId="3076" priority="8037" operator="containsText" text="R ">
      <formula>NOT(ISERROR(SEARCH("R ",E82)))</formula>
    </cfRule>
    <cfRule type="containsText" dxfId="3075" priority="8035" operator="containsText" text="38">
      <formula>NOT(ISERROR(SEARCH("38",E82)))</formula>
    </cfRule>
    <cfRule type="containsText" dxfId="3074" priority="8034" operator="containsText" text="600">
      <formula>NOT(ISERROR(SEARCH("600",E82)))</formula>
    </cfRule>
  </conditionalFormatting>
  <conditionalFormatting sqref="E120:I130">
    <cfRule type="containsText" dxfId="3073" priority="7503" operator="containsText" text="601C">
      <formula>NOT(ISERROR(SEARCH("601C",E120)))</formula>
    </cfRule>
    <cfRule type="containsText" dxfId="3072" priority="7504" operator="containsText" text="R">
      <formula>NOT(ISERROR(SEARCH("R",E120)))</formula>
    </cfRule>
    <cfRule type="containsText" dxfId="3071" priority="7505" operator="containsText" text="423">
      <formula>NOT(ISERROR(SEARCH("423",E120)))</formula>
    </cfRule>
    <cfRule type="containsText" dxfId="3070" priority="7510" operator="containsText" text="601F">
      <formula>NOT(ISERROR(SEARCH("601F",E120)))</formula>
    </cfRule>
    <cfRule type="containsText" dxfId="3069" priority="7508" operator="containsText" text="902 F">
      <formula>NOT(ISERROR(SEARCH("902 F",E120)))</formula>
    </cfRule>
    <cfRule type="containsText" dxfId="3068" priority="7507" operator="containsText" text="901B F">
      <formula>NOT(ISERROR(SEARCH("901B F",E120)))</formula>
    </cfRule>
    <cfRule type="containsText" dxfId="3067" priority="7511" operator="containsText" text="600">
      <formula>NOT(ISERROR(SEARCH("600",E120)))</formula>
    </cfRule>
    <cfRule type="containsText" dxfId="3066" priority="7512" operator="containsText" text="38">
      <formula>NOT(ISERROR(SEARCH("38",E120)))</formula>
    </cfRule>
    <cfRule type="containsText" dxfId="3065" priority="7509" operator="containsText" text="905 F">
      <formula>NOT(ISERROR(SEARCH("905 F",E120)))</formula>
    </cfRule>
    <cfRule type="containsText" dxfId="3064" priority="7514" operator="containsText" text="R ">
      <formula>NOT(ISERROR(SEARCH("R ",E120)))</formula>
    </cfRule>
    <cfRule type="containsText" dxfId="3063" priority="7513" operator="containsText" text="36">
      <formula>NOT(ISERROR(SEARCH("36",E120)))</formula>
    </cfRule>
    <cfRule type="containsText" dxfId="3062" priority="7502" operator="containsText" text="100">
      <formula>NOT(ISERROR(SEARCH("100",E120)))</formula>
    </cfRule>
    <cfRule type="containsText" dxfId="3061" priority="7501" operator="containsText" text="1001">
      <formula>NOT(ISERROR(SEARCH("1001",E120)))</formula>
    </cfRule>
    <cfRule type="containsText" dxfId="3060" priority="7506" operator="containsText" text="HS">
      <formula>NOT(ISERROR(SEARCH("HS",E120)))</formula>
    </cfRule>
  </conditionalFormatting>
  <conditionalFormatting sqref="E139:I149">
    <cfRule type="containsText" dxfId="3059" priority="7213" operator="containsText" text="905 F">
      <formula>NOT(ISERROR(SEARCH("905 F",E139)))</formula>
    </cfRule>
    <cfRule type="containsText" dxfId="3058" priority="7212" operator="containsText" text="902 F">
      <formula>NOT(ISERROR(SEARCH("902 F",E139)))</formula>
    </cfRule>
    <cfRule type="containsText" dxfId="3057" priority="7214" operator="containsText" text="601F">
      <formula>NOT(ISERROR(SEARCH("601F",E139)))</formula>
    </cfRule>
    <cfRule type="containsText" dxfId="3056" priority="7217" operator="containsText" text="36">
      <formula>NOT(ISERROR(SEARCH("36",E139)))</formula>
    </cfRule>
    <cfRule type="containsText" dxfId="3055" priority="7215" operator="containsText" text="600">
      <formula>NOT(ISERROR(SEARCH("600",E139)))</formula>
    </cfRule>
    <cfRule type="containsText" dxfId="3054" priority="7216" operator="containsText" text="38">
      <formula>NOT(ISERROR(SEARCH("38",E139)))</formula>
    </cfRule>
    <cfRule type="containsText" dxfId="3053" priority="7218" operator="containsText" text="R ">
      <formula>NOT(ISERROR(SEARCH("R ",E139)))</formula>
    </cfRule>
    <cfRule type="containsText" dxfId="3052" priority="7211" operator="containsText" text="901B F">
      <formula>NOT(ISERROR(SEARCH("901B F",E139)))</formula>
    </cfRule>
    <cfRule type="containsText" dxfId="3051" priority="7209" operator="containsText" text="423">
      <formula>NOT(ISERROR(SEARCH("423",E139)))</formula>
    </cfRule>
    <cfRule type="containsText" dxfId="3050" priority="7205" operator="containsText" text="1001">
      <formula>NOT(ISERROR(SEARCH("1001",E139)))</formula>
    </cfRule>
    <cfRule type="containsText" dxfId="3049" priority="7206" operator="containsText" text="100">
      <formula>NOT(ISERROR(SEARCH("100",E139)))</formula>
    </cfRule>
    <cfRule type="containsText" dxfId="3048" priority="7210" operator="containsText" text="HS">
      <formula>NOT(ISERROR(SEARCH("HS",E139)))</formula>
    </cfRule>
    <cfRule type="containsText" dxfId="3047" priority="7208" operator="containsText" text="R">
      <formula>NOT(ISERROR(SEARCH("R",E139)))</formula>
    </cfRule>
    <cfRule type="containsText" dxfId="3046" priority="7207" operator="containsText" text="601C">
      <formula>NOT(ISERROR(SEARCH("601C",E139)))</formula>
    </cfRule>
  </conditionalFormatting>
  <conditionalFormatting sqref="E6:AG14">
    <cfRule type="containsText" dxfId="3045" priority="8517" operator="containsText" text="200">
      <formula>NOT(ISERROR(SEARCH("200",E6)))</formula>
    </cfRule>
    <cfRule type="containsText" dxfId="3044" priority="8515" operator="containsText" text="208">
      <formula>NOT(ISERROR(SEARCH("208",E6)))</formula>
    </cfRule>
    <cfRule type="containsText" dxfId="3043" priority="8516" operator="containsText" text="601d">
      <formula>NOT(ISERROR(SEARCH("601d",E6)))</formula>
    </cfRule>
  </conditionalFormatting>
  <conditionalFormatting sqref="E44:AG52">
    <cfRule type="containsText" dxfId="3042" priority="8228" operator="containsText" text="200">
      <formula>NOT(ISERROR(SEARCH("200",E44)))</formula>
    </cfRule>
    <cfRule type="containsText" dxfId="3041" priority="8227" operator="containsText" text="601d">
      <formula>NOT(ISERROR(SEARCH("601d",E44)))</formula>
    </cfRule>
    <cfRule type="containsText" dxfId="3040" priority="8226" operator="containsText" text="208">
      <formula>NOT(ISERROR(SEARCH("208",E44)))</formula>
    </cfRule>
  </conditionalFormatting>
  <conditionalFormatting sqref="E82:AG92">
    <cfRule type="containsText" dxfId="3039" priority="7870" operator="containsText" text="200">
      <formula>NOT(ISERROR(SEARCH("200",E82)))</formula>
    </cfRule>
    <cfRule type="containsText" dxfId="3038" priority="7868" operator="containsText" text="208">
      <formula>NOT(ISERROR(SEARCH("208",E82)))</formula>
    </cfRule>
    <cfRule type="containsText" dxfId="3037" priority="7869" operator="containsText" text="601d">
      <formula>NOT(ISERROR(SEARCH("601d",E82)))</formula>
    </cfRule>
  </conditionalFormatting>
  <conditionalFormatting sqref="E120:AG130">
    <cfRule type="containsText" dxfId="3036" priority="7302" operator="containsText" text="208">
      <formula>NOT(ISERROR(SEARCH("208",E120)))</formula>
    </cfRule>
    <cfRule type="containsText" dxfId="3035" priority="7304" operator="containsText" text="200">
      <formula>NOT(ISERROR(SEARCH("200",E120)))</formula>
    </cfRule>
    <cfRule type="containsText" dxfId="3034" priority="7303" operator="containsText" text="601d">
      <formula>NOT(ISERROR(SEARCH("601d",E120)))</formula>
    </cfRule>
  </conditionalFormatting>
  <conditionalFormatting sqref="E139:AG149">
    <cfRule type="containsText" dxfId="3033" priority="6830" operator="containsText" text="200">
      <formula>NOT(ISERROR(SEARCH("200",E139)))</formula>
    </cfRule>
    <cfRule type="containsText" dxfId="3032" priority="6829" operator="containsText" text="601d">
      <formula>NOT(ISERROR(SEARCH("601d",E139)))</formula>
    </cfRule>
    <cfRule type="containsText" dxfId="3031" priority="6828" operator="containsText" text="208">
      <formula>NOT(ISERROR(SEARCH("208",E139)))</formula>
    </cfRule>
  </conditionalFormatting>
  <conditionalFormatting sqref="E177:AG187">
    <cfRule type="containsText" dxfId="3030" priority="5761" operator="containsText" text="208">
      <formula>NOT(ISERROR(SEARCH("208",E177)))</formula>
    </cfRule>
    <cfRule type="containsText" dxfId="3029" priority="5762" operator="containsText" text="601d">
      <formula>NOT(ISERROR(SEARCH("601d",E177)))</formula>
    </cfRule>
    <cfRule type="containsText" dxfId="3028" priority="5763" operator="containsText" text="200">
      <formula>NOT(ISERROR(SEARCH("200",E177)))</formula>
    </cfRule>
  </conditionalFormatting>
  <conditionalFormatting sqref="E215:AG225">
    <cfRule type="containsText" dxfId="3027" priority="4306" operator="containsText" text="601d">
      <formula>NOT(ISERROR(SEARCH("601d",E215)))</formula>
    </cfRule>
    <cfRule type="containsText" dxfId="3026" priority="4305" operator="containsText" text="208">
      <formula>NOT(ISERROR(SEARCH("208",E215)))</formula>
    </cfRule>
    <cfRule type="containsText" dxfId="3025" priority="4307" operator="containsText" text="200">
      <formula>NOT(ISERROR(SEARCH("200",E215)))</formula>
    </cfRule>
  </conditionalFormatting>
  <conditionalFormatting sqref="F196:H206">
    <cfRule type="containsText" dxfId="3024" priority="5648" operator="containsText" text="R ">
      <formula>NOT(ISERROR(SEARCH("R ",F196)))</formula>
    </cfRule>
    <cfRule type="containsText" dxfId="3023" priority="5646" operator="containsText" text="38">
      <formula>NOT(ISERROR(SEARCH("38",F196)))</formula>
    </cfRule>
    <cfRule type="containsText" dxfId="3022" priority="5647" operator="containsText" text="36">
      <formula>NOT(ISERROR(SEARCH("36",F196)))</formula>
    </cfRule>
    <cfRule type="containsText" dxfId="3021" priority="5643" operator="containsText" text="905 F">
      <formula>NOT(ISERROR(SEARCH("905 F",F196)))</formula>
    </cfRule>
    <cfRule type="containsText" dxfId="3020" priority="5641" operator="containsText" text="901B F">
      <formula>NOT(ISERROR(SEARCH("901B F",F196)))</formula>
    </cfRule>
    <cfRule type="containsText" dxfId="3019" priority="5639" operator="containsText" text="423">
      <formula>NOT(ISERROR(SEARCH("423",F196)))</formula>
    </cfRule>
    <cfRule type="containsText" dxfId="3018" priority="5640" operator="containsText" text="HS">
      <formula>NOT(ISERROR(SEARCH("HS",F196)))</formula>
    </cfRule>
    <cfRule type="containsText" dxfId="3017" priority="5638" operator="containsText" text="R">
      <formula>NOT(ISERROR(SEARCH("R",F196)))</formula>
    </cfRule>
    <cfRule type="containsText" dxfId="3016" priority="5642" operator="containsText" text="902 F">
      <formula>NOT(ISERROR(SEARCH("902 F",F196)))</formula>
    </cfRule>
    <cfRule type="containsText" dxfId="3015" priority="5636" operator="containsText" text="100">
      <formula>NOT(ISERROR(SEARCH("100",F196)))</formula>
    </cfRule>
    <cfRule type="containsText" dxfId="3014" priority="5637" operator="containsText" text="601C">
      <formula>NOT(ISERROR(SEARCH("601C",F196)))</formula>
    </cfRule>
    <cfRule type="containsText" dxfId="3013" priority="5645" operator="containsText" text="600">
      <formula>NOT(ISERROR(SEARCH("600",F196)))</formula>
    </cfRule>
    <cfRule type="containsText" dxfId="3012" priority="5644" operator="containsText" text="601F">
      <formula>NOT(ISERROR(SEARCH("601F",F196)))</formula>
    </cfRule>
  </conditionalFormatting>
  <conditionalFormatting sqref="F177:I187">
    <cfRule type="containsText" dxfId="3011" priority="6318" operator="containsText" text="902 F">
      <formula>NOT(ISERROR(SEARCH("902 F",F177)))</formula>
    </cfRule>
    <cfRule type="containsText" dxfId="3010" priority="6317" operator="containsText" text="901B F">
      <formula>NOT(ISERROR(SEARCH("901B F",F177)))</formula>
    </cfRule>
    <cfRule type="containsText" dxfId="3009" priority="6322" operator="containsText" text="38">
      <formula>NOT(ISERROR(SEARCH("38",F177)))</formula>
    </cfRule>
    <cfRule type="containsText" dxfId="3008" priority="6321" operator="containsText" text="600">
      <formula>NOT(ISERROR(SEARCH("600",F177)))</formula>
    </cfRule>
    <cfRule type="containsText" dxfId="3007" priority="6316" operator="containsText" text="HS">
      <formula>NOT(ISERROR(SEARCH("HS",F177)))</formula>
    </cfRule>
    <cfRule type="containsText" dxfId="3006" priority="6323" operator="containsText" text="36">
      <formula>NOT(ISERROR(SEARCH("36",F177)))</formula>
    </cfRule>
    <cfRule type="containsText" dxfId="3005" priority="6324" operator="containsText" text="R ">
      <formula>NOT(ISERROR(SEARCH("R ",F177)))</formula>
    </cfRule>
    <cfRule type="containsText" dxfId="3004" priority="6320" operator="containsText" text="601F">
      <formula>NOT(ISERROR(SEARCH("601F",F177)))</formula>
    </cfRule>
    <cfRule type="containsText" dxfId="3003" priority="6313" operator="containsText" text="601C">
      <formula>NOT(ISERROR(SEARCH("601C",F177)))</formula>
    </cfRule>
    <cfRule type="containsText" dxfId="3002" priority="6312" operator="containsText" text="100">
      <formula>NOT(ISERROR(SEARCH("100",F177)))</formula>
    </cfRule>
    <cfRule type="containsText" dxfId="3001" priority="6314" operator="containsText" text="R">
      <formula>NOT(ISERROR(SEARCH("R",F177)))</formula>
    </cfRule>
    <cfRule type="containsText" dxfId="3000" priority="6315" operator="containsText" text="423">
      <formula>NOT(ISERROR(SEARCH("423",F177)))</formula>
    </cfRule>
    <cfRule type="containsText" dxfId="2999" priority="6319" operator="containsText" text="905 F">
      <formula>NOT(ISERROR(SEARCH("905 F",F177)))</formula>
    </cfRule>
  </conditionalFormatting>
  <conditionalFormatting sqref="F177:Q187">
    <cfRule type="containsText" dxfId="2998" priority="6231" operator="containsText" text="1001">
      <formula>NOT(ISERROR(SEARCH("1001",F177)))</formula>
    </cfRule>
  </conditionalFormatting>
  <conditionalFormatting sqref="F196:V206">
    <cfRule type="containsText" dxfId="2997" priority="5521" operator="containsText" text="1001">
      <formula>NOT(ISERROR(SEARCH("1001",F196)))</formula>
    </cfRule>
  </conditionalFormatting>
  <conditionalFormatting sqref="G215:G225">
    <cfRule type="containsText" dxfId="2996" priority="5013" operator="containsText" text="38">
      <formula>NOT(ISERROR(SEARCH("38",G215)))</formula>
    </cfRule>
    <cfRule type="containsText" dxfId="2995" priority="5011" operator="containsText" text="601F">
      <formula>NOT(ISERROR(SEARCH("601F",G215)))</formula>
    </cfRule>
    <cfRule type="containsText" dxfId="2994" priority="5010" operator="containsText" text="905 F">
      <formula>NOT(ISERROR(SEARCH("905 F",G215)))</formula>
    </cfRule>
    <cfRule type="containsText" dxfId="2993" priority="5009" operator="containsText" text="902 F">
      <formula>NOT(ISERROR(SEARCH("902 F",G215)))</formula>
    </cfRule>
    <cfRule type="containsText" dxfId="2992" priority="5008" operator="containsText" text="901B F">
      <formula>NOT(ISERROR(SEARCH("901B F",G215)))</formula>
    </cfRule>
    <cfRule type="containsText" dxfId="2991" priority="5007" operator="containsText" text="HS">
      <formula>NOT(ISERROR(SEARCH("HS",G215)))</formula>
    </cfRule>
    <cfRule type="containsText" dxfId="2990" priority="5006" operator="containsText" text="423">
      <formula>NOT(ISERROR(SEARCH("423",G215)))</formula>
    </cfRule>
    <cfRule type="containsText" dxfId="2989" priority="5015" operator="containsText" text="R ">
      <formula>NOT(ISERROR(SEARCH("R ",G215)))</formula>
    </cfRule>
    <cfRule type="containsText" dxfId="2988" priority="5003" operator="containsText" text="100">
      <formula>NOT(ISERROR(SEARCH("100",G215)))</formula>
    </cfRule>
    <cfRule type="containsText" dxfId="2987" priority="5004" operator="containsText" text="601C">
      <formula>NOT(ISERROR(SEARCH("601C",G215)))</formula>
    </cfRule>
    <cfRule type="containsText" dxfId="2986" priority="5005" operator="containsText" text="R">
      <formula>NOT(ISERROR(SEARCH("R",G215)))</formula>
    </cfRule>
    <cfRule type="containsText" dxfId="2985" priority="5012" operator="containsText" text="600">
      <formula>NOT(ISERROR(SEARCH("600",G215)))</formula>
    </cfRule>
    <cfRule type="containsText" dxfId="2984" priority="5014" operator="containsText" text="36">
      <formula>NOT(ISERROR(SEARCH("36",G215)))</formula>
    </cfRule>
  </conditionalFormatting>
  <conditionalFormatting sqref="G25:K33">
    <cfRule type="containsText" dxfId="2983" priority="8485" operator="containsText" text="100">
      <formula>NOT(ISERROR(SEARCH("100",G25)))</formula>
    </cfRule>
    <cfRule type="containsText" dxfId="2982" priority="8486" operator="containsText" text="601C">
      <formula>NOT(ISERROR(SEARCH("601C",G25)))</formula>
    </cfRule>
    <cfRule type="containsText" dxfId="2981" priority="8487" operator="containsText" text="R">
      <formula>NOT(ISERROR(SEARCH("R",G25)))</formula>
    </cfRule>
    <cfRule type="containsText" dxfId="2980" priority="8488" operator="containsText" text="423">
      <formula>NOT(ISERROR(SEARCH("423",G25)))</formula>
    </cfRule>
    <cfRule type="containsText" dxfId="2979" priority="8490" operator="containsText" text="901B F">
      <formula>NOT(ISERROR(SEARCH("901B F",G25)))</formula>
    </cfRule>
    <cfRule type="containsText" dxfId="2978" priority="8491" operator="containsText" text="902 F">
      <formula>NOT(ISERROR(SEARCH("902 F",G25)))</formula>
    </cfRule>
    <cfRule type="containsText" dxfId="2977" priority="8492" operator="containsText" text="905 F">
      <formula>NOT(ISERROR(SEARCH("905 F",G25)))</formula>
    </cfRule>
    <cfRule type="containsText" dxfId="2976" priority="8493" operator="containsText" text="601F">
      <formula>NOT(ISERROR(SEARCH("601F",G25)))</formula>
    </cfRule>
    <cfRule type="containsText" dxfId="2975" priority="8494" operator="containsText" text="600">
      <formula>NOT(ISERROR(SEARCH("600",G25)))</formula>
    </cfRule>
    <cfRule type="containsText" dxfId="2974" priority="8495" operator="containsText" text="38">
      <formula>NOT(ISERROR(SEARCH("38",G25)))</formula>
    </cfRule>
    <cfRule type="containsText" dxfId="2973" priority="8496" operator="containsText" text="36">
      <formula>NOT(ISERROR(SEARCH("36",G25)))</formula>
    </cfRule>
    <cfRule type="containsText" dxfId="2972" priority="8497" operator="containsText" text="R ">
      <formula>NOT(ISERROR(SEARCH("R ",G25)))</formula>
    </cfRule>
    <cfRule type="containsText" dxfId="2971" priority="8484" operator="containsText" text="1001">
      <formula>NOT(ISERROR(SEARCH("1001",G25)))</formula>
    </cfRule>
    <cfRule type="containsText" dxfId="2970" priority="8489" operator="containsText" text="HS">
      <formula>NOT(ISERROR(SEARCH("HS",G25)))</formula>
    </cfRule>
  </conditionalFormatting>
  <conditionalFormatting sqref="G215:L225">
    <cfRule type="containsText" dxfId="2969" priority="4956" operator="containsText" text="1001">
      <formula>NOT(ISERROR(SEARCH("1001",G215)))</formula>
    </cfRule>
  </conditionalFormatting>
  <conditionalFormatting sqref="G25:AD33">
    <cfRule type="containsText" dxfId="2968" priority="8381" operator="containsText" text="200">
      <formula>NOT(ISERROR(SEARCH("200",G25)))</formula>
    </cfRule>
    <cfRule type="containsText" dxfId="2967" priority="8380" operator="containsText" text="601d">
      <formula>NOT(ISERROR(SEARCH("601d",G25)))</formula>
    </cfRule>
    <cfRule type="containsText" dxfId="2966" priority="8379" operator="containsText" text="208">
      <formula>NOT(ISERROR(SEARCH("208",G25)))</formula>
    </cfRule>
  </conditionalFormatting>
  <conditionalFormatting sqref="H215:H225">
    <cfRule type="containsText" dxfId="2965" priority="4990" operator="containsText" text="HS">
      <formula>NOT(ISERROR(SEARCH("HS",H215)))</formula>
    </cfRule>
    <cfRule type="containsText" dxfId="2964" priority="4991" operator="containsText" text="901B F">
      <formula>NOT(ISERROR(SEARCH("901B F",H215)))</formula>
    </cfRule>
    <cfRule type="containsText" dxfId="2963" priority="4992" operator="containsText" text="902 F">
      <formula>NOT(ISERROR(SEARCH("902 F",H215)))</formula>
    </cfRule>
    <cfRule type="containsText" dxfId="2962" priority="4993" operator="containsText" text="905 F">
      <formula>NOT(ISERROR(SEARCH("905 F",H215)))</formula>
    </cfRule>
    <cfRule type="containsText" dxfId="2961" priority="4994" operator="containsText" text="601F">
      <formula>NOT(ISERROR(SEARCH("601F",H215)))</formula>
    </cfRule>
    <cfRule type="containsText" dxfId="2960" priority="4995" operator="containsText" text="600">
      <formula>NOT(ISERROR(SEARCH("600",H215)))</formula>
    </cfRule>
    <cfRule type="containsText" dxfId="2959" priority="4996" operator="containsText" text="38">
      <formula>NOT(ISERROR(SEARCH("38",H215)))</formula>
    </cfRule>
    <cfRule type="containsText" dxfId="2958" priority="4997" operator="containsText" text="36">
      <formula>NOT(ISERROR(SEARCH("36",H215)))</formula>
    </cfRule>
    <cfRule type="containsText" dxfId="2957" priority="4998" operator="containsText" text="R ">
      <formula>NOT(ISERROR(SEARCH("R ",H215)))</formula>
    </cfRule>
    <cfRule type="containsText" dxfId="2956" priority="5050" operator="containsText" text="1001">
      <formula>NOT(ISERROR(SEARCH("1001",H215)))</formula>
    </cfRule>
    <cfRule type="containsText" dxfId="2955" priority="5051" operator="containsText" text="100">
      <formula>NOT(ISERROR(SEARCH("100",H215)))</formula>
    </cfRule>
    <cfRule type="containsText" dxfId="2954" priority="5053" operator="containsText" text="R">
      <formula>NOT(ISERROR(SEARCH("R",H215)))</formula>
    </cfRule>
    <cfRule type="containsText" dxfId="2953" priority="5054" operator="containsText" text="423">
      <formula>NOT(ISERROR(SEARCH("423",H215)))</formula>
    </cfRule>
    <cfRule type="containsText" dxfId="2952" priority="5055" operator="containsText" text="HS">
      <formula>NOT(ISERROR(SEARCH("HS",H215)))</formula>
    </cfRule>
    <cfRule type="containsText" dxfId="2951" priority="5056" operator="containsText" text="901B F">
      <formula>NOT(ISERROR(SEARCH("901B F",H215)))</formula>
    </cfRule>
    <cfRule type="containsText" dxfId="2950" priority="5057" operator="containsText" text="902 F">
      <formula>NOT(ISERROR(SEARCH("902 F",H215)))</formula>
    </cfRule>
    <cfRule type="containsText" dxfId="2949" priority="5058" operator="containsText" text="905 F">
      <formula>NOT(ISERROR(SEARCH("905 F",H215)))</formula>
    </cfRule>
    <cfRule type="containsText" dxfId="2948" priority="5059" operator="containsText" text="601F">
      <formula>NOT(ISERROR(SEARCH("601F",H215)))</formula>
    </cfRule>
    <cfRule type="containsText" dxfId="2947" priority="5061" operator="containsText" text="38">
      <formula>NOT(ISERROR(SEARCH("38",H215)))</formula>
    </cfRule>
    <cfRule type="containsText" dxfId="2946" priority="5062" operator="containsText" text="36">
      <formula>NOT(ISERROR(SEARCH("36",H215)))</formula>
    </cfRule>
    <cfRule type="containsText" dxfId="2945" priority="5063" operator="containsText" text="R ">
      <formula>NOT(ISERROR(SEARCH("R ",H215)))</formula>
    </cfRule>
    <cfRule type="containsText" dxfId="2944" priority="5064" operator="containsText" text="1001">
      <formula>NOT(ISERROR(SEARCH("1001",H215)))</formula>
    </cfRule>
    <cfRule type="containsText" dxfId="2943" priority="5065" operator="containsText" text="100">
      <formula>NOT(ISERROR(SEARCH("100",H215)))</formula>
    </cfRule>
    <cfRule type="containsText" dxfId="2942" priority="5066" operator="containsText" text="601C">
      <formula>NOT(ISERROR(SEARCH("601C",H215)))</formula>
    </cfRule>
    <cfRule type="containsText" dxfId="2941" priority="5067" operator="containsText" text="R">
      <formula>NOT(ISERROR(SEARCH("R",H215)))</formula>
    </cfRule>
    <cfRule type="containsText" dxfId="2940" priority="5068" operator="containsText" text="423">
      <formula>NOT(ISERROR(SEARCH("423",H215)))</formula>
    </cfRule>
    <cfRule type="containsText" dxfId="2939" priority="5069" operator="containsText" text="HS">
      <formula>NOT(ISERROR(SEARCH("HS",H215)))</formula>
    </cfRule>
    <cfRule type="containsText" dxfId="2938" priority="4987" operator="containsText" text="601C">
      <formula>NOT(ISERROR(SEARCH("601C",H215)))</formula>
    </cfRule>
    <cfRule type="containsText" dxfId="2937" priority="5070" operator="containsText" text="901B F">
      <formula>NOT(ISERROR(SEARCH("901B F",H215)))</formula>
    </cfRule>
    <cfRule type="containsText" dxfId="2936" priority="5071" operator="containsText" text="902 F">
      <formula>NOT(ISERROR(SEARCH("902 F",H215)))</formula>
    </cfRule>
    <cfRule type="containsText" dxfId="2935" priority="5052" operator="containsText" text="601C">
      <formula>NOT(ISERROR(SEARCH("601C",H215)))</formula>
    </cfRule>
    <cfRule type="containsText" dxfId="2934" priority="4988" operator="containsText" text="R">
      <formula>NOT(ISERROR(SEARCH("R",H215)))</formula>
    </cfRule>
    <cfRule type="containsText" dxfId="2933" priority="5072" operator="containsText" text="905 F">
      <formula>NOT(ISERROR(SEARCH("905 F",H215)))</formula>
    </cfRule>
    <cfRule type="containsText" dxfId="2932" priority="5073" operator="containsText" text="601F">
      <formula>NOT(ISERROR(SEARCH("601F",H215)))</formula>
    </cfRule>
    <cfRule type="containsText" dxfId="2931" priority="5074" operator="containsText" text="600">
      <formula>NOT(ISERROR(SEARCH("600",H215)))</formula>
    </cfRule>
    <cfRule type="containsText" dxfId="2930" priority="5075" operator="containsText" text="38">
      <formula>NOT(ISERROR(SEARCH("38",H215)))</formula>
    </cfRule>
    <cfRule type="containsText" dxfId="2929" priority="5076" operator="containsText" text="36">
      <formula>NOT(ISERROR(SEARCH("36",H215)))</formula>
    </cfRule>
    <cfRule type="containsText" dxfId="2928" priority="5077" operator="containsText" text="R ">
      <formula>NOT(ISERROR(SEARCH("R ",H215)))</formula>
    </cfRule>
    <cfRule type="containsText" dxfId="2927" priority="5078" operator="containsText" text="601C">
      <formula>NOT(ISERROR(SEARCH("601C",H215)))</formula>
    </cfRule>
    <cfRule type="containsText" dxfId="2926" priority="5079" operator="containsText" text="R">
      <formula>NOT(ISERROR(SEARCH("R",H215)))</formula>
    </cfRule>
    <cfRule type="containsText" dxfId="2925" priority="5080" operator="containsText" text="423">
      <formula>NOT(ISERROR(SEARCH("423",H215)))</formula>
    </cfRule>
    <cfRule type="containsText" dxfId="2924" priority="5081" operator="containsText" text="HS">
      <formula>NOT(ISERROR(SEARCH("HS",H215)))</formula>
    </cfRule>
    <cfRule type="containsText" dxfId="2923" priority="5082" operator="containsText" text="901B F">
      <formula>NOT(ISERROR(SEARCH("901B F",H215)))</formula>
    </cfRule>
    <cfRule type="containsText" dxfId="2922" priority="5083" operator="containsText" text="902 F">
      <formula>NOT(ISERROR(SEARCH("902 F",H215)))</formula>
    </cfRule>
    <cfRule type="containsText" dxfId="2921" priority="5084" operator="containsText" text="905 F">
      <formula>NOT(ISERROR(SEARCH("905 F",H215)))</formula>
    </cfRule>
    <cfRule type="containsText" dxfId="2920" priority="5085" operator="containsText" text="601F">
      <formula>NOT(ISERROR(SEARCH("601F",H215)))</formula>
    </cfRule>
    <cfRule type="containsText" dxfId="2919" priority="5089" operator="containsText" text="R ">
      <formula>NOT(ISERROR(SEARCH("R ",H215)))</formula>
    </cfRule>
    <cfRule type="containsText" dxfId="2918" priority="5088" operator="containsText" text="36">
      <formula>NOT(ISERROR(SEARCH("36",H215)))</formula>
    </cfRule>
    <cfRule type="containsText" dxfId="2917" priority="5087" operator="containsText" text="38">
      <formula>NOT(ISERROR(SEARCH("38",H215)))</formula>
    </cfRule>
    <cfRule type="containsText" dxfId="2916" priority="5086" operator="containsText" text="600">
      <formula>NOT(ISERROR(SEARCH("600",H215)))</formula>
    </cfRule>
    <cfRule type="containsText" dxfId="2915" priority="5060" operator="containsText" text="600">
      <formula>NOT(ISERROR(SEARCH("600",H215)))</formula>
    </cfRule>
    <cfRule type="containsText" dxfId="2914" priority="4989" operator="containsText" text="423">
      <formula>NOT(ISERROR(SEARCH("423",H215)))</formula>
    </cfRule>
  </conditionalFormatting>
  <conditionalFormatting sqref="H6:L14">
    <cfRule type="containsText" dxfId="2913" priority="8629" operator="containsText" text="601F">
      <formula>NOT(ISERROR(SEARCH("601F",H6)))</formula>
    </cfRule>
    <cfRule type="containsText" dxfId="2912" priority="8628" operator="containsText" text="905 F">
      <formula>NOT(ISERROR(SEARCH("905 F",H6)))</formula>
    </cfRule>
    <cfRule type="containsText" dxfId="2911" priority="8627" operator="containsText" text="902 F">
      <formula>NOT(ISERROR(SEARCH("902 F",H6)))</formula>
    </cfRule>
    <cfRule type="containsText" dxfId="2910" priority="8621" operator="containsText" text="100">
      <formula>NOT(ISERROR(SEARCH("100",H6)))</formula>
    </cfRule>
    <cfRule type="containsText" dxfId="2909" priority="8622" operator="containsText" text="601C">
      <formula>NOT(ISERROR(SEARCH("601C",H6)))</formula>
    </cfRule>
    <cfRule type="containsText" dxfId="2908" priority="8626" operator="containsText" text="901B F">
      <formula>NOT(ISERROR(SEARCH("901B F",H6)))</formula>
    </cfRule>
    <cfRule type="containsText" dxfId="2907" priority="8633" operator="containsText" text="R ">
      <formula>NOT(ISERROR(SEARCH("R ",H6)))</formula>
    </cfRule>
    <cfRule type="containsText" dxfId="2906" priority="8625" operator="containsText" text="HS">
      <formula>NOT(ISERROR(SEARCH("HS",H6)))</formula>
    </cfRule>
    <cfRule type="containsText" dxfId="2905" priority="8624" operator="containsText" text="423">
      <formula>NOT(ISERROR(SEARCH("423",H6)))</formula>
    </cfRule>
    <cfRule type="containsText" dxfId="2904" priority="8623" operator="containsText" text="R">
      <formula>NOT(ISERROR(SEARCH("R",H6)))</formula>
    </cfRule>
    <cfRule type="containsText" dxfId="2903" priority="8632" operator="containsText" text="36">
      <formula>NOT(ISERROR(SEARCH("36",H6)))</formula>
    </cfRule>
    <cfRule type="containsText" dxfId="2902" priority="8631" operator="containsText" text="38">
      <formula>NOT(ISERROR(SEARCH("38",H6)))</formula>
    </cfRule>
    <cfRule type="containsText" dxfId="2901" priority="8630" operator="containsText" text="600">
      <formula>NOT(ISERROR(SEARCH("600",H6)))</formula>
    </cfRule>
  </conditionalFormatting>
  <conditionalFormatting sqref="H215:L225">
    <cfRule type="containsText" dxfId="2900" priority="4957" operator="containsText" text="100">
      <formula>NOT(ISERROR(SEARCH("100",H215)))</formula>
    </cfRule>
  </conditionalFormatting>
  <conditionalFormatting sqref="H6:AG14">
    <cfRule type="containsText" dxfId="2899" priority="8518" operator="containsText" text="1001">
      <formula>NOT(ISERROR(SEARCH("1001",H6)))</formula>
    </cfRule>
  </conditionalFormatting>
  <conditionalFormatting sqref="I196:I206">
    <cfRule type="containsText" dxfId="2898" priority="5624" operator="containsText" text="901B F">
      <formula>NOT(ISERROR(SEARCH("901B F",I196)))</formula>
    </cfRule>
    <cfRule type="containsText" dxfId="2897" priority="5625" operator="containsText" text="902 F">
      <formula>NOT(ISERROR(SEARCH("902 F",I196)))</formula>
    </cfRule>
    <cfRule type="containsText" dxfId="2896" priority="5626" operator="containsText" text="905 F">
      <formula>NOT(ISERROR(SEARCH("905 F",I196)))</formula>
    </cfRule>
    <cfRule type="containsText" dxfId="2895" priority="5627" operator="containsText" text="601F">
      <formula>NOT(ISERROR(SEARCH("601F",I196)))</formula>
    </cfRule>
    <cfRule type="containsText" dxfId="2894" priority="5628" operator="containsText" text="600">
      <formula>NOT(ISERROR(SEARCH("600",I196)))</formula>
    </cfRule>
    <cfRule type="containsText" dxfId="2893" priority="5629" operator="containsText" text="38">
      <formula>NOT(ISERROR(SEARCH("38",I196)))</formula>
    </cfRule>
    <cfRule type="containsText" dxfId="2892" priority="5630" operator="containsText" text="36">
      <formula>NOT(ISERROR(SEARCH("36",I196)))</formula>
    </cfRule>
    <cfRule type="containsText" dxfId="2891" priority="5620" operator="containsText" text="601C">
      <formula>NOT(ISERROR(SEARCH("601C",I196)))</formula>
    </cfRule>
    <cfRule type="containsText" dxfId="2890" priority="5621" operator="containsText" text="R">
      <formula>NOT(ISERROR(SEARCH("R",I196)))</formula>
    </cfRule>
    <cfRule type="containsText" dxfId="2889" priority="5622" operator="containsText" text="423">
      <formula>NOT(ISERROR(SEARCH("423",I196)))</formula>
    </cfRule>
    <cfRule type="containsText" dxfId="2888" priority="5631" operator="containsText" text="R ">
      <formula>NOT(ISERROR(SEARCH("R ",I196)))</formula>
    </cfRule>
    <cfRule type="containsText" dxfId="2887" priority="5623" operator="containsText" text="HS">
      <formula>NOT(ISERROR(SEARCH("HS",I196)))</formula>
    </cfRule>
  </conditionalFormatting>
  <conditionalFormatting sqref="I215:I225">
    <cfRule type="containsText" dxfId="2886" priority="4933" operator="containsText" text="HS">
      <formula>NOT(ISERROR(SEARCH("HS",I215)))</formula>
    </cfRule>
    <cfRule type="containsText" dxfId="2885" priority="4934" operator="containsText" text="901B F">
      <formula>NOT(ISERROR(SEARCH("901B F",I215)))</formula>
    </cfRule>
    <cfRule type="containsText" dxfId="2884" priority="4935" operator="containsText" text="902 F">
      <formula>NOT(ISERROR(SEARCH("902 F",I215)))</formula>
    </cfRule>
    <cfRule type="containsText" dxfId="2883" priority="4937" operator="containsText" text="601F">
      <formula>NOT(ISERROR(SEARCH("601F",I215)))</formula>
    </cfRule>
    <cfRule type="containsText" dxfId="2882" priority="4940" operator="containsText" text="36">
      <formula>NOT(ISERROR(SEARCH("36",I215)))</formula>
    </cfRule>
    <cfRule type="containsText" dxfId="2881" priority="4941" operator="containsText" text="R ">
      <formula>NOT(ISERROR(SEARCH("R ",I215)))</formula>
    </cfRule>
    <cfRule type="containsText" dxfId="2880" priority="4939" operator="containsText" text="38">
      <formula>NOT(ISERROR(SEARCH("38",I215)))</formula>
    </cfRule>
    <cfRule type="containsText" dxfId="2879" priority="4938" operator="containsText" text="600">
      <formula>NOT(ISERROR(SEARCH("600",I215)))</formula>
    </cfRule>
    <cfRule type="containsText" dxfId="2878" priority="4931" operator="containsText" text="R">
      <formula>NOT(ISERROR(SEARCH("R",I215)))</formula>
    </cfRule>
    <cfRule type="containsText" dxfId="2877" priority="4930" operator="containsText" text="601C">
      <formula>NOT(ISERROR(SEARCH("601C",I215)))</formula>
    </cfRule>
    <cfRule type="containsText" dxfId="2876" priority="4932" operator="containsText" text="423">
      <formula>NOT(ISERROR(SEARCH("423",I215)))</formula>
    </cfRule>
    <cfRule type="containsText" dxfId="2875" priority="4936" operator="containsText" text="905 F">
      <formula>NOT(ISERROR(SEARCH("905 F",I215)))</formula>
    </cfRule>
  </conditionalFormatting>
  <conditionalFormatting sqref="I158:J168">
    <cfRule type="containsText" dxfId="2874" priority="6736" operator="containsText" text="905 F">
      <formula>NOT(ISERROR(SEARCH("905 F",I158)))</formula>
    </cfRule>
    <cfRule type="containsText" dxfId="2873" priority="6729" operator="containsText" text="100">
      <formula>NOT(ISERROR(SEARCH("100",I158)))</formula>
    </cfRule>
    <cfRule type="containsText" dxfId="2872" priority="6732" operator="containsText" text="423">
      <formula>NOT(ISERROR(SEARCH("423",I158)))</formula>
    </cfRule>
    <cfRule type="containsText" dxfId="2871" priority="6734" operator="containsText" text="901B F">
      <formula>NOT(ISERROR(SEARCH("901B F",I158)))</formula>
    </cfRule>
    <cfRule type="containsText" dxfId="2870" priority="6735" operator="containsText" text="902 F">
      <formula>NOT(ISERROR(SEARCH("902 F",I158)))</formula>
    </cfRule>
    <cfRule type="containsText" dxfId="2869" priority="6737" operator="containsText" text="601F">
      <formula>NOT(ISERROR(SEARCH("601F",I158)))</formula>
    </cfRule>
    <cfRule type="containsText" dxfId="2868" priority="6738" operator="containsText" text="600">
      <formula>NOT(ISERROR(SEARCH("600",I158)))</formula>
    </cfRule>
    <cfRule type="containsText" dxfId="2867" priority="6739" operator="containsText" text="38">
      <formula>NOT(ISERROR(SEARCH("38",I158)))</formula>
    </cfRule>
    <cfRule type="containsText" dxfId="2866" priority="6740" operator="containsText" text="36">
      <formula>NOT(ISERROR(SEARCH("36",I158)))</formula>
    </cfRule>
    <cfRule type="containsText" dxfId="2865" priority="6741" operator="containsText" text="R ">
      <formula>NOT(ISERROR(SEARCH("R ",I158)))</formula>
    </cfRule>
    <cfRule type="containsText" dxfId="2864" priority="6731" operator="containsText" text="R">
      <formula>NOT(ISERROR(SEARCH("R",I158)))</formula>
    </cfRule>
    <cfRule type="containsText" dxfId="2863" priority="6730" operator="containsText" text="601C">
      <formula>NOT(ISERROR(SEARCH("601C",I158)))</formula>
    </cfRule>
    <cfRule type="containsText" dxfId="2862" priority="6733" operator="containsText" text="HS">
      <formula>NOT(ISERROR(SEARCH("HS",I158)))</formula>
    </cfRule>
  </conditionalFormatting>
  <conditionalFormatting sqref="I215:L225">
    <cfRule type="containsText" dxfId="2861" priority="4975" operator="containsText" text="902 F">
      <formula>NOT(ISERROR(SEARCH("902 F",I215)))</formula>
    </cfRule>
    <cfRule type="containsText" dxfId="2860" priority="4976" operator="containsText" text="905 F">
      <formula>NOT(ISERROR(SEARCH("905 F",I215)))</formula>
    </cfRule>
    <cfRule type="containsText" dxfId="2859" priority="4977" operator="containsText" text="601F">
      <formula>NOT(ISERROR(SEARCH("601F",I215)))</formula>
    </cfRule>
    <cfRule type="containsText" dxfId="2858" priority="4978" operator="containsText" text="600">
      <formula>NOT(ISERROR(SEARCH("600",I215)))</formula>
    </cfRule>
    <cfRule type="containsText" dxfId="2857" priority="4979" operator="containsText" text="38">
      <formula>NOT(ISERROR(SEARCH("38",I215)))</formula>
    </cfRule>
    <cfRule type="containsText" dxfId="2856" priority="4980" operator="containsText" text="36">
      <formula>NOT(ISERROR(SEARCH("36",I215)))</formula>
    </cfRule>
    <cfRule type="containsText" dxfId="2855" priority="4981" operator="containsText" text="R ">
      <formula>NOT(ISERROR(SEARCH("R ",I215)))</formula>
    </cfRule>
    <cfRule type="containsText" dxfId="2854" priority="4963" operator="containsText" text="902 F">
      <formula>NOT(ISERROR(SEARCH("902 F",I215)))</formula>
    </cfRule>
    <cfRule type="containsText" dxfId="2853" priority="4964" operator="containsText" text="905 F">
      <formula>NOT(ISERROR(SEARCH("905 F",I215)))</formula>
    </cfRule>
    <cfRule type="containsText" dxfId="2852" priority="4962" operator="containsText" text="901B F">
      <formula>NOT(ISERROR(SEARCH("901B F",I215)))</formula>
    </cfRule>
    <cfRule type="containsText" dxfId="2851" priority="4961" operator="containsText" text="HS">
      <formula>NOT(ISERROR(SEARCH("HS",I215)))</formula>
    </cfRule>
    <cfRule type="containsText" dxfId="2850" priority="4960" operator="containsText" text="423">
      <formula>NOT(ISERROR(SEARCH("423",I215)))</formula>
    </cfRule>
    <cfRule type="containsText" dxfId="2849" priority="4959" operator="containsText" text="R">
      <formula>NOT(ISERROR(SEARCH("R",I215)))</formula>
    </cfRule>
    <cfRule type="containsText" dxfId="2848" priority="4958" operator="containsText" text="601C">
      <formula>NOT(ISERROR(SEARCH("601C",I215)))</formula>
    </cfRule>
    <cfRule type="containsText" dxfId="2847" priority="4955" operator="containsText" text="R ">
      <formula>NOT(ISERROR(SEARCH("R ",I215)))</formula>
    </cfRule>
    <cfRule type="containsText" dxfId="2846" priority="4953" operator="containsText" text="38">
      <formula>NOT(ISERROR(SEARCH("38",I215)))</formula>
    </cfRule>
    <cfRule type="containsText" dxfId="2845" priority="4952" operator="containsText" text="600">
      <formula>NOT(ISERROR(SEARCH("600",I215)))</formula>
    </cfRule>
    <cfRule type="containsText" dxfId="2844" priority="4951" operator="containsText" text="601F">
      <formula>NOT(ISERROR(SEARCH("601F",I215)))</formula>
    </cfRule>
    <cfRule type="containsText" dxfId="2843" priority="4954" operator="containsText" text="36">
      <formula>NOT(ISERROR(SEARCH("36",I215)))</formula>
    </cfRule>
    <cfRule type="containsText" dxfId="2842" priority="4950" operator="containsText" text="905 F">
      <formula>NOT(ISERROR(SEARCH("905 F",I215)))</formula>
    </cfRule>
    <cfRule type="containsText" dxfId="2841" priority="4949" operator="containsText" text="902 F">
      <formula>NOT(ISERROR(SEARCH("902 F",I215)))</formula>
    </cfRule>
    <cfRule type="containsText" dxfId="2840" priority="4948" operator="containsText" text="901B F">
      <formula>NOT(ISERROR(SEARCH("901B F",I215)))</formula>
    </cfRule>
    <cfRule type="containsText" dxfId="2839" priority="4947" operator="containsText" text="HS">
      <formula>NOT(ISERROR(SEARCH("HS",I215)))</formula>
    </cfRule>
    <cfRule type="containsText" dxfId="2838" priority="4946" operator="containsText" text="423">
      <formula>NOT(ISERROR(SEARCH("423",I215)))</formula>
    </cfRule>
    <cfRule type="containsText" dxfId="2837" priority="4945" operator="containsText" text="R">
      <formula>NOT(ISERROR(SEARCH("R",I215)))</formula>
    </cfRule>
    <cfRule type="containsText" dxfId="2836" priority="4944" operator="containsText" text="601C">
      <formula>NOT(ISERROR(SEARCH("601C",I215)))</formula>
    </cfRule>
    <cfRule type="containsText" dxfId="2835" priority="4943" operator="containsText" text="100">
      <formula>NOT(ISERROR(SEARCH("100",I215)))</formula>
    </cfRule>
    <cfRule type="containsText" dxfId="2834" priority="4942" operator="containsText" text="1001">
      <formula>NOT(ISERROR(SEARCH("1001",I215)))</formula>
    </cfRule>
    <cfRule type="containsText" dxfId="2833" priority="4965" operator="containsText" text="601F">
      <formula>NOT(ISERROR(SEARCH("601F",I215)))</formula>
    </cfRule>
    <cfRule type="containsText" dxfId="2832" priority="4966" operator="containsText" text="600">
      <formula>NOT(ISERROR(SEARCH("600",I215)))</formula>
    </cfRule>
    <cfRule type="containsText" dxfId="2831" priority="4967" operator="containsText" text="38">
      <formula>NOT(ISERROR(SEARCH("38",I215)))</formula>
    </cfRule>
    <cfRule type="containsText" dxfId="2830" priority="4968" operator="containsText" text="36">
      <formula>NOT(ISERROR(SEARCH("36",I215)))</formula>
    </cfRule>
    <cfRule type="containsText" dxfId="2829" priority="4969" operator="containsText" text="R ">
      <formula>NOT(ISERROR(SEARCH("R ",I215)))</formula>
    </cfRule>
    <cfRule type="containsText" dxfId="2828" priority="4970" operator="containsText" text="601C">
      <formula>NOT(ISERROR(SEARCH("601C",I215)))</formula>
    </cfRule>
    <cfRule type="containsText" dxfId="2827" priority="4971" operator="containsText" text="R">
      <formula>NOT(ISERROR(SEARCH("R",I215)))</formula>
    </cfRule>
    <cfRule type="containsText" dxfId="2826" priority="4972" operator="containsText" text="423">
      <formula>NOT(ISERROR(SEARCH("423",I215)))</formula>
    </cfRule>
    <cfRule type="containsText" dxfId="2825" priority="4973" operator="containsText" text="HS">
      <formula>NOT(ISERROR(SEARCH("HS",I215)))</formula>
    </cfRule>
    <cfRule type="containsText" dxfId="2824" priority="4974" operator="containsText" text="901B F">
      <formula>NOT(ISERROR(SEARCH("901B F",I215)))</formula>
    </cfRule>
  </conditionalFormatting>
  <conditionalFormatting sqref="I63:N73">
    <cfRule type="containsText" dxfId="2823" priority="8179" operator="containsText" text="100">
      <formula>NOT(ISERROR(SEARCH("100",I63)))</formula>
    </cfRule>
    <cfRule type="containsText" dxfId="2822" priority="8190" operator="containsText" text="36">
      <formula>NOT(ISERROR(SEARCH("36",I63)))</formula>
    </cfRule>
    <cfRule type="containsText" dxfId="2821" priority="8180" operator="containsText" text="601C">
      <formula>NOT(ISERROR(SEARCH("601C",I63)))</formula>
    </cfRule>
    <cfRule type="containsText" dxfId="2820" priority="8181" operator="containsText" text="R">
      <formula>NOT(ISERROR(SEARCH("R",I63)))</formula>
    </cfRule>
    <cfRule type="containsText" dxfId="2819" priority="8182" operator="containsText" text="423">
      <formula>NOT(ISERROR(SEARCH("423",I63)))</formula>
    </cfRule>
    <cfRule type="containsText" dxfId="2818" priority="8183" operator="containsText" text="HS">
      <formula>NOT(ISERROR(SEARCH("HS",I63)))</formula>
    </cfRule>
    <cfRule type="containsText" dxfId="2817" priority="8184" operator="containsText" text="901B F">
      <formula>NOT(ISERROR(SEARCH("901B F",I63)))</formula>
    </cfRule>
    <cfRule type="containsText" dxfId="2816" priority="8185" operator="containsText" text="902 F">
      <formula>NOT(ISERROR(SEARCH("902 F",I63)))</formula>
    </cfRule>
    <cfRule type="containsText" dxfId="2815" priority="8189" operator="containsText" text="38">
      <formula>NOT(ISERROR(SEARCH("38",I63)))</formula>
    </cfRule>
    <cfRule type="containsText" dxfId="2814" priority="8188" operator="containsText" text="600">
      <formula>NOT(ISERROR(SEARCH("600",I63)))</formula>
    </cfRule>
    <cfRule type="containsText" dxfId="2813" priority="8187" operator="containsText" text="601F">
      <formula>NOT(ISERROR(SEARCH("601F",I63)))</formula>
    </cfRule>
    <cfRule type="containsText" dxfId="2812" priority="8191" operator="containsText" text="R ">
      <formula>NOT(ISERROR(SEARCH("R ",I63)))</formula>
    </cfRule>
    <cfRule type="containsText" dxfId="2811" priority="8186" operator="containsText" text="905 F">
      <formula>NOT(ISERROR(SEARCH("905 F",I63)))</formula>
    </cfRule>
  </conditionalFormatting>
  <conditionalFormatting sqref="I215:O225">
    <cfRule type="containsText" dxfId="2810" priority="4882" operator="containsText" text="1001">
      <formula>NOT(ISERROR(SEARCH("1001",I215)))</formula>
    </cfRule>
    <cfRule type="containsText" dxfId="2809" priority="4883" operator="containsText" text="100">
      <formula>NOT(ISERROR(SEARCH("100",I215)))</formula>
    </cfRule>
  </conditionalFormatting>
  <conditionalFormatting sqref="I196:V206">
    <cfRule type="containsText" dxfId="2808" priority="5522" operator="containsText" text="100">
      <formula>NOT(ISERROR(SEARCH("100",I196)))</formula>
    </cfRule>
  </conditionalFormatting>
  <conditionalFormatting sqref="I63:AA73">
    <cfRule type="containsText" dxfId="2807" priority="8093" operator="containsText" text="1001">
      <formula>NOT(ISERROR(SEARCH("1001",I63)))</formula>
    </cfRule>
  </conditionalFormatting>
  <conditionalFormatting sqref="I158:AA168">
    <cfRule type="containsText" dxfId="2806" priority="6597" operator="containsText" text="1001">
      <formula>NOT(ISERROR(SEARCH("1001",I158)))</formula>
    </cfRule>
  </conditionalFormatting>
  <conditionalFormatting sqref="J139:J149">
    <cfRule type="containsText" dxfId="2805" priority="7189" operator="containsText" text="100">
      <formula>NOT(ISERROR(SEARCH("100",J139)))</formula>
    </cfRule>
    <cfRule type="containsText" dxfId="2804" priority="7190" operator="containsText" text="601C">
      <formula>NOT(ISERROR(SEARCH("601C",J139)))</formula>
    </cfRule>
    <cfRule type="containsText" dxfId="2803" priority="7191" operator="containsText" text="R">
      <formula>NOT(ISERROR(SEARCH("R",J139)))</formula>
    </cfRule>
    <cfRule type="containsText" dxfId="2802" priority="7201" operator="containsText" text="R ">
      <formula>NOT(ISERROR(SEARCH("R ",J139)))</formula>
    </cfRule>
    <cfRule type="containsText" dxfId="2801" priority="7200" operator="containsText" text="36">
      <formula>NOT(ISERROR(SEARCH("36",J139)))</formula>
    </cfRule>
    <cfRule type="containsText" dxfId="2800" priority="7199" operator="containsText" text="38">
      <formula>NOT(ISERROR(SEARCH("38",J139)))</formula>
    </cfRule>
    <cfRule type="containsText" dxfId="2799" priority="7198" operator="containsText" text="600">
      <formula>NOT(ISERROR(SEARCH("600",J139)))</formula>
    </cfRule>
    <cfRule type="containsText" dxfId="2798" priority="7197" operator="containsText" text="601F">
      <formula>NOT(ISERROR(SEARCH("601F",J139)))</formula>
    </cfRule>
    <cfRule type="containsText" dxfId="2797" priority="7196" operator="containsText" text="905 F">
      <formula>NOT(ISERROR(SEARCH("905 F",J139)))</formula>
    </cfRule>
    <cfRule type="containsText" dxfId="2796" priority="7195" operator="containsText" text="902 F">
      <formula>NOT(ISERROR(SEARCH("902 F",J139)))</formula>
    </cfRule>
    <cfRule type="containsText" dxfId="2795" priority="7194" operator="containsText" text="901B F">
      <formula>NOT(ISERROR(SEARCH("901B F",J139)))</formula>
    </cfRule>
    <cfRule type="containsText" dxfId="2794" priority="7193" operator="containsText" text="HS">
      <formula>NOT(ISERROR(SEARCH("HS",J139)))</formula>
    </cfRule>
    <cfRule type="containsText" dxfId="2793" priority="7192" operator="containsText" text="423">
      <formula>NOT(ISERROR(SEARCH("423",J139)))</formula>
    </cfRule>
  </conditionalFormatting>
  <conditionalFormatting sqref="J196:J206">
    <cfRule type="containsText" dxfId="2792" priority="5613" operator="containsText" text="36">
      <formula>NOT(ISERROR(SEARCH("36",J196)))</formula>
    </cfRule>
    <cfRule type="containsText" dxfId="2791" priority="5612" operator="containsText" text="38">
      <formula>NOT(ISERROR(SEARCH("38",J196)))</formula>
    </cfRule>
    <cfRule type="containsText" dxfId="2790" priority="5611" operator="containsText" text="600">
      <formula>NOT(ISERROR(SEARCH("600",J196)))</formula>
    </cfRule>
    <cfRule type="containsText" dxfId="2789" priority="5610" operator="containsText" text="601F">
      <formula>NOT(ISERROR(SEARCH("601F",J196)))</formula>
    </cfRule>
    <cfRule type="containsText" dxfId="2788" priority="5607" operator="containsText" text="901B F">
      <formula>NOT(ISERROR(SEARCH("901B F",J196)))</formula>
    </cfRule>
    <cfRule type="containsText" dxfId="2787" priority="5606" operator="containsText" text="HS">
      <formula>NOT(ISERROR(SEARCH("HS",J196)))</formula>
    </cfRule>
    <cfRule type="containsText" dxfId="2786" priority="5608" operator="containsText" text="902 F">
      <formula>NOT(ISERROR(SEARCH("902 F",J196)))</formula>
    </cfRule>
    <cfRule type="containsText" dxfId="2785" priority="5609" operator="containsText" text="905 F">
      <formula>NOT(ISERROR(SEARCH("905 F",J196)))</formula>
    </cfRule>
    <cfRule type="containsText" dxfId="2784" priority="5605" operator="containsText" text="423">
      <formula>NOT(ISERROR(SEARCH("423",J196)))</formula>
    </cfRule>
    <cfRule type="containsText" dxfId="2783" priority="5604" operator="containsText" text="R">
      <formula>NOT(ISERROR(SEARCH("R",J196)))</formula>
    </cfRule>
    <cfRule type="containsText" dxfId="2782" priority="5614" operator="containsText" text="R ">
      <formula>NOT(ISERROR(SEARCH("R ",J196)))</formula>
    </cfRule>
  </conditionalFormatting>
  <conditionalFormatting sqref="J177:K187">
    <cfRule type="containsText" dxfId="2781" priority="6296" operator="containsText" text="601C">
      <formula>NOT(ISERROR(SEARCH("601C",J177)))</formula>
    </cfRule>
    <cfRule type="containsText" dxfId="2780" priority="6298" operator="containsText" text="423">
      <formula>NOT(ISERROR(SEARCH("423",J177)))</formula>
    </cfRule>
    <cfRule type="containsText" dxfId="2779" priority="6307" operator="containsText" text="R ">
      <formula>NOT(ISERROR(SEARCH("R ",J177)))</formula>
    </cfRule>
    <cfRule type="containsText" dxfId="2778" priority="6304" operator="containsText" text="600">
      <formula>NOT(ISERROR(SEARCH("600",J177)))</formula>
    </cfRule>
    <cfRule type="containsText" dxfId="2777" priority="6305" operator="containsText" text="38">
      <formula>NOT(ISERROR(SEARCH("38",J177)))</formula>
    </cfRule>
    <cfRule type="containsText" dxfId="2776" priority="6297" operator="containsText" text="R">
      <formula>NOT(ISERROR(SEARCH("R",J177)))</formula>
    </cfRule>
    <cfRule type="containsText" dxfId="2775" priority="6299" operator="containsText" text="HS">
      <formula>NOT(ISERROR(SEARCH("HS",J177)))</formula>
    </cfRule>
    <cfRule type="containsText" dxfId="2774" priority="6302" operator="containsText" text="905 F">
      <formula>NOT(ISERROR(SEARCH("905 F",J177)))</formula>
    </cfRule>
    <cfRule type="containsText" dxfId="2773" priority="6306" operator="containsText" text="36">
      <formula>NOT(ISERROR(SEARCH("36",J177)))</formula>
    </cfRule>
    <cfRule type="containsText" dxfId="2772" priority="6300" operator="containsText" text="901B F">
      <formula>NOT(ISERROR(SEARCH("901B F",J177)))</formula>
    </cfRule>
    <cfRule type="containsText" dxfId="2771" priority="6301" operator="containsText" text="902 F">
      <formula>NOT(ISERROR(SEARCH("902 F",J177)))</formula>
    </cfRule>
    <cfRule type="containsText" dxfId="2770" priority="6303" operator="containsText" text="601F">
      <formula>NOT(ISERROR(SEARCH("601F",J177)))</formula>
    </cfRule>
  </conditionalFormatting>
  <conditionalFormatting sqref="J215:L225">
    <cfRule type="containsText" dxfId="2769" priority="4923" operator="containsText" text="36">
      <formula>NOT(ISERROR(SEARCH("36",J215)))</formula>
    </cfRule>
    <cfRule type="containsText" dxfId="2768" priority="4914" operator="containsText" text="R">
      <formula>NOT(ISERROR(SEARCH("R",J215)))</formula>
    </cfRule>
    <cfRule type="containsText" dxfId="2767" priority="4915" operator="containsText" text="423">
      <formula>NOT(ISERROR(SEARCH("423",J215)))</formula>
    </cfRule>
    <cfRule type="containsText" dxfId="2766" priority="4916" operator="containsText" text="HS">
      <formula>NOT(ISERROR(SEARCH("HS",J215)))</formula>
    </cfRule>
    <cfRule type="containsText" dxfId="2765" priority="4917" operator="containsText" text="901B F">
      <formula>NOT(ISERROR(SEARCH("901B F",J215)))</formula>
    </cfRule>
    <cfRule type="containsText" dxfId="2764" priority="4918" operator="containsText" text="902 F">
      <formula>NOT(ISERROR(SEARCH("902 F",J215)))</formula>
    </cfRule>
    <cfRule type="containsText" dxfId="2763" priority="4919" operator="containsText" text="905 F">
      <formula>NOT(ISERROR(SEARCH("905 F",J215)))</formula>
    </cfRule>
    <cfRule type="containsText" dxfId="2762" priority="4920" operator="containsText" text="601F">
      <formula>NOT(ISERROR(SEARCH("601F",J215)))</formula>
    </cfRule>
    <cfRule type="containsText" dxfId="2761" priority="4921" operator="containsText" text="600">
      <formula>NOT(ISERROR(SEARCH("600",J215)))</formula>
    </cfRule>
    <cfRule type="containsText" dxfId="2760" priority="4922" operator="containsText" text="38">
      <formula>NOT(ISERROR(SEARCH("38",J215)))</formula>
    </cfRule>
    <cfRule type="containsText" dxfId="2759" priority="4924" operator="containsText" text="R ">
      <formula>NOT(ISERROR(SEARCH("R ",J215)))</formula>
    </cfRule>
  </conditionalFormatting>
  <conditionalFormatting sqref="J44:N52">
    <cfRule type="containsText" dxfId="2758" priority="8334" operator="containsText" text="R">
      <formula>NOT(ISERROR(SEARCH("R",J44)))</formula>
    </cfRule>
    <cfRule type="containsText" dxfId="2757" priority="8343" operator="containsText" text="36">
      <formula>NOT(ISERROR(SEARCH("36",J44)))</formula>
    </cfRule>
    <cfRule type="containsText" dxfId="2756" priority="8335" operator="containsText" text="423">
      <formula>NOT(ISERROR(SEARCH("423",J44)))</formula>
    </cfRule>
    <cfRule type="containsText" dxfId="2755" priority="8342" operator="containsText" text="38">
      <formula>NOT(ISERROR(SEARCH("38",J44)))</formula>
    </cfRule>
    <cfRule type="containsText" dxfId="2754" priority="8333" operator="containsText" text="601C">
      <formula>NOT(ISERROR(SEARCH("601C",J44)))</formula>
    </cfRule>
    <cfRule type="containsText" dxfId="2753" priority="8336" operator="containsText" text="HS">
      <formula>NOT(ISERROR(SEARCH("HS",J44)))</formula>
    </cfRule>
    <cfRule type="containsText" dxfId="2752" priority="8337" operator="containsText" text="901B F">
      <formula>NOT(ISERROR(SEARCH("901B F",J44)))</formula>
    </cfRule>
    <cfRule type="containsText" dxfId="2751" priority="8338" operator="containsText" text="902 F">
      <formula>NOT(ISERROR(SEARCH("902 F",J44)))</formula>
    </cfRule>
    <cfRule type="containsText" dxfId="2750" priority="8339" operator="containsText" text="905 F">
      <formula>NOT(ISERROR(SEARCH("905 F",J44)))</formula>
    </cfRule>
    <cfRule type="containsText" dxfId="2749" priority="8341" operator="containsText" text="600">
      <formula>NOT(ISERROR(SEARCH("600",J44)))</formula>
    </cfRule>
    <cfRule type="containsText" dxfId="2748" priority="8340" operator="containsText" text="601F">
      <formula>NOT(ISERROR(SEARCH("601F",J44)))</formula>
    </cfRule>
    <cfRule type="containsText" dxfId="2747" priority="8332" operator="containsText" text="100">
      <formula>NOT(ISERROR(SEARCH("100",J44)))</formula>
    </cfRule>
    <cfRule type="containsText" dxfId="2746" priority="8344" operator="containsText" text="R ">
      <formula>NOT(ISERROR(SEARCH("R ",J44)))</formula>
    </cfRule>
  </conditionalFormatting>
  <conditionalFormatting sqref="J82:N92">
    <cfRule type="containsText" dxfId="2745" priority="8015" operator="containsText" text="905 F">
      <formula>NOT(ISERROR(SEARCH("905 F",J82)))</formula>
    </cfRule>
    <cfRule type="containsText" dxfId="2744" priority="8014" operator="containsText" text="902 F">
      <formula>NOT(ISERROR(SEARCH("902 F",J82)))</formula>
    </cfRule>
    <cfRule type="containsText" dxfId="2743" priority="8013" operator="containsText" text="901B F">
      <formula>NOT(ISERROR(SEARCH("901B F",J82)))</formula>
    </cfRule>
    <cfRule type="containsText" dxfId="2742" priority="8008" operator="containsText" text="100">
      <formula>NOT(ISERROR(SEARCH("100",J82)))</formula>
    </cfRule>
    <cfRule type="containsText" dxfId="2741" priority="8011" operator="containsText" text="423">
      <formula>NOT(ISERROR(SEARCH("423",J82)))</formula>
    </cfRule>
    <cfRule type="containsText" dxfId="2740" priority="8012" operator="containsText" text="HS">
      <formula>NOT(ISERROR(SEARCH("HS",J82)))</formula>
    </cfRule>
    <cfRule type="containsText" dxfId="2739" priority="8010" operator="containsText" text="R">
      <formula>NOT(ISERROR(SEARCH("R",J82)))</formula>
    </cfRule>
    <cfRule type="containsText" dxfId="2738" priority="8009" operator="containsText" text="601C">
      <formula>NOT(ISERROR(SEARCH("601C",J82)))</formula>
    </cfRule>
    <cfRule type="containsText" dxfId="2737" priority="8016" operator="containsText" text="601F">
      <formula>NOT(ISERROR(SEARCH("601F",J82)))</formula>
    </cfRule>
    <cfRule type="containsText" dxfId="2736" priority="8017" operator="containsText" text="600">
      <formula>NOT(ISERROR(SEARCH("600",J82)))</formula>
    </cfRule>
    <cfRule type="containsText" dxfId="2735" priority="8018" operator="containsText" text="38">
      <formula>NOT(ISERROR(SEARCH("38",J82)))</formula>
    </cfRule>
    <cfRule type="containsText" dxfId="2734" priority="8019" operator="containsText" text="36">
      <formula>NOT(ISERROR(SEARCH("36",J82)))</formula>
    </cfRule>
    <cfRule type="containsText" dxfId="2733" priority="8020" operator="containsText" text="R ">
      <formula>NOT(ISERROR(SEARCH("R ",J82)))</formula>
    </cfRule>
  </conditionalFormatting>
  <conditionalFormatting sqref="J101:N111">
    <cfRule type="containsText" dxfId="2732" priority="7789" operator="containsText" text="601F">
      <formula>NOT(ISERROR(SEARCH("601F",J101)))</formula>
    </cfRule>
    <cfRule type="containsText" dxfId="2731" priority="7787" operator="containsText" text="902 F">
      <formula>NOT(ISERROR(SEARCH("902 F",J101)))</formula>
    </cfRule>
    <cfRule type="containsText" dxfId="2730" priority="7786" operator="containsText" text="901B F">
      <formula>NOT(ISERROR(SEARCH("901B F",J101)))</formula>
    </cfRule>
    <cfRule type="containsText" dxfId="2729" priority="7782" operator="containsText" text="601C">
      <formula>NOT(ISERROR(SEARCH("601C",J101)))</formula>
    </cfRule>
    <cfRule type="containsText" dxfId="2728" priority="7781" operator="containsText" text="100">
      <formula>NOT(ISERROR(SEARCH("100",J101)))</formula>
    </cfRule>
    <cfRule type="containsText" dxfId="2727" priority="7788" operator="containsText" text="905 F">
      <formula>NOT(ISERROR(SEARCH("905 F",J101)))</formula>
    </cfRule>
    <cfRule type="containsText" dxfId="2726" priority="7792" operator="containsText" text="36">
      <formula>NOT(ISERROR(SEARCH("36",J101)))</formula>
    </cfRule>
    <cfRule type="containsText" dxfId="2725" priority="7793" operator="containsText" text="R ">
      <formula>NOT(ISERROR(SEARCH("R ",J101)))</formula>
    </cfRule>
    <cfRule type="containsText" dxfId="2724" priority="7791" operator="containsText" text="38">
      <formula>NOT(ISERROR(SEARCH("38",J101)))</formula>
    </cfRule>
    <cfRule type="containsText" dxfId="2723" priority="7790" operator="containsText" text="600">
      <formula>NOT(ISERROR(SEARCH("600",J101)))</formula>
    </cfRule>
    <cfRule type="containsText" dxfId="2722" priority="7783" operator="containsText" text="R">
      <formula>NOT(ISERROR(SEARCH("R",J101)))</formula>
    </cfRule>
    <cfRule type="containsText" dxfId="2721" priority="7784" operator="containsText" text="423">
      <formula>NOT(ISERROR(SEARCH("423",J101)))</formula>
    </cfRule>
    <cfRule type="containsText" dxfId="2720" priority="7785" operator="containsText" text="HS">
      <formula>NOT(ISERROR(SEARCH("HS",J101)))</formula>
    </cfRule>
  </conditionalFormatting>
  <conditionalFormatting sqref="J120:N130">
    <cfRule type="containsText" dxfId="2719" priority="7493" operator="containsText" text="601F">
      <formula>NOT(ISERROR(SEARCH("601F",J120)))</formula>
    </cfRule>
    <cfRule type="containsText" dxfId="2718" priority="7494" operator="containsText" text="600">
      <formula>NOT(ISERROR(SEARCH("600",J120)))</formula>
    </cfRule>
    <cfRule type="containsText" dxfId="2717" priority="7495" operator="containsText" text="38">
      <formula>NOT(ISERROR(SEARCH("38",J120)))</formula>
    </cfRule>
    <cfRule type="containsText" dxfId="2716" priority="7496" operator="containsText" text="36">
      <formula>NOT(ISERROR(SEARCH("36",J120)))</formula>
    </cfRule>
    <cfRule type="containsText" dxfId="2715" priority="7497" operator="containsText" text="R ">
      <formula>NOT(ISERROR(SEARCH("R ",J120)))</formula>
    </cfRule>
    <cfRule type="containsText" dxfId="2714" priority="7485" operator="containsText" text="100">
      <formula>NOT(ISERROR(SEARCH("100",J120)))</formula>
    </cfRule>
    <cfRule type="containsText" dxfId="2713" priority="7491" operator="containsText" text="902 F">
      <formula>NOT(ISERROR(SEARCH("902 F",J120)))</formula>
    </cfRule>
    <cfRule type="containsText" dxfId="2712" priority="7486" operator="containsText" text="601C">
      <formula>NOT(ISERROR(SEARCH("601C",J120)))</formula>
    </cfRule>
    <cfRule type="containsText" dxfId="2711" priority="7490" operator="containsText" text="901B F">
      <formula>NOT(ISERROR(SEARCH("901B F",J120)))</formula>
    </cfRule>
    <cfRule type="containsText" dxfId="2710" priority="7487" operator="containsText" text="R">
      <formula>NOT(ISERROR(SEARCH("R",J120)))</formula>
    </cfRule>
    <cfRule type="containsText" dxfId="2709" priority="7489" operator="containsText" text="HS">
      <formula>NOT(ISERROR(SEARCH("HS",J120)))</formula>
    </cfRule>
    <cfRule type="containsText" dxfId="2708" priority="7492" operator="containsText" text="905 F">
      <formula>NOT(ISERROR(SEARCH("905 F",J120)))</formula>
    </cfRule>
    <cfRule type="containsText" dxfId="2707" priority="7488" operator="containsText" text="423">
      <formula>NOT(ISERROR(SEARCH("423",J120)))</formula>
    </cfRule>
  </conditionalFormatting>
  <conditionalFormatting sqref="J215:O225">
    <cfRule type="containsText" dxfId="2706" priority="4896" operator="containsText" text="601C">
      <formula>NOT(ISERROR(SEARCH("601C",J215)))</formula>
    </cfRule>
  </conditionalFormatting>
  <conditionalFormatting sqref="J177:Q187">
    <cfRule type="containsText" dxfId="2705" priority="6232" operator="containsText" text="100">
      <formula>NOT(ISERROR(SEARCH("100",J177)))</formula>
    </cfRule>
  </conditionalFormatting>
  <conditionalFormatting sqref="J139:V149">
    <cfRule type="containsText" dxfId="2704" priority="7091" operator="containsText" text="1001">
      <formula>NOT(ISERROR(SEARCH("1001",J139)))</formula>
    </cfRule>
  </conditionalFormatting>
  <conditionalFormatting sqref="J196:V206">
    <cfRule type="containsText" dxfId="2703" priority="5535" operator="containsText" text="601C">
      <formula>NOT(ISERROR(SEARCH("601C",J196)))</formula>
    </cfRule>
  </conditionalFormatting>
  <conditionalFormatting sqref="J101:AA111">
    <cfRule type="containsText" dxfId="2702" priority="7666" operator="containsText" text="1001">
      <formula>NOT(ISERROR(SEARCH("1001",J101)))</formula>
    </cfRule>
  </conditionalFormatting>
  <conditionalFormatting sqref="J44:AG52">
    <cfRule type="containsText" dxfId="2701" priority="8229" operator="containsText" text="1001">
      <formula>NOT(ISERROR(SEARCH("1001",J44)))</formula>
    </cfRule>
  </conditionalFormatting>
  <conditionalFormatting sqref="J82:AG92">
    <cfRule type="containsText" dxfId="2700" priority="7871" operator="containsText" text="1001">
      <formula>NOT(ISERROR(SEARCH("1001",J82)))</formula>
    </cfRule>
  </conditionalFormatting>
  <conditionalFormatting sqref="J120:AG130">
    <cfRule type="containsText" dxfId="2699" priority="7336" operator="containsText" text="1001">
      <formula>NOT(ISERROR(SEARCH("1001",J120)))</formula>
    </cfRule>
  </conditionalFormatting>
  <conditionalFormatting sqref="K196:L206">
    <cfRule type="containsText" dxfId="2698" priority="5592" operator="containsText" text="905 F">
      <formula>NOT(ISERROR(SEARCH("905 F",K196)))</formula>
    </cfRule>
    <cfRule type="containsText" dxfId="2697" priority="5595" operator="containsText" text="38">
      <formula>NOT(ISERROR(SEARCH("38",K196)))</formula>
    </cfRule>
    <cfRule type="containsText" dxfId="2696" priority="5588" operator="containsText" text="423">
      <formula>NOT(ISERROR(SEARCH("423",K196)))</formula>
    </cfRule>
    <cfRule type="containsText" dxfId="2695" priority="5589" operator="containsText" text="HS">
      <formula>NOT(ISERROR(SEARCH("HS",K196)))</formula>
    </cfRule>
    <cfRule type="containsText" dxfId="2694" priority="5590" operator="containsText" text="901B F">
      <formula>NOT(ISERROR(SEARCH("901B F",K196)))</formula>
    </cfRule>
    <cfRule type="containsText" dxfId="2693" priority="5596" operator="containsText" text="36">
      <formula>NOT(ISERROR(SEARCH("36",K196)))</formula>
    </cfRule>
    <cfRule type="containsText" dxfId="2692" priority="5597" operator="containsText" text="R ">
      <formula>NOT(ISERROR(SEARCH("R ",K196)))</formula>
    </cfRule>
    <cfRule type="containsText" dxfId="2691" priority="5591" operator="containsText" text="902 F">
      <formula>NOT(ISERROR(SEARCH("902 F",K196)))</formula>
    </cfRule>
    <cfRule type="containsText" dxfId="2690" priority="5593" operator="containsText" text="601F">
      <formula>NOT(ISERROR(SEARCH("601F",K196)))</formula>
    </cfRule>
    <cfRule type="containsText" dxfId="2689" priority="5594" operator="containsText" text="600">
      <formula>NOT(ISERROR(SEARCH("600",K196)))</formula>
    </cfRule>
  </conditionalFormatting>
  <conditionalFormatting sqref="K158:M168">
    <cfRule type="containsText" dxfId="2688" priority="6716" operator="containsText" text="HS">
      <formula>NOT(ISERROR(SEARCH("HS",K158)))</formula>
    </cfRule>
    <cfRule type="containsText" dxfId="2687" priority="6717" operator="containsText" text="901B F">
      <formula>NOT(ISERROR(SEARCH("901B F",K158)))</formula>
    </cfRule>
    <cfRule type="containsText" dxfId="2686" priority="6718" operator="containsText" text="902 F">
      <formula>NOT(ISERROR(SEARCH("902 F",K158)))</formula>
    </cfRule>
    <cfRule type="containsText" dxfId="2685" priority="6719" operator="containsText" text="905 F">
      <formula>NOT(ISERROR(SEARCH("905 F",K158)))</formula>
    </cfRule>
    <cfRule type="containsText" dxfId="2684" priority="6720" operator="containsText" text="601F">
      <formula>NOT(ISERROR(SEARCH("601F",K158)))</formula>
    </cfRule>
    <cfRule type="containsText" dxfId="2683" priority="6721" operator="containsText" text="600">
      <formula>NOT(ISERROR(SEARCH("600",K158)))</formula>
    </cfRule>
    <cfRule type="containsText" dxfId="2682" priority="6722" operator="containsText" text="38">
      <formula>NOT(ISERROR(SEARCH("38",K158)))</formula>
    </cfRule>
    <cfRule type="containsText" dxfId="2681" priority="6723" operator="containsText" text="36">
      <formula>NOT(ISERROR(SEARCH("36",K158)))</formula>
    </cfRule>
    <cfRule type="containsText" dxfId="2680" priority="6724" operator="containsText" text="R ">
      <formula>NOT(ISERROR(SEARCH("R ",K158)))</formula>
    </cfRule>
    <cfRule type="containsText" dxfId="2679" priority="6713" operator="containsText" text="601C">
      <formula>NOT(ISERROR(SEARCH("601C",K158)))</formula>
    </cfRule>
    <cfRule type="containsText" dxfId="2678" priority="6714" operator="containsText" text="R">
      <formula>NOT(ISERROR(SEARCH("R",K158)))</formula>
    </cfRule>
    <cfRule type="containsText" dxfId="2677" priority="6715" operator="containsText" text="423">
      <formula>NOT(ISERROR(SEARCH("423",K158)))</formula>
    </cfRule>
  </conditionalFormatting>
  <conditionalFormatting sqref="K139:N149">
    <cfRule type="containsText" dxfId="2676" priority="7176" operator="containsText" text="HS">
      <formula>NOT(ISERROR(SEARCH("HS",K139)))</formula>
    </cfRule>
    <cfRule type="containsText" dxfId="2675" priority="7173" operator="containsText" text="601C">
      <formula>NOT(ISERROR(SEARCH("601C",K139)))</formula>
    </cfRule>
    <cfRule type="containsText" dxfId="2674" priority="7175" operator="containsText" text="423">
      <formula>NOT(ISERROR(SEARCH("423",K139)))</formula>
    </cfRule>
    <cfRule type="containsText" dxfId="2673" priority="7184" operator="containsText" text="R ">
      <formula>NOT(ISERROR(SEARCH("R ",K139)))</formula>
    </cfRule>
    <cfRule type="containsText" dxfId="2672" priority="7183" operator="containsText" text="36">
      <formula>NOT(ISERROR(SEARCH("36",K139)))</formula>
    </cfRule>
    <cfRule type="containsText" dxfId="2671" priority="7182" operator="containsText" text="38">
      <formula>NOT(ISERROR(SEARCH("38",K139)))</formula>
    </cfRule>
    <cfRule type="containsText" dxfId="2670" priority="7181" operator="containsText" text="600">
      <formula>NOT(ISERROR(SEARCH("600",K139)))</formula>
    </cfRule>
    <cfRule type="containsText" dxfId="2669" priority="7180" operator="containsText" text="601F">
      <formula>NOT(ISERROR(SEARCH("601F",K139)))</formula>
    </cfRule>
    <cfRule type="containsText" dxfId="2668" priority="7179" operator="containsText" text="905 F">
      <formula>NOT(ISERROR(SEARCH("905 F",K139)))</formula>
    </cfRule>
    <cfRule type="containsText" dxfId="2667" priority="7178" operator="containsText" text="902 F">
      <formula>NOT(ISERROR(SEARCH("902 F",K139)))</formula>
    </cfRule>
    <cfRule type="containsText" dxfId="2666" priority="7174" operator="containsText" text="R">
      <formula>NOT(ISERROR(SEARCH("R",K139)))</formula>
    </cfRule>
    <cfRule type="containsText" dxfId="2665" priority="7177" operator="containsText" text="901B F">
      <formula>NOT(ISERROR(SEARCH("901B F",K139)))</formula>
    </cfRule>
  </conditionalFormatting>
  <conditionalFormatting sqref="K139:V149">
    <cfRule type="containsText" dxfId="2664" priority="7092" operator="containsText" text="100">
      <formula>NOT(ISERROR(SEARCH("100",K139)))</formula>
    </cfRule>
  </conditionalFormatting>
  <conditionalFormatting sqref="K196:V206">
    <cfRule type="containsText" dxfId="2663" priority="5536" operator="containsText" text="R">
      <formula>NOT(ISERROR(SEARCH("R",K196)))</formula>
    </cfRule>
  </conditionalFormatting>
  <conditionalFormatting sqref="K158:AA168">
    <cfRule type="containsText" dxfId="2662" priority="6598" operator="containsText" text="100">
      <formula>NOT(ISERROR(SEARCH("100",K158)))</formula>
    </cfRule>
  </conditionalFormatting>
  <conditionalFormatting sqref="L177:L187">
    <cfRule type="containsText" dxfId="2661" priority="6287" operator="containsText" text="600">
      <formula>NOT(ISERROR(SEARCH("600",L177)))</formula>
    </cfRule>
    <cfRule type="containsText" dxfId="2660" priority="6288" operator="containsText" text="38">
      <formula>NOT(ISERROR(SEARCH("38",L177)))</formula>
    </cfRule>
    <cfRule type="containsText" dxfId="2659" priority="6289" operator="containsText" text="36">
      <formula>NOT(ISERROR(SEARCH("36",L177)))</formula>
    </cfRule>
    <cfRule type="containsText" dxfId="2658" priority="6284" operator="containsText" text="902 F">
      <formula>NOT(ISERROR(SEARCH("902 F",L177)))</formula>
    </cfRule>
    <cfRule type="containsText" dxfId="2657" priority="6285" operator="containsText" text="905 F">
      <formula>NOT(ISERROR(SEARCH("905 F",L177)))</formula>
    </cfRule>
    <cfRule type="containsText" dxfId="2656" priority="6286" operator="containsText" text="601F">
      <formula>NOT(ISERROR(SEARCH("601F",L177)))</formula>
    </cfRule>
    <cfRule type="containsText" dxfId="2655" priority="6290" operator="containsText" text="R ">
      <formula>NOT(ISERROR(SEARCH("R ",L177)))</formula>
    </cfRule>
    <cfRule type="containsText" dxfId="2654" priority="6280" operator="containsText" text="R">
      <formula>NOT(ISERROR(SEARCH("R",L177)))</formula>
    </cfRule>
    <cfRule type="containsText" dxfId="2653" priority="6281" operator="containsText" text="423">
      <formula>NOT(ISERROR(SEARCH("423",L177)))</formula>
    </cfRule>
    <cfRule type="containsText" dxfId="2652" priority="6282" operator="containsText" text="HS">
      <formula>NOT(ISERROR(SEARCH("HS",L177)))</formula>
    </cfRule>
    <cfRule type="containsText" dxfId="2651" priority="6283" operator="containsText" text="901B F">
      <formula>NOT(ISERROR(SEARCH("901B F",L177)))</formula>
    </cfRule>
  </conditionalFormatting>
  <conditionalFormatting sqref="L25:Q33">
    <cfRule type="containsText" dxfId="2650" priority="8472" operator="containsText" text="HS">
      <formula>NOT(ISERROR(SEARCH("HS",L25)))</formula>
    </cfRule>
    <cfRule type="containsText" dxfId="2649" priority="8469" operator="containsText" text="601C">
      <formula>NOT(ISERROR(SEARCH("601C",L25)))</formula>
    </cfRule>
    <cfRule type="containsText" dxfId="2648" priority="8468" operator="containsText" text="100">
      <formula>NOT(ISERROR(SEARCH("100",L25)))</formula>
    </cfRule>
    <cfRule type="containsText" dxfId="2647" priority="8479" operator="containsText" text="36">
      <formula>NOT(ISERROR(SEARCH("36",L25)))</formula>
    </cfRule>
    <cfRule type="containsText" dxfId="2646" priority="8480" operator="containsText" text="R ">
      <formula>NOT(ISERROR(SEARCH("R ",L25)))</formula>
    </cfRule>
    <cfRule type="containsText" dxfId="2645" priority="8477" operator="containsText" text="600">
      <formula>NOT(ISERROR(SEARCH("600",L25)))</formula>
    </cfRule>
    <cfRule type="containsText" dxfId="2644" priority="8476" operator="containsText" text="601F">
      <formula>NOT(ISERROR(SEARCH("601F",L25)))</formula>
    </cfRule>
    <cfRule type="containsText" dxfId="2643" priority="8475" operator="containsText" text="905 F">
      <formula>NOT(ISERROR(SEARCH("905 F",L25)))</formula>
    </cfRule>
    <cfRule type="containsText" dxfId="2642" priority="8474" operator="containsText" text="902 F">
      <formula>NOT(ISERROR(SEARCH("902 F",L25)))</formula>
    </cfRule>
    <cfRule type="containsText" dxfId="2641" priority="8473" operator="containsText" text="901B F">
      <formula>NOT(ISERROR(SEARCH("901B F",L25)))</formula>
    </cfRule>
    <cfRule type="containsText" dxfId="2640" priority="8471" operator="containsText" text="423">
      <formula>NOT(ISERROR(SEARCH("423",L25)))</formula>
    </cfRule>
    <cfRule type="containsText" dxfId="2639" priority="8470" operator="containsText" text="R">
      <formula>NOT(ISERROR(SEARCH("R",L25)))</formula>
    </cfRule>
    <cfRule type="containsText" dxfId="2638" priority="8478" operator="containsText" text="38">
      <formula>NOT(ISERROR(SEARCH("38",L25)))</formula>
    </cfRule>
  </conditionalFormatting>
  <conditionalFormatting sqref="L177:Q187">
    <cfRule type="containsText" dxfId="2637" priority="6245" operator="containsText" text="601C">
      <formula>NOT(ISERROR(SEARCH("601C",L177)))</formula>
    </cfRule>
  </conditionalFormatting>
  <conditionalFormatting sqref="L25:AD33">
    <cfRule type="containsText" dxfId="2636" priority="8382" operator="containsText" text="1001">
      <formula>NOT(ISERROR(SEARCH("1001",L25)))</formula>
    </cfRule>
  </conditionalFormatting>
  <conditionalFormatting sqref="M177:M187">
    <cfRule type="containsText" dxfId="2635" priority="6388" operator="containsText" text="R">
      <formula>NOT(ISERROR(SEARCH("R",M177)))</formula>
    </cfRule>
    <cfRule type="containsText" dxfId="2634" priority="6387" operator="containsText" text="601C">
      <formula>NOT(ISERROR(SEARCH("601C",M177)))</formula>
    </cfRule>
    <cfRule type="containsText" dxfId="2633" priority="6395" operator="containsText" text="600">
      <formula>NOT(ISERROR(SEARCH("600",M177)))</formula>
    </cfRule>
    <cfRule type="containsText" dxfId="2632" priority="6386" operator="containsText" text="R ">
      <formula>NOT(ISERROR(SEARCH("R ",M177)))</formula>
    </cfRule>
    <cfRule type="containsText" dxfId="2631" priority="6385" operator="containsText" text="36">
      <formula>NOT(ISERROR(SEARCH("36",M177)))</formula>
    </cfRule>
    <cfRule type="containsText" dxfId="2630" priority="6384" operator="containsText" text="38">
      <formula>NOT(ISERROR(SEARCH("38",M177)))</formula>
    </cfRule>
    <cfRule type="containsText" dxfId="2629" priority="6383" operator="containsText" text="600">
      <formula>NOT(ISERROR(SEARCH("600",M177)))</formula>
    </cfRule>
    <cfRule type="containsText" dxfId="2628" priority="6364" operator="containsText" text="HS">
      <formula>NOT(ISERROR(SEARCH("HS",M177)))</formula>
    </cfRule>
    <cfRule type="containsText" dxfId="2627" priority="6363" operator="containsText" text="423">
      <formula>NOT(ISERROR(SEARCH("423",M177)))</formula>
    </cfRule>
    <cfRule type="containsText" dxfId="2626" priority="6391" operator="containsText" text="901B F">
      <formula>NOT(ISERROR(SEARCH("901B F",M177)))</formula>
    </cfRule>
    <cfRule type="containsText" dxfId="2625" priority="6361" operator="containsText" text="601C">
      <formula>NOT(ISERROR(SEARCH("601C",M177)))</formula>
    </cfRule>
    <cfRule type="containsText" dxfId="2624" priority="6394" operator="containsText" text="601F">
      <formula>NOT(ISERROR(SEARCH("601F",M177)))</formula>
    </cfRule>
    <cfRule type="containsText" dxfId="2623" priority="6374" operator="containsText" text="100">
      <formula>NOT(ISERROR(SEARCH("100",M177)))</formula>
    </cfRule>
    <cfRule type="containsText" dxfId="2622" priority="6398" operator="containsText" text="R ">
      <formula>NOT(ISERROR(SEARCH("R ",M177)))</formula>
    </cfRule>
    <cfRule type="containsText" dxfId="2621" priority="6397" operator="containsText" text="36">
      <formula>NOT(ISERROR(SEARCH("36",M177)))</formula>
    </cfRule>
    <cfRule type="containsText" dxfId="2620" priority="6396" operator="containsText" text="38">
      <formula>NOT(ISERROR(SEARCH("38",M177)))</formula>
    </cfRule>
    <cfRule type="containsText" dxfId="2619" priority="6264" operator="containsText" text="423">
      <formula>NOT(ISERROR(SEARCH("423",M177)))</formula>
    </cfRule>
    <cfRule type="containsText" dxfId="2618" priority="6265" operator="containsText" text="HS">
      <formula>NOT(ISERROR(SEARCH("HS",M177)))</formula>
    </cfRule>
    <cfRule type="containsText" dxfId="2617" priority="6266" operator="containsText" text="901B F">
      <formula>NOT(ISERROR(SEARCH("901B F",M177)))</formula>
    </cfRule>
    <cfRule type="containsText" dxfId="2616" priority="6268" operator="containsText" text="905 F">
      <formula>NOT(ISERROR(SEARCH("905 F",M177)))</formula>
    </cfRule>
    <cfRule type="containsText" dxfId="2615" priority="6269" operator="containsText" text="601F">
      <formula>NOT(ISERROR(SEARCH("601F",M177)))</formula>
    </cfRule>
    <cfRule type="containsText" dxfId="2614" priority="6362" operator="containsText" text="R">
      <formula>NOT(ISERROR(SEARCH("R",M177)))</formula>
    </cfRule>
    <cfRule type="containsText" dxfId="2613" priority="6270" operator="containsText" text="600">
      <formula>NOT(ISERROR(SEARCH("600",M177)))</formula>
    </cfRule>
    <cfRule type="containsText" dxfId="2612" priority="6271" operator="containsText" text="38">
      <formula>NOT(ISERROR(SEARCH("38",M177)))</formula>
    </cfRule>
    <cfRule type="containsText" dxfId="2611" priority="6272" operator="containsText" text="36">
      <formula>NOT(ISERROR(SEARCH("36",M177)))</formula>
    </cfRule>
    <cfRule type="containsText" dxfId="2610" priority="6267" operator="containsText" text="902 F">
      <formula>NOT(ISERROR(SEARCH("902 F",M177)))</formula>
    </cfRule>
    <cfRule type="containsText" dxfId="2609" priority="6360" operator="containsText" text="100">
      <formula>NOT(ISERROR(SEARCH("100",M177)))</formula>
    </cfRule>
    <cfRule type="containsText" dxfId="2608" priority="6382" operator="containsText" text="601F">
      <formula>NOT(ISERROR(SEARCH("601F",M177)))</formula>
    </cfRule>
    <cfRule type="containsText" dxfId="2607" priority="6381" operator="containsText" text="905 F">
      <formula>NOT(ISERROR(SEARCH("905 F",M177)))</formula>
    </cfRule>
    <cfRule type="containsText" dxfId="2606" priority="6380" operator="containsText" text="902 F">
      <formula>NOT(ISERROR(SEARCH("902 F",M177)))</formula>
    </cfRule>
    <cfRule type="containsText" dxfId="2605" priority="6379" operator="containsText" text="901B F">
      <formula>NOT(ISERROR(SEARCH("901B F",M177)))</formula>
    </cfRule>
    <cfRule type="containsText" dxfId="2604" priority="6371" operator="containsText" text="36">
      <formula>NOT(ISERROR(SEARCH("36",M177)))</formula>
    </cfRule>
    <cfRule type="containsText" dxfId="2603" priority="6378" operator="containsText" text="HS">
      <formula>NOT(ISERROR(SEARCH("HS",M177)))</formula>
    </cfRule>
    <cfRule type="containsText" dxfId="2602" priority="6367" operator="containsText" text="905 F">
      <formula>NOT(ISERROR(SEARCH("905 F",M177)))</formula>
    </cfRule>
    <cfRule type="containsText" dxfId="2601" priority="6370" operator="containsText" text="38">
      <formula>NOT(ISERROR(SEARCH("38",M177)))</formula>
    </cfRule>
    <cfRule type="containsText" dxfId="2600" priority="6369" operator="containsText" text="600">
      <formula>NOT(ISERROR(SEARCH("600",M177)))</formula>
    </cfRule>
    <cfRule type="containsText" dxfId="2599" priority="6377" operator="containsText" text="423">
      <formula>NOT(ISERROR(SEARCH("423",M177)))</formula>
    </cfRule>
    <cfRule type="containsText" dxfId="2598" priority="6375" operator="containsText" text="601C">
      <formula>NOT(ISERROR(SEARCH("601C",M177)))</formula>
    </cfRule>
    <cfRule type="containsText" dxfId="2597" priority="6376" operator="containsText" text="R">
      <formula>NOT(ISERROR(SEARCH("R",M177)))</formula>
    </cfRule>
    <cfRule type="containsText" dxfId="2596" priority="6359" operator="containsText" text="1001">
      <formula>NOT(ISERROR(SEARCH("1001",M177)))</formula>
    </cfRule>
    <cfRule type="containsText" dxfId="2595" priority="6372" operator="containsText" text="R ">
      <formula>NOT(ISERROR(SEARCH("R ",M177)))</formula>
    </cfRule>
    <cfRule type="containsText" dxfId="2594" priority="6373" operator="containsText" text="1001">
      <formula>NOT(ISERROR(SEARCH("1001",M177)))</formula>
    </cfRule>
    <cfRule type="containsText" dxfId="2593" priority="6273" operator="containsText" text="R ">
      <formula>NOT(ISERROR(SEARCH("R ",M177)))</formula>
    </cfRule>
    <cfRule type="containsText" dxfId="2592" priority="6368" operator="containsText" text="601F">
      <formula>NOT(ISERROR(SEARCH("601F",M177)))</formula>
    </cfRule>
    <cfRule type="containsText" dxfId="2591" priority="6393" operator="containsText" text="905 F">
      <formula>NOT(ISERROR(SEARCH("905 F",M177)))</formula>
    </cfRule>
    <cfRule type="containsText" dxfId="2590" priority="6366" operator="containsText" text="902 F">
      <formula>NOT(ISERROR(SEARCH("902 F",M177)))</formula>
    </cfRule>
    <cfRule type="containsText" dxfId="2589" priority="6365" operator="containsText" text="901B F">
      <formula>NOT(ISERROR(SEARCH("901B F",M177)))</formula>
    </cfRule>
    <cfRule type="containsText" dxfId="2588" priority="6392" operator="containsText" text="902 F">
      <formula>NOT(ISERROR(SEARCH("902 F",M177)))</formula>
    </cfRule>
    <cfRule type="containsText" dxfId="2587" priority="6390" operator="containsText" text="HS">
      <formula>NOT(ISERROR(SEARCH("HS",M177)))</formula>
    </cfRule>
    <cfRule type="containsText" dxfId="2586" priority="6389" operator="containsText" text="423">
      <formula>NOT(ISERROR(SEARCH("423",M177)))</formula>
    </cfRule>
  </conditionalFormatting>
  <conditionalFormatting sqref="M196:M206">
    <cfRule type="containsText" dxfId="2585" priority="5577" operator="containsText" text="600">
      <formula>NOT(ISERROR(SEARCH("600",M196)))</formula>
    </cfRule>
    <cfRule type="containsText" dxfId="2584" priority="5576" operator="containsText" text="601F">
      <formula>NOT(ISERROR(SEARCH("601F",M196)))</formula>
    </cfRule>
    <cfRule type="containsText" dxfId="2583" priority="5575" operator="containsText" text="905 F">
      <formula>NOT(ISERROR(SEARCH("905 F",M196)))</formula>
    </cfRule>
    <cfRule type="containsText" dxfId="2582" priority="5573" operator="containsText" text="901B F">
      <formula>NOT(ISERROR(SEARCH("901B F",M196)))</formula>
    </cfRule>
    <cfRule type="containsText" dxfId="2581" priority="5580" operator="containsText" text="R ">
      <formula>NOT(ISERROR(SEARCH("R ",M196)))</formula>
    </cfRule>
    <cfRule type="containsText" dxfId="2580" priority="5574" operator="containsText" text="902 F">
      <formula>NOT(ISERROR(SEARCH("902 F",M196)))</formula>
    </cfRule>
    <cfRule type="containsText" dxfId="2579" priority="5579" operator="containsText" text="36">
      <formula>NOT(ISERROR(SEARCH("36",M196)))</formula>
    </cfRule>
    <cfRule type="containsText" dxfId="2578" priority="5578" operator="containsText" text="38">
      <formula>NOT(ISERROR(SEARCH("38",M196)))</formula>
    </cfRule>
    <cfRule type="containsText" dxfId="2577" priority="5572" operator="containsText" text="HS">
      <formula>NOT(ISERROR(SEARCH("HS",M196)))</formula>
    </cfRule>
  </conditionalFormatting>
  <conditionalFormatting sqref="M215:N225">
    <cfRule type="containsText" dxfId="2576" priority="4874" operator="containsText" text="901B F">
      <formula>NOT(ISERROR(SEARCH("901B F",M215)))</formula>
    </cfRule>
    <cfRule type="containsText" dxfId="2575" priority="4873" operator="containsText" text="HS">
      <formula>NOT(ISERROR(SEARCH("HS",M215)))</formula>
    </cfRule>
    <cfRule type="containsText" dxfId="2574" priority="4872" operator="containsText" text="423">
      <formula>NOT(ISERROR(SEARCH("423",M215)))</formula>
    </cfRule>
    <cfRule type="containsText" dxfId="2573" priority="4871" operator="containsText" text="R">
      <formula>NOT(ISERROR(SEARCH("R",M215)))</formula>
    </cfRule>
    <cfRule type="containsText" dxfId="2572" priority="4870" operator="containsText" text="601C">
      <formula>NOT(ISERROR(SEARCH("601C",M215)))</formula>
    </cfRule>
    <cfRule type="containsText" dxfId="2571" priority="4877" operator="containsText" text="601F">
      <formula>NOT(ISERROR(SEARCH("601F",M215)))</formula>
    </cfRule>
    <cfRule type="containsText" dxfId="2570" priority="4881" operator="containsText" text="R ">
      <formula>NOT(ISERROR(SEARCH("R ",M215)))</formula>
    </cfRule>
    <cfRule type="containsText" dxfId="2569" priority="4880" operator="containsText" text="36">
      <formula>NOT(ISERROR(SEARCH("36",M215)))</formula>
    </cfRule>
    <cfRule type="containsText" dxfId="2568" priority="4879" operator="containsText" text="38">
      <formula>NOT(ISERROR(SEARCH("38",M215)))</formula>
    </cfRule>
    <cfRule type="containsText" dxfId="2567" priority="4878" operator="containsText" text="600">
      <formula>NOT(ISERROR(SEARCH("600",M215)))</formula>
    </cfRule>
    <cfRule type="containsText" dxfId="2566" priority="4876" operator="containsText" text="905 F">
      <formula>NOT(ISERROR(SEARCH("905 F",M215)))</formula>
    </cfRule>
    <cfRule type="containsText" dxfId="2565" priority="4875" operator="containsText" text="902 F">
      <formula>NOT(ISERROR(SEARCH("902 F",M215)))</formula>
    </cfRule>
  </conditionalFormatting>
  <conditionalFormatting sqref="M215:O225">
    <cfRule type="containsText" dxfId="2564" priority="4901" operator="containsText" text="902 F">
      <formula>NOT(ISERROR(SEARCH("902 F",M215)))</formula>
    </cfRule>
    <cfRule type="containsText" dxfId="2563" priority="4885" operator="containsText" text="R">
      <formula>NOT(ISERROR(SEARCH("R",M215)))</formula>
    </cfRule>
    <cfRule type="containsText" dxfId="2562" priority="4884" operator="containsText" text="601C">
      <formula>NOT(ISERROR(SEARCH("601C",M215)))</formula>
    </cfRule>
    <cfRule type="containsText" dxfId="2561" priority="4902" operator="containsText" text="905 F">
      <formula>NOT(ISERROR(SEARCH("905 F",M215)))</formula>
    </cfRule>
    <cfRule type="containsText" dxfId="2560" priority="4907" operator="containsText" text="R ">
      <formula>NOT(ISERROR(SEARCH("R ",M215)))</formula>
    </cfRule>
    <cfRule type="containsText" dxfId="2559" priority="4898" operator="containsText" text="423">
      <formula>NOT(ISERROR(SEARCH("423",M215)))</formula>
    </cfRule>
    <cfRule type="containsText" dxfId="2558" priority="4897" operator="containsText" text="R">
      <formula>NOT(ISERROR(SEARCH("R",M215)))</formula>
    </cfRule>
    <cfRule type="containsText" dxfId="2557" priority="4895" operator="containsText" text="R ">
      <formula>NOT(ISERROR(SEARCH("R ",M215)))</formula>
    </cfRule>
    <cfRule type="containsText" dxfId="2556" priority="4894" operator="containsText" text="36">
      <formula>NOT(ISERROR(SEARCH("36",M215)))</formula>
    </cfRule>
    <cfRule type="containsText" dxfId="2555" priority="4893" operator="containsText" text="38">
      <formula>NOT(ISERROR(SEARCH("38",M215)))</formula>
    </cfRule>
    <cfRule type="containsText" dxfId="2554" priority="4892" operator="containsText" text="600">
      <formula>NOT(ISERROR(SEARCH("600",M215)))</formula>
    </cfRule>
    <cfRule type="containsText" dxfId="2553" priority="4891" operator="containsText" text="601F">
      <formula>NOT(ISERROR(SEARCH("601F",M215)))</formula>
    </cfRule>
    <cfRule type="containsText" dxfId="2552" priority="4906" operator="containsText" text="36">
      <formula>NOT(ISERROR(SEARCH("36",M215)))</formula>
    </cfRule>
    <cfRule type="containsText" dxfId="2551" priority="4890" operator="containsText" text="905 F">
      <formula>NOT(ISERROR(SEARCH("905 F",M215)))</formula>
    </cfRule>
    <cfRule type="containsText" dxfId="2550" priority="4889" operator="containsText" text="902 F">
      <formula>NOT(ISERROR(SEARCH("902 F",M215)))</formula>
    </cfRule>
    <cfRule type="containsText" dxfId="2549" priority="4905" operator="containsText" text="38">
      <formula>NOT(ISERROR(SEARCH("38",M215)))</formula>
    </cfRule>
    <cfRule type="containsText" dxfId="2548" priority="4904" operator="containsText" text="600">
      <formula>NOT(ISERROR(SEARCH("600",M215)))</formula>
    </cfRule>
    <cfRule type="containsText" dxfId="2547" priority="4888" operator="containsText" text="901B F">
      <formula>NOT(ISERROR(SEARCH("901B F",M215)))</formula>
    </cfRule>
    <cfRule type="containsText" dxfId="2546" priority="4903" operator="containsText" text="601F">
      <formula>NOT(ISERROR(SEARCH("601F",M215)))</formula>
    </cfRule>
    <cfRule type="containsText" dxfId="2545" priority="4887" operator="containsText" text="HS">
      <formula>NOT(ISERROR(SEARCH("HS",M215)))</formula>
    </cfRule>
    <cfRule type="containsText" dxfId="2544" priority="4886" operator="containsText" text="423">
      <formula>NOT(ISERROR(SEARCH("423",M215)))</formula>
    </cfRule>
    <cfRule type="containsText" dxfId="2543" priority="4900" operator="containsText" text="901B F">
      <formula>NOT(ISERROR(SEARCH("901B F",M215)))</formula>
    </cfRule>
    <cfRule type="containsText" dxfId="2542" priority="4899" operator="containsText" text="HS">
      <formula>NOT(ISERROR(SEARCH("HS",M215)))</formula>
    </cfRule>
  </conditionalFormatting>
  <conditionalFormatting sqref="M6:Q14">
    <cfRule type="containsText" dxfId="2541" priority="8605" operator="containsText" text="601C">
      <formula>NOT(ISERROR(SEARCH("601C",M6)))</formula>
    </cfRule>
    <cfRule type="containsText" dxfId="2540" priority="8606" operator="containsText" text="R">
      <formula>NOT(ISERROR(SEARCH("R",M6)))</formula>
    </cfRule>
    <cfRule type="containsText" dxfId="2539" priority="8607" operator="containsText" text="423">
      <formula>NOT(ISERROR(SEARCH("423",M6)))</formula>
    </cfRule>
    <cfRule type="containsText" dxfId="2538" priority="8608" operator="containsText" text="HS">
      <formula>NOT(ISERROR(SEARCH("HS",M6)))</formula>
    </cfRule>
    <cfRule type="containsText" dxfId="2537" priority="8609" operator="containsText" text="901B F">
      <formula>NOT(ISERROR(SEARCH("901B F",M6)))</formula>
    </cfRule>
    <cfRule type="containsText" dxfId="2536" priority="8610" operator="containsText" text="902 F">
      <formula>NOT(ISERROR(SEARCH("902 F",M6)))</formula>
    </cfRule>
    <cfRule type="containsText" dxfId="2535" priority="8611" operator="containsText" text="905 F">
      <formula>NOT(ISERROR(SEARCH("905 F",M6)))</formula>
    </cfRule>
    <cfRule type="containsText" dxfId="2534" priority="8613" operator="containsText" text="600">
      <formula>NOT(ISERROR(SEARCH("600",M6)))</formula>
    </cfRule>
    <cfRule type="containsText" dxfId="2533" priority="8614" operator="containsText" text="38">
      <formula>NOT(ISERROR(SEARCH("38",M6)))</formula>
    </cfRule>
    <cfRule type="containsText" dxfId="2532" priority="8615" operator="containsText" text="36">
      <formula>NOT(ISERROR(SEARCH("36",M6)))</formula>
    </cfRule>
    <cfRule type="containsText" dxfId="2531" priority="8616" operator="containsText" text="R ">
      <formula>NOT(ISERROR(SEARCH("R ",M6)))</formula>
    </cfRule>
    <cfRule type="containsText" dxfId="2530" priority="8612" operator="containsText" text="601F">
      <formula>NOT(ISERROR(SEARCH("601F",M6)))</formula>
    </cfRule>
  </conditionalFormatting>
  <conditionalFormatting sqref="M177:Q187">
    <cfRule type="containsText" dxfId="2529" priority="6246" operator="containsText" text="R">
      <formula>NOT(ISERROR(SEARCH("R",M177)))</formula>
    </cfRule>
  </conditionalFormatting>
  <conditionalFormatting sqref="M215:Q225">
    <cfRule type="containsText" dxfId="2528" priority="4823" operator="containsText" text="100">
      <formula>NOT(ISERROR(SEARCH("100",M215)))</formula>
    </cfRule>
    <cfRule type="containsText" dxfId="2527" priority="4822" operator="containsText" text="1001">
      <formula>NOT(ISERROR(SEARCH("1001",M215)))</formula>
    </cfRule>
  </conditionalFormatting>
  <conditionalFormatting sqref="M196:V206">
    <cfRule type="containsText" dxfId="2526" priority="5537" operator="containsText" text="423">
      <formula>NOT(ISERROR(SEARCH("423",M196)))</formula>
    </cfRule>
  </conditionalFormatting>
  <conditionalFormatting sqref="M6:AG14">
    <cfRule type="containsText" dxfId="2525" priority="8519" operator="containsText" text="100">
      <formula>NOT(ISERROR(SEARCH("100",M6)))</formula>
    </cfRule>
  </conditionalFormatting>
  <conditionalFormatting sqref="N158:N168">
    <cfRule type="containsText" dxfId="2524" priority="6705" operator="containsText" text="38">
      <formula>NOT(ISERROR(SEARCH("38",N158)))</formula>
    </cfRule>
    <cfRule type="containsText" dxfId="2523" priority="6706" operator="containsText" text="36">
      <formula>NOT(ISERROR(SEARCH("36",N158)))</formula>
    </cfRule>
    <cfRule type="containsText" dxfId="2522" priority="6707" operator="containsText" text="R ">
      <formula>NOT(ISERROR(SEARCH("R ",N158)))</formula>
    </cfRule>
    <cfRule type="containsText" dxfId="2521" priority="6702" operator="containsText" text="905 F">
      <formula>NOT(ISERROR(SEARCH("905 F",N158)))</formula>
    </cfRule>
    <cfRule type="containsText" dxfId="2520" priority="6701" operator="containsText" text="902 F">
      <formula>NOT(ISERROR(SEARCH("902 F",N158)))</formula>
    </cfRule>
    <cfRule type="containsText" dxfId="2519" priority="6700" operator="containsText" text="901B F">
      <formula>NOT(ISERROR(SEARCH("901B F",N158)))</formula>
    </cfRule>
    <cfRule type="containsText" dxfId="2518" priority="6699" operator="containsText" text="HS">
      <formula>NOT(ISERROR(SEARCH("HS",N158)))</formula>
    </cfRule>
    <cfRule type="containsText" dxfId="2517" priority="6698" operator="containsText" text="423">
      <formula>NOT(ISERROR(SEARCH("423",N158)))</formula>
    </cfRule>
    <cfRule type="containsText" dxfId="2516" priority="6697" operator="containsText" text="R">
      <formula>NOT(ISERROR(SEARCH("R",N158)))</formula>
    </cfRule>
    <cfRule type="containsText" dxfId="2515" priority="6703" operator="containsText" text="601F">
      <formula>NOT(ISERROR(SEARCH("601F",N158)))</formula>
    </cfRule>
    <cfRule type="containsText" dxfId="2514" priority="6704" operator="containsText" text="600">
      <formula>NOT(ISERROR(SEARCH("600",N158)))</formula>
    </cfRule>
  </conditionalFormatting>
  <conditionalFormatting sqref="N177:N187">
    <cfRule type="containsText" dxfId="2513" priority="6208" operator="containsText" text="HS">
      <formula>NOT(ISERROR(SEARCH("HS",N177)))</formula>
    </cfRule>
    <cfRule type="containsText" dxfId="2512" priority="6211" operator="containsText" text="905 F">
      <formula>NOT(ISERROR(SEARCH("905 F",N177)))</formula>
    </cfRule>
    <cfRule type="containsText" dxfId="2511" priority="6216" operator="containsText" text="R ">
      <formula>NOT(ISERROR(SEARCH("R ",N177)))</formula>
    </cfRule>
    <cfRule type="containsText" dxfId="2510" priority="6215" operator="containsText" text="36">
      <formula>NOT(ISERROR(SEARCH("36",N177)))</formula>
    </cfRule>
    <cfRule type="containsText" dxfId="2509" priority="6214" operator="containsText" text="38">
      <formula>NOT(ISERROR(SEARCH("38",N177)))</formula>
    </cfRule>
    <cfRule type="containsText" dxfId="2508" priority="6213" operator="containsText" text="600">
      <formula>NOT(ISERROR(SEARCH("600",N177)))</formula>
    </cfRule>
    <cfRule type="containsText" dxfId="2507" priority="6212" operator="containsText" text="601F">
      <formula>NOT(ISERROR(SEARCH("601F",N177)))</formula>
    </cfRule>
    <cfRule type="containsText" dxfId="2506" priority="6210" operator="containsText" text="902 F">
      <formula>NOT(ISERROR(SEARCH("902 F",N177)))</formula>
    </cfRule>
    <cfRule type="containsText" dxfId="2505" priority="6209" operator="containsText" text="901B F">
      <formula>NOT(ISERROR(SEARCH("901B F",N177)))</formula>
    </cfRule>
    <cfRule type="containsText" dxfId="2504" priority="6205" operator="containsText" text="601C">
      <formula>NOT(ISERROR(SEARCH("601C",N177)))</formula>
    </cfRule>
    <cfRule type="containsText" dxfId="2503" priority="6206" operator="containsText" text="R">
      <formula>NOT(ISERROR(SEARCH("R",N177)))</formula>
    </cfRule>
    <cfRule type="containsText" dxfId="2502" priority="6207" operator="containsText" text="423">
      <formula>NOT(ISERROR(SEARCH("423",N177)))</formula>
    </cfRule>
  </conditionalFormatting>
  <conditionalFormatting sqref="N177:Q187">
    <cfRule type="containsText" dxfId="2501" priority="6243" operator="containsText" text="36">
      <formula>NOT(ISERROR(SEARCH("36",N177)))</formula>
    </cfRule>
    <cfRule type="containsText" dxfId="2500" priority="6242" operator="containsText" text="38">
      <formula>NOT(ISERROR(SEARCH("38",N177)))</formula>
    </cfRule>
    <cfRule type="containsText" dxfId="2499" priority="6241" operator="containsText" text="600">
      <formula>NOT(ISERROR(SEARCH("600",N177)))</formula>
    </cfRule>
    <cfRule type="containsText" dxfId="2498" priority="6240" operator="containsText" text="601F">
      <formula>NOT(ISERROR(SEARCH("601F",N177)))</formula>
    </cfRule>
    <cfRule type="containsText" dxfId="2497" priority="6239" operator="containsText" text="905 F">
      <formula>NOT(ISERROR(SEARCH("905 F",N177)))</formula>
    </cfRule>
    <cfRule type="containsText" dxfId="2496" priority="6238" operator="containsText" text="902 F">
      <formula>NOT(ISERROR(SEARCH("902 F",N177)))</formula>
    </cfRule>
    <cfRule type="containsText" dxfId="2495" priority="6237" operator="containsText" text="901B F">
      <formula>NOT(ISERROR(SEARCH("901B F",N177)))</formula>
    </cfRule>
    <cfRule type="containsText" dxfId="2494" priority="6236" operator="containsText" text="HS">
      <formula>NOT(ISERROR(SEARCH("HS",N177)))</formula>
    </cfRule>
    <cfRule type="containsText" dxfId="2493" priority="6235" operator="containsText" text="423">
      <formula>NOT(ISERROR(SEARCH("423",N177)))</formula>
    </cfRule>
    <cfRule type="containsText" dxfId="2492" priority="6252" operator="containsText" text="601F">
      <formula>NOT(ISERROR(SEARCH("601F",N177)))</formula>
    </cfRule>
    <cfRule type="containsText" dxfId="2491" priority="6233" operator="containsText" text="601C">
      <formula>NOT(ISERROR(SEARCH("601C",N177)))</formula>
    </cfRule>
    <cfRule type="containsText" dxfId="2490" priority="6230" operator="containsText" text="R ">
      <formula>NOT(ISERROR(SEARCH("R ",N177)))</formula>
    </cfRule>
    <cfRule type="containsText" dxfId="2489" priority="6229" operator="containsText" text="36">
      <formula>NOT(ISERROR(SEARCH("36",N177)))</formula>
    </cfRule>
    <cfRule type="containsText" dxfId="2488" priority="6228" operator="containsText" text="38">
      <formula>NOT(ISERROR(SEARCH("38",N177)))</formula>
    </cfRule>
    <cfRule type="containsText" dxfId="2487" priority="6227" operator="containsText" text="600">
      <formula>NOT(ISERROR(SEARCH("600",N177)))</formula>
    </cfRule>
    <cfRule type="containsText" dxfId="2486" priority="6226" operator="containsText" text="601F">
      <formula>NOT(ISERROR(SEARCH("601F",N177)))</formula>
    </cfRule>
    <cfRule type="containsText" dxfId="2485" priority="6225" operator="containsText" text="905 F">
      <formula>NOT(ISERROR(SEARCH("905 F",N177)))</formula>
    </cfRule>
    <cfRule type="containsText" dxfId="2484" priority="6224" operator="containsText" text="902 F">
      <formula>NOT(ISERROR(SEARCH("902 F",N177)))</formula>
    </cfRule>
    <cfRule type="containsText" dxfId="2483" priority="6223" operator="containsText" text="901B F">
      <formula>NOT(ISERROR(SEARCH("901B F",N177)))</formula>
    </cfRule>
    <cfRule type="containsText" dxfId="2482" priority="6222" operator="containsText" text="HS">
      <formula>NOT(ISERROR(SEARCH("HS",N177)))</formula>
    </cfRule>
    <cfRule type="containsText" dxfId="2481" priority="6221" operator="containsText" text="423">
      <formula>NOT(ISERROR(SEARCH("423",N177)))</formula>
    </cfRule>
    <cfRule type="containsText" dxfId="2480" priority="6219" operator="containsText" text="601C">
      <formula>NOT(ISERROR(SEARCH("601C",N177)))</formula>
    </cfRule>
    <cfRule type="containsText" dxfId="2479" priority="6218" operator="containsText" text="100">
      <formula>NOT(ISERROR(SEARCH("100",N177)))</formula>
    </cfRule>
    <cfRule type="containsText" dxfId="2478" priority="6250" operator="containsText" text="902 F">
      <formula>NOT(ISERROR(SEARCH("902 F",N177)))</formula>
    </cfRule>
    <cfRule type="containsText" dxfId="2477" priority="6251" operator="containsText" text="905 F">
      <formula>NOT(ISERROR(SEARCH("905 F",N177)))</formula>
    </cfRule>
    <cfRule type="containsText" dxfId="2476" priority="6220" operator="containsText" text="R">
      <formula>NOT(ISERROR(SEARCH("R",N177)))</formula>
    </cfRule>
    <cfRule type="containsText" dxfId="2475" priority="6256" operator="containsText" text="R ">
      <formula>NOT(ISERROR(SEARCH("R ",N177)))</formula>
    </cfRule>
    <cfRule type="containsText" dxfId="2474" priority="6255" operator="containsText" text="36">
      <formula>NOT(ISERROR(SEARCH("36",N177)))</formula>
    </cfRule>
    <cfRule type="containsText" dxfId="2473" priority="6254" operator="containsText" text="38">
      <formula>NOT(ISERROR(SEARCH("38",N177)))</formula>
    </cfRule>
    <cfRule type="containsText" dxfId="2472" priority="6217" operator="containsText" text="1001">
      <formula>NOT(ISERROR(SEARCH("1001",N177)))</formula>
    </cfRule>
    <cfRule type="containsText" dxfId="2471" priority="6248" operator="containsText" text="HS">
      <formula>NOT(ISERROR(SEARCH("HS",N177)))</formula>
    </cfRule>
    <cfRule type="containsText" dxfId="2470" priority="6247" operator="containsText" text="423">
      <formula>NOT(ISERROR(SEARCH("423",N177)))</formula>
    </cfRule>
    <cfRule type="containsText" dxfId="2469" priority="6249" operator="containsText" text="901B F">
      <formula>NOT(ISERROR(SEARCH("901B F",N177)))</formula>
    </cfRule>
    <cfRule type="containsText" dxfId="2468" priority="6253" operator="containsText" text="600">
      <formula>NOT(ISERROR(SEARCH("600",N177)))</formula>
    </cfRule>
    <cfRule type="containsText" dxfId="2467" priority="6244" operator="containsText" text="R ">
      <formula>NOT(ISERROR(SEARCH("R ",N177)))</formula>
    </cfRule>
    <cfRule type="containsText" dxfId="2466" priority="6234" operator="containsText" text="R">
      <formula>NOT(ISERROR(SEARCH("R",N177)))</formula>
    </cfRule>
  </conditionalFormatting>
  <conditionalFormatting sqref="N196:Q206">
    <cfRule type="containsText" dxfId="2465" priority="5562" operator="containsText" text="36">
      <formula>NOT(ISERROR(SEARCH("36",N196)))</formula>
    </cfRule>
    <cfRule type="containsText" dxfId="2464" priority="5563" operator="containsText" text="R ">
      <formula>NOT(ISERROR(SEARCH("R ",N196)))</formula>
    </cfRule>
    <cfRule type="containsText" dxfId="2463" priority="5556" operator="containsText" text="901B F">
      <formula>NOT(ISERROR(SEARCH("901B F",N196)))</formula>
    </cfRule>
    <cfRule type="containsText" dxfId="2462" priority="5557" operator="containsText" text="902 F">
      <formula>NOT(ISERROR(SEARCH("902 F",N196)))</formula>
    </cfRule>
    <cfRule type="containsText" dxfId="2461" priority="5558" operator="containsText" text="905 F">
      <formula>NOT(ISERROR(SEARCH("905 F",N196)))</formula>
    </cfRule>
    <cfRule type="containsText" dxfId="2460" priority="5559" operator="containsText" text="601F">
      <formula>NOT(ISERROR(SEARCH("601F",N196)))</formula>
    </cfRule>
    <cfRule type="containsText" dxfId="2459" priority="5560" operator="containsText" text="600">
      <formula>NOT(ISERROR(SEARCH("600",N196)))</formula>
    </cfRule>
    <cfRule type="containsText" dxfId="2458" priority="5561" operator="containsText" text="38">
      <formula>NOT(ISERROR(SEARCH("38",N196)))</formula>
    </cfRule>
  </conditionalFormatting>
  <conditionalFormatting sqref="N177:T187">
    <cfRule type="containsText" dxfId="2457" priority="6158" operator="containsText" text="100">
      <formula>NOT(ISERROR(SEARCH("100",N177)))</formula>
    </cfRule>
    <cfRule type="containsText" dxfId="2456" priority="6157" operator="containsText" text="1001">
      <formula>NOT(ISERROR(SEARCH("1001",N177)))</formula>
    </cfRule>
  </conditionalFormatting>
  <conditionalFormatting sqref="N196:V206">
    <cfRule type="containsText" dxfId="2455" priority="5538" operator="containsText" text="HS">
      <formula>NOT(ISERROR(SEARCH("HS",N196)))</formula>
    </cfRule>
  </conditionalFormatting>
  <conditionalFormatting sqref="N158:AA168">
    <cfRule type="containsText" dxfId="2454" priority="6611" operator="containsText" text="601C">
      <formula>NOT(ISERROR(SEARCH("601C",N158)))</formula>
    </cfRule>
  </conditionalFormatting>
  <conditionalFormatting sqref="O101:O111">
    <cfRule type="containsText" dxfId="2453" priority="7774" operator="containsText" text="38">
      <formula>NOT(ISERROR(SEARCH("38",O101)))</formula>
    </cfRule>
    <cfRule type="containsText" dxfId="2452" priority="7766" operator="containsText" text="R">
      <formula>NOT(ISERROR(SEARCH("R",O101)))</formula>
    </cfRule>
    <cfRule type="containsText" dxfId="2451" priority="7765" operator="containsText" text="601C">
      <formula>NOT(ISERROR(SEARCH("601C",O101)))</formula>
    </cfRule>
    <cfRule type="containsText" dxfId="2450" priority="7776" operator="containsText" text="R ">
      <formula>NOT(ISERROR(SEARCH("R ",O101)))</formula>
    </cfRule>
    <cfRule type="containsText" dxfId="2449" priority="7775" operator="containsText" text="36">
      <formula>NOT(ISERROR(SEARCH("36",O101)))</formula>
    </cfRule>
    <cfRule type="containsText" dxfId="2448" priority="7773" operator="containsText" text="600">
      <formula>NOT(ISERROR(SEARCH("600",O101)))</formula>
    </cfRule>
    <cfRule type="containsText" dxfId="2447" priority="7772" operator="containsText" text="601F">
      <formula>NOT(ISERROR(SEARCH("601F",O101)))</formula>
    </cfRule>
    <cfRule type="containsText" dxfId="2446" priority="7771" operator="containsText" text="905 F">
      <formula>NOT(ISERROR(SEARCH("905 F",O101)))</formula>
    </cfRule>
    <cfRule type="containsText" dxfId="2445" priority="7770" operator="containsText" text="902 F">
      <formula>NOT(ISERROR(SEARCH("902 F",O101)))</formula>
    </cfRule>
    <cfRule type="containsText" dxfId="2444" priority="7769" operator="containsText" text="901B F">
      <formula>NOT(ISERROR(SEARCH("901B F",O101)))</formula>
    </cfRule>
    <cfRule type="containsText" dxfId="2443" priority="7768" operator="containsText" text="HS">
      <formula>NOT(ISERROR(SEARCH("HS",O101)))</formula>
    </cfRule>
    <cfRule type="containsText" dxfId="2442" priority="7767" operator="containsText" text="423">
      <formula>NOT(ISERROR(SEARCH("423",O101)))</formula>
    </cfRule>
  </conditionalFormatting>
  <conditionalFormatting sqref="O158:O168">
    <cfRule type="containsText" dxfId="2441" priority="6681" operator="containsText" text="423">
      <formula>NOT(ISERROR(SEARCH("423",O158)))</formula>
    </cfRule>
    <cfRule type="containsText" dxfId="2440" priority="6688" operator="containsText" text="38">
      <formula>NOT(ISERROR(SEARCH("38",O158)))</formula>
    </cfRule>
    <cfRule type="containsText" dxfId="2439" priority="6684" operator="containsText" text="902 F">
      <formula>NOT(ISERROR(SEARCH("902 F",O158)))</formula>
    </cfRule>
    <cfRule type="containsText" dxfId="2438" priority="6685" operator="containsText" text="905 F">
      <formula>NOT(ISERROR(SEARCH("905 F",O158)))</formula>
    </cfRule>
    <cfRule type="containsText" dxfId="2437" priority="6686" operator="containsText" text="601F">
      <formula>NOT(ISERROR(SEARCH("601F",O158)))</formula>
    </cfRule>
    <cfRule type="containsText" dxfId="2436" priority="6687" operator="containsText" text="600">
      <formula>NOT(ISERROR(SEARCH("600",O158)))</formula>
    </cfRule>
    <cfRule type="containsText" dxfId="2435" priority="6689" operator="containsText" text="36">
      <formula>NOT(ISERROR(SEARCH("36",O158)))</formula>
    </cfRule>
    <cfRule type="containsText" dxfId="2434" priority="6682" operator="containsText" text="HS">
      <formula>NOT(ISERROR(SEARCH("HS",O158)))</formula>
    </cfRule>
    <cfRule type="containsText" dxfId="2433" priority="6690" operator="containsText" text="R ">
      <formula>NOT(ISERROR(SEARCH("R ",O158)))</formula>
    </cfRule>
    <cfRule type="containsText" dxfId="2432" priority="6683" operator="containsText" text="901B F">
      <formula>NOT(ISERROR(SEARCH("901B F",O158)))</formula>
    </cfRule>
  </conditionalFormatting>
  <conditionalFormatting sqref="O215:O225">
    <cfRule type="containsText" dxfId="2431" priority="4862" operator="containsText" text="38">
      <formula>NOT(ISERROR(SEARCH("38",O215)))</formula>
    </cfRule>
    <cfRule type="containsText" dxfId="2430" priority="4863" operator="containsText" text="36">
      <formula>NOT(ISERROR(SEARCH("36",O215)))</formula>
    </cfRule>
    <cfRule type="containsText" dxfId="2429" priority="4857" operator="containsText" text="901B F">
      <formula>NOT(ISERROR(SEARCH("901B F",O215)))</formula>
    </cfRule>
    <cfRule type="containsText" dxfId="2428" priority="4856" operator="containsText" text="HS">
      <formula>NOT(ISERROR(SEARCH("HS",O215)))</formula>
    </cfRule>
    <cfRule type="containsText" dxfId="2427" priority="4854" operator="containsText" text="R">
      <formula>NOT(ISERROR(SEARCH("R",O215)))</formula>
    </cfRule>
    <cfRule type="containsText" dxfId="2426" priority="4864" operator="containsText" text="R ">
      <formula>NOT(ISERROR(SEARCH("R ",O215)))</formula>
    </cfRule>
    <cfRule type="containsText" dxfId="2425" priority="4861" operator="containsText" text="600">
      <formula>NOT(ISERROR(SEARCH("600",O215)))</formula>
    </cfRule>
    <cfRule type="containsText" dxfId="2424" priority="4855" operator="containsText" text="423">
      <formula>NOT(ISERROR(SEARCH("423",O215)))</formula>
    </cfRule>
    <cfRule type="containsText" dxfId="2423" priority="4860" operator="containsText" text="601F">
      <formula>NOT(ISERROR(SEARCH("601F",O215)))</formula>
    </cfRule>
    <cfRule type="containsText" dxfId="2422" priority="4859" operator="containsText" text="905 F">
      <formula>NOT(ISERROR(SEARCH("905 F",O215)))</formula>
    </cfRule>
    <cfRule type="containsText" dxfId="2421" priority="4858" operator="containsText" text="902 F">
      <formula>NOT(ISERROR(SEARCH("902 F",O215)))</formula>
    </cfRule>
  </conditionalFormatting>
  <conditionalFormatting sqref="O120:P130">
    <cfRule type="containsText" dxfId="2420" priority="7475" operator="containsText" text="905 F">
      <formula>NOT(ISERROR(SEARCH("905 F",O120)))</formula>
    </cfRule>
    <cfRule type="containsText" dxfId="2419" priority="7476" operator="containsText" text="601F">
      <formula>NOT(ISERROR(SEARCH("601F",O120)))</formula>
    </cfRule>
    <cfRule type="containsText" dxfId="2418" priority="7477" operator="containsText" text="600">
      <formula>NOT(ISERROR(SEARCH("600",O120)))</formula>
    </cfRule>
    <cfRule type="containsText" dxfId="2417" priority="7478" operator="containsText" text="38">
      <formula>NOT(ISERROR(SEARCH("38",O120)))</formula>
    </cfRule>
    <cfRule type="containsText" dxfId="2416" priority="7479" operator="containsText" text="36">
      <formula>NOT(ISERROR(SEARCH("36",O120)))</formula>
    </cfRule>
    <cfRule type="containsText" dxfId="2415" priority="7480" operator="containsText" text="R ">
      <formula>NOT(ISERROR(SEARCH("R ",O120)))</formula>
    </cfRule>
    <cfRule type="containsText" dxfId="2414" priority="7469" operator="containsText" text="601C">
      <formula>NOT(ISERROR(SEARCH("601C",O120)))</formula>
    </cfRule>
    <cfRule type="containsText" dxfId="2413" priority="7470" operator="containsText" text="R">
      <formula>NOT(ISERROR(SEARCH("R",O120)))</formula>
    </cfRule>
    <cfRule type="containsText" dxfId="2412" priority="7471" operator="containsText" text="423">
      <formula>NOT(ISERROR(SEARCH("423",O120)))</formula>
    </cfRule>
    <cfRule type="containsText" dxfId="2411" priority="7472" operator="containsText" text="HS">
      <formula>NOT(ISERROR(SEARCH("HS",O120)))</formula>
    </cfRule>
    <cfRule type="containsText" dxfId="2410" priority="7473" operator="containsText" text="901B F">
      <formula>NOT(ISERROR(SEARCH("901B F",O120)))</formula>
    </cfRule>
    <cfRule type="containsText" dxfId="2409" priority="7474" operator="containsText" text="902 F">
      <formula>NOT(ISERROR(SEARCH("902 F",O120)))</formula>
    </cfRule>
  </conditionalFormatting>
  <conditionalFormatting sqref="O139:P149">
    <cfRule type="containsText" dxfId="2408" priority="7164" operator="containsText" text="600">
      <formula>NOT(ISERROR(SEARCH("600",O139)))</formula>
    </cfRule>
    <cfRule type="containsText" dxfId="2407" priority="7162" operator="containsText" text="905 F">
      <formula>NOT(ISERROR(SEARCH("905 F",O139)))</formula>
    </cfRule>
    <cfRule type="containsText" dxfId="2406" priority="7163" operator="containsText" text="601F">
      <formula>NOT(ISERROR(SEARCH("601F",O139)))</formula>
    </cfRule>
    <cfRule type="containsText" dxfId="2405" priority="7158" operator="containsText" text="423">
      <formula>NOT(ISERROR(SEARCH("423",O139)))</formula>
    </cfRule>
    <cfRule type="containsText" dxfId="2404" priority="7161" operator="containsText" text="902 F">
      <formula>NOT(ISERROR(SEARCH("902 F",O139)))</formula>
    </cfRule>
    <cfRule type="containsText" dxfId="2403" priority="7157" operator="containsText" text="R">
      <formula>NOT(ISERROR(SEARCH("R",O139)))</formula>
    </cfRule>
    <cfRule type="containsText" dxfId="2402" priority="7159" operator="containsText" text="HS">
      <formula>NOT(ISERROR(SEARCH("HS",O139)))</formula>
    </cfRule>
    <cfRule type="containsText" dxfId="2401" priority="7160" operator="containsText" text="901B F">
      <formula>NOT(ISERROR(SEARCH("901B F",O139)))</formula>
    </cfRule>
    <cfRule type="containsText" dxfId="2400" priority="7167" operator="containsText" text="R ">
      <formula>NOT(ISERROR(SEARCH("R ",O139)))</formula>
    </cfRule>
    <cfRule type="containsText" dxfId="2399" priority="7166" operator="containsText" text="36">
      <formula>NOT(ISERROR(SEARCH("36",O139)))</formula>
    </cfRule>
    <cfRule type="containsText" dxfId="2398" priority="7165" operator="containsText" text="38">
      <formula>NOT(ISERROR(SEARCH("38",O139)))</formula>
    </cfRule>
  </conditionalFormatting>
  <conditionalFormatting sqref="O177:Q187">
    <cfRule type="containsText" dxfId="2397" priority="6193" operator="containsText" text="902 F">
      <formula>NOT(ISERROR(SEARCH("902 F",O177)))</formula>
    </cfRule>
    <cfRule type="containsText" dxfId="2396" priority="6198" operator="containsText" text="36">
      <formula>NOT(ISERROR(SEARCH("36",O177)))</formula>
    </cfRule>
    <cfRule type="containsText" dxfId="2395" priority="6199" operator="containsText" text="R ">
      <formula>NOT(ISERROR(SEARCH("R ",O177)))</formula>
    </cfRule>
    <cfRule type="containsText" dxfId="2394" priority="6189" operator="containsText" text="R">
      <formula>NOT(ISERROR(SEARCH("R",O177)))</formula>
    </cfRule>
    <cfRule type="containsText" dxfId="2393" priority="6191" operator="containsText" text="HS">
      <formula>NOT(ISERROR(SEARCH("HS",O177)))</formula>
    </cfRule>
    <cfRule type="containsText" dxfId="2392" priority="6192" operator="containsText" text="901B F">
      <formula>NOT(ISERROR(SEARCH("901B F",O177)))</formula>
    </cfRule>
    <cfRule type="containsText" dxfId="2391" priority="6190" operator="containsText" text="423">
      <formula>NOT(ISERROR(SEARCH("423",O177)))</formula>
    </cfRule>
    <cfRule type="containsText" dxfId="2390" priority="6194" operator="containsText" text="905 F">
      <formula>NOT(ISERROR(SEARCH("905 F",O177)))</formula>
    </cfRule>
    <cfRule type="containsText" dxfId="2389" priority="6195" operator="containsText" text="601F">
      <formula>NOT(ISERROR(SEARCH("601F",O177)))</formula>
    </cfRule>
    <cfRule type="containsText" dxfId="2388" priority="6196" operator="containsText" text="600">
      <formula>NOT(ISERROR(SEARCH("600",O177)))</formula>
    </cfRule>
    <cfRule type="containsText" dxfId="2387" priority="6197" operator="containsText" text="38">
      <formula>NOT(ISERROR(SEARCH("38",O177)))</formula>
    </cfRule>
  </conditionalFormatting>
  <conditionalFormatting sqref="O215:Q225">
    <cfRule type="containsText" dxfId="2386" priority="4836" operator="containsText" text="601C">
      <formula>NOT(ISERROR(SEARCH("601C",O215)))</formula>
    </cfRule>
  </conditionalFormatting>
  <conditionalFormatting sqref="O44:S52">
    <cfRule type="containsText" dxfId="2385" priority="8316" operator="containsText" text="601C">
      <formula>NOT(ISERROR(SEARCH("601C",O44)))</formula>
    </cfRule>
    <cfRule type="containsText" dxfId="2384" priority="8321" operator="containsText" text="902 F">
      <formula>NOT(ISERROR(SEARCH("902 F",O44)))</formula>
    </cfRule>
    <cfRule type="containsText" dxfId="2383" priority="8323" operator="containsText" text="601F">
      <formula>NOT(ISERROR(SEARCH("601F",O44)))</formula>
    </cfRule>
    <cfRule type="containsText" dxfId="2382" priority="8319" operator="containsText" text="HS">
      <formula>NOT(ISERROR(SEARCH("HS",O44)))</formula>
    </cfRule>
    <cfRule type="containsText" dxfId="2381" priority="8320" operator="containsText" text="901B F">
      <formula>NOT(ISERROR(SEARCH("901B F",O44)))</formula>
    </cfRule>
    <cfRule type="containsText" dxfId="2380" priority="8318" operator="containsText" text="423">
      <formula>NOT(ISERROR(SEARCH("423",O44)))</formula>
    </cfRule>
    <cfRule type="containsText" dxfId="2379" priority="8324" operator="containsText" text="600">
      <formula>NOT(ISERROR(SEARCH("600",O44)))</formula>
    </cfRule>
    <cfRule type="containsText" dxfId="2378" priority="8325" operator="containsText" text="38">
      <formula>NOT(ISERROR(SEARCH("38",O44)))</formula>
    </cfRule>
    <cfRule type="containsText" dxfId="2377" priority="8327" operator="containsText" text="R ">
      <formula>NOT(ISERROR(SEARCH("R ",O44)))</formula>
    </cfRule>
    <cfRule type="containsText" dxfId="2376" priority="8326" operator="containsText" text="36">
      <formula>NOT(ISERROR(SEARCH("36",O44)))</formula>
    </cfRule>
    <cfRule type="containsText" dxfId="2375" priority="8322" operator="containsText" text="905 F">
      <formula>NOT(ISERROR(SEARCH("905 F",O44)))</formula>
    </cfRule>
    <cfRule type="containsText" dxfId="2374" priority="8317" operator="containsText" text="R">
      <formula>NOT(ISERROR(SEARCH("R",O44)))</formula>
    </cfRule>
  </conditionalFormatting>
  <conditionalFormatting sqref="O63:S73">
    <cfRule type="containsText" dxfId="2373" priority="8172" operator="containsText" text="38">
      <formula>NOT(ISERROR(SEARCH("38",O63)))</formula>
    </cfRule>
    <cfRule type="containsText" dxfId="2372" priority="8166" operator="containsText" text="HS">
      <formula>NOT(ISERROR(SEARCH("HS",O63)))</formula>
    </cfRule>
    <cfRule type="containsText" dxfId="2371" priority="8167" operator="containsText" text="901B F">
      <formula>NOT(ISERROR(SEARCH("901B F",O63)))</formula>
    </cfRule>
    <cfRule type="containsText" dxfId="2370" priority="8165" operator="containsText" text="423">
      <formula>NOT(ISERROR(SEARCH("423",O63)))</formula>
    </cfRule>
    <cfRule type="containsText" dxfId="2369" priority="8173" operator="containsText" text="36">
      <formula>NOT(ISERROR(SEARCH("36",O63)))</formula>
    </cfRule>
    <cfRule type="containsText" dxfId="2368" priority="8169" operator="containsText" text="905 F">
      <formula>NOT(ISERROR(SEARCH("905 F",O63)))</formula>
    </cfRule>
    <cfRule type="containsText" dxfId="2367" priority="8170" operator="containsText" text="601F">
      <formula>NOT(ISERROR(SEARCH("601F",O63)))</formula>
    </cfRule>
    <cfRule type="containsText" dxfId="2366" priority="8174" operator="containsText" text="R ">
      <formula>NOT(ISERROR(SEARCH("R ",O63)))</formula>
    </cfRule>
    <cfRule type="containsText" dxfId="2365" priority="8168" operator="containsText" text="902 F">
      <formula>NOT(ISERROR(SEARCH("902 F",O63)))</formula>
    </cfRule>
    <cfRule type="containsText" dxfId="2364" priority="8163" operator="containsText" text="601C">
      <formula>NOT(ISERROR(SEARCH("601C",O63)))</formula>
    </cfRule>
    <cfRule type="containsText" dxfId="2363" priority="8164" operator="containsText" text="R">
      <formula>NOT(ISERROR(SEARCH("R",O63)))</formula>
    </cfRule>
    <cfRule type="containsText" dxfId="2362" priority="8171" operator="containsText" text="600">
      <formula>NOT(ISERROR(SEARCH("600",O63)))</formula>
    </cfRule>
  </conditionalFormatting>
  <conditionalFormatting sqref="O82:S92">
    <cfRule type="containsText" dxfId="2361" priority="8002" operator="containsText" text="36">
      <formula>NOT(ISERROR(SEARCH("36",O82)))</formula>
    </cfRule>
    <cfRule type="containsText" dxfId="2360" priority="8001" operator="containsText" text="38">
      <formula>NOT(ISERROR(SEARCH("38",O82)))</formula>
    </cfRule>
    <cfRule type="containsText" dxfId="2359" priority="8000" operator="containsText" text="600">
      <formula>NOT(ISERROR(SEARCH("600",O82)))</formula>
    </cfRule>
    <cfRule type="containsText" dxfId="2358" priority="7999" operator="containsText" text="601F">
      <formula>NOT(ISERROR(SEARCH("601F",O82)))</formula>
    </cfRule>
    <cfRule type="containsText" dxfId="2357" priority="7998" operator="containsText" text="905 F">
      <formula>NOT(ISERROR(SEARCH("905 F",O82)))</formula>
    </cfRule>
    <cfRule type="containsText" dxfId="2356" priority="7997" operator="containsText" text="902 F">
      <formula>NOT(ISERROR(SEARCH("902 F",O82)))</formula>
    </cfRule>
    <cfRule type="containsText" dxfId="2355" priority="7996" operator="containsText" text="901B F">
      <formula>NOT(ISERROR(SEARCH("901B F",O82)))</formula>
    </cfRule>
    <cfRule type="containsText" dxfId="2354" priority="7995" operator="containsText" text="HS">
      <formula>NOT(ISERROR(SEARCH("HS",O82)))</formula>
    </cfRule>
    <cfRule type="containsText" dxfId="2353" priority="7993" operator="containsText" text="R">
      <formula>NOT(ISERROR(SEARCH("R",O82)))</formula>
    </cfRule>
    <cfRule type="containsText" dxfId="2352" priority="7992" operator="containsText" text="601C">
      <formula>NOT(ISERROR(SEARCH("601C",O82)))</formula>
    </cfRule>
    <cfRule type="containsText" dxfId="2351" priority="7994" operator="containsText" text="423">
      <formula>NOT(ISERROR(SEARCH("423",O82)))</formula>
    </cfRule>
    <cfRule type="containsText" dxfId="2350" priority="8003" operator="containsText" text="R ">
      <formula>NOT(ISERROR(SEARCH("R ",O82)))</formula>
    </cfRule>
  </conditionalFormatting>
  <conditionalFormatting sqref="O177:T187">
    <cfRule type="containsText" dxfId="2349" priority="6171" operator="containsText" text="601C">
      <formula>NOT(ISERROR(SEARCH("601C",O177)))</formula>
    </cfRule>
  </conditionalFormatting>
  <conditionalFormatting sqref="O139:V149">
    <cfRule type="containsText" dxfId="2348" priority="7105" operator="containsText" text="601C">
      <formula>NOT(ISERROR(SEARCH("601C",O139)))</formula>
    </cfRule>
  </conditionalFormatting>
  <conditionalFormatting sqref="O63:AA73">
    <cfRule type="containsText" dxfId="2347" priority="8094" operator="containsText" text="100">
      <formula>NOT(ISERROR(SEARCH("100",O63)))</formula>
    </cfRule>
  </conditionalFormatting>
  <conditionalFormatting sqref="O101:AA111">
    <cfRule type="containsText" dxfId="2346" priority="7667" operator="containsText" text="100">
      <formula>NOT(ISERROR(SEARCH("100",O101)))</formula>
    </cfRule>
  </conditionalFormatting>
  <conditionalFormatting sqref="O158:AA168">
    <cfRule type="containsText" dxfId="2345" priority="6612" operator="containsText" text="R">
      <formula>NOT(ISERROR(SEARCH("R",O158)))</formula>
    </cfRule>
  </conditionalFormatting>
  <conditionalFormatting sqref="O44:AG52">
    <cfRule type="containsText" dxfId="2344" priority="8230" operator="containsText" text="100">
      <formula>NOT(ISERROR(SEARCH("100",O44)))</formula>
    </cfRule>
  </conditionalFormatting>
  <conditionalFormatting sqref="O82:AG92">
    <cfRule type="containsText" dxfId="2343" priority="7872" operator="containsText" text="100">
      <formula>NOT(ISERROR(SEARCH("100",O82)))</formula>
    </cfRule>
  </conditionalFormatting>
  <conditionalFormatting sqref="O120:AG130">
    <cfRule type="containsText" dxfId="2342" priority="7337" operator="containsText" text="100">
      <formula>NOT(ISERROR(SEARCH("100",O120)))</formula>
    </cfRule>
  </conditionalFormatting>
  <conditionalFormatting sqref="P158:Q168">
    <cfRule type="containsText" dxfId="2341" priority="6669" operator="containsText" text="601F">
      <formula>NOT(ISERROR(SEARCH("601F",P158)))</formula>
    </cfRule>
    <cfRule type="containsText" dxfId="2340" priority="6667" operator="containsText" text="902 F">
      <formula>NOT(ISERROR(SEARCH("902 F",P158)))</formula>
    </cfRule>
    <cfRule type="containsText" dxfId="2339" priority="6673" operator="containsText" text="R ">
      <formula>NOT(ISERROR(SEARCH("R ",P158)))</formula>
    </cfRule>
    <cfRule type="containsText" dxfId="2338" priority="6672" operator="containsText" text="36">
      <formula>NOT(ISERROR(SEARCH("36",P158)))</formula>
    </cfRule>
    <cfRule type="containsText" dxfId="2337" priority="6671" operator="containsText" text="38">
      <formula>NOT(ISERROR(SEARCH("38",P158)))</formula>
    </cfRule>
    <cfRule type="containsText" dxfId="2336" priority="6670" operator="containsText" text="600">
      <formula>NOT(ISERROR(SEARCH("600",P158)))</formula>
    </cfRule>
    <cfRule type="containsText" dxfId="2335" priority="6668" operator="containsText" text="905 F">
      <formula>NOT(ISERROR(SEARCH("905 F",P158)))</formula>
    </cfRule>
    <cfRule type="containsText" dxfId="2334" priority="6665" operator="containsText" text="HS">
      <formula>NOT(ISERROR(SEARCH("HS",P158)))</formula>
    </cfRule>
    <cfRule type="containsText" dxfId="2333" priority="6666" operator="containsText" text="901B F">
      <formula>NOT(ISERROR(SEARCH("901B F",P158)))</formula>
    </cfRule>
  </conditionalFormatting>
  <conditionalFormatting sqref="P215:Q225">
    <cfRule type="containsText" dxfId="2332" priority="4839" operator="containsText" text="HS">
      <formula>NOT(ISERROR(SEARCH("HS",P215)))</formula>
    </cfRule>
    <cfRule type="containsText" dxfId="2331" priority="4840" operator="containsText" text="901B F">
      <formula>NOT(ISERROR(SEARCH("901B F",P215)))</formula>
    </cfRule>
    <cfRule type="containsText" dxfId="2330" priority="4841" operator="containsText" text="902 F">
      <formula>NOT(ISERROR(SEARCH("902 F",P215)))</formula>
    </cfRule>
    <cfRule type="containsText" dxfId="2329" priority="4842" operator="containsText" text="905 F">
      <formula>NOT(ISERROR(SEARCH("905 F",P215)))</formula>
    </cfRule>
    <cfRule type="containsText" dxfId="2328" priority="4843" operator="containsText" text="601F">
      <formula>NOT(ISERROR(SEARCH("601F",P215)))</formula>
    </cfRule>
    <cfRule type="containsText" dxfId="2327" priority="4844" operator="containsText" text="600">
      <formula>NOT(ISERROR(SEARCH("600",P215)))</formula>
    </cfRule>
    <cfRule type="containsText" dxfId="2326" priority="4845" operator="containsText" text="38">
      <formula>NOT(ISERROR(SEARCH("38",P215)))</formula>
    </cfRule>
    <cfRule type="containsText" dxfId="2325" priority="4846" operator="containsText" text="36">
      <formula>NOT(ISERROR(SEARCH("36",P215)))</formula>
    </cfRule>
    <cfRule type="containsText" dxfId="2324" priority="4847" operator="containsText" text="R ">
      <formula>NOT(ISERROR(SEARCH("R ",P215)))</formula>
    </cfRule>
    <cfRule type="containsText" dxfId="2323" priority="4833" operator="containsText" text="38">
      <formula>NOT(ISERROR(SEARCH("38",P215)))</formula>
    </cfRule>
    <cfRule type="containsText" dxfId="2322" priority="4785" operator="containsText" text="R">
      <formula>NOT(ISERROR(SEARCH("R",P215)))</formula>
    </cfRule>
    <cfRule type="containsText" dxfId="2321" priority="4784" operator="containsText" text="601C">
      <formula>NOT(ISERROR(SEARCH("601C",P215)))</formula>
    </cfRule>
    <cfRule type="containsText" dxfId="2320" priority="4786" operator="containsText" text="423">
      <formula>NOT(ISERROR(SEARCH("423",P215)))</formula>
    </cfRule>
    <cfRule type="containsText" dxfId="2319" priority="4787" operator="containsText" text="HS">
      <formula>NOT(ISERROR(SEARCH("HS",P215)))</formula>
    </cfRule>
    <cfRule type="containsText" dxfId="2318" priority="4788" operator="containsText" text="901B F">
      <formula>NOT(ISERROR(SEARCH("901B F",P215)))</formula>
    </cfRule>
    <cfRule type="containsText" dxfId="2317" priority="4789" operator="containsText" text="902 F">
      <formula>NOT(ISERROR(SEARCH("902 F",P215)))</formula>
    </cfRule>
    <cfRule type="containsText" dxfId="2316" priority="4790" operator="containsText" text="905 F">
      <formula>NOT(ISERROR(SEARCH("905 F",P215)))</formula>
    </cfRule>
    <cfRule type="containsText" dxfId="2315" priority="4791" operator="containsText" text="601F">
      <formula>NOT(ISERROR(SEARCH("601F",P215)))</formula>
    </cfRule>
    <cfRule type="containsText" dxfId="2314" priority="4792" operator="containsText" text="600">
      <formula>NOT(ISERROR(SEARCH("600",P215)))</formula>
    </cfRule>
    <cfRule type="containsText" dxfId="2313" priority="4793" operator="containsText" text="38">
      <formula>NOT(ISERROR(SEARCH("38",P215)))</formula>
    </cfRule>
    <cfRule type="containsText" dxfId="2312" priority="4794" operator="containsText" text="36">
      <formula>NOT(ISERROR(SEARCH("36",P215)))</formula>
    </cfRule>
    <cfRule type="containsText" dxfId="2311" priority="4795" operator="containsText" text="R ">
      <formula>NOT(ISERROR(SEARCH("R ",P215)))</formula>
    </cfRule>
    <cfRule type="containsText" dxfId="2310" priority="4796" operator="containsText" text="1001">
      <formula>NOT(ISERROR(SEARCH("1001",P215)))</formula>
    </cfRule>
    <cfRule type="containsText" dxfId="2309" priority="4801" operator="containsText" text="HS">
      <formula>NOT(ISERROR(SEARCH("HS",P215)))</formula>
    </cfRule>
    <cfRule type="containsText" dxfId="2308" priority="4797" operator="containsText" text="100">
      <formula>NOT(ISERROR(SEARCH("100",P215)))</formula>
    </cfRule>
    <cfRule type="containsText" dxfId="2307" priority="4798" operator="containsText" text="601C">
      <formula>NOT(ISERROR(SEARCH("601C",P215)))</formula>
    </cfRule>
    <cfRule type="containsText" dxfId="2306" priority="4799" operator="containsText" text="R">
      <formula>NOT(ISERROR(SEARCH("R",P215)))</formula>
    </cfRule>
    <cfRule type="containsText" dxfId="2305" priority="4800" operator="containsText" text="423">
      <formula>NOT(ISERROR(SEARCH("423",P215)))</formula>
    </cfRule>
    <cfRule type="containsText" dxfId="2304" priority="4802" operator="containsText" text="901B F">
      <formula>NOT(ISERROR(SEARCH("901B F",P215)))</formula>
    </cfRule>
    <cfRule type="containsText" dxfId="2303" priority="4803" operator="containsText" text="902 F">
      <formula>NOT(ISERROR(SEARCH("902 F",P215)))</formula>
    </cfRule>
    <cfRule type="containsText" dxfId="2302" priority="4804" operator="containsText" text="905 F">
      <formula>NOT(ISERROR(SEARCH("905 F",P215)))</formula>
    </cfRule>
    <cfRule type="containsText" dxfId="2301" priority="4805" operator="containsText" text="601F">
      <formula>NOT(ISERROR(SEARCH("601F",P215)))</formula>
    </cfRule>
    <cfRule type="containsText" dxfId="2300" priority="4806" operator="containsText" text="600">
      <formula>NOT(ISERROR(SEARCH("600",P215)))</formula>
    </cfRule>
    <cfRule type="containsText" dxfId="2299" priority="4807" operator="containsText" text="38">
      <formula>NOT(ISERROR(SEARCH("38",P215)))</formula>
    </cfRule>
    <cfRule type="containsText" dxfId="2298" priority="4808" operator="containsText" text="36">
      <formula>NOT(ISERROR(SEARCH("36",P215)))</formula>
    </cfRule>
    <cfRule type="containsText" dxfId="2297" priority="4809" operator="containsText" text="R ">
      <formula>NOT(ISERROR(SEARCH("R ",P215)))</formula>
    </cfRule>
    <cfRule type="containsText" dxfId="2296" priority="4810" operator="containsText" text="601C">
      <formula>NOT(ISERROR(SEARCH("601C",P215)))</formula>
    </cfRule>
    <cfRule type="containsText" dxfId="2295" priority="4811" operator="containsText" text="R">
      <formula>NOT(ISERROR(SEARCH("R",P215)))</formula>
    </cfRule>
    <cfRule type="containsText" dxfId="2294" priority="4812" operator="containsText" text="423">
      <formula>NOT(ISERROR(SEARCH("423",P215)))</formula>
    </cfRule>
    <cfRule type="containsText" dxfId="2293" priority="4813" operator="containsText" text="HS">
      <formula>NOT(ISERROR(SEARCH("HS",P215)))</formula>
    </cfRule>
    <cfRule type="containsText" dxfId="2292" priority="4814" operator="containsText" text="901B F">
      <formula>NOT(ISERROR(SEARCH("901B F",P215)))</formula>
    </cfRule>
    <cfRule type="containsText" dxfId="2291" priority="4815" operator="containsText" text="902 F">
      <formula>NOT(ISERROR(SEARCH("902 F",P215)))</formula>
    </cfRule>
    <cfRule type="containsText" dxfId="2290" priority="4816" operator="containsText" text="905 F">
      <formula>NOT(ISERROR(SEARCH("905 F",P215)))</formula>
    </cfRule>
    <cfRule type="containsText" dxfId="2289" priority="4817" operator="containsText" text="601F">
      <formula>NOT(ISERROR(SEARCH("601F",P215)))</formula>
    </cfRule>
    <cfRule type="containsText" dxfId="2288" priority="4818" operator="containsText" text="600">
      <formula>NOT(ISERROR(SEARCH("600",P215)))</formula>
    </cfRule>
    <cfRule type="containsText" dxfId="2287" priority="4819" operator="containsText" text="38">
      <formula>NOT(ISERROR(SEARCH("38",P215)))</formula>
    </cfRule>
    <cfRule type="containsText" dxfId="2286" priority="4820" operator="containsText" text="36">
      <formula>NOT(ISERROR(SEARCH("36",P215)))</formula>
    </cfRule>
    <cfRule type="containsText" dxfId="2285" priority="4821" operator="containsText" text="R ">
      <formula>NOT(ISERROR(SEARCH("R ",P215)))</formula>
    </cfRule>
    <cfRule type="containsText" dxfId="2284" priority="4824" operator="containsText" text="601C">
      <formula>NOT(ISERROR(SEARCH("601C",P215)))</formula>
    </cfRule>
    <cfRule type="containsText" dxfId="2283" priority="4825" operator="containsText" text="R">
      <formula>NOT(ISERROR(SEARCH("R",P215)))</formula>
    </cfRule>
    <cfRule type="containsText" dxfId="2282" priority="4826" operator="containsText" text="423">
      <formula>NOT(ISERROR(SEARCH("423",P215)))</formula>
    </cfRule>
    <cfRule type="containsText" dxfId="2281" priority="4827" operator="containsText" text="HS">
      <formula>NOT(ISERROR(SEARCH("HS",P215)))</formula>
    </cfRule>
    <cfRule type="containsText" dxfId="2280" priority="4828" operator="containsText" text="901B F">
      <formula>NOT(ISERROR(SEARCH("901B F",P215)))</formula>
    </cfRule>
    <cfRule type="containsText" dxfId="2279" priority="4829" operator="containsText" text="902 F">
      <formula>NOT(ISERROR(SEARCH("902 F",P215)))</formula>
    </cfRule>
    <cfRule type="containsText" dxfId="2278" priority="4830" operator="containsText" text="905 F">
      <formula>NOT(ISERROR(SEARCH("905 F",P215)))</formula>
    </cfRule>
    <cfRule type="containsText" dxfId="2277" priority="4831" operator="containsText" text="601F">
      <formula>NOT(ISERROR(SEARCH("601F",P215)))</formula>
    </cfRule>
    <cfRule type="containsText" dxfId="2276" priority="4832" operator="containsText" text="600">
      <formula>NOT(ISERROR(SEARCH("600",P215)))</formula>
    </cfRule>
    <cfRule type="containsText" dxfId="2275" priority="4834" operator="containsText" text="36">
      <formula>NOT(ISERROR(SEARCH("36",P215)))</formula>
    </cfRule>
    <cfRule type="containsText" dxfId="2274" priority="4835" operator="containsText" text="R ">
      <formula>NOT(ISERROR(SEARCH("R ",P215)))</formula>
    </cfRule>
    <cfRule type="containsText" dxfId="2273" priority="4837" operator="containsText" text="R">
      <formula>NOT(ISERROR(SEARCH("R",P215)))</formula>
    </cfRule>
    <cfRule type="containsText" dxfId="2272" priority="4838" operator="containsText" text="423">
      <formula>NOT(ISERROR(SEARCH("423",P215)))</formula>
    </cfRule>
  </conditionalFormatting>
  <conditionalFormatting sqref="P101:S111">
    <cfRule type="containsText" dxfId="2271" priority="7753" operator="containsText" text="902 F">
      <formula>NOT(ISERROR(SEARCH("902 F",P101)))</formula>
    </cfRule>
    <cfRule type="containsText" dxfId="2270" priority="7752" operator="containsText" text="901B F">
      <formula>NOT(ISERROR(SEARCH("901B F",P101)))</formula>
    </cfRule>
    <cfRule type="containsText" dxfId="2269" priority="7751" operator="containsText" text="HS">
      <formula>NOT(ISERROR(SEARCH("HS",P101)))</formula>
    </cfRule>
    <cfRule type="containsText" dxfId="2268" priority="7750" operator="containsText" text="423">
      <formula>NOT(ISERROR(SEARCH("423",P101)))</formula>
    </cfRule>
    <cfRule type="containsText" dxfId="2267" priority="7749" operator="containsText" text="R">
      <formula>NOT(ISERROR(SEARCH("R",P101)))</formula>
    </cfRule>
    <cfRule type="containsText" dxfId="2266" priority="7756" operator="containsText" text="600">
      <formula>NOT(ISERROR(SEARCH("600",P101)))</formula>
    </cfRule>
    <cfRule type="containsText" dxfId="2265" priority="7757" operator="containsText" text="38">
      <formula>NOT(ISERROR(SEARCH("38",P101)))</formula>
    </cfRule>
    <cfRule type="containsText" dxfId="2264" priority="7758" operator="containsText" text="36">
      <formula>NOT(ISERROR(SEARCH("36",P101)))</formula>
    </cfRule>
    <cfRule type="containsText" dxfId="2263" priority="7759" operator="containsText" text="R ">
      <formula>NOT(ISERROR(SEARCH("R ",P101)))</formula>
    </cfRule>
    <cfRule type="containsText" dxfId="2262" priority="7754" operator="containsText" text="905 F">
      <formula>NOT(ISERROR(SEARCH("905 F",P101)))</formula>
    </cfRule>
    <cfRule type="containsText" dxfId="2261" priority="7755" operator="containsText" text="601F">
      <formula>NOT(ISERROR(SEARCH("601F",P101)))</formula>
    </cfRule>
  </conditionalFormatting>
  <conditionalFormatting sqref="P215:V225">
    <cfRule type="containsText" dxfId="2260" priority="4754" operator="containsText" text="100">
      <formula>NOT(ISERROR(SEARCH("100",P215)))</formula>
    </cfRule>
    <cfRule type="containsText" dxfId="2259" priority="4753" operator="containsText" text="1001">
      <formula>NOT(ISERROR(SEARCH("1001",P215)))</formula>
    </cfRule>
  </conditionalFormatting>
  <conditionalFormatting sqref="P101:AA111">
    <cfRule type="containsText" dxfId="2258" priority="7680" operator="containsText" text="601C">
      <formula>NOT(ISERROR(SEARCH("601C",P101)))</formula>
    </cfRule>
  </conditionalFormatting>
  <conditionalFormatting sqref="P158:AA168">
    <cfRule type="containsText" dxfId="2257" priority="6613" operator="containsText" text="423">
      <formula>NOT(ISERROR(SEARCH("423",P158)))</formula>
    </cfRule>
  </conditionalFormatting>
  <conditionalFormatting sqref="Q139:Q149">
    <cfRule type="containsText" dxfId="2256" priority="7145" operator="containsText" text="905 F">
      <formula>NOT(ISERROR(SEARCH("905 F",Q139)))</formula>
    </cfRule>
    <cfRule type="containsText" dxfId="2255" priority="7147" operator="containsText" text="600">
      <formula>NOT(ISERROR(SEARCH("600",Q139)))</formula>
    </cfRule>
    <cfRule type="containsText" dxfId="2254" priority="7144" operator="containsText" text="902 F">
      <formula>NOT(ISERROR(SEARCH("902 F",Q139)))</formula>
    </cfRule>
    <cfRule type="containsText" dxfId="2253" priority="7143" operator="containsText" text="901B F">
      <formula>NOT(ISERROR(SEARCH("901B F",Q139)))</formula>
    </cfRule>
    <cfRule type="containsText" dxfId="2252" priority="7142" operator="containsText" text="HS">
      <formula>NOT(ISERROR(SEARCH("HS",Q139)))</formula>
    </cfRule>
    <cfRule type="containsText" dxfId="2251" priority="7141" operator="containsText" text="423">
      <formula>NOT(ISERROR(SEARCH("423",Q139)))</formula>
    </cfRule>
    <cfRule type="containsText" dxfId="2250" priority="7150" operator="containsText" text="R ">
      <formula>NOT(ISERROR(SEARCH("R ",Q139)))</formula>
    </cfRule>
    <cfRule type="containsText" dxfId="2249" priority="7149" operator="containsText" text="36">
      <formula>NOT(ISERROR(SEARCH("36",Q139)))</formula>
    </cfRule>
    <cfRule type="containsText" dxfId="2248" priority="7148" operator="containsText" text="38">
      <formula>NOT(ISERROR(SEARCH("38",Q139)))</formula>
    </cfRule>
    <cfRule type="containsText" dxfId="2247" priority="7146" operator="containsText" text="601F">
      <formula>NOT(ISERROR(SEARCH("601F",Q139)))</formula>
    </cfRule>
  </conditionalFormatting>
  <conditionalFormatting sqref="Q120:S130">
    <cfRule type="containsText" dxfId="2246" priority="7463" operator="containsText" text="R ">
      <formula>NOT(ISERROR(SEARCH("R ",Q120)))</formula>
    </cfRule>
    <cfRule type="containsText" dxfId="2245" priority="7460" operator="containsText" text="600">
      <formula>NOT(ISERROR(SEARCH("600",Q120)))</formula>
    </cfRule>
    <cfRule type="containsText" dxfId="2244" priority="7459" operator="containsText" text="601F">
      <formula>NOT(ISERROR(SEARCH("601F",Q120)))</formula>
    </cfRule>
    <cfRule type="containsText" dxfId="2243" priority="7458" operator="containsText" text="905 F">
      <formula>NOT(ISERROR(SEARCH("905 F",Q120)))</formula>
    </cfRule>
    <cfRule type="containsText" dxfId="2242" priority="7457" operator="containsText" text="902 F">
      <formula>NOT(ISERROR(SEARCH("902 F",Q120)))</formula>
    </cfRule>
    <cfRule type="containsText" dxfId="2241" priority="7456" operator="containsText" text="901B F">
      <formula>NOT(ISERROR(SEARCH("901B F",Q120)))</formula>
    </cfRule>
    <cfRule type="containsText" dxfId="2240" priority="7455" operator="containsText" text="HS">
      <formula>NOT(ISERROR(SEARCH("HS",Q120)))</formula>
    </cfRule>
    <cfRule type="containsText" dxfId="2239" priority="7453" operator="containsText" text="R">
      <formula>NOT(ISERROR(SEARCH("R",Q120)))</formula>
    </cfRule>
    <cfRule type="containsText" dxfId="2238" priority="7454" operator="containsText" text="423">
      <formula>NOT(ISERROR(SEARCH("423",Q120)))</formula>
    </cfRule>
    <cfRule type="containsText" dxfId="2237" priority="7461" operator="containsText" text="38">
      <formula>NOT(ISERROR(SEARCH("38",Q120)))</formula>
    </cfRule>
    <cfRule type="containsText" dxfId="2236" priority="7462" operator="containsText" text="36">
      <formula>NOT(ISERROR(SEARCH("36",Q120)))</formula>
    </cfRule>
  </conditionalFormatting>
  <conditionalFormatting sqref="Q139:V149">
    <cfRule type="containsText" dxfId="2235" priority="7106" operator="containsText" text="R">
      <formula>NOT(ISERROR(SEARCH("R",Q139)))</formula>
    </cfRule>
  </conditionalFormatting>
  <conditionalFormatting sqref="Q120:AG130">
    <cfRule type="containsText" dxfId="2234" priority="7350" operator="containsText" text="601C">
      <formula>NOT(ISERROR(SEARCH("601C",Q120)))</formula>
    </cfRule>
  </conditionalFormatting>
  <conditionalFormatting sqref="R139:R149">
    <cfRule type="containsText" dxfId="2233" priority="7269" operator="containsText" text="902 F">
      <formula>NOT(ISERROR(SEARCH("902 F",R139)))</formula>
    </cfRule>
    <cfRule type="containsText" dxfId="2232" priority="7270" operator="containsText" text="905 F">
      <formula>NOT(ISERROR(SEARCH("905 F",R139)))</formula>
    </cfRule>
    <cfRule type="containsText" dxfId="2231" priority="7267" operator="containsText" text="HS">
      <formula>NOT(ISERROR(SEARCH("HS",R139)))</formula>
    </cfRule>
    <cfRule type="containsText" dxfId="2230" priority="7271" operator="containsText" text="601F">
      <formula>NOT(ISERROR(SEARCH("601F",R139)))</formula>
    </cfRule>
    <cfRule type="containsText" dxfId="2229" priority="7272" operator="containsText" text="600">
      <formula>NOT(ISERROR(SEARCH("600",R139)))</formula>
    </cfRule>
    <cfRule type="containsText" dxfId="2228" priority="7268" operator="containsText" text="901B F">
      <formula>NOT(ISERROR(SEARCH("901B F",R139)))</formula>
    </cfRule>
    <cfRule type="containsText" dxfId="2227" priority="7254" operator="containsText" text="423">
      <formula>NOT(ISERROR(SEARCH("423",R139)))</formula>
    </cfRule>
    <cfRule type="containsText" dxfId="2226" priority="7253" operator="containsText" text="R">
      <formula>NOT(ISERROR(SEARCH("R",R139)))</formula>
    </cfRule>
    <cfRule type="containsText" dxfId="2225" priority="7240" operator="containsText" text="423">
      <formula>NOT(ISERROR(SEARCH("423",R139)))</formula>
    </cfRule>
    <cfRule type="containsText" dxfId="2224" priority="7239" operator="containsText" text="R">
      <formula>NOT(ISERROR(SEARCH("R",R139)))</formula>
    </cfRule>
    <cfRule type="containsText" dxfId="2223" priority="7238" operator="containsText" text="601C">
      <formula>NOT(ISERROR(SEARCH("601C",R139)))</formula>
    </cfRule>
    <cfRule type="containsText" dxfId="2222" priority="7237" operator="containsText" text="100">
      <formula>NOT(ISERROR(SEARCH("100",R139)))</formula>
    </cfRule>
    <cfRule type="containsText" dxfId="2221" priority="7236" operator="containsText" text="1001">
      <formula>NOT(ISERROR(SEARCH("1001",R139)))</formula>
    </cfRule>
    <cfRule type="containsText" dxfId="2220" priority="7275" operator="containsText" text="R ">
      <formula>NOT(ISERROR(SEARCH("R ",R139)))</formula>
    </cfRule>
    <cfRule type="containsText" dxfId="2219" priority="7274" operator="containsText" text="36">
      <formula>NOT(ISERROR(SEARCH("36",R139)))</formula>
    </cfRule>
    <cfRule type="containsText" dxfId="2218" priority="7128" operator="containsText" text="905 F">
      <formula>NOT(ISERROR(SEARCH("905 F",R139)))</formula>
    </cfRule>
    <cfRule type="containsText" dxfId="2217" priority="7129" operator="containsText" text="601F">
      <formula>NOT(ISERROR(SEARCH("601F",R139)))</formula>
    </cfRule>
    <cfRule type="containsText" dxfId="2216" priority="7242" operator="containsText" text="901B F">
      <formula>NOT(ISERROR(SEARCH("901B F",R139)))</formula>
    </cfRule>
    <cfRule type="containsText" dxfId="2215" priority="7243" operator="containsText" text="902 F">
      <formula>NOT(ISERROR(SEARCH("902 F",R139)))</formula>
    </cfRule>
    <cfRule type="containsText" dxfId="2214" priority="7130" operator="containsText" text="600">
      <formula>NOT(ISERROR(SEARCH("600",R139)))</formula>
    </cfRule>
    <cfRule type="containsText" dxfId="2213" priority="7131" operator="containsText" text="38">
      <formula>NOT(ISERROR(SEARCH("38",R139)))</formula>
    </cfRule>
    <cfRule type="containsText" dxfId="2212" priority="7132" operator="containsText" text="36">
      <formula>NOT(ISERROR(SEARCH("36",R139)))</formula>
    </cfRule>
    <cfRule type="containsText" dxfId="2211" priority="7241" operator="containsText" text="HS">
      <formula>NOT(ISERROR(SEARCH("HS",R139)))</formula>
    </cfRule>
    <cfRule type="containsText" dxfId="2210" priority="7273" operator="containsText" text="38">
      <formula>NOT(ISERROR(SEARCH("38",R139)))</formula>
    </cfRule>
    <cfRule type="containsText" dxfId="2209" priority="7255" operator="containsText" text="HS">
      <formula>NOT(ISERROR(SEARCH("HS",R139)))</formula>
    </cfRule>
    <cfRule type="containsText" dxfId="2208" priority="7244" operator="containsText" text="905 F">
      <formula>NOT(ISERROR(SEARCH("905 F",R139)))</formula>
    </cfRule>
    <cfRule type="containsText" dxfId="2207" priority="7245" operator="containsText" text="601F">
      <formula>NOT(ISERROR(SEARCH("601F",R139)))</formula>
    </cfRule>
    <cfRule type="containsText" dxfId="2206" priority="7246" operator="containsText" text="600">
      <formula>NOT(ISERROR(SEARCH("600",R139)))</formula>
    </cfRule>
    <cfRule type="containsText" dxfId="2205" priority="7247" operator="containsText" text="38">
      <formula>NOT(ISERROR(SEARCH("38",R139)))</formula>
    </cfRule>
    <cfRule type="containsText" dxfId="2204" priority="7256" operator="containsText" text="901B F">
      <formula>NOT(ISERROR(SEARCH("901B F",R139)))</formula>
    </cfRule>
    <cfRule type="containsText" dxfId="2203" priority="7133" operator="containsText" text="R ">
      <formula>NOT(ISERROR(SEARCH("R ",R139)))</formula>
    </cfRule>
    <cfRule type="containsText" dxfId="2202" priority="7257" operator="containsText" text="902 F">
      <formula>NOT(ISERROR(SEARCH("902 F",R139)))</formula>
    </cfRule>
    <cfRule type="containsText" dxfId="2201" priority="7258" operator="containsText" text="905 F">
      <formula>NOT(ISERROR(SEARCH("905 F",R139)))</formula>
    </cfRule>
    <cfRule type="containsText" dxfId="2200" priority="7259" operator="containsText" text="601F">
      <formula>NOT(ISERROR(SEARCH("601F",R139)))</formula>
    </cfRule>
    <cfRule type="containsText" dxfId="2199" priority="7260" operator="containsText" text="600">
      <formula>NOT(ISERROR(SEARCH("600",R139)))</formula>
    </cfRule>
    <cfRule type="containsText" dxfId="2198" priority="7261" operator="containsText" text="38">
      <formula>NOT(ISERROR(SEARCH("38",R139)))</formula>
    </cfRule>
    <cfRule type="containsText" dxfId="2197" priority="7262" operator="containsText" text="36">
      <formula>NOT(ISERROR(SEARCH("36",R139)))</formula>
    </cfRule>
    <cfRule type="containsText" dxfId="2196" priority="7248" operator="containsText" text="36">
      <formula>NOT(ISERROR(SEARCH("36",R139)))</formula>
    </cfRule>
    <cfRule type="containsText" dxfId="2195" priority="7250" operator="containsText" text="1001">
      <formula>NOT(ISERROR(SEARCH("1001",R139)))</formula>
    </cfRule>
    <cfRule type="containsText" dxfId="2194" priority="7127" operator="containsText" text="902 F">
      <formula>NOT(ISERROR(SEARCH("902 F",R139)))</formula>
    </cfRule>
    <cfRule type="containsText" dxfId="2193" priority="7126" operator="containsText" text="901B F">
      <formula>NOT(ISERROR(SEARCH("901B F",R139)))</formula>
    </cfRule>
    <cfRule type="containsText" dxfId="2192" priority="7249" operator="containsText" text="R ">
      <formula>NOT(ISERROR(SEARCH("R ",R139)))</formula>
    </cfRule>
    <cfRule type="containsText" dxfId="2191" priority="7263" operator="containsText" text="R ">
      <formula>NOT(ISERROR(SEARCH("R ",R139)))</formula>
    </cfRule>
    <cfRule type="containsText" dxfId="2190" priority="7264" operator="containsText" text="601C">
      <formula>NOT(ISERROR(SEARCH("601C",R139)))</formula>
    </cfRule>
    <cfRule type="containsText" dxfId="2189" priority="7265" operator="containsText" text="R">
      <formula>NOT(ISERROR(SEARCH("R",R139)))</formula>
    </cfRule>
    <cfRule type="containsText" dxfId="2188" priority="7251" operator="containsText" text="100">
      <formula>NOT(ISERROR(SEARCH("100",R139)))</formula>
    </cfRule>
    <cfRule type="containsText" dxfId="2187" priority="7252" operator="containsText" text="601C">
      <formula>NOT(ISERROR(SEARCH("601C",R139)))</formula>
    </cfRule>
    <cfRule type="containsText" dxfId="2186" priority="7266" operator="containsText" text="423">
      <formula>NOT(ISERROR(SEARCH("423",R139)))</formula>
    </cfRule>
    <cfRule type="containsText" dxfId="2185" priority="7125" operator="containsText" text="HS">
      <formula>NOT(ISERROR(SEARCH("HS",R139)))</formula>
    </cfRule>
  </conditionalFormatting>
  <conditionalFormatting sqref="R158:R168">
    <cfRule type="containsText" dxfId="2184" priority="6651" operator="containsText" text="905 F">
      <formula>NOT(ISERROR(SEARCH("905 F",R158)))</formula>
    </cfRule>
    <cfRule type="containsText" dxfId="2183" priority="6650" operator="containsText" text="902 F">
      <formula>NOT(ISERROR(SEARCH("902 F",R158)))</formula>
    </cfRule>
    <cfRule type="containsText" dxfId="2182" priority="6649" operator="containsText" text="901B F">
      <formula>NOT(ISERROR(SEARCH("901B F",R158)))</formula>
    </cfRule>
    <cfRule type="containsText" dxfId="2181" priority="6653" operator="containsText" text="600">
      <formula>NOT(ISERROR(SEARCH("600",R158)))</formula>
    </cfRule>
    <cfRule type="containsText" dxfId="2180" priority="6656" operator="containsText" text="R ">
      <formula>NOT(ISERROR(SEARCH("R ",R158)))</formula>
    </cfRule>
    <cfRule type="containsText" dxfId="2179" priority="6655" operator="containsText" text="36">
      <formula>NOT(ISERROR(SEARCH("36",R158)))</formula>
    </cfRule>
    <cfRule type="containsText" dxfId="2178" priority="6654" operator="containsText" text="38">
      <formula>NOT(ISERROR(SEARCH("38",R158)))</formula>
    </cfRule>
    <cfRule type="containsText" dxfId="2177" priority="6652" operator="containsText" text="601F">
      <formula>NOT(ISERROR(SEARCH("601F",R158)))</formula>
    </cfRule>
  </conditionalFormatting>
  <conditionalFormatting sqref="R196:R206">
    <cfRule type="containsText" dxfId="2176" priority="5485" operator="containsText" text="423">
      <formula>NOT(ISERROR(SEARCH("423",R196)))</formula>
    </cfRule>
    <cfRule type="containsText" dxfId="2175" priority="5491" operator="containsText" text="600">
      <formula>NOT(ISERROR(SEARCH("600",R196)))</formula>
    </cfRule>
    <cfRule type="containsText" dxfId="2174" priority="5484" operator="containsText" text="R">
      <formula>NOT(ISERROR(SEARCH("R",R196)))</formula>
    </cfRule>
    <cfRule type="containsText" dxfId="2173" priority="5490" operator="containsText" text="601F">
      <formula>NOT(ISERROR(SEARCH("601F",R196)))</formula>
    </cfRule>
    <cfRule type="containsText" dxfId="2172" priority="5489" operator="containsText" text="905 F">
      <formula>NOT(ISERROR(SEARCH("905 F",R196)))</formula>
    </cfRule>
    <cfRule type="containsText" dxfId="2171" priority="5488" operator="containsText" text="902 F">
      <formula>NOT(ISERROR(SEARCH("902 F",R196)))</formula>
    </cfRule>
    <cfRule type="containsText" dxfId="2170" priority="5487" operator="containsText" text="901B F">
      <formula>NOT(ISERROR(SEARCH("901B F",R196)))</formula>
    </cfRule>
    <cfRule type="containsText" dxfId="2169" priority="5486" operator="containsText" text="HS">
      <formula>NOT(ISERROR(SEARCH("HS",R196)))</formula>
    </cfRule>
    <cfRule type="containsText" dxfId="2168" priority="5483" operator="containsText" text="601C">
      <formula>NOT(ISERROR(SEARCH("601C",R196)))</formula>
    </cfRule>
    <cfRule type="containsText" dxfId="2167" priority="5492" operator="containsText" text="38">
      <formula>NOT(ISERROR(SEARCH("38",R196)))</formula>
    </cfRule>
    <cfRule type="containsText" dxfId="2166" priority="5493" operator="containsText" text="36">
      <formula>NOT(ISERROR(SEARCH("36",R196)))</formula>
    </cfRule>
    <cfRule type="containsText" dxfId="2165" priority="5494" operator="containsText" text="R ">
      <formula>NOT(ISERROR(SEARCH("R ",R196)))</formula>
    </cfRule>
  </conditionalFormatting>
  <conditionalFormatting sqref="R177:S187">
    <cfRule type="containsText" dxfId="2164" priority="6151" operator="containsText" text="905 F">
      <formula>NOT(ISERROR(SEARCH("905 F",R177)))</formula>
    </cfRule>
    <cfRule type="containsText" dxfId="2163" priority="6150" operator="containsText" text="902 F">
      <formula>NOT(ISERROR(SEARCH("902 F",R177)))</formula>
    </cfRule>
    <cfRule type="containsText" dxfId="2162" priority="6149" operator="containsText" text="901B F">
      <formula>NOT(ISERROR(SEARCH("901B F",R177)))</formula>
    </cfRule>
    <cfRule type="containsText" dxfId="2161" priority="6148" operator="containsText" text="HS">
      <formula>NOT(ISERROR(SEARCH("HS",R177)))</formula>
    </cfRule>
    <cfRule type="containsText" dxfId="2160" priority="6147" operator="containsText" text="423">
      <formula>NOT(ISERROR(SEARCH("423",R177)))</formula>
    </cfRule>
    <cfRule type="containsText" dxfId="2159" priority="6145" operator="containsText" text="601C">
      <formula>NOT(ISERROR(SEARCH("601C",R177)))</formula>
    </cfRule>
    <cfRule type="containsText" dxfId="2158" priority="6155" operator="containsText" text="36">
      <formula>NOT(ISERROR(SEARCH("36",R177)))</formula>
    </cfRule>
    <cfRule type="containsText" dxfId="2157" priority="6146" operator="containsText" text="R">
      <formula>NOT(ISERROR(SEARCH("R",R177)))</formula>
    </cfRule>
    <cfRule type="containsText" dxfId="2156" priority="6154" operator="containsText" text="38">
      <formula>NOT(ISERROR(SEARCH("38",R177)))</formula>
    </cfRule>
    <cfRule type="containsText" dxfId="2155" priority="6153" operator="containsText" text="600">
      <formula>NOT(ISERROR(SEARCH("600",R177)))</formula>
    </cfRule>
    <cfRule type="containsText" dxfId="2154" priority="6152" operator="containsText" text="601F">
      <formula>NOT(ISERROR(SEARCH("601F",R177)))</formula>
    </cfRule>
    <cfRule type="containsText" dxfId="2153" priority="6156" operator="containsText" text="R ">
      <formula>NOT(ISERROR(SEARCH("R ",R177)))</formula>
    </cfRule>
  </conditionalFormatting>
  <conditionalFormatting sqref="R215:S225">
    <cfRule type="containsText" dxfId="2152" priority="4719" operator="containsText" text="901B F">
      <formula>NOT(ISERROR(SEARCH("901B F",R215)))</formula>
    </cfRule>
    <cfRule type="containsText" dxfId="2151" priority="4723" operator="containsText" text="600">
      <formula>NOT(ISERROR(SEARCH("600",R215)))</formula>
    </cfRule>
    <cfRule type="containsText" dxfId="2150" priority="4722" operator="containsText" text="601F">
      <formula>NOT(ISERROR(SEARCH("601F",R215)))</formula>
    </cfRule>
    <cfRule type="containsText" dxfId="2149" priority="4721" operator="containsText" text="905 F">
      <formula>NOT(ISERROR(SEARCH("905 F",R215)))</formula>
    </cfRule>
    <cfRule type="containsText" dxfId="2148" priority="4716" operator="containsText" text="R">
      <formula>NOT(ISERROR(SEARCH("R",R215)))</formula>
    </cfRule>
    <cfRule type="containsText" dxfId="2147" priority="4715" operator="containsText" text="601C">
      <formula>NOT(ISERROR(SEARCH("601C",R215)))</formula>
    </cfRule>
    <cfRule type="containsText" dxfId="2146" priority="4717" operator="containsText" text="423">
      <formula>NOT(ISERROR(SEARCH("423",R215)))</formula>
    </cfRule>
    <cfRule type="containsText" dxfId="2145" priority="4726" operator="containsText" text="R ">
      <formula>NOT(ISERROR(SEARCH("R ",R215)))</formula>
    </cfRule>
    <cfRule type="containsText" dxfId="2144" priority="4718" operator="containsText" text="HS">
      <formula>NOT(ISERROR(SEARCH("HS",R215)))</formula>
    </cfRule>
    <cfRule type="containsText" dxfId="2143" priority="4720" operator="containsText" text="902 F">
      <formula>NOT(ISERROR(SEARCH("902 F",R215)))</formula>
    </cfRule>
    <cfRule type="containsText" dxfId="2142" priority="4725" operator="containsText" text="36">
      <formula>NOT(ISERROR(SEARCH("36",R215)))</formula>
    </cfRule>
    <cfRule type="containsText" dxfId="2141" priority="4724" operator="containsText" text="38">
      <formula>NOT(ISERROR(SEARCH("38",R215)))</formula>
    </cfRule>
  </conditionalFormatting>
  <conditionalFormatting sqref="R177:T187">
    <cfRule type="containsText" dxfId="2140" priority="6175" operator="containsText" text="901B F">
      <formula>NOT(ISERROR(SEARCH("901B F",R177)))</formula>
    </cfRule>
    <cfRule type="containsText" dxfId="2139" priority="6176" operator="containsText" text="902 F">
      <formula>NOT(ISERROR(SEARCH("902 F",R177)))</formula>
    </cfRule>
    <cfRule type="containsText" dxfId="2138" priority="6177" operator="containsText" text="905 F">
      <formula>NOT(ISERROR(SEARCH("905 F",R177)))</formula>
    </cfRule>
    <cfRule type="containsText" dxfId="2137" priority="6178" operator="containsText" text="601F">
      <formula>NOT(ISERROR(SEARCH("601F",R177)))</formula>
    </cfRule>
    <cfRule type="containsText" dxfId="2136" priority="6179" operator="containsText" text="600">
      <formula>NOT(ISERROR(SEARCH("600",R177)))</formula>
    </cfRule>
    <cfRule type="containsText" dxfId="2135" priority="6181" operator="containsText" text="36">
      <formula>NOT(ISERROR(SEARCH("36",R177)))</formula>
    </cfRule>
    <cfRule type="containsText" dxfId="2134" priority="6182" operator="containsText" text="R ">
      <formula>NOT(ISERROR(SEARCH("R ",R177)))</formula>
    </cfRule>
    <cfRule type="containsText" dxfId="2133" priority="6161" operator="containsText" text="423">
      <formula>NOT(ISERROR(SEARCH("423",R177)))</formula>
    </cfRule>
    <cfRule type="containsText" dxfId="2132" priority="6162" operator="containsText" text="HS">
      <formula>NOT(ISERROR(SEARCH("HS",R177)))</formula>
    </cfRule>
    <cfRule type="containsText" dxfId="2131" priority="6163" operator="containsText" text="901B F">
      <formula>NOT(ISERROR(SEARCH("901B F",R177)))</formula>
    </cfRule>
    <cfRule type="containsText" dxfId="2130" priority="6164" operator="containsText" text="902 F">
      <formula>NOT(ISERROR(SEARCH("902 F",R177)))</formula>
    </cfRule>
    <cfRule type="containsText" dxfId="2129" priority="6165" operator="containsText" text="905 F">
      <formula>NOT(ISERROR(SEARCH("905 F",R177)))</formula>
    </cfRule>
    <cfRule type="containsText" dxfId="2128" priority="6166" operator="containsText" text="601F">
      <formula>NOT(ISERROR(SEARCH("601F",R177)))</formula>
    </cfRule>
    <cfRule type="containsText" dxfId="2127" priority="6167" operator="containsText" text="600">
      <formula>NOT(ISERROR(SEARCH("600",R177)))</formula>
    </cfRule>
    <cfRule type="containsText" dxfId="2126" priority="6168" operator="containsText" text="38">
      <formula>NOT(ISERROR(SEARCH("38",R177)))</formula>
    </cfRule>
    <cfRule type="containsText" dxfId="2125" priority="6169" operator="containsText" text="36">
      <formula>NOT(ISERROR(SEARCH("36",R177)))</formula>
    </cfRule>
    <cfRule type="containsText" dxfId="2124" priority="6170" operator="containsText" text="R ">
      <formula>NOT(ISERROR(SEARCH("R ",R177)))</formula>
    </cfRule>
    <cfRule type="containsText" dxfId="2123" priority="6172" operator="containsText" text="R">
      <formula>NOT(ISERROR(SEARCH("R",R177)))</formula>
    </cfRule>
    <cfRule type="containsText" dxfId="2122" priority="6180" operator="containsText" text="38">
      <formula>NOT(ISERROR(SEARCH("38",R177)))</formula>
    </cfRule>
    <cfRule type="containsText" dxfId="2121" priority="6160" operator="containsText" text="R">
      <formula>NOT(ISERROR(SEARCH("R",R177)))</formula>
    </cfRule>
    <cfRule type="containsText" dxfId="2120" priority="6159" operator="containsText" text="601C">
      <formula>NOT(ISERROR(SEARCH("601C",R177)))</formula>
    </cfRule>
    <cfRule type="containsText" dxfId="2119" priority="6173" operator="containsText" text="423">
      <formula>NOT(ISERROR(SEARCH("423",R177)))</formula>
    </cfRule>
    <cfRule type="containsText" dxfId="2118" priority="6174" operator="containsText" text="HS">
      <formula>NOT(ISERROR(SEARCH("HS",R177)))</formula>
    </cfRule>
  </conditionalFormatting>
  <conditionalFormatting sqref="R6:V14">
    <cfRule type="containsText" dxfId="2117" priority="8589" operator="containsText" text="R">
      <formula>NOT(ISERROR(SEARCH("R",R6)))</formula>
    </cfRule>
    <cfRule type="containsText" dxfId="2116" priority="8590" operator="containsText" text="423">
      <formula>NOT(ISERROR(SEARCH("423",R6)))</formula>
    </cfRule>
    <cfRule type="containsText" dxfId="2115" priority="8591" operator="containsText" text="HS">
      <formula>NOT(ISERROR(SEARCH("HS",R6)))</formula>
    </cfRule>
    <cfRule type="containsText" dxfId="2114" priority="8592" operator="containsText" text="901B F">
      <formula>NOT(ISERROR(SEARCH("901B F",R6)))</formula>
    </cfRule>
    <cfRule type="containsText" dxfId="2113" priority="8593" operator="containsText" text="902 F">
      <formula>NOT(ISERROR(SEARCH("902 F",R6)))</formula>
    </cfRule>
    <cfRule type="containsText" dxfId="2112" priority="8594" operator="containsText" text="905 F">
      <formula>NOT(ISERROR(SEARCH("905 F",R6)))</formula>
    </cfRule>
    <cfRule type="containsText" dxfId="2111" priority="8596" operator="containsText" text="600">
      <formula>NOT(ISERROR(SEARCH("600",R6)))</formula>
    </cfRule>
    <cfRule type="containsText" dxfId="2110" priority="8597" operator="containsText" text="38">
      <formula>NOT(ISERROR(SEARCH("38",R6)))</formula>
    </cfRule>
    <cfRule type="containsText" dxfId="2109" priority="8598" operator="containsText" text="36">
      <formula>NOT(ISERROR(SEARCH("36",R6)))</formula>
    </cfRule>
    <cfRule type="containsText" dxfId="2108" priority="8599" operator="containsText" text="R ">
      <formula>NOT(ISERROR(SEARCH("R ",R6)))</formula>
    </cfRule>
    <cfRule type="containsText" dxfId="2107" priority="8595" operator="containsText" text="601F">
      <formula>NOT(ISERROR(SEARCH("601F",R6)))</formula>
    </cfRule>
  </conditionalFormatting>
  <conditionalFormatting sqref="R25:V33">
    <cfRule type="containsText" dxfId="2106" priority="8459" operator="containsText" text="601F">
      <formula>NOT(ISERROR(SEARCH("601F",R25)))</formula>
    </cfRule>
    <cfRule type="containsText" dxfId="2105" priority="8458" operator="containsText" text="905 F">
      <formula>NOT(ISERROR(SEARCH("905 F",R25)))</formula>
    </cfRule>
    <cfRule type="containsText" dxfId="2104" priority="8457" operator="containsText" text="902 F">
      <formula>NOT(ISERROR(SEARCH("902 F",R25)))</formula>
    </cfRule>
    <cfRule type="containsText" dxfId="2103" priority="8456" operator="containsText" text="901B F">
      <formula>NOT(ISERROR(SEARCH("901B F",R25)))</formula>
    </cfRule>
    <cfRule type="containsText" dxfId="2102" priority="8455" operator="containsText" text="HS">
      <formula>NOT(ISERROR(SEARCH("HS",R25)))</formula>
    </cfRule>
    <cfRule type="containsText" dxfId="2101" priority="8454" operator="containsText" text="423">
      <formula>NOT(ISERROR(SEARCH("423",R25)))</formula>
    </cfRule>
    <cfRule type="containsText" dxfId="2100" priority="8453" operator="containsText" text="R">
      <formula>NOT(ISERROR(SEARCH("R",R25)))</formula>
    </cfRule>
    <cfRule type="containsText" dxfId="2099" priority="8452" operator="containsText" text="601C">
      <formula>NOT(ISERROR(SEARCH("601C",R25)))</formula>
    </cfRule>
    <cfRule type="containsText" dxfId="2098" priority="8462" operator="containsText" text="36">
      <formula>NOT(ISERROR(SEARCH("36",R25)))</formula>
    </cfRule>
    <cfRule type="containsText" dxfId="2097" priority="8463" operator="containsText" text="R ">
      <formula>NOT(ISERROR(SEARCH("R ",R25)))</formula>
    </cfRule>
    <cfRule type="containsText" dxfId="2096" priority="8461" operator="containsText" text="38">
      <formula>NOT(ISERROR(SEARCH("38",R25)))</formula>
    </cfRule>
    <cfRule type="containsText" dxfId="2095" priority="8460" operator="containsText" text="600">
      <formula>NOT(ISERROR(SEARCH("600",R25)))</formula>
    </cfRule>
  </conditionalFormatting>
  <conditionalFormatting sqref="R139:V149">
    <cfRule type="containsText" dxfId="2094" priority="7107" operator="containsText" text="423">
      <formula>NOT(ISERROR(SEARCH("423",R139)))</formula>
    </cfRule>
  </conditionalFormatting>
  <conditionalFormatting sqref="R177:V187">
    <cfRule type="containsText" dxfId="2093" priority="6098" operator="containsText" text="100">
      <formula>NOT(ISERROR(SEARCH("100",R177)))</formula>
    </cfRule>
    <cfRule type="containsText" dxfId="2092" priority="6097" operator="containsText" text="1001">
      <formula>NOT(ISERROR(SEARCH("1001",R177)))</formula>
    </cfRule>
  </conditionalFormatting>
  <conditionalFormatting sqref="R196:V206">
    <cfRule type="containsText" dxfId="2091" priority="5515" operator="containsText" text="905 F">
      <formula>NOT(ISERROR(SEARCH("905 F",R196)))</formula>
    </cfRule>
    <cfRule type="containsText" dxfId="2090" priority="5516" operator="containsText" text="601F">
      <formula>NOT(ISERROR(SEARCH("601F",R196)))</formula>
    </cfRule>
    <cfRule type="containsText" dxfId="2089" priority="5517" operator="containsText" text="600">
      <formula>NOT(ISERROR(SEARCH("600",R196)))</formula>
    </cfRule>
    <cfRule type="containsText" dxfId="2088" priority="5518" operator="containsText" text="38">
      <formula>NOT(ISERROR(SEARCH("38",R196)))</formula>
    </cfRule>
    <cfRule type="containsText" dxfId="2087" priority="5519" operator="containsText" text="36">
      <formula>NOT(ISERROR(SEARCH("36",R196)))</formula>
    </cfRule>
    <cfRule type="containsText" dxfId="2086" priority="5520" operator="containsText" text="R ">
      <formula>NOT(ISERROR(SEARCH("R ",R196)))</formula>
    </cfRule>
    <cfRule type="containsText" dxfId="2085" priority="5523" operator="containsText" text="601C">
      <formula>NOT(ISERROR(SEARCH("601C",R196)))</formula>
    </cfRule>
    <cfRule type="containsText" dxfId="2084" priority="5524" operator="containsText" text="R">
      <formula>NOT(ISERROR(SEARCH("R",R196)))</formula>
    </cfRule>
    <cfRule type="containsText" dxfId="2083" priority="5525" operator="containsText" text="423">
      <formula>NOT(ISERROR(SEARCH("423",R196)))</formula>
    </cfRule>
    <cfRule type="containsText" dxfId="2082" priority="5526" operator="containsText" text="HS">
      <formula>NOT(ISERROR(SEARCH("HS",R196)))</formula>
    </cfRule>
    <cfRule type="containsText" dxfId="2081" priority="5527" operator="containsText" text="901B F">
      <formula>NOT(ISERROR(SEARCH("901B F",R196)))</formula>
    </cfRule>
    <cfRule type="containsText" dxfId="2080" priority="5528" operator="containsText" text="902 F">
      <formula>NOT(ISERROR(SEARCH("902 F",R196)))</formula>
    </cfRule>
    <cfRule type="containsText" dxfId="2079" priority="5529" operator="containsText" text="905 F">
      <formula>NOT(ISERROR(SEARCH("905 F",R196)))</formula>
    </cfRule>
    <cfRule type="containsText" dxfId="2078" priority="5530" operator="containsText" text="601F">
      <formula>NOT(ISERROR(SEARCH("601F",R196)))</formula>
    </cfRule>
    <cfRule type="containsText" dxfId="2077" priority="5531" operator="containsText" text="600">
      <formula>NOT(ISERROR(SEARCH("600",R196)))</formula>
    </cfRule>
    <cfRule type="containsText" dxfId="2076" priority="5532" operator="containsText" text="38">
      <formula>NOT(ISERROR(SEARCH("38",R196)))</formula>
    </cfRule>
    <cfRule type="containsText" dxfId="2075" priority="5533" operator="containsText" text="36">
      <formula>NOT(ISERROR(SEARCH("36",R196)))</formula>
    </cfRule>
    <cfRule type="containsText" dxfId="2074" priority="5534" operator="containsText" text="R ">
      <formula>NOT(ISERROR(SEARCH("R ",R196)))</formula>
    </cfRule>
    <cfRule type="containsText" dxfId="2073" priority="5539" operator="containsText" text="901B F">
      <formula>NOT(ISERROR(SEARCH("901B F",R196)))</formula>
    </cfRule>
    <cfRule type="containsText" dxfId="2072" priority="5540" operator="containsText" text="902 F">
      <formula>NOT(ISERROR(SEARCH("902 F",R196)))</formula>
    </cfRule>
    <cfRule type="containsText" dxfId="2071" priority="5542" operator="containsText" text="601F">
      <formula>NOT(ISERROR(SEARCH("601F",R196)))</formula>
    </cfRule>
    <cfRule type="containsText" dxfId="2070" priority="5543" operator="containsText" text="600">
      <formula>NOT(ISERROR(SEARCH("600",R196)))</formula>
    </cfRule>
    <cfRule type="containsText" dxfId="2069" priority="5544" operator="containsText" text="38">
      <formula>NOT(ISERROR(SEARCH("38",R196)))</formula>
    </cfRule>
    <cfRule type="containsText" dxfId="2068" priority="5545" operator="containsText" text="36">
      <formula>NOT(ISERROR(SEARCH("36",R196)))</formula>
    </cfRule>
    <cfRule type="containsText" dxfId="2067" priority="5546" operator="containsText" text="R ">
      <formula>NOT(ISERROR(SEARCH("R ",R196)))</formula>
    </cfRule>
    <cfRule type="containsText" dxfId="2066" priority="5541" operator="containsText" text="905 F">
      <formula>NOT(ISERROR(SEARCH("905 F",R196)))</formula>
    </cfRule>
    <cfRule type="containsText" dxfId="2065" priority="5495" operator="containsText" text="1001">
      <formula>NOT(ISERROR(SEARCH("1001",R196)))</formula>
    </cfRule>
    <cfRule type="containsText" dxfId="2064" priority="5496" operator="containsText" text="100">
      <formula>NOT(ISERROR(SEARCH("100",R196)))</formula>
    </cfRule>
    <cfRule type="containsText" dxfId="2063" priority="5497" operator="containsText" text="601C">
      <formula>NOT(ISERROR(SEARCH("601C",R196)))</formula>
    </cfRule>
    <cfRule type="containsText" dxfId="2062" priority="5498" operator="containsText" text="R">
      <formula>NOT(ISERROR(SEARCH("R",R196)))</formula>
    </cfRule>
    <cfRule type="containsText" dxfId="2061" priority="5499" operator="containsText" text="423">
      <formula>NOT(ISERROR(SEARCH("423",R196)))</formula>
    </cfRule>
    <cfRule type="containsText" dxfId="2060" priority="5500" operator="containsText" text="HS">
      <formula>NOT(ISERROR(SEARCH("HS",R196)))</formula>
    </cfRule>
    <cfRule type="containsText" dxfId="2059" priority="5501" operator="containsText" text="901B F">
      <formula>NOT(ISERROR(SEARCH("901B F",R196)))</formula>
    </cfRule>
    <cfRule type="containsText" dxfId="2058" priority="5502" operator="containsText" text="902 F">
      <formula>NOT(ISERROR(SEARCH("902 F",R196)))</formula>
    </cfRule>
    <cfRule type="containsText" dxfId="2057" priority="5503" operator="containsText" text="905 F">
      <formula>NOT(ISERROR(SEARCH("905 F",R196)))</formula>
    </cfRule>
    <cfRule type="containsText" dxfId="2056" priority="5504" operator="containsText" text="601F">
      <formula>NOT(ISERROR(SEARCH("601F",R196)))</formula>
    </cfRule>
    <cfRule type="containsText" dxfId="2055" priority="5505" operator="containsText" text="600">
      <formula>NOT(ISERROR(SEARCH("600",R196)))</formula>
    </cfRule>
    <cfRule type="containsText" dxfId="2054" priority="5506" operator="containsText" text="38">
      <formula>NOT(ISERROR(SEARCH("38",R196)))</formula>
    </cfRule>
    <cfRule type="containsText" dxfId="2053" priority="5507" operator="containsText" text="36">
      <formula>NOT(ISERROR(SEARCH("36",R196)))</formula>
    </cfRule>
    <cfRule type="containsText" dxfId="2052" priority="5508" operator="containsText" text="R ">
      <formula>NOT(ISERROR(SEARCH("R ",R196)))</formula>
    </cfRule>
    <cfRule type="containsText" dxfId="2051" priority="5509" operator="containsText" text="601C">
      <formula>NOT(ISERROR(SEARCH("601C",R196)))</formula>
    </cfRule>
    <cfRule type="containsText" dxfId="2050" priority="5510" operator="containsText" text="R">
      <formula>NOT(ISERROR(SEARCH("R",R196)))</formula>
    </cfRule>
    <cfRule type="containsText" dxfId="2049" priority="5511" operator="containsText" text="423">
      <formula>NOT(ISERROR(SEARCH("423",R196)))</formula>
    </cfRule>
    <cfRule type="containsText" dxfId="2048" priority="5512" operator="containsText" text="HS">
      <formula>NOT(ISERROR(SEARCH("HS",R196)))</formula>
    </cfRule>
    <cfRule type="containsText" dxfId="2047" priority="5513" operator="containsText" text="901B F">
      <formula>NOT(ISERROR(SEARCH("901B F",R196)))</formula>
    </cfRule>
    <cfRule type="containsText" dxfId="2046" priority="5514" operator="containsText" text="902 F">
      <formula>NOT(ISERROR(SEARCH("902 F",R196)))</formula>
    </cfRule>
  </conditionalFormatting>
  <conditionalFormatting sqref="R215:V225">
    <cfRule type="containsText" dxfId="2045" priority="4744" operator="containsText" text="HS">
      <formula>NOT(ISERROR(SEARCH("HS",R215)))</formula>
    </cfRule>
    <cfRule type="containsText" dxfId="2044" priority="4762" operator="containsText" text="601F">
      <formula>NOT(ISERROR(SEARCH("601F",R215)))</formula>
    </cfRule>
    <cfRule type="containsText" dxfId="2043" priority="4761" operator="containsText" text="905 F">
      <formula>NOT(ISERROR(SEARCH("905 F",R215)))</formula>
    </cfRule>
    <cfRule type="containsText" dxfId="2042" priority="4760" operator="containsText" text="902 F">
      <formula>NOT(ISERROR(SEARCH("902 F",R215)))</formula>
    </cfRule>
    <cfRule type="containsText" dxfId="2041" priority="4759" operator="containsText" text="901B F">
      <formula>NOT(ISERROR(SEARCH("901B F",R215)))</formula>
    </cfRule>
    <cfRule type="containsText" dxfId="2040" priority="4758" operator="containsText" text="HS">
      <formula>NOT(ISERROR(SEARCH("HS",R215)))</formula>
    </cfRule>
    <cfRule type="containsText" dxfId="2039" priority="4757" operator="containsText" text="423">
      <formula>NOT(ISERROR(SEARCH("423",R215)))</formula>
    </cfRule>
    <cfRule type="containsText" dxfId="2038" priority="4756" operator="containsText" text="R">
      <formula>NOT(ISERROR(SEARCH("R",R215)))</formula>
    </cfRule>
    <cfRule type="containsText" dxfId="2037" priority="4755" operator="containsText" text="601C">
      <formula>NOT(ISERROR(SEARCH("601C",R215)))</formula>
    </cfRule>
    <cfRule type="containsText" dxfId="2036" priority="4752" operator="containsText" text="R ">
      <formula>NOT(ISERROR(SEARCH("R ",R215)))</formula>
    </cfRule>
    <cfRule type="containsText" dxfId="2035" priority="4751" operator="containsText" text="36">
      <formula>NOT(ISERROR(SEARCH("36",R215)))</formula>
    </cfRule>
    <cfRule type="containsText" dxfId="2034" priority="4750" operator="containsText" text="38">
      <formula>NOT(ISERROR(SEARCH("38",R215)))</formula>
    </cfRule>
    <cfRule type="containsText" dxfId="2033" priority="4749" operator="containsText" text="600">
      <formula>NOT(ISERROR(SEARCH("600",R215)))</formula>
    </cfRule>
    <cfRule type="containsText" dxfId="2032" priority="4748" operator="containsText" text="601F">
      <formula>NOT(ISERROR(SEARCH("601F",R215)))</formula>
    </cfRule>
    <cfRule type="containsText" dxfId="2031" priority="4747" operator="containsText" text="905 F">
      <formula>NOT(ISERROR(SEARCH("905 F",R215)))</formula>
    </cfRule>
    <cfRule type="containsText" dxfId="2030" priority="4746" operator="containsText" text="902 F">
      <formula>NOT(ISERROR(SEARCH("902 F",R215)))</formula>
    </cfRule>
    <cfRule type="containsText" dxfId="2029" priority="4745" operator="containsText" text="901B F">
      <formula>NOT(ISERROR(SEARCH("901B F",R215)))</formula>
    </cfRule>
    <cfRule type="containsText" dxfId="2028" priority="4767" operator="containsText" text="601C">
      <formula>NOT(ISERROR(SEARCH("601C",R215)))</formula>
    </cfRule>
    <cfRule type="containsText" dxfId="2027" priority="4743" operator="containsText" text="423">
      <formula>NOT(ISERROR(SEARCH("423",R215)))</formula>
    </cfRule>
    <cfRule type="containsText" dxfId="2026" priority="4742" operator="containsText" text="R">
      <formula>NOT(ISERROR(SEARCH("R",R215)))</formula>
    </cfRule>
    <cfRule type="containsText" dxfId="2025" priority="4741" operator="containsText" text="601C">
      <formula>NOT(ISERROR(SEARCH("601C",R215)))</formula>
    </cfRule>
    <cfRule type="containsText" dxfId="2024" priority="4740" operator="containsText" text="R ">
      <formula>NOT(ISERROR(SEARCH("R ",R215)))</formula>
    </cfRule>
    <cfRule type="containsText" dxfId="2023" priority="4739" operator="containsText" text="36">
      <formula>NOT(ISERROR(SEARCH("36",R215)))</formula>
    </cfRule>
    <cfRule type="containsText" dxfId="2022" priority="4738" operator="containsText" text="38">
      <formula>NOT(ISERROR(SEARCH("38",R215)))</formula>
    </cfRule>
    <cfRule type="containsText" dxfId="2021" priority="4737" operator="containsText" text="600">
      <formula>NOT(ISERROR(SEARCH("600",R215)))</formula>
    </cfRule>
    <cfRule type="containsText" dxfId="2020" priority="4736" operator="containsText" text="601F">
      <formula>NOT(ISERROR(SEARCH("601F",R215)))</formula>
    </cfRule>
    <cfRule type="containsText" dxfId="2019" priority="4730" operator="containsText" text="R">
      <formula>NOT(ISERROR(SEARCH("R",R215)))</formula>
    </cfRule>
    <cfRule type="containsText" dxfId="2018" priority="4729" operator="containsText" text="601C">
      <formula>NOT(ISERROR(SEARCH("601C",R215)))</formula>
    </cfRule>
    <cfRule type="containsText" dxfId="2017" priority="4766" operator="containsText" text="R ">
      <formula>NOT(ISERROR(SEARCH("R ",R215)))</formula>
    </cfRule>
    <cfRule type="containsText" dxfId="2016" priority="4728" operator="containsText" text="100">
      <formula>NOT(ISERROR(SEARCH("100",R215)))</formula>
    </cfRule>
    <cfRule type="containsText" dxfId="2015" priority="4727" operator="containsText" text="1001">
      <formula>NOT(ISERROR(SEARCH("1001",R215)))</formula>
    </cfRule>
    <cfRule type="containsText" dxfId="2014" priority="4772" operator="containsText" text="902 F">
      <formula>NOT(ISERROR(SEARCH("902 F",R215)))</formula>
    </cfRule>
    <cfRule type="containsText" dxfId="2013" priority="4773" operator="containsText" text="905 F">
      <formula>NOT(ISERROR(SEARCH("905 F",R215)))</formula>
    </cfRule>
    <cfRule type="containsText" dxfId="2012" priority="4765" operator="containsText" text="36">
      <formula>NOT(ISERROR(SEARCH("36",R215)))</formula>
    </cfRule>
    <cfRule type="containsText" dxfId="2011" priority="4774" operator="containsText" text="601F">
      <formula>NOT(ISERROR(SEARCH("601F",R215)))</formula>
    </cfRule>
    <cfRule type="containsText" dxfId="2010" priority="4775" operator="containsText" text="600">
      <formula>NOT(ISERROR(SEARCH("600",R215)))</formula>
    </cfRule>
    <cfRule type="containsText" dxfId="2009" priority="4776" operator="containsText" text="38">
      <formula>NOT(ISERROR(SEARCH("38",R215)))</formula>
    </cfRule>
    <cfRule type="containsText" dxfId="2008" priority="4777" operator="containsText" text="36">
      <formula>NOT(ISERROR(SEARCH("36",R215)))</formula>
    </cfRule>
    <cfRule type="containsText" dxfId="2007" priority="4778" operator="containsText" text="R ">
      <formula>NOT(ISERROR(SEARCH("R ",R215)))</formula>
    </cfRule>
    <cfRule type="containsText" dxfId="2006" priority="4731" operator="containsText" text="423">
      <formula>NOT(ISERROR(SEARCH("423",R215)))</formula>
    </cfRule>
    <cfRule type="containsText" dxfId="2005" priority="4732" operator="containsText" text="HS">
      <formula>NOT(ISERROR(SEARCH("HS",R215)))</formula>
    </cfRule>
    <cfRule type="containsText" dxfId="2004" priority="4733" operator="containsText" text="901B F">
      <formula>NOT(ISERROR(SEARCH("901B F",R215)))</formula>
    </cfRule>
    <cfRule type="containsText" dxfId="2003" priority="4763" operator="containsText" text="600">
      <formula>NOT(ISERROR(SEARCH("600",R215)))</formula>
    </cfRule>
    <cfRule type="containsText" dxfId="2002" priority="4734" operator="containsText" text="902 F">
      <formula>NOT(ISERROR(SEARCH("902 F",R215)))</formula>
    </cfRule>
    <cfRule type="containsText" dxfId="2001" priority="4735" operator="containsText" text="905 F">
      <formula>NOT(ISERROR(SEARCH("905 F",R215)))</formula>
    </cfRule>
    <cfRule type="containsText" dxfId="2000" priority="4764" operator="containsText" text="38">
      <formula>NOT(ISERROR(SEARCH("38",R215)))</formula>
    </cfRule>
    <cfRule type="containsText" dxfId="1999" priority="4771" operator="containsText" text="901B F">
      <formula>NOT(ISERROR(SEARCH("901B F",R215)))</formula>
    </cfRule>
    <cfRule type="containsText" dxfId="1998" priority="4770" operator="containsText" text="HS">
      <formula>NOT(ISERROR(SEARCH("HS",R215)))</formula>
    </cfRule>
    <cfRule type="containsText" dxfId="1997" priority="4769" operator="containsText" text="423">
      <formula>NOT(ISERROR(SEARCH("423",R215)))</formula>
    </cfRule>
    <cfRule type="containsText" dxfId="1996" priority="4768" operator="containsText" text="R">
      <formula>NOT(ISERROR(SEARCH("R",R215)))</formula>
    </cfRule>
  </conditionalFormatting>
  <conditionalFormatting sqref="R196:X206">
    <cfRule type="containsText" dxfId="1995" priority="5435" operator="containsText" text="1001">
      <formula>NOT(ISERROR(SEARCH("1001",R196)))</formula>
    </cfRule>
    <cfRule type="containsText" dxfId="1994" priority="5436" operator="containsText" text="100">
      <formula>NOT(ISERROR(SEARCH("100",R196)))</formula>
    </cfRule>
  </conditionalFormatting>
  <conditionalFormatting sqref="R158:AA168">
    <cfRule type="containsText" dxfId="1993" priority="6614" operator="containsText" text="HS">
      <formula>NOT(ISERROR(SEARCH("HS",R158)))</formula>
    </cfRule>
  </conditionalFormatting>
  <conditionalFormatting sqref="R215:AB225">
    <cfRule type="containsText" dxfId="1992" priority="4667" operator="containsText" text="1001">
      <formula>NOT(ISERROR(SEARCH("1001",R215)))</formula>
    </cfRule>
    <cfRule type="containsText" dxfId="1991" priority="4668" operator="containsText" text="100">
      <formula>NOT(ISERROR(SEARCH("100",R215)))</formula>
    </cfRule>
  </conditionalFormatting>
  <conditionalFormatting sqref="R25:AD33">
    <cfRule type="containsText" dxfId="1990" priority="8383" operator="containsText" text="100">
      <formula>NOT(ISERROR(SEARCH("100",R25)))</formula>
    </cfRule>
  </conditionalFormatting>
  <conditionalFormatting sqref="R6:AG14">
    <cfRule type="containsText" dxfId="1989" priority="8520" operator="containsText" text="601C">
      <formula>NOT(ISERROR(SEARCH("601C",R6)))</formula>
    </cfRule>
  </conditionalFormatting>
  <conditionalFormatting sqref="S139:S149">
    <cfRule type="containsText" dxfId="1988" priority="7071" operator="containsText" text="905 F">
      <formula>NOT(ISERROR(SEARCH("905 F",S139)))</formula>
    </cfRule>
    <cfRule type="containsText" dxfId="1987" priority="7070" operator="containsText" text="902 F">
      <formula>NOT(ISERROR(SEARCH("902 F",S139)))</formula>
    </cfRule>
    <cfRule type="containsText" dxfId="1986" priority="7075" operator="containsText" text="36">
      <formula>NOT(ISERROR(SEARCH("36",S139)))</formula>
    </cfRule>
    <cfRule type="containsText" dxfId="1985" priority="7074" operator="containsText" text="38">
      <formula>NOT(ISERROR(SEARCH("38",S139)))</formula>
    </cfRule>
    <cfRule type="containsText" dxfId="1984" priority="7073" operator="containsText" text="600">
      <formula>NOT(ISERROR(SEARCH("600",S139)))</formula>
    </cfRule>
    <cfRule type="containsText" dxfId="1983" priority="7072" operator="containsText" text="601F">
      <formula>NOT(ISERROR(SEARCH("601F",S139)))</formula>
    </cfRule>
    <cfRule type="containsText" dxfId="1982" priority="7068" operator="containsText" text="HS">
      <formula>NOT(ISERROR(SEARCH("HS",S139)))</formula>
    </cfRule>
    <cfRule type="containsText" dxfId="1981" priority="7065" operator="containsText" text="601C">
      <formula>NOT(ISERROR(SEARCH("601C",S139)))</formula>
    </cfRule>
    <cfRule type="containsText" dxfId="1980" priority="7067" operator="containsText" text="423">
      <formula>NOT(ISERROR(SEARCH("423",S139)))</formula>
    </cfRule>
    <cfRule type="containsText" dxfId="1979" priority="7066" operator="containsText" text="R">
      <formula>NOT(ISERROR(SEARCH("R",S139)))</formula>
    </cfRule>
    <cfRule type="containsText" dxfId="1978" priority="7069" operator="containsText" text="901B F">
      <formula>NOT(ISERROR(SEARCH("901B F",S139)))</formula>
    </cfRule>
    <cfRule type="containsText" dxfId="1977" priority="7076" operator="containsText" text="R ">
      <formula>NOT(ISERROR(SEARCH("R ",S139)))</formula>
    </cfRule>
  </conditionalFormatting>
  <conditionalFormatting sqref="S139:V149">
    <cfRule type="containsText" dxfId="1976" priority="7103" operator="containsText" text="36">
      <formula>NOT(ISERROR(SEARCH("36",S139)))</formula>
    </cfRule>
    <cfRule type="containsText" dxfId="1975" priority="7104" operator="containsText" text="R ">
      <formula>NOT(ISERROR(SEARCH("R ",S139)))</formula>
    </cfRule>
    <cfRule type="containsText" dxfId="1974" priority="7108" operator="containsText" text="HS">
      <formula>NOT(ISERROR(SEARCH("HS",S139)))</formula>
    </cfRule>
    <cfRule type="containsText" dxfId="1973" priority="7109" operator="containsText" text="901B F">
      <formula>NOT(ISERROR(SEARCH("901B F",S139)))</formula>
    </cfRule>
    <cfRule type="containsText" dxfId="1972" priority="7110" operator="containsText" text="902 F">
      <formula>NOT(ISERROR(SEARCH("902 F",S139)))</formula>
    </cfRule>
    <cfRule type="containsText" dxfId="1971" priority="7111" operator="containsText" text="905 F">
      <formula>NOT(ISERROR(SEARCH("905 F",S139)))</formula>
    </cfRule>
    <cfRule type="containsText" dxfId="1970" priority="7112" operator="containsText" text="601F">
      <formula>NOT(ISERROR(SEARCH("601F",S139)))</formula>
    </cfRule>
    <cfRule type="containsText" dxfId="1969" priority="7113" operator="containsText" text="600">
      <formula>NOT(ISERROR(SEARCH("600",S139)))</formula>
    </cfRule>
    <cfRule type="containsText" dxfId="1968" priority="7114" operator="containsText" text="38">
      <formula>NOT(ISERROR(SEARCH("38",S139)))</formula>
    </cfRule>
    <cfRule type="containsText" dxfId="1967" priority="7115" operator="containsText" text="36">
      <formula>NOT(ISERROR(SEARCH("36",S139)))</formula>
    </cfRule>
    <cfRule type="containsText" dxfId="1966" priority="7084" operator="containsText" text="902 F">
      <formula>NOT(ISERROR(SEARCH("902 F",S139)))</formula>
    </cfRule>
    <cfRule type="containsText" dxfId="1965" priority="7085" operator="containsText" text="905 F">
      <formula>NOT(ISERROR(SEARCH("905 F",S139)))</formula>
    </cfRule>
    <cfRule type="containsText" dxfId="1964" priority="7086" operator="containsText" text="601F">
      <formula>NOT(ISERROR(SEARCH("601F",S139)))</formula>
    </cfRule>
    <cfRule type="containsText" dxfId="1963" priority="7087" operator="containsText" text="600">
      <formula>NOT(ISERROR(SEARCH("600",S139)))</formula>
    </cfRule>
    <cfRule type="containsText" dxfId="1962" priority="7088" operator="containsText" text="38">
      <formula>NOT(ISERROR(SEARCH("38",S139)))</formula>
    </cfRule>
    <cfRule type="containsText" dxfId="1961" priority="7090" operator="containsText" text="R ">
      <formula>NOT(ISERROR(SEARCH("R ",S139)))</formula>
    </cfRule>
    <cfRule type="containsText" dxfId="1960" priority="7093" operator="containsText" text="601C">
      <formula>NOT(ISERROR(SEARCH("601C",S139)))</formula>
    </cfRule>
    <cfRule type="containsText" dxfId="1959" priority="7094" operator="containsText" text="R">
      <formula>NOT(ISERROR(SEARCH("R",S139)))</formula>
    </cfRule>
    <cfRule type="containsText" dxfId="1958" priority="7095" operator="containsText" text="423">
      <formula>NOT(ISERROR(SEARCH("423",S139)))</formula>
    </cfRule>
    <cfRule type="containsText" dxfId="1957" priority="7096" operator="containsText" text="HS">
      <formula>NOT(ISERROR(SEARCH("HS",S139)))</formula>
    </cfRule>
    <cfRule type="containsText" dxfId="1956" priority="7097" operator="containsText" text="901B F">
      <formula>NOT(ISERROR(SEARCH("901B F",S139)))</formula>
    </cfRule>
    <cfRule type="containsText" dxfId="1955" priority="7098" operator="containsText" text="902 F">
      <formula>NOT(ISERROR(SEARCH("902 F",S139)))</formula>
    </cfRule>
    <cfRule type="containsText" dxfId="1954" priority="7099" operator="containsText" text="905 F">
      <formula>NOT(ISERROR(SEARCH("905 F",S139)))</formula>
    </cfRule>
    <cfRule type="containsText" dxfId="1953" priority="7100" operator="containsText" text="601F">
      <formula>NOT(ISERROR(SEARCH("601F",S139)))</formula>
    </cfRule>
    <cfRule type="containsText" dxfId="1952" priority="7101" operator="containsText" text="600">
      <formula>NOT(ISERROR(SEARCH("600",S139)))</formula>
    </cfRule>
    <cfRule type="containsText" dxfId="1951" priority="7102" operator="containsText" text="38">
      <formula>NOT(ISERROR(SEARCH("38",S139)))</formula>
    </cfRule>
    <cfRule type="containsText" dxfId="1950" priority="7116" operator="containsText" text="R ">
      <formula>NOT(ISERROR(SEARCH("R ",S139)))</formula>
    </cfRule>
    <cfRule type="containsText" dxfId="1949" priority="7083" operator="containsText" text="901B F">
      <formula>NOT(ISERROR(SEARCH("901B F",S139)))</formula>
    </cfRule>
    <cfRule type="containsText" dxfId="1948" priority="7082" operator="containsText" text="HS">
      <formula>NOT(ISERROR(SEARCH("HS",S139)))</formula>
    </cfRule>
    <cfRule type="containsText" dxfId="1947" priority="7081" operator="containsText" text="423">
      <formula>NOT(ISERROR(SEARCH("423",S139)))</formula>
    </cfRule>
    <cfRule type="containsText" dxfId="1946" priority="7080" operator="containsText" text="R">
      <formula>NOT(ISERROR(SEARCH("R",S139)))</formula>
    </cfRule>
    <cfRule type="containsText" dxfId="1945" priority="7079" operator="containsText" text="601C">
      <formula>NOT(ISERROR(SEARCH("601C",S139)))</formula>
    </cfRule>
    <cfRule type="containsText" dxfId="1944" priority="7078" operator="containsText" text="100">
      <formula>NOT(ISERROR(SEARCH("100",S139)))</formula>
    </cfRule>
    <cfRule type="containsText" dxfId="1943" priority="7077" operator="containsText" text="1001">
      <formula>NOT(ISERROR(SEARCH("1001",S139)))</formula>
    </cfRule>
    <cfRule type="containsText" dxfId="1942" priority="7089" operator="containsText" text="36">
      <formula>NOT(ISERROR(SEARCH("36",S139)))</formula>
    </cfRule>
  </conditionalFormatting>
  <conditionalFormatting sqref="S158:V168">
    <cfRule type="containsText" dxfId="1941" priority="6635" operator="containsText" text="601F">
      <formula>NOT(ISERROR(SEARCH("601F",S158)))</formula>
    </cfRule>
    <cfRule type="containsText" dxfId="1940" priority="6638" operator="containsText" text="36">
      <formula>NOT(ISERROR(SEARCH("36",S158)))</formula>
    </cfRule>
    <cfRule type="containsText" dxfId="1939" priority="6639" operator="containsText" text="R ">
      <formula>NOT(ISERROR(SEARCH("R ",S158)))</formula>
    </cfRule>
    <cfRule type="containsText" dxfId="1938" priority="6633" operator="containsText" text="902 F">
      <formula>NOT(ISERROR(SEARCH("902 F",S158)))</formula>
    </cfRule>
    <cfRule type="containsText" dxfId="1937" priority="6634" operator="containsText" text="905 F">
      <formula>NOT(ISERROR(SEARCH("905 F",S158)))</formula>
    </cfRule>
    <cfRule type="containsText" dxfId="1936" priority="6636" operator="containsText" text="600">
      <formula>NOT(ISERROR(SEARCH("600",S158)))</formula>
    </cfRule>
    <cfRule type="containsText" dxfId="1935" priority="6637" operator="containsText" text="38">
      <formula>NOT(ISERROR(SEARCH("38",S158)))</formula>
    </cfRule>
  </conditionalFormatting>
  <conditionalFormatting sqref="S196:V206">
    <cfRule type="containsText" dxfId="1934" priority="5476" operator="containsText" text="36">
      <formula>NOT(ISERROR(SEARCH("36",S196)))</formula>
    </cfRule>
    <cfRule type="containsText" dxfId="1933" priority="5477" operator="containsText" text="R ">
      <formula>NOT(ISERROR(SEARCH("R ",S196)))</formula>
    </cfRule>
    <cfRule type="containsText" dxfId="1932" priority="5467" operator="containsText" text="R">
      <formula>NOT(ISERROR(SEARCH("R",S196)))</formula>
    </cfRule>
    <cfRule type="containsText" dxfId="1931" priority="5468" operator="containsText" text="423">
      <formula>NOT(ISERROR(SEARCH("423",S196)))</formula>
    </cfRule>
    <cfRule type="containsText" dxfId="1930" priority="5469" operator="containsText" text="HS">
      <formula>NOT(ISERROR(SEARCH("HS",S196)))</formula>
    </cfRule>
    <cfRule type="containsText" dxfId="1929" priority="5470" operator="containsText" text="901B F">
      <formula>NOT(ISERROR(SEARCH("901B F",S196)))</formula>
    </cfRule>
    <cfRule type="containsText" dxfId="1928" priority="5471" operator="containsText" text="902 F">
      <formula>NOT(ISERROR(SEARCH("902 F",S196)))</formula>
    </cfRule>
    <cfRule type="containsText" dxfId="1927" priority="5472" operator="containsText" text="905 F">
      <formula>NOT(ISERROR(SEARCH("905 F",S196)))</formula>
    </cfRule>
    <cfRule type="containsText" dxfId="1926" priority="5475" operator="containsText" text="38">
      <formula>NOT(ISERROR(SEARCH("38",S196)))</formula>
    </cfRule>
    <cfRule type="containsText" dxfId="1925" priority="5474" operator="containsText" text="600">
      <formula>NOT(ISERROR(SEARCH("600",S196)))</formula>
    </cfRule>
    <cfRule type="containsText" dxfId="1924" priority="5473" operator="containsText" text="601F">
      <formula>NOT(ISERROR(SEARCH("601F",S196)))</formula>
    </cfRule>
  </conditionalFormatting>
  <conditionalFormatting sqref="S196:X206">
    <cfRule type="containsText" dxfId="1923" priority="5449" operator="containsText" text="601C">
      <formula>NOT(ISERROR(SEARCH("601C",S196)))</formula>
    </cfRule>
  </conditionalFormatting>
  <conditionalFormatting sqref="S139:Y149">
    <cfRule type="containsText" dxfId="1922" priority="7018" operator="containsText" text="100">
      <formula>NOT(ISERROR(SEARCH("100",S139)))</formula>
    </cfRule>
    <cfRule type="containsText" dxfId="1921" priority="7017" operator="containsText" text="1001">
      <formula>NOT(ISERROR(SEARCH("1001",S139)))</formula>
    </cfRule>
  </conditionalFormatting>
  <conditionalFormatting sqref="S158:AA168">
    <cfRule type="containsText" dxfId="1920" priority="6615" operator="containsText" text="901B F">
      <formula>NOT(ISERROR(SEARCH("901B F",S158)))</formula>
    </cfRule>
  </conditionalFormatting>
  <conditionalFormatting sqref="T63:T73">
    <cfRule type="containsText" dxfId="1919" priority="8155" operator="containsText" text="38">
      <formula>NOT(ISERROR(SEARCH("38",T63)))</formula>
    </cfRule>
    <cfRule type="containsText" dxfId="1918" priority="8154" operator="containsText" text="600">
      <formula>NOT(ISERROR(SEARCH("600",T63)))</formula>
    </cfRule>
    <cfRule type="containsText" dxfId="1917" priority="8153" operator="containsText" text="601F">
      <formula>NOT(ISERROR(SEARCH("601F",T63)))</formula>
    </cfRule>
    <cfRule type="containsText" dxfId="1916" priority="8152" operator="containsText" text="905 F">
      <formula>NOT(ISERROR(SEARCH("905 F",T63)))</formula>
    </cfRule>
    <cfRule type="containsText" dxfId="1915" priority="8151" operator="containsText" text="902 F">
      <formula>NOT(ISERROR(SEARCH("902 F",T63)))</formula>
    </cfRule>
    <cfRule type="containsText" dxfId="1914" priority="8147" operator="containsText" text="R">
      <formula>NOT(ISERROR(SEARCH("R",T63)))</formula>
    </cfRule>
    <cfRule type="containsText" dxfId="1913" priority="8157" operator="containsText" text="R ">
      <formula>NOT(ISERROR(SEARCH("R ",T63)))</formula>
    </cfRule>
    <cfRule type="containsText" dxfId="1912" priority="8148" operator="containsText" text="423">
      <formula>NOT(ISERROR(SEARCH("423",T63)))</formula>
    </cfRule>
    <cfRule type="containsText" dxfId="1911" priority="8149" operator="containsText" text="HS">
      <formula>NOT(ISERROR(SEARCH("HS",T63)))</formula>
    </cfRule>
    <cfRule type="containsText" dxfId="1910" priority="8156" operator="containsText" text="36">
      <formula>NOT(ISERROR(SEARCH("36",T63)))</formula>
    </cfRule>
    <cfRule type="containsText" dxfId="1909" priority="8150" operator="containsText" text="901B F">
      <formula>NOT(ISERROR(SEARCH("901B F",T63)))</formula>
    </cfRule>
  </conditionalFormatting>
  <conditionalFormatting sqref="T120:T130">
    <cfRule type="containsText" dxfId="1908" priority="7443" operator="containsText" text="600">
      <formula>NOT(ISERROR(SEARCH("600",T120)))</formula>
    </cfRule>
    <cfRule type="containsText" dxfId="1907" priority="7442" operator="containsText" text="601F">
      <formula>NOT(ISERROR(SEARCH("601F",T120)))</formula>
    </cfRule>
    <cfRule type="containsText" dxfId="1906" priority="7441" operator="containsText" text="905 F">
      <formula>NOT(ISERROR(SEARCH("905 F",T120)))</formula>
    </cfRule>
    <cfRule type="containsText" dxfId="1905" priority="7440" operator="containsText" text="902 F">
      <formula>NOT(ISERROR(SEARCH("902 F",T120)))</formula>
    </cfRule>
    <cfRule type="containsText" dxfId="1904" priority="7439" operator="containsText" text="901B F">
      <formula>NOT(ISERROR(SEARCH("901B F",T120)))</formula>
    </cfRule>
    <cfRule type="containsText" dxfId="1903" priority="7438" operator="containsText" text="HS">
      <formula>NOT(ISERROR(SEARCH("HS",T120)))</formula>
    </cfRule>
    <cfRule type="containsText" dxfId="1902" priority="7437" operator="containsText" text="423">
      <formula>NOT(ISERROR(SEARCH("423",T120)))</formula>
    </cfRule>
    <cfRule type="containsText" dxfId="1901" priority="7444" operator="containsText" text="38">
      <formula>NOT(ISERROR(SEARCH("38",T120)))</formula>
    </cfRule>
    <cfRule type="containsText" dxfId="1900" priority="7446" operator="containsText" text="R ">
      <formula>NOT(ISERROR(SEARCH("R ",T120)))</formula>
    </cfRule>
    <cfRule type="containsText" dxfId="1899" priority="7445" operator="containsText" text="36">
      <formula>NOT(ISERROR(SEARCH("36",T120)))</formula>
    </cfRule>
  </conditionalFormatting>
  <conditionalFormatting sqref="T177:T187">
    <cfRule type="containsText" dxfId="1898" priority="6138" operator="containsText" text="36">
      <formula>NOT(ISERROR(SEARCH("36",T177)))</formula>
    </cfRule>
    <cfRule type="containsText" dxfId="1897" priority="6137" operator="containsText" text="38">
      <formula>NOT(ISERROR(SEARCH("38",T177)))</formula>
    </cfRule>
    <cfRule type="containsText" dxfId="1896" priority="6136" operator="containsText" text="600">
      <formula>NOT(ISERROR(SEARCH("600",T177)))</formula>
    </cfRule>
    <cfRule type="containsText" dxfId="1895" priority="6135" operator="containsText" text="601F">
      <formula>NOT(ISERROR(SEARCH("601F",T177)))</formula>
    </cfRule>
    <cfRule type="containsText" dxfId="1894" priority="6134" operator="containsText" text="905 F">
      <formula>NOT(ISERROR(SEARCH("905 F",T177)))</formula>
    </cfRule>
    <cfRule type="containsText" dxfId="1893" priority="6133" operator="containsText" text="902 F">
      <formula>NOT(ISERROR(SEARCH("902 F",T177)))</formula>
    </cfRule>
    <cfRule type="containsText" dxfId="1892" priority="6132" operator="containsText" text="901B F">
      <formula>NOT(ISERROR(SEARCH("901B F",T177)))</formula>
    </cfRule>
    <cfRule type="containsText" dxfId="1891" priority="6139" operator="containsText" text="R ">
      <formula>NOT(ISERROR(SEARCH("R ",T177)))</formula>
    </cfRule>
    <cfRule type="containsText" dxfId="1890" priority="6131" operator="containsText" text="HS">
      <formula>NOT(ISERROR(SEARCH("HS",T177)))</formula>
    </cfRule>
    <cfRule type="containsText" dxfId="1889" priority="6130" operator="containsText" text="423">
      <formula>NOT(ISERROR(SEARCH("423",T177)))</formula>
    </cfRule>
    <cfRule type="containsText" dxfId="1888" priority="6129" operator="containsText" text="R">
      <formula>NOT(ISERROR(SEARCH("R",T177)))</formula>
    </cfRule>
  </conditionalFormatting>
  <conditionalFormatting sqref="T82:U92">
    <cfRule type="containsText" dxfId="1887" priority="7981" operator="containsText" text="905 F">
      <formula>NOT(ISERROR(SEARCH("905 F",T82)))</formula>
    </cfRule>
    <cfRule type="containsText" dxfId="1886" priority="7985" operator="containsText" text="36">
      <formula>NOT(ISERROR(SEARCH("36",T82)))</formula>
    </cfRule>
    <cfRule type="containsText" dxfId="1885" priority="7984" operator="containsText" text="38">
      <formula>NOT(ISERROR(SEARCH("38",T82)))</formula>
    </cfRule>
    <cfRule type="containsText" dxfId="1884" priority="7983" operator="containsText" text="600">
      <formula>NOT(ISERROR(SEARCH("600",T82)))</formula>
    </cfRule>
    <cfRule type="containsText" dxfId="1883" priority="7976" operator="containsText" text="R">
      <formula>NOT(ISERROR(SEARCH("R",T82)))</formula>
    </cfRule>
    <cfRule type="containsText" dxfId="1882" priority="7982" operator="containsText" text="601F">
      <formula>NOT(ISERROR(SEARCH("601F",T82)))</formula>
    </cfRule>
    <cfRule type="containsText" dxfId="1881" priority="7980" operator="containsText" text="902 F">
      <formula>NOT(ISERROR(SEARCH("902 F",T82)))</formula>
    </cfRule>
    <cfRule type="containsText" dxfId="1880" priority="7979" operator="containsText" text="901B F">
      <formula>NOT(ISERROR(SEARCH("901B F",T82)))</formula>
    </cfRule>
    <cfRule type="containsText" dxfId="1879" priority="7978" operator="containsText" text="HS">
      <formula>NOT(ISERROR(SEARCH("HS",T82)))</formula>
    </cfRule>
    <cfRule type="containsText" dxfId="1878" priority="7977" operator="containsText" text="423">
      <formula>NOT(ISERROR(SEARCH("423",T82)))</formula>
    </cfRule>
    <cfRule type="containsText" dxfId="1877" priority="7986" operator="containsText" text="R ">
      <formula>NOT(ISERROR(SEARCH("R ",T82)))</formula>
    </cfRule>
  </conditionalFormatting>
  <conditionalFormatting sqref="T101:U111">
    <cfRule type="containsText" dxfId="1876" priority="7733" operator="containsText" text="423">
      <formula>NOT(ISERROR(SEARCH("423",T101)))</formula>
    </cfRule>
    <cfRule type="containsText" dxfId="1875" priority="7734" operator="containsText" text="HS">
      <formula>NOT(ISERROR(SEARCH("HS",T101)))</formula>
    </cfRule>
    <cfRule type="containsText" dxfId="1874" priority="7735" operator="containsText" text="901B F">
      <formula>NOT(ISERROR(SEARCH("901B F",T101)))</formula>
    </cfRule>
    <cfRule type="containsText" dxfId="1873" priority="7736" operator="containsText" text="902 F">
      <formula>NOT(ISERROR(SEARCH("902 F",T101)))</formula>
    </cfRule>
    <cfRule type="containsText" dxfId="1872" priority="7737" operator="containsText" text="905 F">
      <formula>NOT(ISERROR(SEARCH("905 F",T101)))</formula>
    </cfRule>
    <cfRule type="containsText" dxfId="1871" priority="7741" operator="containsText" text="36">
      <formula>NOT(ISERROR(SEARCH("36",T101)))</formula>
    </cfRule>
    <cfRule type="containsText" dxfId="1870" priority="7740" operator="containsText" text="38">
      <formula>NOT(ISERROR(SEARCH("38",T101)))</formula>
    </cfRule>
    <cfRule type="containsText" dxfId="1869" priority="7739" operator="containsText" text="600">
      <formula>NOT(ISERROR(SEARCH("600",T101)))</formula>
    </cfRule>
    <cfRule type="containsText" dxfId="1868" priority="7738" operator="containsText" text="601F">
      <formula>NOT(ISERROR(SEARCH("601F",T101)))</formula>
    </cfRule>
    <cfRule type="containsText" dxfId="1867" priority="7742" operator="containsText" text="R ">
      <formula>NOT(ISERROR(SEARCH("R ",T101)))</formula>
    </cfRule>
  </conditionalFormatting>
  <conditionalFormatting sqref="T139:V149">
    <cfRule type="containsText" dxfId="1866" priority="7050" operator="containsText" text="423">
      <formula>NOT(ISERROR(SEARCH("423",T139)))</formula>
    </cfRule>
    <cfRule type="containsText" dxfId="1865" priority="7051" operator="containsText" text="HS">
      <formula>NOT(ISERROR(SEARCH("HS",T139)))</formula>
    </cfRule>
    <cfRule type="containsText" dxfId="1864" priority="7052" operator="containsText" text="901B F">
      <formula>NOT(ISERROR(SEARCH("901B F",T139)))</formula>
    </cfRule>
    <cfRule type="containsText" dxfId="1863" priority="7053" operator="containsText" text="902 F">
      <formula>NOT(ISERROR(SEARCH("902 F",T139)))</formula>
    </cfRule>
    <cfRule type="containsText" dxfId="1862" priority="7054" operator="containsText" text="905 F">
      <formula>NOT(ISERROR(SEARCH("905 F",T139)))</formula>
    </cfRule>
    <cfRule type="containsText" dxfId="1861" priority="7056" operator="containsText" text="600">
      <formula>NOT(ISERROR(SEARCH("600",T139)))</formula>
    </cfRule>
    <cfRule type="containsText" dxfId="1860" priority="7057" operator="containsText" text="38">
      <formula>NOT(ISERROR(SEARCH("38",T139)))</formula>
    </cfRule>
    <cfRule type="containsText" dxfId="1859" priority="7058" operator="containsText" text="36">
      <formula>NOT(ISERROR(SEARCH("36",T139)))</formula>
    </cfRule>
    <cfRule type="containsText" dxfId="1858" priority="7059" operator="containsText" text="R ">
      <formula>NOT(ISERROR(SEARCH("R ",T139)))</formula>
    </cfRule>
    <cfRule type="containsText" dxfId="1857" priority="7055" operator="containsText" text="601F">
      <formula>NOT(ISERROR(SEARCH("601F",T139)))</formula>
    </cfRule>
    <cfRule type="containsText" dxfId="1856" priority="7049" operator="containsText" text="R">
      <formula>NOT(ISERROR(SEARCH("R",T139)))</formula>
    </cfRule>
  </conditionalFormatting>
  <conditionalFormatting sqref="T177:V187">
    <cfRule type="containsText" dxfId="1855" priority="6111" operator="containsText" text="601C">
      <formula>NOT(ISERROR(SEARCH("601C",T177)))</formula>
    </cfRule>
  </conditionalFormatting>
  <conditionalFormatting sqref="T215:V225">
    <cfRule type="containsText" dxfId="1854" priority="4704" operator="containsText" text="905 F">
      <formula>NOT(ISERROR(SEARCH("905 F",T215)))</formula>
    </cfRule>
    <cfRule type="containsText" dxfId="1853" priority="4703" operator="containsText" text="902 F">
      <formula>NOT(ISERROR(SEARCH("902 F",T215)))</formula>
    </cfRule>
    <cfRule type="containsText" dxfId="1852" priority="4702" operator="containsText" text="901B F">
      <formula>NOT(ISERROR(SEARCH("901B F",T215)))</formula>
    </cfRule>
    <cfRule type="containsText" dxfId="1851" priority="4701" operator="containsText" text="HS">
      <formula>NOT(ISERROR(SEARCH("HS",T215)))</formula>
    </cfRule>
    <cfRule type="containsText" dxfId="1850" priority="4700" operator="containsText" text="423">
      <formula>NOT(ISERROR(SEARCH("423",T215)))</formula>
    </cfRule>
    <cfRule type="containsText" dxfId="1849" priority="4705" operator="containsText" text="601F">
      <formula>NOT(ISERROR(SEARCH("601F",T215)))</formula>
    </cfRule>
    <cfRule type="containsText" dxfId="1848" priority="4699" operator="containsText" text="R">
      <formula>NOT(ISERROR(SEARCH("R",T215)))</formula>
    </cfRule>
    <cfRule type="containsText" dxfId="1847" priority="4706" operator="containsText" text="600">
      <formula>NOT(ISERROR(SEARCH("600",T215)))</formula>
    </cfRule>
    <cfRule type="containsText" dxfId="1846" priority="4707" operator="containsText" text="38">
      <formula>NOT(ISERROR(SEARCH("38",T215)))</formula>
    </cfRule>
    <cfRule type="containsText" dxfId="1845" priority="4708" operator="containsText" text="36">
      <formula>NOT(ISERROR(SEARCH("36",T215)))</formula>
    </cfRule>
    <cfRule type="containsText" dxfId="1844" priority="4709" operator="containsText" text="R ">
      <formula>NOT(ISERROR(SEARCH("R ",T215)))</formula>
    </cfRule>
  </conditionalFormatting>
  <conditionalFormatting sqref="T44:X52">
    <cfRule type="containsText" dxfId="1843" priority="8304" operator="containsText" text="902 F">
      <formula>NOT(ISERROR(SEARCH("902 F",T44)))</formula>
    </cfRule>
    <cfRule type="containsText" dxfId="1842" priority="8310" operator="containsText" text="R ">
      <formula>NOT(ISERROR(SEARCH("R ",T44)))</formula>
    </cfRule>
    <cfRule type="containsText" dxfId="1841" priority="8309" operator="containsText" text="36">
      <formula>NOT(ISERROR(SEARCH("36",T44)))</formula>
    </cfRule>
    <cfRule type="containsText" dxfId="1840" priority="8308" operator="containsText" text="38">
      <formula>NOT(ISERROR(SEARCH("38",T44)))</formula>
    </cfRule>
    <cfRule type="containsText" dxfId="1839" priority="8301" operator="containsText" text="423">
      <formula>NOT(ISERROR(SEARCH("423",T44)))</formula>
    </cfRule>
    <cfRule type="containsText" dxfId="1838" priority="8302" operator="containsText" text="HS">
      <formula>NOT(ISERROR(SEARCH("HS",T44)))</formula>
    </cfRule>
    <cfRule type="containsText" dxfId="1837" priority="8307" operator="containsText" text="600">
      <formula>NOT(ISERROR(SEARCH("600",T44)))</formula>
    </cfRule>
    <cfRule type="containsText" dxfId="1836" priority="8306" operator="containsText" text="601F">
      <formula>NOT(ISERROR(SEARCH("601F",T44)))</formula>
    </cfRule>
    <cfRule type="containsText" dxfId="1835" priority="8305" operator="containsText" text="905 F">
      <formula>NOT(ISERROR(SEARCH("905 F",T44)))</formula>
    </cfRule>
    <cfRule type="containsText" dxfId="1834" priority="8300" operator="containsText" text="R">
      <formula>NOT(ISERROR(SEARCH("R",T44)))</formula>
    </cfRule>
    <cfRule type="containsText" dxfId="1833" priority="8303" operator="containsText" text="901B F">
      <formula>NOT(ISERROR(SEARCH("901B F",T44)))</formula>
    </cfRule>
  </conditionalFormatting>
  <conditionalFormatting sqref="T139:Y149">
    <cfRule type="containsText" dxfId="1832" priority="7031" operator="containsText" text="601C">
      <formula>NOT(ISERROR(SEARCH("601C",T139)))</formula>
    </cfRule>
  </conditionalFormatting>
  <conditionalFormatting sqref="T63:AA73">
    <cfRule type="containsText" dxfId="1831" priority="8095" operator="containsText" text="601C">
      <formula>NOT(ISERROR(SEARCH("601C",T63)))</formula>
    </cfRule>
  </conditionalFormatting>
  <conditionalFormatting sqref="T101:AA111">
    <cfRule type="containsText" dxfId="1830" priority="7681" operator="containsText" text="R">
      <formula>NOT(ISERROR(SEARCH("R",T101)))</formula>
    </cfRule>
  </conditionalFormatting>
  <conditionalFormatting sqref="T215:AB225">
    <cfRule type="containsText" dxfId="1829" priority="4681" operator="containsText" text="601C">
      <formula>NOT(ISERROR(SEARCH("601C",T215)))</formula>
    </cfRule>
  </conditionalFormatting>
  <conditionalFormatting sqref="T44:AG52">
    <cfRule type="containsText" dxfId="1828" priority="8231" operator="containsText" text="601C">
      <formula>NOT(ISERROR(SEARCH("601C",T44)))</formula>
    </cfRule>
  </conditionalFormatting>
  <conditionalFormatting sqref="T82:AG92">
    <cfRule type="containsText" dxfId="1827" priority="7873" operator="containsText" text="601C">
      <formula>NOT(ISERROR(SEARCH("601C",T82)))</formula>
    </cfRule>
  </conditionalFormatting>
  <conditionalFormatting sqref="T120:AG130">
    <cfRule type="containsText" dxfId="1826" priority="7351" operator="containsText" text="R">
      <formula>NOT(ISERROR(SEARCH("R",T120)))</formula>
    </cfRule>
  </conditionalFormatting>
  <conditionalFormatting sqref="U120:U130">
    <cfRule type="containsText" dxfId="1825" priority="7428" operator="containsText" text="36">
      <formula>NOT(ISERROR(SEARCH("36",U120)))</formula>
    </cfRule>
    <cfRule type="containsText" dxfId="1824" priority="7427" operator="containsText" text="38">
      <formula>NOT(ISERROR(SEARCH("38",U120)))</formula>
    </cfRule>
    <cfRule type="containsText" dxfId="1823" priority="7426" operator="containsText" text="600">
      <formula>NOT(ISERROR(SEARCH("600",U120)))</formula>
    </cfRule>
    <cfRule type="containsText" dxfId="1822" priority="7429" operator="containsText" text="R ">
      <formula>NOT(ISERROR(SEARCH("R ",U120)))</formula>
    </cfRule>
    <cfRule type="containsText" dxfId="1821" priority="7425" operator="containsText" text="601F">
      <formula>NOT(ISERROR(SEARCH("601F",U120)))</formula>
    </cfRule>
    <cfRule type="containsText" dxfId="1820" priority="7424" operator="containsText" text="905 F">
      <formula>NOT(ISERROR(SEARCH("905 F",U120)))</formula>
    </cfRule>
    <cfRule type="containsText" dxfId="1819" priority="7423" operator="containsText" text="902 F">
      <formula>NOT(ISERROR(SEARCH("902 F",U120)))</formula>
    </cfRule>
    <cfRule type="containsText" dxfId="1818" priority="7421" operator="containsText" text="HS">
      <formula>NOT(ISERROR(SEARCH("HS",U120)))</formula>
    </cfRule>
    <cfRule type="containsText" dxfId="1817" priority="7422" operator="containsText" text="901B F">
      <formula>NOT(ISERROR(SEARCH("901B F",U120)))</formula>
    </cfRule>
  </conditionalFormatting>
  <conditionalFormatting sqref="U177:V187">
    <cfRule type="containsText" dxfId="1816" priority="6074" operator="containsText" text="R">
      <formula>NOT(ISERROR(SEARCH("R",U177)))</formula>
    </cfRule>
    <cfRule type="containsText" dxfId="1815" priority="6075" operator="containsText" text="423">
      <formula>NOT(ISERROR(SEARCH("423",U177)))</formula>
    </cfRule>
    <cfRule type="containsText" dxfId="1814" priority="6076" operator="containsText" text="HS">
      <formula>NOT(ISERROR(SEARCH("HS",U177)))</formula>
    </cfRule>
    <cfRule type="containsText" dxfId="1813" priority="6077" operator="containsText" text="901B F">
      <formula>NOT(ISERROR(SEARCH("901B F",U177)))</formula>
    </cfRule>
    <cfRule type="containsText" dxfId="1812" priority="6104" operator="containsText" text="902 F">
      <formula>NOT(ISERROR(SEARCH("902 F",U177)))</formula>
    </cfRule>
    <cfRule type="containsText" dxfId="1811" priority="6105" operator="containsText" text="905 F">
      <formula>NOT(ISERROR(SEARCH("905 F",U177)))</formula>
    </cfRule>
    <cfRule type="containsText" dxfId="1810" priority="6106" operator="containsText" text="601F">
      <formula>NOT(ISERROR(SEARCH("601F",U177)))</formula>
    </cfRule>
    <cfRule type="containsText" dxfId="1809" priority="6107" operator="containsText" text="600">
      <formula>NOT(ISERROR(SEARCH("600",U177)))</formula>
    </cfRule>
    <cfRule type="containsText" dxfId="1808" priority="6108" operator="containsText" text="38">
      <formula>NOT(ISERROR(SEARCH("38",U177)))</formula>
    </cfRule>
    <cfRule type="containsText" dxfId="1807" priority="6109" operator="containsText" text="36">
      <formula>NOT(ISERROR(SEARCH("36",U177)))</formula>
    </cfRule>
    <cfRule type="containsText" dxfId="1806" priority="6110" operator="containsText" text="R ">
      <formula>NOT(ISERROR(SEARCH("R ",U177)))</formula>
    </cfRule>
    <cfRule type="containsText" dxfId="1805" priority="6112" operator="containsText" text="R">
      <formula>NOT(ISERROR(SEARCH("R",U177)))</formula>
    </cfRule>
    <cfRule type="containsText" dxfId="1804" priority="6113" operator="containsText" text="423">
      <formula>NOT(ISERROR(SEARCH("423",U177)))</formula>
    </cfRule>
    <cfRule type="containsText" dxfId="1803" priority="6114" operator="containsText" text="HS">
      <formula>NOT(ISERROR(SEARCH("HS",U177)))</formula>
    </cfRule>
    <cfRule type="containsText" dxfId="1802" priority="6115" operator="containsText" text="901B F">
      <formula>NOT(ISERROR(SEARCH("901B F",U177)))</formula>
    </cfRule>
    <cfRule type="containsText" dxfId="1801" priority="6116" operator="containsText" text="902 F">
      <formula>NOT(ISERROR(SEARCH("902 F",U177)))</formula>
    </cfRule>
    <cfRule type="containsText" dxfId="1800" priority="6117" operator="containsText" text="905 F">
      <formula>NOT(ISERROR(SEARCH("905 F",U177)))</formula>
    </cfRule>
    <cfRule type="containsText" dxfId="1799" priority="6118" operator="containsText" text="601F">
      <formula>NOT(ISERROR(SEARCH("601F",U177)))</formula>
    </cfRule>
    <cfRule type="containsText" dxfId="1798" priority="6119" operator="containsText" text="600">
      <formula>NOT(ISERROR(SEARCH("600",U177)))</formula>
    </cfRule>
    <cfRule type="containsText" dxfId="1797" priority="6120" operator="containsText" text="38">
      <formula>NOT(ISERROR(SEARCH("38",U177)))</formula>
    </cfRule>
    <cfRule type="containsText" dxfId="1796" priority="6121" operator="containsText" text="36">
      <formula>NOT(ISERROR(SEARCH("36",U177)))</formula>
    </cfRule>
    <cfRule type="containsText" dxfId="1795" priority="6122" operator="containsText" text="R ">
      <formula>NOT(ISERROR(SEARCH("R ",U177)))</formula>
    </cfRule>
    <cfRule type="containsText" dxfId="1794" priority="6072" operator="containsText" text="100">
      <formula>NOT(ISERROR(SEARCH("100",U177)))</formula>
    </cfRule>
    <cfRule type="containsText" dxfId="1793" priority="6059" operator="containsText" text="601C">
      <formula>NOT(ISERROR(SEARCH("601C",U177)))</formula>
    </cfRule>
    <cfRule type="containsText" dxfId="1792" priority="6060" operator="containsText" text="R">
      <formula>NOT(ISERROR(SEARCH("R",U177)))</formula>
    </cfRule>
    <cfRule type="containsText" dxfId="1791" priority="6061" operator="containsText" text="423">
      <formula>NOT(ISERROR(SEARCH("423",U177)))</formula>
    </cfRule>
    <cfRule type="containsText" dxfId="1790" priority="6062" operator="containsText" text="HS">
      <formula>NOT(ISERROR(SEARCH("HS",U177)))</formula>
    </cfRule>
    <cfRule type="containsText" dxfId="1789" priority="6063" operator="containsText" text="901B F">
      <formula>NOT(ISERROR(SEARCH("901B F",U177)))</formula>
    </cfRule>
    <cfRule type="containsText" dxfId="1788" priority="6064" operator="containsText" text="902 F">
      <formula>NOT(ISERROR(SEARCH("902 F",U177)))</formula>
    </cfRule>
    <cfRule type="containsText" dxfId="1787" priority="6065" operator="containsText" text="905 F">
      <formula>NOT(ISERROR(SEARCH("905 F",U177)))</formula>
    </cfRule>
    <cfRule type="containsText" dxfId="1786" priority="6066" operator="containsText" text="601F">
      <formula>NOT(ISERROR(SEARCH("601F",U177)))</formula>
    </cfRule>
    <cfRule type="containsText" dxfId="1785" priority="6067" operator="containsText" text="600">
      <formula>NOT(ISERROR(SEARCH("600",U177)))</formula>
    </cfRule>
    <cfRule type="containsText" dxfId="1784" priority="6068" operator="containsText" text="38">
      <formula>NOT(ISERROR(SEARCH("38",U177)))</formula>
    </cfRule>
    <cfRule type="containsText" dxfId="1783" priority="6069" operator="containsText" text="36">
      <formula>NOT(ISERROR(SEARCH("36",U177)))</formula>
    </cfRule>
    <cfRule type="containsText" dxfId="1782" priority="6070" operator="containsText" text="R ">
      <formula>NOT(ISERROR(SEARCH("R ",U177)))</formula>
    </cfRule>
    <cfRule type="containsText" dxfId="1781" priority="6071" operator="containsText" text="1001">
      <formula>NOT(ISERROR(SEARCH("1001",U177)))</formula>
    </cfRule>
    <cfRule type="containsText" dxfId="1780" priority="6078" operator="containsText" text="902 F">
      <formula>NOT(ISERROR(SEARCH("902 F",U177)))</formula>
    </cfRule>
    <cfRule type="containsText" dxfId="1779" priority="6073" operator="containsText" text="601C">
      <formula>NOT(ISERROR(SEARCH("601C",U177)))</formula>
    </cfRule>
    <cfRule type="containsText" dxfId="1778" priority="6079" operator="containsText" text="905 F">
      <formula>NOT(ISERROR(SEARCH("905 F",U177)))</formula>
    </cfRule>
    <cfRule type="containsText" dxfId="1777" priority="6080" operator="containsText" text="601F">
      <formula>NOT(ISERROR(SEARCH("601F",U177)))</formula>
    </cfRule>
    <cfRule type="containsText" dxfId="1776" priority="6081" operator="containsText" text="600">
      <formula>NOT(ISERROR(SEARCH("600",U177)))</formula>
    </cfRule>
    <cfRule type="containsText" dxfId="1775" priority="6082" operator="containsText" text="38">
      <formula>NOT(ISERROR(SEARCH("38",U177)))</formula>
    </cfRule>
    <cfRule type="containsText" dxfId="1774" priority="6083" operator="containsText" text="36">
      <formula>NOT(ISERROR(SEARCH("36",U177)))</formula>
    </cfRule>
    <cfRule type="containsText" dxfId="1773" priority="6084" operator="containsText" text="R ">
      <formula>NOT(ISERROR(SEARCH("R ",U177)))</formula>
    </cfRule>
    <cfRule type="containsText" dxfId="1772" priority="6085" operator="containsText" text="601C">
      <formula>NOT(ISERROR(SEARCH("601C",U177)))</formula>
    </cfRule>
    <cfRule type="containsText" dxfId="1771" priority="6086" operator="containsText" text="R">
      <formula>NOT(ISERROR(SEARCH("R",U177)))</formula>
    </cfRule>
    <cfRule type="containsText" dxfId="1770" priority="6087" operator="containsText" text="423">
      <formula>NOT(ISERROR(SEARCH("423",U177)))</formula>
    </cfRule>
    <cfRule type="containsText" dxfId="1769" priority="6088" operator="containsText" text="HS">
      <formula>NOT(ISERROR(SEARCH("HS",U177)))</formula>
    </cfRule>
    <cfRule type="containsText" dxfId="1768" priority="6089" operator="containsText" text="901B F">
      <formula>NOT(ISERROR(SEARCH("901B F",U177)))</formula>
    </cfRule>
    <cfRule type="containsText" dxfId="1767" priority="6090" operator="containsText" text="902 F">
      <formula>NOT(ISERROR(SEARCH("902 F",U177)))</formula>
    </cfRule>
    <cfRule type="containsText" dxfId="1766" priority="6091" operator="containsText" text="905 F">
      <formula>NOT(ISERROR(SEARCH("905 F",U177)))</formula>
    </cfRule>
    <cfRule type="containsText" dxfId="1765" priority="6092" operator="containsText" text="601F">
      <formula>NOT(ISERROR(SEARCH("601F",U177)))</formula>
    </cfRule>
    <cfRule type="containsText" dxfId="1764" priority="6093" operator="containsText" text="600">
      <formula>NOT(ISERROR(SEARCH("600",U177)))</formula>
    </cfRule>
    <cfRule type="containsText" dxfId="1763" priority="6094" operator="containsText" text="38">
      <formula>NOT(ISERROR(SEARCH("38",U177)))</formula>
    </cfRule>
    <cfRule type="containsText" dxfId="1762" priority="6095" operator="containsText" text="36">
      <formula>NOT(ISERROR(SEARCH("36",U177)))</formula>
    </cfRule>
    <cfRule type="containsText" dxfId="1761" priority="6096" operator="containsText" text="R ">
      <formula>NOT(ISERROR(SEARCH("R ",U177)))</formula>
    </cfRule>
    <cfRule type="containsText" dxfId="1760" priority="6099" operator="containsText" text="601C">
      <formula>NOT(ISERROR(SEARCH("601C",U177)))</formula>
    </cfRule>
    <cfRule type="containsText" dxfId="1759" priority="6100" operator="containsText" text="R">
      <formula>NOT(ISERROR(SEARCH("R",U177)))</formula>
    </cfRule>
    <cfRule type="containsText" dxfId="1758" priority="6101" operator="containsText" text="423">
      <formula>NOT(ISERROR(SEARCH("423",U177)))</formula>
    </cfRule>
    <cfRule type="containsText" dxfId="1757" priority="6102" operator="containsText" text="HS">
      <formula>NOT(ISERROR(SEARCH("HS",U177)))</formula>
    </cfRule>
    <cfRule type="containsText" dxfId="1756" priority="6103" operator="containsText" text="901B F">
      <formula>NOT(ISERROR(SEARCH("901B F",U177)))</formula>
    </cfRule>
  </conditionalFormatting>
  <conditionalFormatting sqref="U63:X73">
    <cfRule type="containsText" dxfId="1755" priority="8136" operator="containsText" text="601F">
      <formula>NOT(ISERROR(SEARCH("601F",U63)))</formula>
    </cfRule>
    <cfRule type="containsText" dxfId="1754" priority="8131" operator="containsText" text="423">
      <formula>NOT(ISERROR(SEARCH("423",U63)))</formula>
    </cfRule>
    <cfRule type="containsText" dxfId="1753" priority="8132" operator="containsText" text="HS">
      <formula>NOT(ISERROR(SEARCH("HS",U63)))</formula>
    </cfRule>
    <cfRule type="containsText" dxfId="1752" priority="8133" operator="containsText" text="901B F">
      <formula>NOT(ISERROR(SEARCH("901B F",U63)))</formula>
    </cfRule>
    <cfRule type="containsText" dxfId="1751" priority="8134" operator="containsText" text="902 F">
      <formula>NOT(ISERROR(SEARCH("902 F",U63)))</formula>
    </cfRule>
    <cfRule type="containsText" dxfId="1750" priority="8135" operator="containsText" text="905 F">
      <formula>NOT(ISERROR(SEARCH("905 F",U63)))</formula>
    </cfRule>
    <cfRule type="containsText" dxfId="1749" priority="8137" operator="containsText" text="600">
      <formula>NOT(ISERROR(SEARCH("600",U63)))</formula>
    </cfRule>
    <cfRule type="containsText" dxfId="1748" priority="8138" operator="containsText" text="38">
      <formula>NOT(ISERROR(SEARCH("38",U63)))</formula>
    </cfRule>
    <cfRule type="containsText" dxfId="1747" priority="8139" operator="containsText" text="36">
      <formula>NOT(ISERROR(SEARCH("36",U63)))</formula>
    </cfRule>
    <cfRule type="containsText" dxfId="1746" priority="8140" operator="containsText" text="R ">
      <formula>NOT(ISERROR(SEARCH("R ",U63)))</formula>
    </cfRule>
  </conditionalFormatting>
  <conditionalFormatting sqref="U63:AA73">
    <cfRule type="containsText" dxfId="1745" priority="8096" operator="containsText" text="R">
      <formula>NOT(ISERROR(SEARCH("R",U63)))</formula>
    </cfRule>
  </conditionalFormatting>
  <conditionalFormatting sqref="U177:AA187">
    <cfRule type="containsText" dxfId="1744" priority="6028" operator="containsText" text="1001">
      <formula>NOT(ISERROR(SEARCH("1001",U177)))</formula>
    </cfRule>
    <cfRule type="containsText" dxfId="1743" priority="6029" operator="containsText" text="100">
      <formula>NOT(ISERROR(SEARCH("100",U177)))</formula>
    </cfRule>
  </conditionalFormatting>
  <conditionalFormatting sqref="U120:AG130">
    <cfRule type="containsText" dxfId="1742" priority="7352" operator="containsText" text="423">
      <formula>NOT(ISERROR(SEARCH("423",U120)))</formula>
    </cfRule>
  </conditionalFormatting>
  <conditionalFormatting sqref="V101:V111">
    <cfRule type="containsText" dxfId="1741" priority="7719" operator="containsText" text="902 F">
      <formula>NOT(ISERROR(SEARCH("902 F",V101)))</formula>
    </cfRule>
    <cfRule type="containsText" dxfId="1740" priority="7721" operator="containsText" text="601F">
      <formula>NOT(ISERROR(SEARCH("601F",V101)))</formula>
    </cfRule>
    <cfRule type="containsText" dxfId="1739" priority="7725" operator="containsText" text="R ">
      <formula>NOT(ISERROR(SEARCH("R ",V101)))</formula>
    </cfRule>
    <cfRule type="containsText" dxfId="1738" priority="7720" operator="containsText" text="905 F">
      <formula>NOT(ISERROR(SEARCH("905 F",V101)))</formula>
    </cfRule>
    <cfRule type="containsText" dxfId="1737" priority="7717" operator="containsText" text="HS">
      <formula>NOT(ISERROR(SEARCH("HS",V101)))</formula>
    </cfRule>
    <cfRule type="containsText" dxfId="1736" priority="7718" operator="containsText" text="901B F">
      <formula>NOT(ISERROR(SEARCH("901B F",V101)))</formula>
    </cfRule>
    <cfRule type="containsText" dxfId="1735" priority="7724" operator="containsText" text="36">
      <formula>NOT(ISERROR(SEARCH("36",V101)))</formula>
    </cfRule>
    <cfRule type="containsText" dxfId="1734" priority="7723" operator="containsText" text="38">
      <formula>NOT(ISERROR(SEARCH("38",V101)))</formula>
    </cfRule>
    <cfRule type="containsText" dxfId="1733" priority="7722" operator="containsText" text="600">
      <formula>NOT(ISERROR(SEARCH("600",V101)))</formula>
    </cfRule>
  </conditionalFormatting>
  <conditionalFormatting sqref="V120:W130">
    <cfRule type="containsText" dxfId="1732" priority="7406" operator="containsText" text="902 F">
      <formula>NOT(ISERROR(SEARCH("902 F",V120)))</formula>
    </cfRule>
    <cfRule type="containsText" dxfId="1731" priority="7407" operator="containsText" text="905 F">
      <formula>NOT(ISERROR(SEARCH("905 F",V120)))</formula>
    </cfRule>
    <cfRule type="containsText" dxfId="1730" priority="7409" operator="containsText" text="600">
      <formula>NOT(ISERROR(SEARCH("600",V120)))</formula>
    </cfRule>
    <cfRule type="containsText" dxfId="1729" priority="7410" operator="containsText" text="38">
      <formula>NOT(ISERROR(SEARCH("38",V120)))</formula>
    </cfRule>
    <cfRule type="containsText" dxfId="1728" priority="7411" operator="containsText" text="36">
      <formula>NOT(ISERROR(SEARCH("36",V120)))</formula>
    </cfRule>
    <cfRule type="containsText" dxfId="1727" priority="7412" operator="containsText" text="R ">
      <formula>NOT(ISERROR(SEARCH("R ",V120)))</formula>
    </cfRule>
    <cfRule type="containsText" dxfId="1726" priority="7408" operator="containsText" text="601F">
      <formula>NOT(ISERROR(SEARCH("601F",V120)))</formula>
    </cfRule>
    <cfRule type="containsText" dxfId="1725" priority="7405" operator="containsText" text="901B F">
      <formula>NOT(ISERROR(SEARCH("901B F",V120)))</formula>
    </cfRule>
  </conditionalFormatting>
  <conditionalFormatting sqref="V82:X92">
    <cfRule type="containsText" dxfId="1724" priority="7966" operator="containsText" text="600">
      <formula>NOT(ISERROR(SEARCH("600",V82)))</formula>
    </cfRule>
    <cfRule type="containsText" dxfId="1723" priority="7960" operator="containsText" text="423">
      <formula>NOT(ISERROR(SEARCH("423",V82)))</formula>
    </cfRule>
    <cfRule type="containsText" dxfId="1722" priority="7961" operator="containsText" text="HS">
      <formula>NOT(ISERROR(SEARCH("HS",V82)))</formula>
    </cfRule>
    <cfRule type="containsText" dxfId="1721" priority="7962" operator="containsText" text="901B F">
      <formula>NOT(ISERROR(SEARCH("901B F",V82)))</formula>
    </cfRule>
    <cfRule type="containsText" dxfId="1720" priority="7963" operator="containsText" text="902 F">
      <formula>NOT(ISERROR(SEARCH("902 F",V82)))</formula>
    </cfRule>
    <cfRule type="containsText" dxfId="1719" priority="7964" operator="containsText" text="905 F">
      <formula>NOT(ISERROR(SEARCH("905 F",V82)))</formula>
    </cfRule>
    <cfRule type="containsText" dxfId="1718" priority="7965" operator="containsText" text="601F">
      <formula>NOT(ISERROR(SEARCH("601F",V82)))</formula>
    </cfRule>
    <cfRule type="containsText" dxfId="1717" priority="7969" operator="containsText" text="R ">
      <formula>NOT(ISERROR(SEARCH("R ",V82)))</formula>
    </cfRule>
    <cfRule type="containsText" dxfId="1716" priority="7968" operator="containsText" text="36">
      <formula>NOT(ISERROR(SEARCH("36",V82)))</formula>
    </cfRule>
    <cfRule type="containsText" dxfId="1715" priority="7967" operator="containsText" text="38">
      <formula>NOT(ISERROR(SEARCH("38",V82)))</formula>
    </cfRule>
  </conditionalFormatting>
  <conditionalFormatting sqref="V101:AA111">
    <cfRule type="containsText" dxfId="1714" priority="7682" operator="containsText" text="423">
      <formula>NOT(ISERROR(SEARCH("423",V101)))</formula>
    </cfRule>
  </conditionalFormatting>
  <conditionalFormatting sqref="V82:AG92">
    <cfRule type="containsText" dxfId="1713" priority="7874" operator="containsText" text="R">
      <formula>NOT(ISERROR(SEARCH("R",V82)))</formula>
    </cfRule>
  </conditionalFormatting>
  <conditionalFormatting sqref="V120:AG130">
    <cfRule type="containsText" dxfId="1712" priority="7353" operator="containsText" text="HS">
      <formula>NOT(ISERROR(SEARCH("HS",V120)))</formula>
    </cfRule>
  </conditionalFormatting>
  <conditionalFormatting sqref="W25:W33">
    <cfRule type="containsText" dxfId="1711" priority="8437" operator="containsText" text="423">
      <formula>NOT(ISERROR(SEARCH("423",W25)))</formula>
    </cfRule>
    <cfRule type="containsText" dxfId="1710" priority="8436" operator="containsText" text="R">
      <formula>NOT(ISERROR(SEARCH("R",W25)))</formula>
    </cfRule>
    <cfRule type="containsText" dxfId="1709" priority="8443" operator="containsText" text="600">
      <formula>NOT(ISERROR(SEARCH("600",W25)))</formula>
    </cfRule>
    <cfRule type="containsText" dxfId="1708" priority="8446" operator="containsText" text="R ">
      <formula>NOT(ISERROR(SEARCH("R ",W25)))</formula>
    </cfRule>
    <cfRule type="containsText" dxfId="1707" priority="8444" operator="containsText" text="38">
      <formula>NOT(ISERROR(SEARCH("38",W25)))</formula>
    </cfRule>
    <cfRule type="containsText" dxfId="1706" priority="8442" operator="containsText" text="601F">
      <formula>NOT(ISERROR(SEARCH("601F",W25)))</formula>
    </cfRule>
    <cfRule type="containsText" dxfId="1705" priority="8441" operator="containsText" text="905 F">
      <formula>NOT(ISERROR(SEARCH("905 F",W25)))</formula>
    </cfRule>
    <cfRule type="containsText" dxfId="1704" priority="8445" operator="containsText" text="36">
      <formula>NOT(ISERROR(SEARCH("36",W25)))</formula>
    </cfRule>
    <cfRule type="containsText" dxfId="1703" priority="8440" operator="containsText" text="902 F">
      <formula>NOT(ISERROR(SEARCH("902 F",W25)))</formula>
    </cfRule>
    <cfRule type="containsText" dxfId="1702" priority="8439" operator="containsText" text="901B F">
      <formula>NOT(ISERROR(SEARCH("901B F",W25)))</formula>
    </cfRule>
    <cfRule type="containsText" dxfId="1701" priority="8438" operator="containsText" text="HS">
      <formula>NOT(ISERROR(SEARCH("HS",W25)))</formula>
    </cfRule>
  </conditionalFormatting>
  <conditionalFormatting sqref="W101:W111">
    <cfRule type="containsText" dxfId="1700" priority="7843" operator="containsText" text="100">
      <formula>NOT(ISERROR(SEARCH("100",W101)))</formula>
    </cfRule>
    <cfRule type="containsText" dxfId="1699" priority="7844" operator="containsText" text="601C">
      <formula>NOT(ISERROR(SEARCH("601C",W101)))</formula>
    </cfRule>
    <cfRule type="containsText" dxfId="1698" priority="7863" operator="containsText" text="601F">
      <formula>NOT(ISERROR(SEARCH("601F",W101)))</formula>
    </cfRule>
    <cfRule type="containsText" dxfId="1697" priority="7833" operator="containsText" text="HS">
      <formula>NOT(ISERROR(SEARCH("HS",W101)))</formula>
    </cfRule>
    <cfRule type="containsText" dxfId="1696" priority="7867" operator="containsText" text="R ">
      <formula>NOT(ISERROR(SEARCH("R ",W101)))</formula>
    </cfRule>
    <cfRule type="containsText" dxfId="1695" priority="7866" operator="containsText" text="36">
      <formula>NOT(ISERROR(SEARCH("36",W101)))</formula>
    </cfRule>
    <cfRule type="containsText" dxfId="1694" priority="7864" operator="containsText" text="600">
      <formula>NOT(ISERROR(SEARCH("600",W101)))</formula>
    </cfRule>
    <cfRule type="containsText" dxfId="1693" priority="7862" operator="containsText" text="905 F">
      <formula>NOT(ISERROR(SEARCH("905 F",W101)))</formula>
    </cfRule>
    <cfRule type="containsText" dxfId="1692" priority="7861" operator="containsText" text="902 F">
      <formula>NOT(ISERROR(SEARCH("902 F",W101)))</formula>
    </cfRule>
    <cfRule type="containsText" dxfId="1691" priority="7860" operator="containsText" text="901B F">
      <formula>NOT(ISERROR(SEARCH("901B F",W101)))</formula>
    </cfRule>
    <cfRule type="containsText" dxfId="1690" priority="7701" operator="containsText" text="901B F">
      <formula>NOT(ISERROR(SEARCH("901B F",W101)))</formula>
    </cfRule>
    <cfRule type="containsText" dxfId="1689" priority="7702" operator="containsText" text="902 F">
      <formula>NOT(ISERROR(SEARCH("902 F",W101)))</formula>
    </cfRule>
    <cfRule type="containsText" dxfId="1688" priority="7703" operator="containsText" text="905 F">
      <formula>NOT(ISERROR(SEARCH("905 F",W101)))</formula>
    </cfRule>
    <cfRule type="containsText" dxfId="1687" priority="7704" operator="containsText" text="601F">
      <formula>NOT(ISERROR(SEARCH("601F",W101)))</formula>
    </cfRule>
    <cfRule type="containsText" dxfId="1686" priority="7705" operator="containsText" text="600">
      <formula>NOT(ISERROR(SEARCH("600",W101)))</formula>
    </cfRule>
    <cfRule type="containsText" dxfId="1685" priority="7706" operator="containsText" text="38">
      <formula>NOT(ISERROR(SEARCH("38",W101)))</formula>
    </cfRule>
    <cfRule type="containsText" dxfId="1684" priority="7707" operator="containsText" text="36">
      <formula>NOT(ISERROR(SEARCH("36",W101)))</formula>
    </cfRule>
    <cfRule type="containsText" dxfId="1683" priority="7708" operator="containsText" text="R ">
      <formula>NOT(ISERROR(SEARCH("R ",W101)))</formula>
    </cfRule>
    <cfRule type="containsText" dxfId="1682" priority="7859" operator="containsText" text="HS">
      <formula>NOT(ISERROR(SEARCH("HS",W101)))</formula>
    </cfRule>
    <cfRule type="containsText" dxfId="1681" priority="7858" operator="containsText" text="423">
      <formula>NOT(ISERROR(SEARCH("423",W101)))</formula>
    </cfRule>
    <cfRule type="containsText" dxfId="1680" priority="7857" operator="containsText" text="R">
      <formula>NOT(ISERROR(SEARCH("R",W101)))</formula>
    </cfRule>
    <cfRule type="containsText" dxfId="1679" priority="7856" operator="containsText" text="601C">
      <formula>NOT(ISERROR(SEARCH("601C",W101)))</formula>
    </cfRule>
    <cfRule type="containsText" dxfId="1678" priority="7855" operator="containsText" text="R ">
      <formula>NOT(ISERROR(SEARCH("R ",W101)))</formula>
    </cfRule>
    <cfRule type="containsText" dxfId="1677" priority="7854" operator="containsText" text="36">
      <formula>NOT(ISERROR(SEARCH("36",W101)))</formula>
    </cfRule>
    <cfRule type="containsText" dxfId="1676" priority="7853" operator="containsText" text="38">
      <formula>NOT(ISERROR(SEARCH("38",W101)))</formula>
    </cfRule>
    <cfRule type="containsText" dxfId="1675" priority="7845" operator="containsText" text="R">
      <formula>NOT(ISERROR(SEARCH("R",W101)))</formula>
    </cfRule>
    <cfRule type="containsText" dxfId="1674" priority="7852" operator="containsText" text="600">
      <formula>NOT(ISERROR(SEARCH("600",W101)))</formula>
    </cfRule>
    <cfRule type="containsText" dxfId="1673" priority="7851" operator="containsText" text="601F">
      <formula>NOT(ISERROR(SEARCH("601F",W101)))</formula>
    </cfRule>
    <cfRule type="containsText" dxfId="1672" priority="7850" operator="containsText" text="905 F">
      <formula>NOT(ISERROR(SEARCH("905 F",W101)))</formula>
    </cfRule>
    <cfRule type="containsText" dxfId="1671" priority="7828" operator="containsText" text="1001">
      <formula>NOT(ISERROR(SEARCH("1001",W101)))</formula>
    </cfRule>
    <cfRule type="containsText" dxfId="1670" priority="7829" operator="containsText" text="100">
      <formula>NOT(ISERROR(SEARCH("100",W101)))</formula>
    </cfRule>
    <cfRule type="containsText" dxfId="1669" priority="7849" operator="containsText" text="902 F">
      <formula>NOT(ISERROR(SEARCH("902 F",W101)))</formula>
    </cfRule>
    <cfRule type="containsText" dxfId="1668" priority="7831" operator="containsText" text="R">
      <formula>NOT(ISERROR(SEARCH("R",W101)))</formula>
    </cfRule>
    <cfRule type="containsText" dxfId="1667" priority="7832" operator="containsText" text="423">
      <formula>NOT(ISERROR(SEARCH("423",W101)))</formula>
    </cfRule>
    <cfRule type="containsText" dxfId="1666" priority="7848" operator="containsText" text="901B F">
      <formula>NOT(ISERROR(SEARCH("901B F",W101)))</formula>
    </cfRule>
    <cfRule type="containsText" dxfId="1665" priority="7847" operator="containsText" text="HS">
      <formula>NOT(ISERROR(SEARCH("HS",W101)))</formula>
    </cfRule>
    <cfRule type="containsText" dxfId="1664" priority="7846" operator="containsText" text="423">
      <formula>NOT(ISERROR(SEARCH("423",W101)))</formula>
    </cfRule>
    <cfRule type="containsText" dxfId="1663" priority="7834" operator="containsText" text="901B F">
      <formula>NOT(ISERROR(SEARCH("901B F",W101)))</formula>
    </cfRule>
    <cfRule type="containsText" dxfId="1662" priority="7835" operator="containsText" text="902 F">
      <formula>NOT(ISERROR(SEARCH("902 F",W101)))</formula>
    </cfRule>
    <cfRule type="containsText" dxfId="1661" priority="7836" operator="containsText" text="905 F">
      <formula>NOT(ISERROR(SEARCH("905 F",W101)))</formula>
    </cfRule>
    <cfRule type="containsText" dxfId="1660" priority="7830" operator="containsText" text="601C">
      <formula>NOT(ISERROR(SEARCH("601C",W101)))</formula>
    </cfRule>
    <cfRule type="containsText" dxfId="1659" priority="7837" operator="containsText" text="601F">
      <formula>NOT(ISERROR(SEARCH("601F",W101)))</formula>
    </cfRule>
    <cfRule type="containsText" dxfId="1658" priority="7838" operator="containsText" text="600">
      <formula>NOT(ISERROR(SEARCH("600",W101)))</formula>
    </cfRule>
    <cfRule type="containsText" dxfId="1657" priority="7839" operator="containsText" text="38">
      <formula>NOT(ISERROR(SEARCH("38",W101)))</formula>
    </cfRule>
    <cfRule type="containsText" dxfId="1656" priority="7840" operator="containsText" text="36">
      <formula>NOT(ISERROR(SEARCH("36",W101)))</formula>
    </cfRule>
    <cfRule type="containsText" dxfId="1655" priority="7841" operator="containsText" text="R ">
      <formula>NOT(ISERROR(SEARCH("R ",W101)))</formula>
    </cfRule>
    <cfRule type="containsText" dxfId="1654" priority="7865" operator="containsText" text="38">
      <formula>NOT(ISERROR(SEARCH("38",W101)))</formula>
    </cfRule>
    <cfRule type="containsText" dxfId="1653" priority="7842" operator="containsText" text="1001">
      <formula>NOT(ISERROR(SEARCH("1001",W101)))</formula>
    </cfRule>
  </conditionalFormatting>
  <conditionalFormatting sqref="W158:W168">
    <cfRule type="containsText" dxfId="1652" priority="6567" operator="containsText" text="600">
      <formula>NOT(ISERROR(SEARCH("600",W158)))</formula>
    </cfRule>
    <cfRule type="containsText" dxfId="1651" priority="6568" operator="containsText" text="38">
      <formula>NOT(ISERROR(SEARCH("38",W158)))</formula>
    </cfRule>
    <cfRule type="containsText" dxfId="1650" priority="6569" operator="containsText" text="36">
      <formula>NOT(ISERROR(SEARCH("36",W158)))</formula>
    </cfRule>
    <cfRule type="containsText" dxfId="1649" priority="6570" operator="containsText" text="R ">
      <formula>NOT(ISERROR(SEARCH("R ",W158)))</formula>
    </cfRule>
    <cfRule type="containsText" dxfId="1648" priority="6560" operator="containsText" text="R">
      <formula>NOT(ISERROR(SEARCH("R",W158)))</formula>
    </cfRule>
    <cfRule type="containsText" dxfId="1647" priority="6561" operator="containsText" text="423">
      <formula>NOT(ISERROR(SEARCH("423",W158)))</formula>
    </cfRule>
    <cfRule type="containsText" dxfId="1646" priority="6562" operator="containsText" text="HS">
      <formula>NOT(ISERROR(SEARCH("HS",W158)))</formula>
    </cfRule>
    <cfRule type="containsText" dxfId="1645" priority="6563" operator="containsText" text="901B F">
      <formula>NOT(ISERROR(SEARCH("901B F",W158)))</formula>
    </cfRule>
    <cfRule type="containsText" dxfId="1644" priority="6559" operator="containsText" text="601C">
      <formula>NOT(ISERROR(SEARCH("601C",W158)))</formula>
    </cfRule>
    <cfRule type="containsText" dxfId="1643" priority="6565" operator="containsText" text="905 F">
      <formula>NOT(ISERROR(SEARCH("905 F",W158)))</formula>
    </cfRule>
    <cfRule type="containsText" dxfId="1642" priority="6566" operator="containsText" text="601F">
      <formula>NOT(ISERROR(SEARCH("601F",W158)))</formula>
    </cfRule>
    <cfRule type="containsText" dxfId="1641" priority="6564" operator="containsText" text="902 F">
      <formula>NOT(ISERROR(SEARCH("902 F",W158)))</formula>
    </cfRule>
  </conditionalFormatting>
  <conditionalFormatting sqref="W215:W225">
    <cfRule type="containsText" dxfId="1640" priority="4625" operator="containsText" text="600">
      <formula>NOT(ISERROR(SEARCH("600",W215)))</formula>
    </cfRule>
    <cfRule type="containsText" dxfId="1639" priority="4624" operator="containsText" text="601F">
      <formula>NOT(ISERROR(SEARCH("601F",W215)))</formula>
    </cfRule>
    <cfRule type="containsText" dxfId="1638" priority="4623" operator="containsText" text="905 F">
      <formula>NOT(ISERROR(SEARCH("905 F",W215)))</formula>
    </cfRule>
    <cfRule type="containsText" dxfId="1637" priority="4622" operator="containsText" text="902 F">
      <formula>NOT(ISERROR(SEARCH("902 F",W215)))</formula>
    </cfRule>
    <cfRule type="containsText" dxfId="1636" priority="4621" operator="containsText" text="901B F">
      <formula>NOT(ISERROR(SEARCH("901B F",W215)))</formula>
    </cfRule>
    <cfRule type="containsText" dxfId="1635" priority="4620" operator="containsText" text="HS">
      <formula>NOT(ISERROR(SEARCH("HS",W215)))</formula>
    </cfRule>
    <cfRule type="containsText" dxfId="1634" priority="4619" operator="containsText" text="423">
      <formula>NOT(ISERROR(SEARCH("423",W215)))</formula>
    </cfRule>
    <cfRule type="containsText" dxfId="1633" priority="4618" operator="containsText" text="R">
      <formula>NOT(ISERROR(SEARCH("R",W215)))</formula>
    </cfRule>
    <cfRule type="containsText" dxfId="1632" priority="4617" operator="containsText" text="601C">
      <formula>NOT(ISERROR(SEARCH("601C",W215)))</formula>
    </cfRule>
    <cfRule type="containsText" dxfId="1631" priority="4616" operator="containsText" text="100">
      <formula>NOT(ISERROR(SEARCH("100",W215)))</formula>
    </cfRule>
    <cfRule type="containsText" dxfId="1630" priority="4615" operator="containsText" text="1001">
      <formula>NOT(ISERROR(SEARCH("1001",W215)))</formula>
    </cfRule>
    <cfRule type="containsText" dxfId="1629" priority="4614" operator="containsText" text="R ">
      <formula>NOT(ISERROR(SEARCH("R ",W215)))</formula>
    </cfRule>
    <cfRule type="containsText" dxfId="1628" priority="4613" operator="containsText" text="36">
      <formula>NOT(ISERROR(SEARCH("36",W215)))</formula>
    </cfRule>
    <cfRule type="containsText" dxfId="1627" priority="4612" operator="containsText" text="38">
      <formula>NOT(ISERROR(SEARCH("38",W215)))</formula>
    </cfRule>
    <cfRule type="containsText" dxfId="1626" priority="4611" operator="containsText" text="600">
      <formula>NOT(ISERROR(SEARCH("600",W215)))</formula>
    </cfRule>
    <cfRule type="containsText" dxfId="1625" priority="4610" operator="containsText" text="601F">
      <formula>NOT(ISERROR(SEARCH("601F",W215)))</formula>
    </cfRule>
    <cfRule type="containsText" dxfId="1624" priority="4609" operator="containsText" text="905 F">
      <formula>NOT(ISERROR(SEARCH("905 F",W215)))</formula>
    </cfRule>
    <cfRule type="containsText" dxfId="1623" priority="4608" operator="containsText" text="902 F">
      <formula>NOT(ISERROR(SEARCH("902 F",W215)))</formula>
    </cfRule>
    <cfRule type="containsText" dxfId="1622" priority="4607" operator="containsText" text="901B F">
      <formula>NOT(ISERROR(SEARCH("901B F",W215)))</formula>
    </cfRule>
    <cfRule type="containsText" dxfId="1621" priority="4606" operator="containsText" text="HS">
      <formula>NOT(ISERROR(SEARCH("HS",W215)))</formula>
    </cfRule>
    <cfRule type="containsText" dxfId="1620" priority="4605" operator="containsText" text="423">
      <formula>NOT(ISERROR(SEARCH("423",W215)))</formula>
    </cfRule>
    <cfRule type="containsText" dxfId="1619" priority="4604" operator="containsText" text="R">
      <formula>NOT(ISERROR(SEARCH("R",W215)))</formula>
    </cfRule>
    <cfRule type="containsText" dxfId="1618" priority="4602" operator="containsText" text="R ">
      <formula>NOT(ISERROR(SEARCH("R ",W215)))</formula>
    </cfRule>
    <cfRule type="containsText" dxfId="1617" priority="4601" operator="containsText" text="36">
      <formula>NOT(ISERROR(SEARCH("36",W215)))</formula>
    </cfRule>
    <cfRule type="containsText" dxfId="1616" priority="4600" operator="containsText" text="38">
      <formula>NOT(ISERROR(SEARCH("38",W215)))</formula>
    </cfRule>
    <cfRule type="containsText" dxfId="1615" priority="4599" operator="containsText" text="600">
      <formula>NOT(ISERROR(SEARCH("600",W215)))</formula>
    </cfRule>
    <cfRule type="containsText" dxfId="1614" priority="4598" operator="containsText" text="601F">
      <formula>NOT(ISERROR(SEARCH("601F",W215)))</formula>
    </cfRule>
    <cfRule type="containsText" dxfId="1613" priority="4597" operator="containsText" text="905 F">
      <formula>NOT(ISERROR(SEARCH("905 F",W215)))</formula>
    </cfRule>
    <cfRule type="containsText" dxfId="1612" priority="4596" operator="containsText" text="902 F">
      <formula>NOT(ISERROR(SEARCH("902 F",W215)))</formula>
    </cfRule>
    <cfRule type="containsText" dxfId="1611" priority="4595" operator="containsText" text="901B F">
      <formula>NOT(ISERROR(SEARCH("901B F",W215)))</formula>
    </cfRule>
    <cfRule type="containsText" dxfId="1610" priority="4594" operator="containsText" text="HS">
      <formula>NOT(ISERROR(SEARCH("HS",W215)))</formula>
    </cfRule>
    <cfRule type="containsText" dxfId="1609" priority="4593" operator="containsText" text="423">
      <formula>NOT(ISERROR(SEARCH("423",W215)))</formula>
    </cfRule>
    <cfRule type="containsText" dxfId="1608" priority="4592" operator="containsText" text="R">
      <formula>NOT(ISERROR(SEARCH("R",W215)))</formula>
    </cfRule>
    <cfRule type="containsText" dxfId="1607" priority="4591" operator="containsText" text="601C">
      <formula>NOT(ISERROR(SEARCH("601C",W215)))</formula>
    </cfRule>
    <cfRule type="containsText" dxfId="1606" priority="4590" operator="containsText" text="100">
      <formula>NOT(ISERROR(SEARCH("100",W215)))</formula>
    </cfRule>
    <cfRule type="containsText" dxfId="1605" priority="4589" operator="containsText" text="1001">
      <formula>NOT(ISERROR(SEARCH("1001",W215)))</formula>
    </cfRule>
    <cfRule type="containsText" dxfId="1604" priority="4588" operator="containsText" text="R ">
      <formula>NOT(ISERROR(SEARCH("R ",W215)))</formula>
    </cfRule>
    <cfRule type="containsText" dxfId="1603" priority="4587" operator="containsText" text="36">
      <formula>NOT(ISERROR(SEARCH("36",W215)))</formula>
    </cfRule>
    <cfRule type="containsText" dxfId="1602" priority="4586" operator="containsText" text="38">
      <formula>NOT(ISERROR(SEARCH("38",W215)))</formula>
    </cfRule>
    <cfRule type="containsText" dxfId="1601" priority="4585" operator="containsText" text="600">
      <formula>NOT(ISERROR(SEARCH("600",W215)))</formula>
    </cfRule>
    <cfRule type="containsText" dxfId="1600" priority="4584" operator="containsText" text="601F">
      <formula>NOT(ISERROR(SEARCH("601F",W215)))</formula>
    </cfRule>
    <cfRule type="containsText" dxfId="1599" priority="4583" operator="containsText" text="905 F">
      <formula>NOT(ISERROR(SEARCH("905 F",W215)))</formula>
    </cfRule>
    <cfRule type="containsText" dxfId="1598" priority="4582" operator="containsText" text="902 F">
      <formula>NOT(ISERROR(SEARCH("902 F",W215)))</formula>
    </cfRule>
    <cfRule type="containsText" dxfId="1597" priority="4581" operator="containsText" text="901B F">
      <formula>NOT(ISERROR(SEARCH("901B F",W215)))</formula>
    </cfRule>
    <cfRule type="containsText" dxfId="1596" priority="4580" operator="containsText" text="HS">
      <formula>NOT(ISERROR(SEARCH("HS",W215)))</formula>
    </cfRule>
    <cfRule type="containsText" dxfId="1595" priority="4579" operator="containsText" text="423">
      <formula>NOT(ISERROR(SEARCH("423",W215)))</formula>
    </cfRule>
    <cfRule type="containsText" dxfId="1594" priority="4578" operator="containsText" text="R">
      <formula>NOT(ISERROR(SEARCH("R",W215)))</formula>
    </cfRule>
    <cfRule type="containsText" dxfId="1593" priority="4666" operator="containsText" text="R ">
      <formula>NOT(ISERROR(SEARCH("R ",W215)))</formula>
    </cfRule>
    <cfRule type="containsText" dxfId="1592" priority="4603" operator="containsText" text="601C">
      <formula>NOT(ISERROR(SEARCH("601C",W215)))</formula>
    </cfRule>
    <cfRule type="containsText" dxfId="1591" priority="4577" operator="containsText" text="601C">
      <formula>NOT(ISERROR(SEARCH("601C",W215)))</formula>
    </cfRule>
    <cfRule type="containsText" dxfId="1590" priority="4643" operator="containsText" text="601C">
      <formula>NOT(ISERROR(SEARCH("601C",W215)))</formula>
    </cfRule>
    <cfRule type="containsText" dxfId="1589" priority="4651" operator="containsText" text="600">
      <formula>NOT(ISERROR(SEARCH("600",W215)))</formula>
    </cfRule>
    <cfRule type="containsText" dxfId="1588" priority="4650" operator="containsText" text="601F">
      <formula>NOT(ISERROR(SEARCH("601F",W215)))</formula>
    </cfRule>
    <cfRule type="containsText" dxfId="1587" priority="4649" operator="containsText" text="905 F">
      <formula>NOT(ISERROR(SEARCH("905 F",W215)))</formula>
    </cfRule>
    <cfRule type="containsText" dxfId="1586" priority="4648" operator="containsText" text="902 F">
      <formula>NOT(ISERROR(SEARCH("902 F",W215)))</formula>
    </cfRule>
    <cfRule type="containsText" dxfId="1585" priority="4647" operator="containsText" text="901B F">
      <formula>NOT(ISERROR(SEARCH("901B F",W215)))</formula>
    </cfRule>
    <cfRule type="containsText" dxfId="1584" priority="4646" operator="containsText" text="HS">
      <formula>NOT(ISERROR(SEARCH("HS",W215)))</formula>
    </cfRule>
    <cfRule type="containsText" dxfId="1583" priority="4645" operator="containsText" text="423">
      <formula>NOT(ISERROR(SEARCH("423",W215)))</formula>
    </cfRule>
    <cfRule type="containsText" dxfId="1582" priority="4644" operator="containsText" text="R">
      <formula>NOT(ISERROR(SEARCH("R",W215)))</formula>
    </cfRule>
    <cfRule type="containsText" dxfId="1581" priority="4642" operator="containsText" text="100">
      <formula>NOT(ISERROR(SEARCH("100",W215)))</formula>
    </cfRule>
    <cfRule type="containsText" dxfId="1580" priority="4641" operator="containsText" text="1001">
      <formula>NOT(ISERROR(SEARCH("1001",W215)))</formula>
    </cfRule>
    <cfRule type="containsText" dxfId="1579" priority="4640" operator="containsText" text="R ">
      <formula>NOT(ISERROR(SEARCH("R ",W215)))</formula>
    </cfRule>
    <cfRule type="containsText" dxfId="1578" priority="4639" operator="containsText" text="36">
      <formula>NOT(ISERROR(SEARCH("36",W215)))</formula>
    </cfRule>
    <cfRule type="containsText" dxfId="1577" priority="4638" operator="containsText" text="38">
      <formula>NOT(ISERROR(SEARCH("38",W215)))</formula>
    </cfRule>
    <cfRule type="containsText" dxfId="1576" priority="4637" operator="containsText" text="600">
      <formula>NOT(ISERROR(SEARCH("600",W215)))</formula>
    </cfRule>
    <cfRule type="containsText" dxfId="1575" priority="4636" operator="containsText" text="601F">
      <formula>NOT(ISERROR(SEARCH("601F",W215)))</formula>
    </cfRule>
    <cfRule type="containsText" dxfId="1574" priority="4635" operator="containsText" text="905 F">
      <formula>NOT(ISERROR(SEARCH("905 F",W215)))</formula>
    </cfRule>
    <cfRule type="containsText" dxfId="1573" priority="4634" operator="containsText" text="902 F">
      <formula>NOT(ISERROR(SEARCH("902 F",W215)))</formula>
    </cfRule>
    <cfRule type="containsText" dxfId="1572" priority="4633" operator="containsText" text="901B F">
      <formula>NOT(ISERROR(SEARCH("901B F",W215)))</formula>
    </cfRule>
    <cfRule type="containsText" dxfId="1571" priority="4632" operator="containsText" text="HS">
      <formula>NOT(ISERROR(SEARCH("HS",W215)))</formula>
    </cfRule>
    <cfRule type="containsText" dxfId="1570" priority="4631" operator="containsText" text="423">
      <formula>NOT(ISERROR(SEARCH("423",W215)))</formula>
    </cfRule>
    <cfRule type="containsText" dxfId="1569" priority="4665" operator="containsText" text="36">
      <formula>NOT(ISERROR(SEARCH("36",W215)))</formula>
    </cfRule>
    <cfRule type="containsText" dxfId="1568" priority="4630" operator="containsText" text="R">
      <formula>NOT(ISERROR(SEARCH("R",W215)))</formula>
    </cfRule>
    <cfRule type="containsText" dxfId="1567" priority="4629" operator="containsText" text="601C">
      <formula>NOT(ISERROR(SEARCH("601C",W215)))</formula>
    </cfRule>
    <cfRule type="containsText" dxfId="1566" priority="4628" operator="containsText" text="R ">
      <formula>NOT(ISERROR(SEARCH("R ",W215)))</formula>
    </cfRule>
    <cfRule type="containsText" dxfId="1565" priority="4627" operator="containsText" text="36">
      <formula>NOT(ISERROR(SEARCH("36",W215)))</formula>
    </cfRule>
    <cfRule type="containsText" dxfId="1564" priority="4626" operator="containsText" text="38">
      <formula>NOT(ISERROR(SEARCH("38",W215)))</formula>
    </cfRule>
    <cfRule type="containsText" dxfId="1563" priority="4664" operator="containsText" text="38">
      <formula>NOT(ISERROR(SEARCH("38",W215)))</formula>
    </cfRule>
    <cfRule type="containsText" dxfId="1562" priority="4663" operator="containsText" text="600">
      <formula>NOT(ISERROR(SEARCH("600",W215)))</formula>
    </cfRule>
    <cfRule type="containsText" dxfId="1561" priority="4662" operator="containsText" text="601F">
      <formula>NOT(ISERROR(SEARCH("601F",W215)))</formula>
    </cfRule>
    <cfRule type="containsText" dxfId="1560" priority="4661" operator="containsText" text="905 F">
      <formula>NOT(ISERROR(SEARCH("905 F",W215)))</formula>
    </cfRule>
    <cfRule type="containsText" dxfId="1559" priority="4660" operator="containsText" text="902 F">
      <formula>NOT(ISERROR(SEARCH("902 F",W215)))</formula>
    </cfRule>
    <cfRule type="containsText" dxfId="1558" priority="4659" operator="containsText" text="901B F">
      <formula>NOT(ISERROR(SEARCH("901B F",W215)))</formula>
    </cfRule>
    <cfRule type="containsText" dxfId="1557" priority="4658" operator="containsText" text="HS">
      <formula>NOT(ISERROR(SEARCH("HS",W215)))</formula>
    </cfRule>
    <cfRule type="containsText" dxfId="1556" priority="4657" operator="containsText" text="423">
      <formula>NOT(ISERROR(SEARCH("423",W215)))</formula>
    </cfRule>
    <cfRule type="containsText" dxfId="1555" priority="4656" operator="containsText" text="R">
      <formula>NOT(ISERROR(SEARCH("R",W215)))</formula>
    </cfRule>
    <cfRule type="containsText" dxfId="1554" priority="4655" operator="containsText" text="601C">
      <formula>NOT(ISERROR(SEARCH("601C",W215)))</formula>
    </cfRule>
    <cfRule type="containsText" dxfId="1553" priority="4654" operator="containsText" text="R ">
      <formula>NOT(ISERROR(SEARCH("R ",W215)))</formula>
    </cfRule>
    <cfRule type="containsText" dxfId="1552" priority="4653" operator="containsText" text="36">
      <formula>NOT(ISERROR(SEARCH("36",W215)))</formula>
    </cfRule>
    <cfRule type="containsText" dxfId="1551" priority="4652" operator="containsText" text="38">
      <formula>NOT(ISERROR(SEARCH("38",W215)))</formula>
    </cfRule>
  </conditionalFormatting>
  <conditionalFormatting sqref="W139:X149">
    <cfRule type="containsText" dxfId="1550" priority="7012" operator="containsText" text="601F">
      <formula>NOT(ISERROR(SEARCH("601F",W139)))</formula>
    </cfRule>
    <cfRule type="containsText" dxfId="1549" priority="7005" operator="containsText" text="601C">
      <formula>NOT(ISERROR(SEARCH("601C",W139)))</formula>
    </cfRule>
    <cfRule type="containsText" dxfId="1548" priority="7011" operator="containsText" text="905 F">
      <formula>NOT(ISERROR(SEARCH("905 F",W139)))</formula>
    </cfRule>
    <cfRule type="containsText" dxfId="1547" priority="7013" operator="containsText" text="600">
      <formula>NOT(ISERROR(SEARCH("600",W139)))</formula>
    </cfRule>
    <cfRule type="containsText" dxfId="1546" priority="7014" operator="containsText" text="38">
      <formula>NOT(ISERROR(SEARCH("38",W139)))</formula>
    </cfRule>
    <cfRule type="containsText" dxfId="1545" priority="7015" operator="containsText" text="36">
      <formula>NOT(ISERROR(SEARCH("36",W139)))</formula>
    </cfRule>
    <cfRule type="containsText" dxfId="1544" priority="7016" operator="containsText" text="R ">
      <formula>NOT(ISERROR(SEARCH("R ",W139)))</formula>
    </cfRule>
    <cfRule type="containsText" dxfId="1543" priority="7010" operator="containsText" text="902 F">
      <formula>NOT(ISERROR(SEARCH("902 F",W139)))</formula>
    </cfRule>
    <cfRule type="containsText" dxfId="1542" priority="7009" operator="containsText" text="901B F">
      <formula>NOT(ISERROR(SEARCH("901B F",W139)))</formula>
    </cfRule>
    <cfRule type="containsText" dxfId="1541" priority="7008" operator="containsText" text="HS">
      <formula>NOT(ISERROR(SEARCH("HS",W139)))</formula>
    </cfRule>
    <cfRule type="containsText" dxfId="1540" priority="7007" operator="containsText" text="423">
      <formula>NOT(ISERROR(SEARCH("423",W139)))</formula>
    </cfRule>
    <cfRule type="containsText" dxfId="1539" priority="7006" operator="containsText" text="R">
      <formula>NOT(ISERROR(SEARCH("R",W139)))</formula>
    </cfRule>
  </conditionalFormatting>
  <conditionalFormatting sqref="W177:X187">
    <cfRule type="containsText" dxfId="1538" priority="5990" operator="containsText" text="601C">
      <formula>NOT(ISERROR(SEARCH("601C",W177)))</formula>
    </cfRule>
    <cfRule type="containsText" dxfId="1537" priority="5991" operator="containsText" text="R">
      <formula>NOT(ISERROR(SEARCH("R",W177)))</formula>
    </cfRule>
    <cfRule type="containsText" dxfId="1536" priority="5992" operator="containsText" text="423">
      <formula>NOT(ISERROR(SEARCH("423",W177)))</formula>
    </cfRule>
    <cfRule type="containsText" dxfId="1535" priority="5993" operator="containsText" text="HS">
      <formula>NOT(ISERROR(SEARCH("HS",W177)))</formula>
    </cfRule>
    <cfRule type="containsText" dxfId="1534" priority="5994" operator="containsText" text="901B F">
      <formula>NOT(ISERROR(SEARCH("901B F",W177)))</formula>
    </cfRule>
    <cfRule type="containsText" dxfId="1533" priority="5995" operator="containsText" text="902 F">
      <formula>NOT(ISERROR(SEARCH("902 F",W177)))</formula>
    </cfRule>
    <cfRule type="containsText" dxfId="1532" priority="5996" operator="containsText" text="905 F">
      <formula>NOT(ISERROR(SEARCH("905 F",W177)))</formula>
    </cfRule>
    <cfRule type="containsText" dxfId="1531" priority="5997" operator="containsText" text="601F">
      <formula>NOT(ISERROR(SEARCH("601F",W177)))</formula>
    </cfRule>
    <cfRule type="containsText" dxfId="1530" priority="5998" operator="containsText" text="600">
      <formula>NOT(ISERROR(SEARCH("600",W177)))</formula>
    </cfRule>
    <cfRule type="containsText" dxfId="1529" priority="5999" operator="containsText" text="38">
      <formula>NOT(ISERROR(SEARCH("38",W177)))</formula>
    </cfRule>
    <cfRule type="containsText" dxfId="1528" priority="6000" operator="containsText" text="36">
      <formula>NOT(ISERROR(SEARCH("36",W177)))</formula>
    </cfRule>
    <cfRule type="containsText" dxfId="1527" priority="6001" operator="containsText" text="R ">
      <formula>NOT(ISERROR(SEARCH("R ",W177)))</formula>
    </cfRule>
  </conditionalFormatting>
  <conditionalFormatting sqref="W196:X206">
    <cfRule type="containsText" dxfId="1526" priority="5407" operator="containsText" text="36">
      <formula>NOT(ISERROR(SEARCH("36",W196)))</formula>
    </cfRule>
    <cfRule type="containsText" dxfId="1525" priority="5406" operator="containsText" text="38">
      <formula>NOT(ISERROR(SEARCH("38",W196)))</formula>
    </cfRule>
    <cfRule type="containsText" dxfId="1524" priority="5405" operator="containsText" text="600">
      <formula>NOT(ISERROR(SEARCH("600",W196)))</formula>
    </cfRule>
    <cfRule type="containsText" dxfId="1523" priority="5404" operator="containsText" text="601F">
      <formula>NOT(ISERROR(SEARCH("601F",W196)))</formula>
    </cfRule>
    <cfRule type="containsText" dxfId="1522" priority="5403" operator="containsText" text="905 F">
      <formula>NOT(ISERROR(SEARCH("905 F",W196)))</formula>
    </cfRule>
    <cfRule type="containsText" dxfId="1521" priority="5402" operator="containsText" text="902 F">
      <formula>NOT(ISERROR(SEARCH("902 F",W196)))</formula>
    </cfRule>
    <cfRule type="containsText" dxfId="1520" priority="5401" operator="containsText" text="901B F">
      <formula>NOT(ISERROR(SEARCH("901B F",W196)))</formula>
    </cfRule>
    <cfRule type="containsText" dxfId="1519" priority="5400" operator="containsText" text="HS">
      <formula>NOT(ISERROR(SEARCH("HS",W196)))</formula>
    </cfRule>
    <cfRule type="containsText" dxfId="1518" priority="5399" operator="containsText" text="423">
      <formula>NOT(ISERROR(SEARCH("423",W196)))</formula>
    </cfRule>
    <cfRule type="containsText" dxfId="1517" priority="5398" operator="containsText" text="R">
      <formula>NOT(ISERROR(SEARCH("R",W196)))</formula>
    </cfRule>
    <cfRule type="containsText" dxfId="1516" priority="5434" operator="containsText" text="R ">
      <formula>NOT(ISERROR(SEARCH("R ",W196)))</formula>
    </cfRule>
    <cfRule type="containsText" dxfId="1515" priority="5433" operator="containsText" text="36">
      <formula>NOT(ISERROR(SEARCH("36",W196)))</formula>
    </cfRule>
    <cfRule type="containsText" dxfId="1514" priority="5432" operator="containsText" text="38">
      <formula>NOT(ISERROR(SEARCH("38",W196)))</formula>
    </cfRule>
    <cfRule type="containsText" dxfId="1513" priority="5431" operator="containsText" text="600">
      <formula>NOT(ISERROR(SEARCH("600",W196)))</formula>
    </cfRule>
    <cfRule type="containsText" dxfId="1512" priority="5408" operator="containsText" text="R ">
      <formula>NOT(ISERROR(SEARCH("R ",W196)))</formula>
    </cfRule>
    <cfRule type="containsText" dxfId="1511" priority="5430" operator="containsText" text="601F">
      <formula>NOT(ISERROR(SEARCH("601F",W196)))</formula>
    </cfRule>
    <cfRule type="containsText" dxfId="1510" priority="5429" operator="containsText" text="905 F">
      <formula>NOT(ISERROR(SEARCH("905 F",W196)))</formula>
    </cfRule>
    <cfRule type="containsText" dxfId="1509" priority="5423" operator="containsText" text="601C">
      <formula>NOT(ISERROR(SEARCH("601C",W196)))</formula>
    </cfRule>
    <cfRule type="containsText" dxfId="1508" priority="5422" operator="containsText" text="R ">
      <formula>NOT(ISERROR(SEARCH("R ",W196)))</formula>
    </cfRule>
    <cfRule type="containsText" dxfId="1507" priority="5420" operator="containsText" text="38">
      <formula>NOT(ISERROR(SEARCH("38",W196)))</formula>
    </cfRule>
    <cfRule type="containsText" dxfId="1506" priority="5419" operator="containsText" text="600">
      <formula>NOT(ISERROR(SEARCH("600",W196)))</formula>
    </cfRule>
    <cfRule type="containsText" dxfId="1505" priority="5397" operator="containsText" text="601C">
      <formula>NOT(ISERROR(SEARCH("601C",W196)))</formula>
    </cfRule>
    <cfRule type="containsText" dxfId="1504" priority="5418" operator="containsText" text="601F">
      <formula>NOT(ISERROR(SEARCH("601F",W196)))</formula>
    </cfRule>
    <cfRule type="containsText" dxfId="1503" priority="5428" operator="containsText" text="902 F">
      <formula>NOT(ISERROR(SEARCH("902 F",W196)))</formula>
    </cfRule>
    <cfRule type="containsText" dxfId="1502" priority="5427" operator="containsText" text="901B F">
      <formula>NOT(ISERROR(SEARCH("901B F",W196)))</formula>
    </cfRule>
    <cfRule type="containsText" dxfId="1501" priority="5417" operator="containsText" text="905 F">
      <formula>NOT(ISERROR(SEARCH("905 F",W196)))</formula>
    </cfRule>
    <cfRule type="containsText" dxfId="1500" priority="5416" operator="containsText" text="902 F">
      <formula>NOT(ISERROR(SEARCH("902 F",W196)))</formula>
    </cfRule>
    <cfRule type="containsText" dxfId="1499" priority="5415" operator="containsText" text="901B F">
      <formula>NOT(ISERROR(SEARCH("901B F",W196)))</formula>
    </cfRule>
    <cfRule type="containsText" dxfId="1498" priority="5426" operator="containsText" text="HS">
      <formula>NOT(ISERROR(SEARCH("HS",W196)))</formula>
    </cfRule>
    <cfRule type="containsText" dxfId="1497" priority="5414" operator="containsText" text="HS">
      <formula>NOT(ISERROR(SEARCH("HS",W196)))</formula>
    </cfRule>
    <cfRule type="containsText" dxfId="1496" priority="5425" operator="containsText" text="423">
      <formula>NOT(ISERROR(SEARCH("423",W196)))</formula>
    </cfRule>
    <cfRule type="containsText" dxfId="1495" priority="5413" operator="containsText" text="423">
      <formula>NOT(ISERROR(SEARCH("423",W196)))</formula>
    </cfRule>
    <cfRule type="containsText" dxfId="1494" priority="5412" operator="containsText" text="R">
      <formula>NOT(ISERROR(SEARCH("R",W196)))</formula>
    </cfRule>
    <cfRule type="containsText" dxfId="1493" priority="5411" operator="containsText" text="601C">
      <formula>NOT(ISERROR(SEARCH("601C",W196)))</formula>
    </cfRule>
    <cfRule type="containsText" dxfId="1492" priority="5410" operator="containsText" text="100">
      <formula>NOT(ISERROR(SEARCH("100",W196)))</formula>
    </cfRule>
    <cfRule type="containsText" dxfId="1491" priority="5409" operator="containsText" text="1001">
      <formula>NOT(ISERROR(SEARCH("1001",W196)))</formula>
    </cfRule>
    <cfRule type="containsText" dxfId="1490" priority="5421" operator="containsText" text="36">
      <formula>NOT(ISERROR(SEARCH("36",W196)))</formula>
    </cfRule>
    <cfRule type="containsText" dxfId="1489" priority="5460" operator="containsText" text="R ">
      <formula>NOT(ISERROR(SEARCH("R ",W196)))</formula>
    </cfRule>
    <cfRule type="containsText" dxfId="1488" priority="5459" operator="containsText" text="36">
      <formula>NOT(ISERROR(SEARCH("36",W196)))</formula>
    </cfRule>
    <cfRule type="containsText" dxfId="1487" priority="5458" operator="containsText" text="38">
      <formula>NOT(ISERROR(SEARCH("38",W196)))</formula>
    </cfRule>
    <cfRule type="containsText" dxfId="1486" priority="5457" operator="containsText" text="600">
      <formula>NOT(ISERROR(SEARCH("600",W196)))</formula>
    </cfRule>
    <cfRule type="containsText" dxfId="1485" priority="5456" operator="containsText" text="601F">
      <formula>NOT(ISERROR(SEARCH("601F",W196)))</formula>
    </cfRule>
    <cfRule type="containsText" dxfId="1484" priority="5455" operator="containsText" text="905 F">
      <formula>NOT(ISERROR(SEARCH("905 F",W196)))</formula>
    </cfRule>
    <cfRule type="containsText" dxfId="1483" priority="5454" operator="containsText" text="902 F">
      <formula>NOT(ISERROR(SEARCH("902 F",W196)))</formula>
    </cfRule>
    <cfRule type="containsText" dxfId="1482" priority="5453" operator="containsText" text="901B F">
      <formula>NOT(ISERROR(SEARCH("901B F",W196)))</formula>
    </cfRule>
    <cfRule type="containsText" dxfId="1481" priority="5424" operator="containsText" text="R">
      <formula>NOT(ISERROR(SEARCH("R",W196)))</formula>
    </cfRule>
    <cfRule type="containsText" dxfId="1480" priority="5452" operator="containsText" text="HS">
      <formula>NOT(ISERROR(SEARCH("HS",W196)))</formula>
    </cfRule>
    <cfRule type="containsText" dxfId="1479" priority="5451" operator="containsText" text="423">
      <formula>NOT(ISERROR(SEARCH("423",W196)))</formula>
    </cfRule>
    <cfRule type="containsText" dxfId="1478" priority="5450" operator="containsText" text="R">
      <formula>NOT(ISERROR(SEARCH("R",W196)))</formula>
    </cfRule>
    <cfRule type="containsText" dxfId="1477" priority="5448" operator="containsText" text="R ">
      <formula>NOT(ISERROR(SEARCH("R ",W196)))</formula>
    </cfRule>
    <cfRule type="containsText" dxfId="1476" priority="5447" operator="containsText" text="36">
      <formula>NOT(ISERROR(SEARCH("36",W196)))</formula>
    </cfRule>
    <cfRule type="containsText" dxfId="1475" priority="5446" operator="containsText" text="38">
      <formula>NOT(ISERROR(SEARCH("38",W196)))</formula>
    </cfRule>
    <cfRule type="containsText" dxfId="1474" priority="5445" operator="containsText" text="600">
      <formula>NOT(ISERROR(SEARCH("600",W196)))</formula>
    </cfRule>
    <cfRule type="containsText" dxfId="1473" priority="5444" operator="containsText" text="601F">
      <formula>NOT(ISERROR(SEARCH("601F",W196)))</formula>
    </cfRule>
    <cfRule type="containsText" dxfId="1472" priority="5443" operator="containsText" text="905 F">
      <formula>NOT(ISERROR(SEARCH("905 F",W196)))</formula>
    </cfRule>
    <cfRule type="containsText" dxfId="1471" priority="5442" operator="containsText" text="902 F">
      <formula>NOT(ISERROR(SEARCH("902 F",W196)))</formula>
    </cfRule>
    <cfRule type="containsText" dxfId="1470" priority="5441" operator="containsText" text="901B F">
      <formula>NOT(ISERROR(SEARCH("901B F",W196)))</formula>
    </cfRule>
    <cfRule type="containsText" dxfId="1469" priority="5440" operator="containsText" text="HS">
      <formula>NOT(ISERROR(SEARCH("HS",W196)))</formula>
    </cfRule>
    <cfRule type="containsText" dxfId="1468" priority="5439" operator="containsText" text="423">
      <formula>NOT(ISERROR(SEARCH("423",W196)))</formula>
    </cfRule>
    <cfRule type="containsText" dxfId="1467" priority="5438" operator="containsText" text="R">
      <formula>NOT(ISERROR(SEARCH("R",W196)))</formula>
    </cfRule>
    <cfRule type="containsText" dxfId="1466" priority="5437" operator="containsText" text="601C">
      <formula>NOT(ISERROR(SEARCH("601C",W196)))</formula>
    </cfRule>
  </conditionalFormatting>
  <conditionalFormatting sqref="W139:Y149">
    <cfRule type="containsText" dxfId="1465" priority="7027" operator="containsText" text="600">
      <formula>NOT(ISERROR(SEARCH("600",W139)))</formula>
    </cfRule>
    <cfRule type="containsText" dxfId="1464" priority="7038" operator="containsText" text="601F">
      <formula>NOT(ISERROR(SEARCH("601F",W139)))</formula>
    </cfRule>
    <cfRule type="containsText" dxfId="1463" priority="7039" operator="containsText" text="600">
      <formula>NOT(ISERROR(SEARCH("600",W139)))</formula>
    </cfRule>
    <cfRule type="containsText" dxfId="1462" priority="7040" operator="containsText" text="38">
      <formula>NOT(ISERROR(SEARCH("38",W139)))</formula>
    </cfRule>
    <cfRule type="containsText" dxfId="1461" priority="7041" operator="containsText" text="36">
      <formula>NOT(ISERROR(SEARCH("36",W139)))</formula>
    </cfRule>
    <cfRule type="containsText" dxfId="1460" priority="7042" operator="containsText" text="R ">
      <formula>NOT(ISERROR(SEARCH("R ",W139)))</formula>
    </cfRule>
    <cfRule type="containsText" dxfId="1459" priority="7034" operator="containsText" text="HS">
      <formula>NOT(ISERROR(SEARCH("HS",W139)))</formula>
    </cfRule>
    <cfRule type="containsText" dxfId="1458" priority="7035" operator="containsText" text="901B F">
      <formula>NOT(ISERROR(SEARCH("901B F",W139)))</formula>
    </cfRule>
    <cfRule type="containsText" dxfId="1457" priority="7032" operator="containsText" text="R">
      <formula>NOT(ISERROR(SEARCH("R",W139)))</formula>
    </cfRule>
    <cfRule type="containsText" dxfId="1456" priority="7033" operator="containsText" text="423">
      <formula>NOT(ISERROR(SEARCH("423",W139)))</formula>
    </cfRule>
    <cfRule type="containsText" dxfId="1455" priority="7029" operator="containsText" text="36">
      <formula>NOT(ISERROR(SEARCH("36",W139)))</formula>
    </cfRule>
    <cfRule type="containsText" dxfId="1454" priority="7019" operator="containsText" text="601C">
      <formula>NOT(ISERROR(SEARCH("601C",W139)))</formula>
    </cfRule>
    <cfRule type="containsText" dxfId="1453" priority="7020" operator="containsText" text="R">
      <formula>NOT(ISERROR(SEARCH("R",W139)))</formula>
    </cfRule>
    <cfRule type="containsText" dxfId="1452" priority="7021" operator="containsText" text="423">
      <formula>NOT(ISERROR(SEARCH("423",W139)))</formula>
    </cfRule>
    <cfRule type="containsText" dxfId="1451" priority="7023" operator="containsText" text="901B F">
      <formula>NOT(ISERROR(SEARCH("901B F",W139)))</formula>
    </cfRule>
    <cfRule type="containsText" dxfId="1450" priority="7024" operator="containsText" text="902 F">
      <formula>NOT(ISERROR(SEARCH("902 F",W139)))</formula>
    </cfRule>
    <cfRule type="containsText" dxfId="1449" priority="7025" operator="containsText" text="905 F">
      <formula>NOT(ISERROR(SEARCH("905 F",W139)))</formula>
    </cfRule>
    <cfRule type="containsText" dxfId="1448" priority="7026" operator="containsText" text="601F">
      <formula>NOT(ISERROR(SEARCH("601F",W139)))</formula>
    </cfRule>
    <cfRule type="containsText" dxfId="1447" priority="7022" operator="containsText" text="HS">
      <formula>NOT(ISERROR(SEARCH("HS",W139)))</formula>
    </cfRule>
    <cfRule type="containsText" dxfId="1446" priority="7028" operator="containsText" text="38">
      <formula>NOT(ISERROR(SEARCH("38",W139)))</formula>
    </cfRule>
    <cfRule type="containsText" dxfId="1445" priority="7030" operator="containsText" text="R ">
      <formula>NOT(ISERROR(SEARCH("R ",W139)))</formula>
    </cfRule>
    <cfRule type="containsText" dxfId="1444" priority="7036" operator="containsText" text="902 F">
      <formula>NOT(ISERROR(SEARCH("902 F",W139)))</formula>
    </cfRule>
    <cfRule type="containsText" dxfId="1443" priority="7037" operator="containsText" text="905 F">
      <formula>NOT(ISERROR(SEARCH("905 F",W139)))</formula>
    </cfRule>
  </conditionalFormatting>
  <conditionalFormatting sqref="W6:AA14">
    <cfRule type="containsText" dxfId="1442" priority="8577" operator="containsText" text="905 F">
      <formula>NOT(ISERROR(SEARCH("905 F",W6)))</formula>
    </cfRule>
    <cfRule type="containsText" dxfId="1441" priority="8576" operator="containsText" text="902 F">
      <formula>NOT(ISERROR(SEARCH("902 F",W6)))</formula>
    </cfRule>
    <cfRule type="containsText" dxfId="1440" priority="8575" operator="containsText" text="901B F">
      <formula>NOT(ISERROR(SEARCH("901B F",W6)))</formula>
    </cfRule>
    <cfRule type="containsText" dxfId="1439" priority="8573" operator="containsText" text="423">
      <formula>NOT(ISERROR(SEARCH("423",W6)))</formula>
    </cfRule>
    <cfRule type="containsText" dxfId="1438" priority="8581" operator="containsText" text="36">
      <formula>NOT(ISERROR(SEARCH("36",W6)))</formula>
    </cfRule>
    <cfRule type="containsText" dxfId="1437" priority="8582" operator="containsText" text="R ">
      <formula>NOT(ISERROR(SEARCH("R ",W6)))</formula>
    </cfRule>
    <cfRule type="containsText" dxfId="1436" priority="8574" operator="containsText" text="HS">
      <formula>NOT(ISERROR(SEARCH("HS",W6)))</formula>
    </cfRule>
    <cfRule type="containsText" dxfId="1435" priority="8580" operator="containsText" text="38">
      <formula>NOT(ISERROR(SEARCH("38",W6)))</formula>
    </cfRule>
    <cfRule type="containsText" dxfId="1434" priority="8579" operator="containsText" text="600">
      <formula>NOT(ISERROR(SEARCH("600",W6)))</formula>
    </cfRule>
    <cfRule type="containsText" dxfId="1433" priority="8578" operator="containsText" text="601F">
      <formula>NOT(ISERROR(SEARCH("601F",W6)))</formula>
    </cfRule>
  </conditionalFormatting>
  <conditionalFormatting sqref="W101:AA111">
    <cfRule type="containsText" dxfId="1432" priority="7683" operator="containsText" text="HS">
      <formula>NOT(ISERROR(SEARCH("HS",W101)))</formula>
    </cfRule>
  </conditionalFormatting>
  <conditionalFormatting sqref="W139:AA149">
    <cfRule type="containsText" dxfId="1431" priority="6958" operator="containsText" text="100">
      <formula>NOT(ISERROR(SEARCH("100",W139)))</formula>
    </cfRule>
    <cfRule type="containsText" dxfId="1430" priority="6957" operator="containsText" text="1001">
      <formula>NOT(ISERROR(SEARCH("1001",W139)))</formula>
    </cfRule>
  </conditionalFormatting>
  <conditionalFormatting sqref="W158:AA168">
    <cfRule type="containsText" dxfId="1429" priority="6603" operator="containsText" text="901B F">
      <formula>NOT(ISERROR(SEARCH("901B F",W158)))</formula>
    </cfRule>
    <cfRule type="containsText" dxfId="1428" priority="6604" operator="containsText" text="902 F">
      <formula>NOT(ISERROR(SEARCH("902 F",W158)))</formula>
    </cfRule>
    <cfRule type="containsText" dxfId="1427" priority="6605" operator="containsText" text="905 F">
      <formula>NOT(ISERROR(SEARCH("905 F",W158)))</formula>
    </cfRule>
    <cfRule type="containsText" dxfId="1426" priority="6606" operator="containsText" text="601F">
      <formula>NOT(ISERROR(SEARCH("601F",W158)))</formula>
    </cfRule>
    <cfRule type="containsText" dxfId="1425" priority="6607" operator="containsText" text="600">
      <formula>NOT(ISERROR(SEARCH("600",W158)))</formula>
    </cfRule>
    <cfRule type="containsText" dxfId="1424" priority="6608" operator="containsText" text="38">
      <formula>NOT(ISERROR(SEARCH("38",W158)))</formula>
    </cfRule>
    <cfRule type="containsText" dxfId="1423" priority="6609" operator="containsText" text="36">
      <formula>NOT(ISERROR(SEARCH("36",W158)))</formula>
    </cfRule>
    <cfRule type="containsText" dxfId="1422" priority="6610" operator="containsText" text="R ">
      <formula>NOT(ISERROR(SEARCH("R ",W158)))</formula>
    </cfRule>
    <cfRule type="containsText" dxfId="1421" priority="6616" operator="containsText" text="902 F">
      <formula>NOT(ISERROR(SEARCH("902 F",W158)))</formula>
    </cfRule>
    <cfRule type="containsText" dxfId="1420" priority="6617" operator="containsText" text="905 F">
      <formula>NOT(ISERROR(SEARCH("905 F",W158)))</formula>
    </cfRule>
    <cfRule type="containsText" dxfId="1419" priority="6618" operator="containsText" text="601F">
      <formula>NOT(ISERROR(SEARCH("601F",W158)))</formula>
    </cfRule>
    <cfRule type="containsText" dxfId="1418" priority="6619" operator="containsText" text="600">
      <formula>NOT(ISERROR(SEARCH("600",W158)))</formula>
    </cfRule>
    <cfRule type="containsText" dxfId="1417" priority="6620" operator="containsText" text="38">
      <formula>NOT(ISERROR(SEARCH("38",W158)))</formula>
    </cfRule>
    <cfRule type="containsText" dxfId="1416" priority="6621" operator="containsText" text="36">
      <formula>NOT(ISERROR(SEARCH("36",W158)))</formula>
    </cfRule>
    <cfRule type="containsText" dxfId="1415" priority="6622" operator="containsText" text="R ">
      <formula>NOT(ISERROR(SEARCH("R ",W158)))</formula>
    </cfRule>
    <cfRule type="containsText" dxfId="1414" priority="6592" operator="containsText" text="601F">
      <formula>NOT(ISERROR(SEARCH("601F",W158)))</formula>
    </cfRule>
    <cfRule type="containsText" dxfId="1413" priority="6571" operator="containsText" text="1001">
      <formula>NOT(ISERROR(SEARCH("1001",W158)))</formula>
    </cfRule>
    <cfRule type="containsText" dxfId="1412" priority="6572" operator="containsText" text="100">
      <formula>NOT(ISERROR(SEARCH("100",W158)))</formula>
    </cfRule>
    <cfRule type="containsText" dxfId="1411" priority="6573" operator="containsText" text="601C">
      <formula>NOT(ISERROR(SEARCH("601C",W158)))</formula>
    </cfRule>
    <cfRule type="containsText" dxfId="1410" priority="6574" operator="containsText" text="R">
      <formula>NOT(ISERROR(SEARCH("R",W158)))</formula>
    </cfRule>
    <cfRule type="containsText" dxfId="1409" priority="6575" operator="containsText" text="423">
      <formula>NOT(ISERROR(SEARCH("423",W158)))</formula>
    </cfRule>
    <cfRule type="containsText" dxfId="1408" priority="6576" operator="containsText" text="HS">
      <formula>NOT(ISERROR(SEARCH("HS",W158)))</formula>
    </cfRule>
    <cfRule type="containsText" dxfId="1407" priority="6577" operator="containsText" text="901B F">
      <formula>NOT(ISERROR(SEARCH("901B F",W158)))</formula>
    </cfRule>
    <cfRule type="containsText" dxfId="1406" priority="6578" operator="containsText" text="902 F">
      <formula>NOT(ISERROR(SEARCH("902 F",W158)))</formula>
    </cfRule>
    <cfRule type="containsText" dxfId="1405" priority="6579" operator="containsText" text="905 F">
      <formula>NOT(ISERROR(SEARCH("905 F",W158)))</formula>
    </cfRule>
    <cfRule type="containsText" dxfId="1404" priority="6580" operator="containsText" text="601F">
      <formula>NOT(ISERROR(SEARCH("601F",W158)))</formula>
    </cfRule>
    <cfRule type="containsText" dxfId="1403" priority="6581" operator="containsText" text="600">
      <formula>NOT(ISERROR(SEARCH("600",W158)))</formula>
    </cfRule>
    <cfRule type="containsText" dxfId="1402" priority="6582" operator="containsText" text="38">
      <formula>NOT(ISERROR(SEARCH("38",W158)))</formula>
    </cfRule>
    <cfRule type="containsText" dxfId="1401" priority="6583" operator="containsText" text="36">
      <formula>NOT(ISERROR(SEARCH("36",W158)))</formula>
    </cfRule>
    <cfRule type="containsText" dxfId="1400" priority="6584" operator="containsText" text="R ">
      <formula>NOT(ISERROR(SEARCH("R ",W158)))</formula>
    </cfRule>
    <cfRule type="containsText" dxfId="1399" priority="6585" operator="containsText" text="601C">
      <formula>NOT(ISERROR(SEARCH("601C",W158)))</formula>
    </cfRule>
    <cfRule type="containsText" dxfId="1398" priority="6586" operator="containsText" text="R">
      <formula>NOT(ISERROR(SEARCH("R",W158)))</formula>
    </cfRule>
    <cfRule type="containsText" dxfId="1397" priority="6587" operator="containsText" text="423">
      <formula>NOT(ISERROR(SEARCH("423",W158)))</formula>
    </cfRule>
    <cfRule type="containsText" dxfId="1396" priority="6588" operator="containsText" text="HS">
      <formula>NOT(ISERROR(SEARCH("HS",W158)))</formula>
    </cfRule>
    <cfRule type="containsText" dxfId="1395" priority="6589" operator="containsText" text="901B F">
      <formula>NOT(ISERROR(SEARCH("901B F",W158)))</formula>
    </cfRule>
    <cfRule type="containsText" dxfId="1394" priority="6590" operator="containsText" text="902 F">
      <formula>NOT(ISERROR(SEARCH("902 F",W158)))</formula>
    </cfRule>
    <cfRule type="containsText" dxfId="1393" priority="6591" operator="containsText" text="905 F">
      <formula>NOT(ISERROR(SEARCH("905 F",W158)))</formula>
    </cfRule>
    <cfRule type="containsText" dxfId="1392" priority="6593" operator="containsText" text="600">
      <formula>NOT(ISERROR(SEARCH("600",W158)))</formula>
    </cfRule>
    <cfRule type="containsText" dxfId="1391" priority="6594" operator="containsText" text="38">
      <formula>NOT(ISERROR(SEARCH("38",W158)))</formula>
    </cfRule>
    <cfRule type="containsText" dxfId="1390" priority="6595" operator="containsText" text="36">
      <formula>NOT(ISERROR(SEARCH("36",W158)))</formula>
    </cfRule>
    <cfRule type="containsText" dxfId="1389" priority="6596" operator="containsText" text="R ">
      <formula>NOT(ISERROR(SEARCH("R ",W158)))</formula>
    </cfRule>
    <cfRule type="containsText" dxfId="1388" priority="6599" operator="containsText" text="601C">
      <formula>NOT(ISERROR(SEARCH("601C",W158)))</formula>
    </cfRule>
    <cfRule type="containsText" dxfId="1387" priority="6600" operator="containsText" text="R">
      <formula>NOT(ISERROR(SEARCH("R",W158)))</formula>
    </cfRule>
    <cfRule type="containsText" dxfId="1386" priority="6601" operator="containsText" text="423">
      <formula>NOT(ISERROR(SEARCH("423",W158)))</formula>
    </cfRule>
    <cfRule type="containsText" dxfId="1385" priority="6602" operator="containsText" text="HS">
      <formula>NOT(ISERROR(SEARCH("HS",W158)))</formula>
    </cfRule>
  </conditionalFormatting>
  <conditionalFormatting sqref="W177:AA187">
    <cfRule type="containsText" dxfId="1384" priority="6003" operator="containsText" text="100">
      <formula>NOT(ISERROR(SEARCH("100",W177)))</formula>
    </cfRule>
    <cfRule type="containsText" dxfId="1383" priority="6036" operator="containsText" text="905 F">
      <formula>NOT(ISERROR(SEARCH("905 F",W177)))</formula>
    </cfRule>
    <cfRule type="containsText" dxfId="1382" priority="6024" operator="containsText" text="600">
      <formula>NOT(ISERROR(SEARCH("600",W177)))</formula>
    </cfRule>
    <cfRule type="containsText" dxfId="1381" priority="6053" operator="containsText" text="R ">
      <formula>NOT(ISERROR(SEARCH("R ",W177)))</formula>
    </cfRule>
    <cfRule type="containsText" dxfId="1380" priority="6019" operator="containsText" text="HS">
      <formula>NOT(ISERROR(SEARCH("HS",W177)))</formula>
    </cfRule>
    <cfRule type="containsText" dxfId="1379" priority="6020" operator="containsText" text="901B F">
      <formula>NOT(ISERROR(SEARCH("901B F",W177)))</formula>
    </cfRule>
    <cfRule type="containsText" dxfId="1378" priority="6030" operator="containsText" text="601C">
      <formula>NOT(ISERROR(SEARCH("601C",W177)))</formula>
    </cfRule>
    <cfRule type="containsText" dxfId="1377" priority="6008" operator="containsText" text="901B F">
      <formula>NOT(ISERROR(SEARCH("901B F",W177)))</formula>
    </cfRule>
    <cfRule type="containsText" dxfId="1376" priority="6026" operator="containsText" text="36">
      <formula>NOT(ISERROR(SEARCH("36",W177)))</formula>
    </cfRule>
    <cfRule type="containsText" dxfId="1375" priority="6031" operator="containsText" text="R">
      <formula>NOT(ISERROR(SEARCH("R",W177)))</formula>
    </cfRule>
    <cfRule type="containsText" dxfId="1374" priority="6035" operator="containsText" text="902 F">
      <formula>NOT(ISERROR(SEARCH("902 F",W177)))</formula>
    </cfRule>
    <cfRule type="containsText" dxfId="1373" priority="6009" operator="containsText" text="902 F">
      <formula>NOT(ISERROR(SEARCH("902 F",W177)))</formula>
    </cfRule>
    <cfRule type="containsText" dxfId="1372" priority="6032" operator="containsText" text="423">
      <formula>NOT(ISERROR(SEARCH("423",W177)))</formula>
    </cfRule>
    <cfRule type="containsText" dxfId="1371" priority="6033" operator="containsText" text="HS">
      <formula>NOT(ISERROR(SEARCH("HS",W177)))</formula>
    </cfRule>
    <cfRule type="containsText" dxfId="1370" priority="6034" operator="containsText" text="901B F">
      <formula>NOT(ISERROR(SEARCH("901B F",W177)))</formula>
    </cfRule>
    <cfRule type="containsText" dxfId="1369" priority="6046" operator="containsText" text="901B F">
      <formula>NOT(ISERROR(SEARCH("901B F",W177)))</formula>
    </cfRule>
    <cfRule type="containsText" dxfId="1368" priority="6021" operator="containsText" text="902 F">
      <formula>NOT(ISERROR(SEARCH("902 F",W177)))</formula>
    </cfRule>
    <cfRule type="containsText" dxfId="1367" priority="6022" operator="containsText" text="905 F">
      <formula>NOT(ISERROR(SEARCH("905 F",W177)))</formula>
    </cfRule>
    <cfRule type="containsText" dxfId="1366" priority="6023" operator="containsText" text="601F">
      <formula>NOT(ISERROR(SEARCH("601F",W177)))</formula>
    </cfRule>
    <cfRule type="containsText" dxfId="1365" priority="6041" operator="containsText" text="R ">
      <formula>NOT(ISERROR(SEARCH("R ",W177)))</formula>
    </cfRule>
    <cfRule type="containsText" dxfId="1364" priority="6040" operator="containsText" text="36">
      <formula>NOT(ISERROR(SEARCH("36",W177)))</formula>
    </cfRule>
    <cfRule type="containsText" dxfId="1363" priority="6013" operator="containsText" text="38">
      <formula>NOT(ISERROR(SEARCH("38",W177)))</formula>
    </cfRule>
    <cfRule type="containsText" dxfId="1362" priority="6039" operator="containsText" text="38">
      <formula>NOT(ISERROR(SEARCH("38",W177)))</formula>
    </cfRule>
    <cfRule type="containsText" dxfId="1361" priority="6027" operator="containsText" text="R ">
      <formula>NOT(ISERROR(SEARCH("R ",W177)))</formula>
    </cfRule>
    <cfRule type="containsText" dxfId="1360" priority="6038" operator="containsText" text="600">
      <formula>NOT(ISERROR(SEARCH("600",W177)))</formula>
    </cfRule>
    <cfRule type="containsText" dxfId="1359" priority="6037" operator="containsText" text="601F">
      <formula>NOT(ISERROR(SEARCH("601F",W177)))</formula>
    </cfRule>
    <cfRule type="containsText" dxfId="1358" priority="6002" operator="containsText" text="1001">
      <formula>NOT(ISERROR(SEARCH("1001",W177)))</formula>
    </cfRule>
    <cfRule type="containsText" dxfId="1357" priority="6006" operator="containsText" text="423">
      <formula>NOT(ISERROR(SEARCH("423",W177)))</formula>
    </cfRule>
    <cfRule type="containsText" dxfId="1356" priority="6014" operator="containsText" text="36">
      <formula>NOT(ISERROR(SEARCH("36",W177)))</formula>
    </cfRule>
    <cfRule type="containsText" dxfId="1355" priority="6012" operator="containsText" text="600">
      <formula>NOT(ISERROR(SEARCH("600",W177)))</formula>
    </cfRule>
    <cfRule type="containsText" dxfId="1354" priority="6025" operator="containsText" text="38">
      <formula>NOT(ISERROR(SEARCH("38",W177)))</formula>
    </cfRule>
    <cfRule type="containsText" dxfId="1353" priority="6042" operator="containsText" text="601C">
      <formula>NOT(ISERROR(SEARCH("601C",W177)))</formula>
    </cfRule>
    <cfRule type="containsText" dxfId="1352" priority="6007" operator="containsText" text="HS">
      <formula>NOT(ISERROR(SEARCH("HS",W177)))</formula>
    </cfRule>
    <cfRule type="containsText" dxfId="1351" priority="6005" operator="containsText" text="R">
      <formula>NOT(ISERROR(SEARCH("R",W177)))</formula>
    </cfRule>
    <cfRule type="containsText" dxfId="1350" priority="6004" operator="containsText" text="601C">
      <formula>NOT(ISERROR(SEARCH("601C",W177)))</formula>
    </cfRule>
    <cfRule type="containsText" dxfId="1349" priority="6052" operator="containsText" text="36">
      <formula>NOT(ISERROR(SEARCH("36",W177)))</formula>
    </cfRule>
    <cfRule type="containsText" dxfId="1348" priority="6051" operator="containsText" text="38">
      <formula>NOT(ISERROR(SEARCH("38",W177)))</formula>
    </cfRule>
    <cfRule type="containsText" dxfId="1347" priority="6050" operator="containsText" text="600">
      <formula>NOT(ISERROR(SEARCH("600",W177)))</formula>
    </cfRule>
    <cfRule type="containsText" dxfId="1346" priority="6049" operator="containsText" text="601F">
      <formula>NOT(ISERROR(SEARCH("601F",W177)))</formula>
    </cfRule>
    <cfRule type="containsText" dxfId="1345" priority="6048" operator="containsText" text="905 F">
      <formula>NOT(ISERROR(SEARCH("905 F",W177)))</formula>
    </cfRule>
    <cfRule type="containsText" dxfId="1344" priority="6043" operator="containsText" text="R">
      <formula>NOT(ISERROR(SEARCH("R",W177)))</formula>
    </cfRule>
    <cfRule type="containsText" dxfId="1343" priority="6044" operator="containsText" text="423">
      <formula>NOT(ISERROR(SEARCH("423",W177)))</formula>
    </cfRule>
    <cfRule type="containsText" dxfId="1342" priority="6047" operator="containsText" text="902 F">
      <formula>NOT(ISERROR(SEARCH("902 F",W177)))</formula>
    </cfRule>
    <cfRule type="containsText" dxfId="1341" priority="6045" operator="containsText" text="HS">
      <formula>NOT(ISERROR(SEARCH("HS",W177)))</formula>
    </cfRule>
    <cfRule type="containsText" dxfId="1340" priority="6018" operator="containsText" text="423">
      <formula>NOT(ISERROR(SEARCH("423",W177)))</formula>
    </cfRule>
    <cfRule type="containsText" dxfId="1339" priority="6017" operator="containsText" text="R">
      <formula>NOT(ISERROR(SEARCH("R",W177)))</formula>
    </cfRule>
    <cfRule type="containsText" dxfId="1338" priority="6016" operator="containsText" text="601C">
      <formula>NOT(ISERROR(SEARCH("601C",W177)))</formula>
    </cfRule>
    <cfRule type="containsText" dxfId="1337" priority="6015" operator="containsText" text="R ">
      <formula>NOT(ISERROR(SEARCH("R ",W177)))</formula>
    </cfRule>
    <cfRule type="containsText" dxfId="1336" priority="6011" operator="containsText" text="601F">
      <formula>NOT(ISERROR(SEARCH("601F",W177)))</formula>
    </cfRule>
    <cfRule type="containsText" dxfId="1335" priority="6010" operator="containsText" text="905 F">
      <formula>NOT(ISERROR(SEARCH("905 F",W177)))</formula>
    </cfRule>
  </conditionalFormatting>
  <conditionalFormatting sqref="W196:AA206">
    <cfRule type="containsText" dxfId="1334" priority="5367" operator="containsText" text="100">
      <formula>NOT(ISERROR(SEARCH("100",W196)))</formula>
    </cfRule>
    <cfRule type="containsText" dxfId="1333" priority="5366" operator="containsText" text="1001">
      <formula>NOT(ISERROR(SEARCH("1001",W196)))</formula>
    </cfRule>
  </conditionalFormatting>
  <conditionalFormatting sqref="W177:AB187">
    <cfRule type="containsText" dxfId="1332" priority="5943" operator="containsText" text="100">
      <formula>NOT(ISERROR(SEARCH("100",W177)))</formula>
    </cfRule>
    <cfRule type="containsText" dxfId="1331" priority="5942" operator="containsText" text="1001">
      <formula>NOT(ISERROR(SEARCH("1001",W177)))</formula>
    </cfRule>
  </conditionalFormatting>
  <conditionalFormatting sqref="W215:AB225">
    <cfRule type="containsText" dxfId="1330" priority="4682" operator="containsText" text="R">
      <formula>NOT(ISERROR(SEARCH("R",W215)))</formula>
    </cfRule>
    <cfRule type="containsText" dxfId="1329" priority="4680" operator="containsText" text="R ">
      <formula>NOT(ISERROR(SEARCH("R ",W215)))</formula>
    </cfRule>
    <cfRule type="containsText" dxfId="1328" priority="4679" operator="containsText" text="36">
      <formula>NOT(ISERROR(SEARCH("36",W215)))</formula>
    </cfRule>
    <cfRule type="containsText" dxfId="1327" priority="4677" operator="containsText" text="600">
      <formula>NOT(ISERROR(SEARCH("600",W215)))</formula>
    </cfRule>
    <cfRule type="containsText" dxfId="1326" priority="4676" operator="containsText" text="601F">
      <formula>NOT(ISERROR(SEARCH("601F",W215)))</formula>
    </cfRule>
    <cfRule type="containsText" dxfId="1325" priority="4675" operator="containsText" text="905 F">
      <formula>NOT(ISERROR(SEARCH("905 F",W215)))</formula>
    </cfRule>
    <cfRule type="containsText" dxfId="1324" priority="4674" operator="containsText" text="902 F">
      <formula>NOT(ISERROR(SEARCH("902 F",W215)))</formula>
    </cfRule>
    <cfRule type="containsText" dxfId="1323" priority="4673" operator="containsText" text="901B F">
      <formula>NOT(ISERROR(SEARCH("901B F",W215)))</formula>
    </cfRule>
    <cfRule type="containsText" dxfId="1322" priority="4671" operator="containsText" text="423">
      <formula>NOT(ISERROR(SEARCH("423",W215)))</formula>
    </cfRule>
    <cfRule type="containsText" dxfId="1321" priority="4670" operator="containsText" text="R">
      <formula>NOT(ISERROR(SEARCH("R",W215)))</formula>
    </cfRule>
    <cfRule type="containsText" dxfId="1320" priority="4547" operator="containsText" text="100">
      <formula>NOT(ISERROR(SEARCH("100",W215)))</formula>
    </cfRule>
    <cfRule type="containsText" dxfId="1319" priority="4669" operator="containsText" text="601C">
      <formula>NOT(ISERROR(SEARCH("601C",W215)))</formula>
    </cfRule>
    <cfRule type="containsText" dxfId="1318" priority="4685" operator="containsText" text="901B F">
      <formula>NOT(ISERROR(SEARCH("901B F",W215)))</formula>
    </cfRule>
    <cfRule type="containsText" dxfId="1317" priority="4678" operator="containsText" text="38">
      <formula>NOT(ISERROR(SEARCH("38",W215)))</formula>
    </cfRule>
    <cfRule type="containsText" dxfId="1316" priority="4546" operator="containsText" text="1001">
      <formula>NOT(ISERROR(SEARCH("1001",W215)))</formula>
    </cfRule>
    <cfRule type="containsText" dxfId="1315" priority="4688" operator="containsText" text="601F">
      <formula>NOT(ISERROR(SEARCH("601F",W215)))</formula>
    </cfRule>
    <cfRule type="containsText" dxfId="1314" priority="4689" operator="containsText" text="600">
      <formula>NOT(ISERROR(SEARCH("600",W215)))</formula>
    </cfRule>
    <cfRule type="containsText" dxfId="1313" priority="4690" operator="containsText" text="38">
      <formula>NOT(ISERROR(SEARCH("38",W215)))</formula>
    </cfRule>
    <cfRule type="containsText" dxfId="1312" priority="4691" operator="containsText" text="36">
      <formula>NOT(ISERROR(SEARCH("36",W215)))</formula>
    </cfRule>
    <cfRule type="containsText" dxfId="1311" priority="4692" operator="containsText" text="R ">
      <formula>NOT(ISERROR(SEARCH("R ",W215)))</formula>
    </cfRule>
    <cfRule type="containsText" dxfId="1310" priority="4672" operator="containsText" text="HS">
      <formula>NOT(ISERROR(SEARCH("HS",W215)))</formula>
    </cfRule>
    <cfRule type="containsText" dxfId="1309" priority="4687" operator="containsText" text="905 F">
      <formula>NOT(ISERROR(SEARCH("905 F",W215)))</formula>
    </cfRule>
    <cfRule type="containsText" dxfId="1308" priority="4686" operator="containsText" text="902 F">
      <formula>NOT(ISERROR(SEARCH("902 F",W215)))</formula>
    </cfRule>
    <cfRule type="containsText" dxfId="1307" priority="4684" operator="containsText" text="HS">
      <formula>NOT(ISERROR(SEARCH("HS",W215)))</formula>
    </cfRule>
    <cfRule type="containsText" dxfId="1306" priority="4683" operator="containsText" text="423">
      <formula>NOT(ISERROR(SEARCH("423",W215)))</formula>
    </cfRule>
  </conditionalFormatting>
  <conditionalFormatting sqref="W25:AD33">
    <cfRule type="containsText" dxfId="1305" priority="8384" operator="containsText" text="601C">
      <formula>NOT(ISERROR(SEARCH("601C",W25)))</formula>
    </cfRule>
  </conditionalFormatting>
  <conditionalFormatting sqref="W158:AF168">
    <cfRule type="containsText" dxfId="1304" priority="6511" operator="containsText" text="1001">
      <formula>NOT(ISERROR(SEARCH("1001",W158)))</formula>
    </cfRule>
    <cfRule type="containsText" dxfId="1303" priority="6512" operator="containsText" text="100">
      <formula>NOT(ISERROR(SEARCH("100",W158)))</formula>
    </cfRule>
  </conditionalFormatting>
  <conditionalFormatting sqref="W6:AG14">
    <cfRule type="containsText" dxfId="1302" priority="8521" operator="containsText" text="R">
      <formula>NOT(ISERROR(SEARCH("R",W6)))</formula>
    </cfRule>
  </conditionalFormatting>
  <conditionalFormatting sqref="X101:X111">
    <cfRule type="containsText" dxfId="1301" priority="7645" operator="containsText" text="902 F">
      <formula>NOT(ISERROR(SEARCH("902 F",X101)))</formula>
    </cfRule>
    <cfRule type="containsText" dxfId="1300" priority="7646" operator="containsText" text="905 F">
      <formula>NOT(ISERROR(SEARCH("905 F",X101)))</formula>
    </cfRule>
    <cfRule type="containsText" dxfId="1299" priority="7647" operator="containsText" text="601F">
      <formula>NOT(ISERROR(SEARCH("601F",X101)))</formula>
    </cfRule>
    <cfRule type="containsText" dxfId="1298" priority="7648" operator="containsText" text="600">
      <formula>NOT(ISERROR(SEARCH("600",X101)))</formula>
    </cfRule>
    <cfRule type="containsText" dxfId="1297" priority="7650" operator="containsText" text="36">
      <formula>NOT(ISERROR(SEARCH("36",X101)))</formula>
    </cfRule>
    <cfRule type="containsText" dxfId="1296" priority="7641" operator="containsText" text="R">
      <formula>NOT(ISERROR(SEARCH("R",X101)))</formula>
    </cfRule>
    <cfRule type="containsText" dxfId="1295" priority="7651" operator="containsText" text="R ">
      <formula>NOT(ISERROR(SEARCH("R ",X101)))</formula>
    </cfRule>
    <cfRule type="containsText" dxfId="1294" priority="7640" operator="containsText" text="601C">
      <formula>NOT(ISERROR(SEARCH("601C",X101)))</formula>
    </cfRule>
    <cfRule type="containsText" dxfId="1293" priority="7649" operator="containsText" text="38">
      <formula>NOT(ISERROR(SEARCH("38",X101)))</formula>
    </cfRule>
    <cfRule type="containsText" dxfId="1292" priority="7642" operator="containsText" text="423">
      <formula>NOT(ISERROR(SEARCH("423",X101)))</formula>
    </cfRule>
    <cfRule type="containsText" dxfId="1291" priority="7643" operator="containsText" text="HS">
      <formula>NOT(ISERROR(SEARCH("HS",X101)))</formula>
    </cfRule>
    <cfRule type="containsText" dxfId="1290" priority="7644" operator="containsText" text="901B F">
      <formula>NOT(ISERROR(SEARCH("901B F",X101)))</formula>
    </cfRule>
  </conditionalFormatting>
  <conditionalFormatting sqref="X120:X130">
    <cfRule type="containsText" dxfId="1289" priority="7389" operator="containsText" text="902 F">
      <formula>NOT(ISERROR(SEARCH("902 F",X120)))</formula>
    </cfRule>
    <cfRule type="containsText" dxfId="1288" priority="7390" operator="containsText" text="905 F">
      <formula>NOT(ISERROR(SEARCH("905 F",X120)))</formula>
    </cfRule>
    <cfRule type="containsText" dxfId="1287" priority="7392" operator="containsText" text="600">
      <formula>NOT(ISERROR(SEARCH("600",X120)))</formula>
    </cfRule>
    <cfRule type="containsText" dxfId="1286" priority="7391" operator="containsText" text="601F">
      <formula>NOT(ISERROR(SEARCH("601F",X120)))</formula>
    </cfRule>
    <cfRule type="containsText" dxfId="1285" priority="7393" operator="containsText" text="38">
      <formula>NOT(ISERROR(SEARCH("38",X120)))</formula>
    </cfRule>
    <cfRule type="containsText" dxfId="1284" priority="7394" operator="containsText" text="36">
      <formula>NOT(ISERROR(SEARCH("36",X120)))</formula>
    </cfRule>
    <cfRule type="containsText" dxfId="1283" priority="7395" operator="containsText" text="R ">
      <formula>NOT(ISERROR(SEARCH("R ",X120)))</formula>
    </cfRule>
  </conditionalFormatting>
  <conditionalFormatting sqref="X215:X225">
    <cfRule type="containsText" dxfId="1282" priority="4482" operator="containsText" text="601C">
      <formula>NOT(ISERROR(SEARCH("601C",X215)))</formula>
    </cfRule>
    <cfRule type="containsText" dxfId="1281" priority="4483" operator="containsText" text="R">
      <formula>NOT(ISERROR(SEARCH("R",X215)))</formula>
    </cfRule>
    <cfRule type="containsText" dxfId="1280" priority="4484" operator="containsText" text="423">
      <formula>NOT(ISERROR(SEARCH("423",X215)))</formula>
    </cfRule>
    <cfRule type="containsText" dxfId="1279" priority="4485" operator="containsText" text="HS">
      <formula>NOT(ISERROR(SEARCH("HS",X215)))</formula>
    </cfRule>
    <cfRule type="containsText" dxfId="1278" priority="4493" operator="containsText" text="R ">
      <formula>NOT(ISERROR(SEARCH("R ",X215)))</formula>
    </cfRule>
    <cfRule type="containsText" dxfId="1277" priority="4492" operator="containsText" text="36">
      <formula>NOT(ISERROR(SEARCH("36",X215)))</formula>
    </cfRule>
    <cfRule type="containsText" dxfId="1276" priority="4486" operator="containsText" text="901B F">
      <formula>NOT(ISERROR(SEARCH("901B F",X215)))</formula>
    </cfRule>
    <cfRule type="containsText" dxfId="1275" priority="4487" operator="containsText" text="902 F">
      <formula>NOT(ISERROR(SEARCH("902 F",X215)))</formula>
    </cfRule>
    <cfRule type="containsText" dxfId="1274" priority="4488" operator="containsText" text="905 F">
      <formula>NOT(ISERROR(SEARCH("905 F",X215)))</formula>
    </cfRule>
    <cfRule type="containsText" dxfId="1273" priority="4489" operator="containsText" text="601F">
      <formula>NOT(ISERROR(SEARCH("601F",X215)))</formula>
    </cfRule>
    <cfRule type="containsText" dxfId="1272" priority="4490" operator="containsText" text="600">
      <formula>NOT(ISERROR(SEARCH("600",X215)))</formula>
    </cfRule>
    <cfRule type="containsText" dxfId="1271" priority="4491" operator="containsText" text="38">
      <formula>NOT(ISERROR(SEARCH("38",X215)))</formula>
    </cfRule>
  </conditionalFormatting>
  <conditionalFormatting sqref="X25:AA33">
    <cfRule type="containsText" dxfId="1270" priority="8425" operator="containsText" text="601F">
      <formula>NOT(ISERROR(SEARCH("601F",X25)))</formula>
    </cfRule>
    <cfRule type="containsText" dxfId="1269" priority="8424" operator="containsText" text="905 F">
      <formula>NOT(ISERROR(SEARCH("905 F",X25)))</formula>
    </cfRule>
    <cfRule type="containsText" dxfId="1268" priority="8422" operator="containsText" text="901B F">
      <formula>NOT(ISERROR(SEARCH("901B F",X25)))</formula>
    </cfRule>
    <cfRule type="containsText" dxfId="1267" priority="8421" operator="containsText" text="HS">
      <formula>NOT(ISERROR(SEARCH("HS",X25)))</formula>
    </cfRule>
    <cfRule type="containsText" dxfId="1266" priority="8429" operator="containsText" text="R ">
      <formula>NOT(ISERROR(SEARCH("R ",X25)))</formula>
    </cfRule>
    <cfRule type="containsText" dxfId="1265" priority="8420" operator="containsText" text="423">
      <formula>NOT(ISERROR(SEARCH("423",X25)))</formula>
    </cfRule>
    <cfRule type="containsText" dxfId="1264" priority="8428" operator="containsText" text="36">
      <formula>NOT(ISERROR(SEARCH("36",X25)))</formula>
    </cfRule>
    <cfRule type="containsText" dxfId="1263" priority="8427" operator="containsText" text="38">
      <formula>NOT(ISERROR(SEARCH("38",X25)))</formula>
    </cfRule>
    <cfRule type="containsText" dxfId="1262" priority="8426" operator="containsText" text="600">
      <formula>NOT(ISERROR(SEARCH("600",X25)))</formula>
    </cfRule>
    <cfRule type="containsText" dxfId="1261" priority="8423" operator="containsText" text="902 F">
      <formula>NOT(ISERROR(SEARCH("902 F",X25)))</formula>
    </cfRule>
  </conditionalFormatting>
  <conditionalFormatting sqref="X101:AA111">
    <cfRule type="containsText" dxfId="1260" priority="7653" operator="containsText" text="100">
      <formula>NOT(ISERROR(SEARCH("100",X101)))</formula>
    </cfRule>
    <cfRule type="containsText" dxfId="1259" priority="7659" operator="containsText" text="902 F">
      <formula>NOT(ISERROR(SEARCH("902 F",X101)))</formula>
    </cfRule>
    <cfRule type="containsText" dxfId="1258" priority="7661" operator="containsText" text="601F">
      <formula>NOT(ISERROR(SEARCH("601F",X101)))</formula>
    </cfRule>
    <cfRule type="containsText" dxfId="1257" priority="7654" operator="containsText" text="601C">
      <formula>NOT(ISERROR(SEARCH("601C",X101)))</formula>
    </cfRule>
    <cfRule type="containsText" dxfId="1256" priority="7662" operator="containsText" text="600">
      <formula>NOT(ISERROR(SEARCH("600",X101)))</formula>
    </cfRule>
    <cfRule type="containsText" dxfId="1255" priority="7655" operator="containsText" text="R">
      <formula>NOT(ISERROR(SEARCH("R",X101)))</formula>
    </cfRule>
    <cfRule type="containsText" dxfId="1254" priority="7656" operator="containsText" text="423">
      <formula>NOT(ISERROR(SEARCH("423",X101)))</formula>
    </cfRule>
    <cfRule type="containsText" dxfId="1253" priority="7652" operator="containsText" text="1001">
      <formula>NOT(ISERROR(SEARCH("1001",X101)))</formula>
    </cfRule>
    <cfRule type="containsText" dxfId="1252" priority="7657" operator="containsText" text="HS">
      <formula>NOT(ISERROR(SEARCH("HS",X101)))</formula>
    </cfRule>
    <cfRule type="containsText" dxfId="1251" priority="7658" operator="containsText" text="901B F">
      <formula>NOT(ISERROR(SEARCH("901B F",X101)))</formula>
    </cfRule>
    <cfRule type="containsText" dxfId="1250" priority="7691" operator="containsText" text="R ">
      <formula>NOT(ISERROR(SEARCH("R ",X101)))</formula>
    </cfRule>
    <cfRule type="containsText" dxfId="1249" priority="7660" operator="containsText" text="905 F">
      <formula>NOT(ISERROR(SEARCH("905 F",X101)))</formula>
    </cfRule>
    <cfRule type="containsText" dxfId="1248" priority="7690" operator="containsText" text="36">
      <formula>NOT(ISERROR(SEARCH("36",X101)))</formula>
    </cfRule>
    <cfRule type="containsText" dxfId="1247" priority="7689" operator="containsText" text="38">
      <formula>NOT(ISERROR(SEARCH("38",X101)))</formula>
    </cfRule>
    <cfRule type="containsText" dxfId="1246" priority="7688" operator="containsText" text="600">
      <formula>NOT(ISERROR(SEARCH("600",X101)))</formula>
    </cfRule>
    <cfRule type="containsText" dxfId="1245" priority="7687" operator="containsText" text="601F">
      <formula>NOT(ISERROR(SEARCH("601F",X101)))</formula>
    </cfRule>
    <cfRule type="containsText" dxfId="1244" priority="7686" operator="containsText" text="905 F">
      <formula>NOT(ISERROR(SEARCH("905 F",X101)))</formula>
    </cfRule>
    <cfRule type="containsText" dxfId="1243" priority="7685" operator="containsText" text="902 F">
      <formula>NOT(ISERROR(SEARCH("902 F",X101)))</formula>
    </cfRule>
    <cfRule type="containsText" dxfId="1242" priority="7684" operator="containsText" text="901B F">
      <formula>NOT(ISERROR(SEARCH("901B F",X101)))</formula>
    </cfRule>
    <cfRule type="containsText" dxfId="1241" priority="7679" operator="containsText" text="R ">
      <formula>NOT(ISERROR(SEARCH("R ",X101)))</formula>
    </cfRule>
    <cfRule type="containsText" dxfId="1240" priority="7678" operator="containsText" text="36">
      <formula>NOT(ISERROR(SEARCH("36",X101)))</formula>
    </cfRule>
    <cfRule type="containsText" dxfId="1239" priority="7677" operator="containsText" text="38">
      <formula>NOT(ISERROR(SEARCH("38",X101)))</formula>
    </cfRule>
    <cfRule type="containsText" dxfId="1238" priority="7676" operator="containsText" text="600">
      <formula>NOT(ISERROR(SEARCH("600",X101)))</formula>
    </cfRule>
    <cfRule type="containsText" dxfId="1237" priority="7675" operator="containsText" text="601F">
      <formula>NOT(ISERROR(SEARCH("601F",X101)))</formula>
    </cfRule>
    <cfRule type="containsText" dxfId="1236" priority="7674" operator="containsText" text="905 F">
      <formula>NOT(ISERROR(SEARCH("905 F",X101)))</formula>
    </cfRule>
    <cfRule type="containsText" dxfId="1235" priority="7673" operator="containsText" text="902 F">
      <formula>NOT(ISERROR(SEARCH("902 F",X101)))</formula>
    </cfRule>
    <cfRule type="containsText" dxfId="1234" priority="7672" operator="containsText" text="901B F">
      <formula>NOT(ISERROR(SEARCH("901B F",X101)))</formula>
    </cfRule>
    <cfRule type="containsText" dxfId="1233" priority="7671" operator="containsText" text="HS">
      <formula>NOT(ISERROR(SEARCH("HS",X101)))</formula>
    </cfRule>
    <cfRule type="containsText" dxfId="1232" priority="7670" operator="containsText" text="423">
      <formula>NOT(ISERROR(SEARCH("423",X101)))</formula>
    </cfRule>
    <cfRule type="containsText" dxfId="1231" priority="7669" operator="containsText" text="R">
      <formula>NOT(ISERROR(SEARCH("R",X101)))</formula>
    </cfRule>
    <cfRule type="containsText" dxfId="1230" priority="7668" operator="containsText" text="601C">
      <formula>NOT(ISERROR(SEARCH("601C",X101)))</formula>
    </cfRule>
    <cfRule type="containsText" dxfId="1229" priority="7665" operator="containsText" text="R ">
      <formula>NOT(ISERROR(SEARCH("R ",X101)))</formula>
    </cfRule>
    <cfRule type="containsText" dxfId="1228" priority="7664" operator="containsText" text="36">
      <formula>NOT(ISERROR(SEARCH("36",X101)))</formula>
    </cfRule>
    <cfRule type="containsText" dxfId="1227" priority="7663" operator="containsText" text="38">
      <formula>NOT(ISERROR(SEARCH("38",X101)))</formula>
    </cfRule>
  </conditionalFormatting>
  <conditionalFormatting sqref="X158:AA168">
    <cfRule type="containsText" dxfId="1226" priority="6550" operator="containsText" text="600">
      <formula>NOT(ISERROR(SEARCH("600",X158)))</formula>
    </cfRule>
    <cfRule type="containsText" dxfId="1225" priority="6543" operator="containsText" text="R">
      <formula>NOT(ISERROR(SEARCH("R",X158)))</formula>
    </cfRule>
    <cfRule type="containsText" dxfId="1224" priority="6544" operator="containsText" text="423">
      <formula>NOT(ISERROR(SEARCH("423",X158)))</formula>
    </cfRule>
    <cfRule type="containsText" dxfId="1223" priority="6545" operator="containsText" text="HS">
      <formula>NOT(ISERROR(SEARCH("HS",X158)))</formula>
    </cfRule>
    <cfRule type="containsText" dxfId="1222" priority="6546" operator="containsText" text="901B F">
      <formula>NOT(ISERROR(SEARCH("901B F",X158)))</formula>
    </cfRule>
    <cfRule type="containsText" dxfId="1221" priority="6551" operator="containsText" text="38">
      <formula>NOT(ISERROR(SEARCH("38",X158)))</formula>
    </cfRule>
    <cfRule type="containsText" dxfId="1220" priority="6547" operator="containsText" text="902 F">
      <formula>NOT(ISERROR(SEARCH("902 F",X158)))</formula>
    </cfRule>
    <cfRule type="containsText" dxfId="1219" priority="6553" operator="containsText" text="R ">
      <formula>NOT(ISERROR(SEARCH("R ",X158)))</formula>
    </cfRule>
    <cfRule type="containsText" dxfId="1218" priority="6552" operator="containsText" text="36">
      <formula>NOT(ISERROR(SEARCH("36",X158)))</formula>
    </cfRule>
    <cfRule type="containsText" dxfId="1217" priority="6548" operator="containsText" text="905 F">
      <formula>NOT(ISERROR(SEARCH("905 F",X158)))</formula>
    </cfRule>
    <cfRule type="containsText" dxfId="1216" priority="6549" operator="containsText" text="601F">
      <formula>NOT(ISERROR(SEARCH("601F",X158)))</formula>
    </cfRule>
  </conditionalFormatting>
  <conditionalFormatting sqref="X215:AB225">
    <cfRule type="containsText" dxfId="1215" priority="4540" operator="containsText" text="905 F">
      <formula>NOT(ISERROR(SEARCH("905 F",X215)))</formula>
    </cfRule>
    <cfRule type="containsText" dxfId="1214" priority="4527" operator="containsText" text="902 F">
      <formula>NOT(ISERROR(SEARCH("902 F",X215)))</formula>
    </cfRule>
    <cfRule type="containsText" dxfId="1213" priority="4526" operator="containsText" text="901B F">
      <formula>NOT(ISERROR(SEARCH("901B F",X215)))</formula>
    </cfRule>
    <cfRule type="containsText" dxfId="1212" priority="4525" operator="containsText" text="HS">
      <formula>NOT(ISERROR(SEARCH("HS",X215)))</formula>
    </cfRule>
    <cfRule type="containsText" dxfId="1211" priority="4524" operator="containsText" text="423">
      <formula>NOT(ISERROR(SEARCH("423",X215)))</formula>
    </cfRule>
    <cfRule type="containsText" dxfId="1210" priority="4523" operator="containsText" text="R">
      <formula>NOT(ISERROR(SEARCH("R",X215)))</formula>
    </cfRule>
    <cfRule type="containsText" dxfId="1209" priority="4522" operator="containsText" text="601C">
      <formula>NOT(ISERROR(SEARCH("601C",X215)))</formula>
    </cfRule>
    <cfRule type="containsText" dxfId="1208" priority="4521" operator="containsText" text="100">
      <formula>NOT(ISERROR(SEARCH("100",X215)))</formula>
    </cfRule>
    <cfRule type="containsText" dxfId="1207" priority="4520" operator="containsText" text="1001">
      <formula>NOT(ISERROR(SEARCH("1001",X215)))</formula>
    </cfRule>
    <cfRule type="containsText" dxfId="1206" priority="4519" operator="containsText" text="R ">
      <formula>NOT(ISERROR(SEARCH("R ",X215)))</formula>
    </cfRule>
    <cfRule type="containsText" dxfId="1205" priority="4518" operator="containsText" text="36">
      <formula>NOT(ISERROR(SEARCH("36",X215)))</formula>
    </cfRule>
    <cfRule type="containsText" dxfId="1204" priority="4517" operator="containsText" text="38">
      <formula>NOT(ISERROR(SEARCH("38",X215)))</formula>
    </cfRule>
    <cfRule type="containsText" dxfId="1203" priority="4516" operator="containsText" text="600">
      <formula>NOT(ISERROR(SEARCH("600",X215)))</formula>
    </cfRule>
    <cfRule type="containsText" dxfId="1202" priority="4541" operator="containsText" text="601F">
      <formula>NOT(ISERROR(SEARCH("601F",X215)))</formula>
    </cfRule>
    <cfRule type="containsText" dxfId="1201" priority="4542" operator="containsText" text="600">
      <formula>NOT(ISERROR(SEARCH("600",X215)))</formula>
    </cfRule>
    <cfRule type="containsText" dxfId="1200" priority="4543" operator="containsText" text="38">
      <formula>NOT(ISERROR(SEARCH("38",X215)))</formula>
    </cfRule>
    <cfRule type="containsText" dxfId="1199" priority="4544" operator="containsText" text="36">
      <formula>NOT(ISERROR(SEARCH("36",X215)))</formula>
    </cfRule>
    <cfRule type="containsText" dxfId="1198" priority="4545" operator="containsText" text="R ">
      <formula>NOT(ISERROR(SEARCH("R ",X215)))</formula>
    </cfRule>
    <cfRule type="containsText" dxfId="1197" priority="4548" operator="containsText" text="601C">
      <formula>NOT(ISERROR(SEARCH("601C",X215)))</formula>
    </cfRule>
    <cfRule type="containsText" dxfId="1196" priority="4550" operator="containsText" text="423">
      <formula>NOT(ISERROR(SEARCH("423",X215)))</formula>
    </cfRule>
    <cfRule type="containsText" dxfId="1195" priority="4515" operator="containsText" text="601F">
      <formula>NOT(ISERROR(SEARCH("601F",X215)))</formula>
    </cfRule>
    <cfRule type="containsText" dxfId="1194" priority="4514" operator="containsText" text="905 F">
      <formula>NOT(ISERROR(SEARCH("905 F",X215)))</formula>
    </cfRule>
    <cfRule type="containsText" dxfId="1193" priority="4513" operator="containsText" text="902 F">
      <formula>NOT(ISERROR(SEARCH("902 F",X215)))</formula>
    </cfRule>
    <cfRule type="containsText" dxfId="1192" priority="4512" operator="containsText" text="901B F">
      <formula>NOT(ISERROR(SEARCH("901B F",X215)))</formula>
    </cfRule>
    <cfRule type="containsText" dxfId="1191" priority="4511" operator="containsText" text="HS">
      <formula>NOT(ISERROR(SEARCH("HS",X215)))</formula>
    </cfRule>
    <cfRule type="containsText" dxfId="1190" priority="4510" operator="containsText" text="423">
      <formula>NOT(ISERROR(SEARCH("423",X215)))</formula>
    </cfRule>
    <cfRule type="containsText" dxfId="1189" priority="4509" operator="containsText" text="R">
      <formula>NOT(ISERROR(SEARCH("R",X215)))</formula>
    </cfRule>
    <cfRule type="containsText" dxfId="1188" priority="4508" operator="containsText" text="601C">
      <formula>NOT(ISERROR(SEARCH("601C",X215)))</formula>
    </cfRule>
    <cfRule type="containsText" dxfId="1187" priority="4507" operator="containsText" text="R ">
      <formula>NOT(ISERROR(SEARCH("R ",X215)))</formula>
    </cfRule>
    <cfRule type="containsText" dxfId="1186" priority="4506" operator="containsText" text="36">
      <formula>NOT(ISERROR(SEARCH("36",X215)))</formula>
    </cfRule>
    <cfRule type="containsText" dxfId="1185" priority="4505" operator="containsText" text="38">
      <formula>NOT(ISERROR(SEARCH("38",X215)))</formula>
    </cfRule>
    <cfRule type="containsText" dxfId="1184" priority="4504" operator="containsText" text="600">
      <formula>NOT(ISERROR(SEARCH("600",X215)))</formula>
    </cfRule>
    <cfRule type="containsText" dxfId="1183" priority="4503" operator="containsText" text="601F">
      <formula>NOT(ISERROR(SEARCH("601F",X215)))</formula>
    </cfRule>
    <cfRule type="containsText" dxfId="1182" priority="4502" operator="containsText" text="905 F">
      <formula>NOT(ISERROR(SEARCH("905 F",X215)))</formula>
    </cfRule>
    <cfRule type="containsText" dxfId="1181" priority="4501" operator="containsText" text="902 F">
      <formula>NOT(ISERROR(SEARCH("902 F",X215)))</formula>
    </cfRule>
    <cfRule type="containsText" dxfId="1180" priority="4500" operator="containsText" text="901B F">
      <formula>NOT(ISERROR(SEARCH("901B F",X215)))</formula>
    </cfRule>
    <cfRule type="containsText" dxfId="1179" priority="4499" operator="containsText" text="HS">
      <formula>NOT(ISERROR(SEARCH("HS",X215)))</formula>
    </cfRule>
    <cfRule type="containsText" dxfId="1178" priority="4498" operator="containsText" text="423">
      <formula>NOT(ISERROR(SEARCH("423",X215)))</formula>
    </cfRule>
    <cfRule type="containsText" dxfId="1177" priority="4497" operator="containsText" text="R">
      <formula>NOT(ISERROR(SEARCH("R",X215)))</formula>
    </cfRule>
    <cfRule type="containsText" dxfId="1176" priority="4496" operator="containsText" text="601C">
      <formula>NOT(ISERROR(SEARCH("601C",X215)))</formula>
    </cfRule>
    <cfRule type="containsText" dxfId="1175" priority="4495" operator="containsText" text="100">
      <formula>NOT(ISERROR(SEARCH("100",X215)))</formula>
    </cfRule>
    <cfRule type="containsText" dxfId="1174" priority="4494" operator="containsText" text="1001">
      <formula>NOT(ISERROR(SEARCH("1001",X215)))</formula>
    </cfRule>
    <cfRule type="containsText" dxfId="1173" priority="4551" operator="containsText" text="HS">
      <formula>NOT(ISERROR(SEARCH("HS",X215)))</formula>
    </cfRule>
    <cfRule type="containsText" dxfId="1172" priority="4552" operator="containsText" text="901B F">
      <formula>NOT(ISERROR(SEARCH("901B F",X215)))</formula>
    </cfRule>
    <cfRule type="containsText" dxfId="1171" priority="4553" operator="containsText" text="902 F">
      <formula>NOT(ISERROR(SEARCH("902 F",X215)))</formula>
    </cfRule>
    <cfRule type="containsText" dxfId="1170" priority="4554" operator="containsText" text="905 F">
      <formula>NOT(ISERROR(SEARCH("905 F",X215)))</formula>
    </cfRule>
    <cfRule type="containsText" dxfId="1169" priority="4555" operator="containsText" text="601F">
      <formula>NOT(ISERROR(SEARCH("601F",X215)))</formula>
    </cfRule>
    <cfRule type="containsText" dxfId="1168" priority="4556" operator="containsText" text="600">
      <formula>NOT(ISERROR(SEARCH("600",X215)))</formula>
    </cfRule>
    <cfRule type="containsText" dxfId="1167" priority="4557" operator="containsText" text="38">
      <formula>NOT(ISERROR(SEARCH("38",X215)))</formula>
    </cfRule>
    <cfRule type="containsText" dxfId="1166" priority="4558" operator="containsText" text="36">
      <formula>NOT(ISERROR(SEARCH("36",X215)))</formula>
    </cfRule>
    <cfRule type="containsText" dxfId="1165" priority="4559" operator="containsText" text="R ">
      <formula>NOT(ISERROR(SEARCH("R ",X215)))</formula>
    </cfRule>
    <cfRule type="containsText" dxfId="1164" priority="4560" operator="containsText" text="601C">
      <formula>NOT(ISERROR(SEARCH("601C",X215)))</formula>
    </cfRule>
    <cfRule type="containsText" dxfId="1163" priority="4561" operator="containsText" text="R">
      <formula>NOT(ISERROR(SEARCH("R",X215)))</formula>
    </cfRule>
    <cfRule type="containsText" dxfId="1162" priority="4562" operator="containsText" text="423">
      <formula>NOT(ISERROR(SEARCH("423",X215)))</formula>
    </cfRule>
    <cfRule type="containsText" dxfId="1161" priority="4563" operator="containsText" text="HS">
      <formula>NOT(ISERROR(SEARCH("HS",X215)))</formula>
    </cfRule>
    <cfRule type="containsText" dxfId="1160" priority="4564" operator="containsText" text="901B F">
      <formula>NOT(ISERROR(SEARCH("901B F",X215)))</formula>
    </cfRule>
    <cfRule type="containsText" dxfId="1159" priority="4565" operator="containsText" text="902 F">
      <formula>NOT(ISERROR(SEARCH("902 F",X215)))</formula>
    </cfRule>
    <cfRule type="containsText" dxfId="1158" priority="4566" operator="containsText" text="905 F">
      <formula>NOT(ISERROR(SEARCH("905 F",X215)))</formula>
    </cfRule>
    <cfRule type="containsText" dxfId="1157" priority="4567" operator="containsText" text="601F">
      <formula>NOT(ISERROR(SEARCH("601F",X215)))</formula>
    </cfRule>
    <cfRule type="containsText" dxfId="1156" priority="4568" operator="containsText" text="600">
      <formula>NOT(ISERROR(SEARCH("600",X215)))</formula>
    </cfRule>
    <cfRule type="containsText" dxfId="1155" priority="4528" operator="containsText" text="905 F">
      <formula>NOT(ISERROR(SEARCH("905 F",X215)))</formula>
    </cfRule>
    <cfRule type="containsText" dxfId="1154" priority="4569" operator="containsText" text="38">
      <formula>NOT(ISERROR(SEARCH("38",X215)))</formula>
    </cfRule>
    <cfRule type="containsText" dxfId="1153" priority="4570" operator="containsText" text="36">
      <formula>NOT(ISERROR(SEARCH("36",X215)))</formula>
    </cfRule>
    <cfRule type="containsText" dxfId="1152" priority="4571" operator="containsText" text="R ">
      <formula>NOT(ISERROR(SEARCH("R ",X215)))</formula>
    </cfRule>
    <cfRule type="containsText" dxfId="1151" priority="4549" operator="containsText" text="R">
      <formula>NOT(ISERROR(SEARCH("R",X215)))</formula>
    </cfRule>
    <cfRule type="containsText" dxfId="1150" priority="4529" operator="containsText" text="601F">
      <formula>NOT(ISERROR(SEARCH("601F",X215)))</formula>
    </cfRule>
    <cfRule type="containsText" dxfId="1149" priority="4530" operator="containsText" text="600">
      <formula>NOT(ISERROR(SEARCH("600",X215)))</formula>
    </cfRule>
    <cfRule type="containsText" dxfId="1148" priority="4531" operator="containsText" text="38">
      <formula>NOT(ISERROR(SEARCH("38",X215)))</formula>
    </cfRule>
    <cfRule type="containsText" dxfId="1147" priority="4532" operator="containsText" text="36">
      <formula>NOT(ISERROR(SEARCH("36",X215)))</formula>
    </cfRule>
    <cfRule type="containsText" dxfId="1146" priority="4533" operator="containsText" text="R ">
      <formula>NOT(ISERROR(SEARCH("R ",X215)))</formula>
    </cfRule>
    <cfRule type="containsText" dxfId="1145" priority="4534" operator="containsText" text="601C">
      <formula>NOT(ISERROR(SEARCH("601C",X215)))</formula>
    </cfRule>
    <cfRule type="containsText" dxfId="1144" priority="4535" operator="containsText" text="R">
      <formula>NOT(ISERROR(SEARCH("R",X215)))</formula>
    </cfRule>
    <cfRule type="containsText" dxfId="1143" priority="4536" operator="containsText" text="423">
      <formula>NOT(ISERROR(SEARCH("423",X215)))</formula>
    </cfRule>
    <cfRule type="containsText" dxfId="1142" priority="4537" operator="containsText" text="HS">
      <formula>NOT(ISERROR(SEARCH("HS",X215)))</formula>
    </cfRule>
    <cfRule type="containsText" dxfId="1141" priority="4538" operator="containsText" text="901B F">
      <formula>NOT(ISERROR(SEARCH("901B F",X215)))</formula>
    </cfRule>
    <cfRule type="containsText" dxfId="1140" priority="4539" operator="containsText" text="902 F">
      <formula>NOT(ISERROR(SEARCH("902 F",X215)))</formula>
    </cfRule>
  </conditionalFormatting>
  <conditionalFormatting sqref="X25:AD33">
    <cfRule type="containsText" dxfId="1139" priority="8385" operator="containsText" text="R">
      <formula>NOT(ISERROR(SEARCH("R",X25)))</formula>
    </cfRule>
  </conditionalFormatting>
  <conditionalFormatting sqref="X101:AF111">
    <cfRule type="containsText" dxfId="1138" priority="7593" operator="containsText" text="100">
      <formula>NOT(ISERROR(SEARCH("100",X101)))</formula>
    </cfRule>
    <cfRule type="containsText" dxfId="1137" priority="7592" operator="containsText" text="1001">
      <formula>NOT(ISERROR(SEARCH("1001",X101)))</formula>
    </cfRule>
  </conditionalFormatting>
  <conditionalFormatting sqref="X158:AF168">
    <cfRule type="containsText" dxfId="1136" priority="6525" operator="containsText" text="601C">
      <formula>NOT(ISERROR(SEARCH("601C",X158)))</formula>
    </cfRule>
  </conditionalFormatting>
  <conditionalFormatting sqref="X120:AG130">
    <cfRule type="containsText" dxfId="1135" priority="7354" operator="containsText" text="901B F">
      <formula>NOT(ISERROR(SEARCH("901B F",X120)))</formula>
    </cfRule>
  </conditionalFormatting>
  <conditionalFormatting sqref="X215:AG225">
    <cfRule type="containsText" dxfId="1134" priority="4434" operator="containsText" text="1001">
      <formula>NOT(ISERROR(SEARCH("1001",X215)))</formula>
    </cfRule>
    <cfRule type="containsText" dxfId="1133" priority="4435" operator="containsText" text="100">
      <formula>NOT(ISERROR(SEARCH("100",X215)))</formula>
    </cfRule>
  </conditionalFormatting>
  <conditionalFormatting sqref="Y82:Y92">
    <cfRule type="containsText" dxfId="1132" priority="7944" operator="containsText" text="HS">
      <formula>NOT(ISERROR(SEARCH("HS",Y82)))</formula>
    </cfRule>
    <cfRule type="containsText" dxfId="1131" priority="7949" operator="containsText" text="600">
      <formula>NOT(ISERROR(SEARCH("600",Y82)))</formula>
    </cfRule>
    <cfRule type="containsText" dxfId="1130" priority="7948" operator="containsText" text="601F">
      <formula>NOT(ISERROR(SEARCH("601F",Y82)))</formula>
    </cfRule>
    <cfRule type="containsText" dxfId="1129" priority="7947" operator="containsText" text="905 F">
      <formula>NOT(ISERROR(SEARCH("905 F",Y82)))</formula>
    </cfRule>
    <cfRule type="containsText" dxfId="1128" priority="7946" operator="containsText" text="902 F">
      <formula>NOT(ISERROR(SEARCH("902 F",Y82)))</formula>
    </cfRule>
    <cfRule type="containsText" dxfId="1127" priority="7945" operator="containsText" text="901B F">
      <formula>NOT(ISERROR(SEARCH("901B F",Y82)))</formula>
    </cfRule>
    <cfRule type="containsText" dxfId="1126" priority="7950" operator="containsText" text="38">
      <formula>NOT(ISERROR(SEARCH("38",Y82)))</formula>
    </cfRule>
    <cfRule type="containsText" dxfId="1125" priority="7951" operator="containsText" text="36">
      <formula>NOT(ISERROR(SEARCH("36",Y82)))</formula>
    </cfRule>
    <cfRule type="containsText" dxfId="1124" priority="7952" operator="containsText" text="R ">
      <formula>NOT(ISERROR(SEARCH("R ",Y82)))</formula>
    </cfRule>
  </conditionalFormatting>
  <conditionalFormatting sqref="Y139:Y149">
    <cfRule type="containsText" dxfId="1123" priority="6997" operator="containsText" text="38">
      <formula>NOT(ISERROR(SEARCH("38",Y139)))</formula>
    </cfRule>
    <cfRule type="containsText" dxfId="1122" priority="6996" operator="containsText" text="600">
      <formula>NOT(ISERROR(SEARCH("600",Y139)))</formula>
    </cfRule>
    <cfRule type="containsText" dxfId="1121" priority="6995" operator="containsText" text="601F">
      <formula>NOT(ISERROR(SEARCH("601F",Y139)))</formula>
    </cfRule>
    <cfRule type="containsText" dxfId="1120" priority="6994" operator="containsText" text="905 F">
      <formula>NOT(ISERROR(SEARCH("905 F",Y139)))</formula>
    </cfRule>
    <cfRule type="containsText" dxfId="1119" priority="6993" operator="containsText" text="902 F">
      <formula>NOT(ISERROR(SEARCH("902 F",Y139)))</formula>
    </cfRule>
    <cfRule type="containsText" dxfId="1118" priority="6992" operator="containsText" text="901B F">
      <formula>NOT(ISERROR(SEARCH("901B F",Y139)))</formula>
    </cfRule>
    <cfRule type="containsText" dxfId="1117" priority="6991" operator="containsText" text="HS">
      <formula>NOT(ISERROR(SEARCH("HS",Y139)))</formula>
    </cfRule>
    <cfRule type="containsText" dxfId="1116" priority="6998" operator="containsText" text="36">
      <formula>NOT(ISERROR(SEARCH("36",Y139)))</formula>
    </cfRule>
    <cfRule type="containsText" dxfId="1115" priority="6989" operator="containsText" text="R">
      <formula>NOT(ISERROR(SEARCH("R",Y139)))</formula>
    </cfRule>
    <cfRule type="containsText" dxfId="1114" priority="6990" operator="containsText" text="423">
      <formula>NOT(ISERROR(SEARCH("423",Y139)))</formula>
    </cfRule>
    <cfRule type="containsText" dxfId="1113" priority="6999" operator="containsText" text="R ">
      <formula>NOT(ISERROR(SEARCH("R ",Y139)))</formula>
    </cfRule>
  </conditionalFormatting>
  <conditionalFormatting sqref="Y44:Z52">
    <cfRule type="containsText" dxfId="1112" priority="8288" operator="containsText" text="905 F">
      <formula>NOT(ISERROR(SEARCH("905 F",Y44)))</formula>
    </cfRule>
    <cfRule type="containsText" dxfId="1111" priority="8285" operator="containsText" text="HS">
      <formula>NOT(ISERROR(SEARCH("HS",Y44)))</formula>
    </cfRule>
    <cfRule type="containsText" dxfId="1110" priority="8286" operator="containsText" text="901B F">
      <formula>NOT(ISERROR(SEARCH("901B F",Y44)))</formula>
    </cfRule>
    <cfRule type="containsText" dxfId="1109" priority="8287" operator="containsText" text="902 F">
      <formula>NOT(ISERROR(SEARCH("902 F",Y44)))</formula>
    </cfRule>
    <cfRule type="containsText" dxfId="1108" priority="8293" operator="containsText" text="R ">
      <formula>NOT(ISERROR(SEARCH("R ",Y44)))</formula>
    </cfRule>
    <cfRule type="containsText" dxfId="1107" priority="8291" operator="containsText" text="38">
      <formula>NOT(ISERROR(SEARCH("38",Y44)))</formula>
    </cfRule>
    <cfRule type="containsText" dxfId="1106" priority="8290" operator="containsText" text="600">
      <formula>NOT(ISERROR(SEARCH("600",Y44)))</formula>
    </cfRule>
    <cfRule type="containsText" dxfId="1105" priority="8289" operator="containsText" text="601F">
      <formula>NOT(ISERROR(SEARCH("601F",Y44)))</formula>
    </cfRule>
    <cfRule type="containsText" dxfId="1104" priority="8292" operator="containsText" text="36">
      <formula>NOT(ISERROR(SEARCH("36",Y44)))</formula>
    </cfRule>
    <cfRule type="containsText" dxfId="1103" priority="8284" operator="containsText" text="423">
      <formula>NOT(ISERROR(SEARCH("423",Y44)))</formula>
    </cfRule>
  </conditionalFormatting>
  <conditionalFormatting sqref="Y63:Z73">
    <cfRule type="containsText" dxfId="1102" priority="8117" operator="containsText" text="902 F">
      <formula>NOT(ISERROR(SEARCH("902 F",Y63)))</formula>
    </cfRule>
    <cfRule type="containsText" dxfId="1101" priority="8118" operator="containsText" text="905 F">
      <formula>NOT(ISERROR(SEARCH("905 F",Y63)))</formula>
    </cfRule>
    <cfRule type="containsText" dxfId="1100" priority="8122" operator="containsText" text="36">
      <formula>NOT(ISERROR(SEARCH("36",Y63)))</formula>
    </cfRule>
    <cfRule type="containsText" dxfId="1099" priority="8116" operator="containsText" text="901B F">
      <formula>NOT(ISERROR(SEARCH("901B F",Y63)))</formula>
    </cfRule>
    <cfRule type="containsText" dxfId="1098" priority="8121" operator="containsText" text="38">
      <formula>NOT(ISERROR(SEARCH("38",Y63)))</formula>
    </cfRule>
    <cfRule type="containsText" dxfId="1097" priority="8115" operator="containsText" text="HS">
      <formula>NOT(ISERROR(SEARCH("HS",Y63)))</formula>
    </cfRule>
    <cfRule type="containsText" dxfId="1096" priority="8120" operator="containsText" text="600">
      <formula>NOT(ISERROR(SEARCH("600",Y63)))</formula>
    </cfRule>
    <cfRule type="containsText" dxfId="1095" priority="8119" operator="containsText" text="601F">
      <formula>NOT(ISERROR(SEARCH("601F",Y63)))</formula>
    </cfRule>
    <cfRule type="containsText" dxfId="1094" priority="8123" operator="containsText" text="R ">
      <formula>NOT(ISERROR(SEARCH("R ",Y63)))</formula>
    </cfRule>
  </conditionalFormatting>
  <conditionalFormatting sqref="Y63:AA73">
    <cfRule type="containsText" dxfId="1093" priority="8097" operator="containsText" text="423">
      <formula>NOT(ISERROR(SEARCH("423",Y63)))</formula>
    </cfRule>
  </conditionalFormatting>
  <conditionalFormatting sqref="Y101:AA111">
    <cfRule type="containsText" dxfId="1092" priority="7632" operator="containsText" text="38">
      <formula>NOT(ISERROR(SEARCH("38",Y101)))</formula>
    </cfRule>
    <cfRule type="containsText" dxfId="1091" priority="7626" operator="containsText" text="HS">
      <formula>NOT(ISERROR(SEARCH("HS",Y101)))</formula>
    </cfRule>
    <cfRule type="containsText" dxfId="1090" priority="7627" operator="containsText" text="901B F">
      <formula>NOT(ISERROR(SEARCH("901B F",Y101)))</formula>
    </cfRule>
    <cfRule type="containsText" dxfId="1089" priority="7628" operator="containsText" text="902 F">
      <formula>NOT(ISERROR(SEARCH("902 F",Y101)))</formula>
    </cfRule>
    <cfRule type="containsText" dxfId="1088" priority="7629" operator="containsText" text="905 F">
      <formula>NOT(ISERROR(SEARCH("905 F",Y101)))</formula>
    </cfRule>
    <cfRule type="containsText" dxfId="1087" priority="7630" operator="containsText" text="601F">
      <formula>NOT(ISERROR(SEARCH("601F",Y101)))</formula>
    </cfRule>
    <cfRule type="containsText" dxfId="1086" priority="7631" operator="containsText" text="600">
      <formula>NOT(ISERROR(SEARCH("600",Y101)))</formula>
    </cfRule>
    <cfRule type="containsText" dxfId="1085" priority="7624" operator="containsText" text="R">
      <formula>NOT(ISERROR(SEARCH("R",Y101)))</formula>
    </cfRule>
    <cfRule type="containsText" dxfId="1084" priority="7625" operator="containsText" text="423">
      <formula>NOT(ISERROR(SEARCH("423",Y101)))</formula>
    </cfRule>
    <cfRule type="containsText" dxfId="1083" priority="7634" operator="containsText" text="R ">
      <formula>NOT(ISERROR(SEARCH("R ",Y101)))</formula>
    </cfRule>
    <cfRule type="containsText" dxfId="1082" priority="7633" operator="containsText" text="36">
      <formula>NOT(ISERROR(SEARCH("36",Y101)))</formula>
    </cfRule>
  </conditionalFormatting>
  <conditionalFormatting sqref="Y139:AA149">
    <cfRule type="containsText" dxfId="1081" priority="6971" operator="containsText" text="601C">
      <formula>NOT(ISERROR(SEARCH("601C",Y139)))</formula>
    </cfRule>
  </conditionalFormatting>
  <conditionalFormatting sqref="Y177:AA187">
    <cfRule type="containsText" dxfId="1080" priority="5981" operator="containsText" text="600">
      <formula>NOT(ISERROR(SEARCH("600",Y177)))</formula>
    </cfRule>
    <cfRule type="containsText" dxfId="1079" priority="5982" operator="containsText" text="38">
      <formula>NOT(ISERROR(SEARCH("38",Y177)))</formula>
    </cfRule>
    <cfRule type="containsText" dxfId="1078" priority="5983" operator="containsText" text="36">
      <formula>NOT(ISERROR(SEARCH("36",Y177)))</formula>
    </cfRule>
    <cfRule type="containsText" dxfId="1077" priority="5984" operator="containsText" text="R ">
      <formula>NOT(ISERROR(SEARCH("R ",Y177)))</formula>
    </cfRule>
    <cfRule type="containsText" dxfId="1076" priority="5979" operator="containsText" text="905 F">
      <formula>NOT(ISERROR(SEARCH("905 F",Y177)))</formula>
    </cfRule>
    <cfRule type="containsText" dxfId="1075" priority="5976" operator="containsText" text="HS">
      <formula>NOT(ISERROR(SEARCH("HS",Y177)))</formula>
    </cfRule>
    <cfRule type="containsText" dxfId="1074" priority="5974" operator="containsText" text="R">
      <formula>NOT(ISERROR(SEARCH("R",Y177)))</formula>
    </cfRule>
    <cfRule type="containsText" dxfId="1073" priority="5975" operator="containsText" text="423">
      <formula>NOT(ISERROR(SEARCH("423",Y177)))</formula>
    </cfRule>
    <cfRule type="containsText" dxfId="1072" priority="5978" operator="containsText" text="902 F">
      <formula>NOT(ISERROR(SEARCH("902 F",Y177)))</formula>
    </cfRule>
    <cfRule type="containsText" dxfId="1071" priority="5980" operator="containsText" text="601F">
      <formula>NOT(ISERROR(SEARCH("601F",Y177)))</formula>
    </cfRule>
    <cfRule type="containsText" dxfId="1070" priority="5977" operator="containsText" text="901B F">
      <formula>NOT(ISERROR(SEARCH("901B F",Y177)))</formula>
    </cfRule>
  </conditionalFormatting>
  <conditionalFormatting sqref="Y196:AA206">
    <cfRule type="containsText" dxfId="1069" priority="5315" operator="containsText" text="100">
      <formula>NOT(ISERROR(SEARCH("100",Y196)))</formula>
    </cfRule>
    <cfRule type="containsText" dxfId="1068" priority="5314" operator="containsText" text="1001">
      <formula>NOT(ISERROR(SEARCH("1001",Y196)))</formula>
    </cfRule>
    <cfRule type="containsText" dxfId="1067" priority="5313" operator="containsText" text="R ">
      <formula>NOT(ISERROR(SEARCH("R ",Y196)))</formula>
    </cfRule>
    <cfRule type="containsText" dxfId="1066" priority="5312" operator="containsText" text="36">
      <formula>NOT(ISERROR(SEARCH("36",Y196)))</formula>
    </cfRule>
    <cfRule type="containsText" dxfId="1065" priority="5311" operator="containsText" text="38">
      <formula>NOT(ISERROR(SEARCH("38",Y196)))</formula>
    </cfRule>
    <cfRule type="containsText" dxfId="1064" priority="5310" operator="containsText" text="600">
      <formula>NOT(ISERROR(SEARCH("600",Y196)))</formula>
    </cfRule>
    <cfRule type="containsText" dxfId="1063" priority="5309" operator="containsText" text="601F">
      <formula>NOT(ISERROR(SEARCH("601F",Y196)))</formula>
    </cfRule>
    <cfRule type="containsText" dxfId="1062" priority="5308" operator="containsText" text="905 F">
      <formula>NOT(ISERROR(SEARCH("905 F",Y196)))</formula>
    </cfRule>
    <cfRule type="containsText" dxfId="1061" priority="5307" operator="containsText" text="902 F">
      <formula>NOT(ISERROR(SEARCH("902 F",Y196)))</formula>
    </cfRule>
    <cfRule type="containsText" dxfId="1060" priority="5306" operator="containsText" text="901B F">
      <formula>NOT(ISERROR(SEARCH("901B F",Y196)))</formula>
    </cfRule>
    <cfRule type="containsText" dxfId="1059" priority="5305" operator="containsText" text="HS">
      <formula>NOT(ISERROR(SEARCH("HS",Y196)))</formula>
    </cfRule>
    <cfRule type="containsText" dxfId="1058" priority="5304" operator="containsText" text="423">
      <formula>NOT(ISERROR(SEARCH("423",Y196)))</formula>
    </cfRule>
    <cfRule type="containsText" dxfId="1057" priority="5303" operator="containsText" text="R">
      <formula>NOT(ISERROR(SEARCH("R",Y196)))</formula>
    </cfRule>
    <cfRule type="containsText" dxfId="1056" priority="5302" operator="containsText" text="601C">
      <formula>NOT(ISERROR(SEARCH("601C",Y196)))</formula>
    </cfRule>
    <cfRule type="containsText" dxfId="1055" priority="5353" operator="containsText" text="R ">
      <formula>NOT(ISERROR(SEARCH("R ",Y196)))</formula>
    </cfRule>
    <cfRule type="containsText" dxfId="1054" priority="5388" operator="containsText" text="600">
      <formula>NOT(ISERROR(SEARCH("600",Y196)))</formula>
    </cfRule>
    <cfRule type="containsText" dxfId="1053" priority="5389" operator="containsText" text="38">
      <formula>NOT(ISERROR(SEARCH("38",Y196)))</formula>
    </cfRule>
    <cfRule type="containsText" dxfId="1052" priority="5390" operator="containsText" text="36">
      <formula>NOT(ISERROR(SEARCH("36",Y196)))</formula>
    </cfRule>
    <cfRule type="containsText" dxfId="1051" priority="5391" operator="containsText" text="R ">
      <formula>NOT(ISERROR(SEARCH("R ",Y196)))</formula>
    </cfRule>
    <cfRule type="containsText" dxfId="1050" priority="5386" operator="containsText" text="905 F">
      <formula>NOT(ISERROR(SEARCH("905 F",Y196)))</formula>
    </cfRule>
    <cfRule type="containsText" dxfId="1049" priority="5385" operator="containsText" text="902 F">
      <formula>NOT(ISERROR(SEARCH("902 F",Y196)))</formula>
    </cfRule>
    <cfRule type="containsText" dxfId="1048" priority="5384" operator="containsText" text="901B F">
      <formula>NOT(ISERROR(SEARCH("901B F",Y196)))</formula>
    </cfRule>
    <cfRule type="containsText" dxfId="1047" priority="5383" operator="containsText" text="HS">
      <formula>NOT(ISERROR(SEARCH("HS",Y196)))</formula>
    </cfRule>
    <cfRule type="containsText" dxfId="1046" priority="5382" operator="containsText" text="423">
      <formula>NOT(ISERROR(SEARCH("423",Y196)))</formula>
    </cfRule>
    <cfRule type="containsText" dxfId="1045" priority="5381" operator="containsText" text="R">
      <formula>NOT(ISERROR(SEARCH("R",Y196)))</formula>
    </cfRule>
    <cfRule type="containsText" dxfId="1044" priority="5380" operator="containsText" text="601C">
      <formula>NOT(ISERROR(SEARCH("601C",Y196)))</formula>
    </cfRule>
    <cfRule type="containsText" dxfId="1043" priority="5379" operator="containsText" text="R ">
      <formula>NOT(ISERROR(SEARCH("R ",Y196)))</formula>
    </cfRule>
    <cfRule type="containsText" dxfId="1042" priority="5378" operator="containsText" text="36">
      <formula>NOT(ISERROR(SEARCH("36",Y196)))</formula>
    </cfRule>
    <cfRule type="containsText" dxfId="1041" priority="5320" operator="containsText" text="901B F">
      <formula>NOT(ISERROR(SEARCH("901B F",Y196)))</formula>
    </cfRule>
    <cfRule type="containsText" dxfId="1040" priority="5377" operator="containsText" text="38">
      <formula>NOT(ISERROR(SEARCH("38",Y196)))</formula>
    </cfRule>
    <cfRule type="containsText" dxfId="1039" priority="5376" operator="containsText" text="600">
      <formula>NOT(ISERROR(SEARCH("600",Y196)))</formula>
    </cfRule>
    <cfRule type="containsText" dxfId="1038" priority="5375" operator="containsText" text="601F">
      <formula>NOT(ISERROR(SEARCH("601F",Y196)))</formula>
    </cfRule>
    <cfRule type="containsText" dxfId="1037" priority="5374" operator="containsText" text="905 F">
      <formula>NOT(ISERROR(SEARCH("905 F",Y196)))</formula>
    </cfRule>
    <cfRule type="containsText" dxfId="1036" priority="5373" operator="containsText" text="902 F">
      <formula>NOT(ISERROR(SEARCH("902 F",Y196)))</formula>
    </cfRule>
    <cfRule type="containsText" dxfId="1035" priority="5372" operator="containsText" text="901B F">
      <formula>NOT(ISERROR(SEARCH("901B F",Y196)))</formula>
    </cfRule>
    <cfRule type="containsText" dxfId="1034" priority="5371" operator="containsText" text="HS">
      <formula>NOT(ISERROR(SEARCH("HS",Y196)))</formula>
    </cfRule>
    <cfRule type="containsText" dxfId="1033" priority="5370" operator="containsText" text="423">
      <formula>NOT(ISERROR(SEARCH("423",Y196)))</formula>
    </cfRule>
    <cfRule type="containsText" dxfId="1032" priority="5369" operator="containsText" text="R">
      <formula>NOT(ISERROR(SEARCH("R",Y196)))</formula>
    </cfRule>
    <cfRule type="containsText" dxfId="1031" priority="5368" operator="containsText" text="601C">
      <formula>NOT(ISERROR(SEARCH("601C",Y196)))</formula>
    </cfRule>
    <cfRule type="containsText" dxfId="1030" priority="5365" operator="containsText" text="R ">
      <formula>NOT(ISERROR(SEARCH("R ",Y196)))</formula>
    </cfRule>
    <cfRule type="containsText" dxfId="1029" priority="5364" operator="containsText" text="36">
      <formula>NOT(ISERROR(SEARCH("36",Y196)))</formula>
    </cfRule>
    <cfRule type="containsText" dxfId="1028" priority="5363" operator="containsText" text="38">
      <formula>NOT(ISERROR(SEARCH("38",Y196)))</formula>
    </cfRule>
    <cfRule type="containsText" dxfId="1027" priority="5362" operator="containsText" text="600">
      <formula>NOT(ISERROR(SEARCH("600",Y196)))</formula>
    </cfRule>
    <cfRule type="containsText" dxfId="1026" priority="5361" operator="containsText" text="601F">
      <formula>NOT(ISERROR(SEARCH("601F",Y196)))</formula>
    </cfRule>
    <cfRule type="containsText" dxfId="1025" priority="5360" operator="containsText" text="905 F">
      <formula>NOT(ISERROR(SEARCH("905 F",Y196)))</formula>
    </cfRule>
    <cfRule type="containsText" dxfId="1024" priority="5359" operator="containsText" text="902 F">
      <formula>NOT(ISERROR(SEARCH("902 F",Y196)))</formula>
    </cfRule>
    <cfRule type="containsText" dxfId="1023" priority="5358" operator="containsText" text="901B F">
      <formula>NOT(ISERROR(SEARCH("901B F",Y196)))</formula>
    </cfRule>
    <cfRule type="containsText" dxfId="1022" priority="5357" operator="containsText" text="HS">
      <formula>NOT(ISERROR(SEARCH("HS",Y196)))</formula>
    </cfRule>
    <cfRule type="containsText" dxfId="1021" priority="5356" operator="containsText" text="423">
      <formula>NOT(ISERROR(SEARCH("423",Y196)))</formula>
    </cfRule>
    <cfRule type="containsText" dxfId="1020" priority="5355" operator="containsText" text="R">
      <formula>NOT(ISERROR(SEARCH("R",Y196)))</formula>
    </cfRule>
    <cfRule type="containsText" dxfId="1019" priority="5354" operator="containsText" text="601C">
      <formula>NOT(ISERROR(SEARCH("601C",Y196)))</formula>
    </cfRule>
    <cfRule type="containsText" dxfId="1018" priority="5352" operator="containsText" text="36">
      <formula>NOT(ISERROR(SEARCH("36",Y196)))</formula>
    </cfRule>
    <cfRule type="containsText" dxfId="1017" priority="5351" operator="containsText" text="38">
      <formula>NOT(ISERROR(SEARCH("38",Y196)))</formula>
    </cfRule>
    <cfRule type="containsText" dxfId="1016" priority="5350" operator="containsText" text="600">
      <formula>NOT(ISERROR(SEARCH("600",Y196)))</formula>
    </cfRule>
    <cfRule type="containsText" dxfId="1015" priority="5349" operator="containsText" text="601F">
      <formula>NOT(ISERROR(SEARCH("601F",Y196)))</formula>
    </cfRule>
    <cfRule type="containsText" dxfId="1014" priority="5348" operator="containsText" text="905 F">
      <formula>NOT(ISERROR(SEARCH("905 F",Y196)))</formula>
    </cfRule>
    <cfRule type="containsText" dxfId="1013" priority="5347" operator="containsText" text="902 F">
      <formula>NOT(ISERROR(SEARCH("902 F",Y196)))</formula>
    </cfRule>
    <cfRule type="containsText" dxfId="1012" priority="5387" operator="containsText" text="601F">
      <formula>NOT(ISERROR(SEARCH("601F",Y196)))</formula>
    </cfRule>
    <cfRule type="containsText" dxfId="1011" priority="5346" operator="containsText" text="901B F">
      <formula>NOT(ISERROR(SEARCH("901B F",Y196)))</formula>
    </cfRule>
    <cfRule type="containsText" dxfId="1010" priority="5345" operator="containsText" text="HS">
      <formula>NOT(ISERROR(SEARCH("HS",Y196)))</formula>
    </cfRule>
    <cfRule type="containsText" dxfId="1009" priority="5344" operator="containsText" text="423">
      <formula>NOT(ISERROR(SEARCH("423",Y196)))</formula>
    </cfRule>
    <cfRule type="containsText" dxfId="1008" priority="5343" operator="containsText" text="R">
      <formula>NOT(ISERROR(SEARCH("R",Y196)))</formula>
    </cfRule>
    <cfRule type="containsText" dxfId="1007" priority="5342" operator="containsText" text="601C">
      <formula>NOT(ISERROR(SEARCH("601C",Y196)))</formula>
    </cfRule>
    <cfRule type="containsText" dxfId="1006" priority="5341" operator="containsText" text="100">
      <formula>NOT(ISERROR(SEARCH("100",Y196)))</formula>
    </cfRule>
    <cfRule type="containsText" dxfId="1005" priority="5340" operator="containsText" text="1001">
      <formula>NOT(ISERROR(SEARCH("1001",Y196)))</formula>
    </cfRule>
    <cfRule type="containsText" dxfId="1004" priority="5339" operator="containsText" text="R ">
      <formula>NOT(ISERROR(SEARCH("R ",Y196)))</formula>
    </cfRule>
    <cfRule type="containsText" dxfId="1003" priority="5338" operator="containsText" text="36">
      <formula>NOT(ISERROR(SEARCH("36",Y196)))</formula>
    </cfRule>
    <cfRule type="containsText" dxfId="1002" priority="5337" operator="containsText" text="38">
      <formula>NOT(ISERROR(SEARCH("38",Y196)))</formula>
    </cfRule>
    <cfRule type="containsText" dxfId="1001" priority="5336" operator="containsText" text="600">
      <formula>NOT(ISERROR(SEARCH("600",Y196)))</formula>
    </cfRule>
    <cfRule type="containsText" dxfId="1000" priority="5335" operator="containsText" text="601F">
      <formula>NOT(ISERROR(SEARCH("601F",Y196)))</formula>
    </cfRule>
    <cfRule type="containsText" dxfId="999" priority="5334" operator="containsText" text="905 F">
      <formula>NOT(ISERROR(SEARCH("905 F",Y196)))</formula>
    </cfRule>
    <cfRule type="containsText" dxfId="998" priority="5333" operator="containsText" text="902 F">
      <formula>NOT(ISERROR(SEARCH("902 F",Y196)))</formula>
    </cfRule>
    <cfRule type="containsText" dxfId="997" priority="5332" operator="containsText" text="901B F">
      <formula>NOT(ISERROR(SEARCH("901B F",Y196)))</formula>
    </cfRule>
    <cfRule type="containsText" dxfId="996" priority="5331" operator="containsText" text="HS">
      <formula>NOT(ISERROR(SEARCH("HS",Y196)))</formula>
    </cfRule>
    <cfRule type="containsText" dxfId="995" priority="5330" operator="containsText" text="423">
      <formula>NOT(ISERROR(SEARCH("423",Y196)))</formula>
    </cfRule>
    <cfRule type="containsText" dxfId="994" priority="5329" operator="containsText" text="R">
      <formula>NOT(ISERROR(SEARCH("R",Y196)))</formula>
    </cfRule>
    <cfRule type="containsText" dxfId="993" priority="5328" operator="containsText" text="601C">
      <formula>NOT(ISERROR(SEARCH("601C",Y196)))</formula>
    </cfRule>
    <cfRule type="containsText" dxfId="992" priority="5327" operator="containsText" text="R ">
      <formula>NOT(ISERROR(SEARCH("R ",Y196)))</formula>
    </cfRule>
    <cfRule type="containsText" dxfId="991" priority="5326" operator="containsText" text="36">
      <formula>NOT(ISERROR(SEARCH("36",Y196)))</formula>
    </cfRule>
    <cfRule type="containsText" dxfId="990" priority="5325" operator="containsText" text="38">
      <formula>NOT(ISERROR(SEARCH("38",Y196)))</formula>
    </cfRule>
    <cfRule type="containsText" dxfId="989" priority="5324" operator="containsText" text="600">
      <formula>NOT(ISERROR(SEARCH("600",Y196)))</formula>
    </cfRule>
    <cfRule type="containsText" dxfId="988" priority="5323" operator="containsText" text="601F">
      <formula>NOT(ISERROR(SEARCH("601F",Y196)))</formula>
    </cfRule>
    <cfRule type="containsText" dxfId="987" priority="5322" operator="containsText" text="905 F">
      <formula>NOT(ISERROR(SEARCH("905 F",Y196)))</formula>
    </cfRule>
    <cfRule type="containsText" dxfId="986" priority="5321" operator="containsText" text="902 F">
      <formula>NOT(ISERROR(SEARCH("902 F",Y196)))</formula>
    </cfRule>
    <cfRule type="containsText" dxfId="985" priority="5319" operator="containsText" text="HS">
      <formula>NOT(ISERROR(SEARCH("HS",Y196)))</formula>
    </cfRule>
    <cfRule type="containsText" dxfId="984" priority="5318" operator="containsText" text="423">
      <formula>NOT(ISERROR(SEARCH("423",Y196)))</formula>
    </cfRule>
    <cfRule type="containsText" dxfId="983" priority="5317" operator="containsText" text="R">
      <formula>NOT(ISERROR(SEARCH("R",Y196)))</formula>
    </cfRule>
    <cfRule type="containsText" dxfId="982" priority="5316" operator="containsText" text="601C">
      <formula>NOT(ISERROR(SEARCH("601C",Y196)))</formula>
    </cfRule>
  </conditionalFormatting>
  <conditionalFormatting sqref="Y120:AB130">
    <cfRule type="containsText" dxfId="981" priority="7376" operator="containsText" text="38">
      <formula>NOT(ISERROR(SEARCH("38",Y120)))</formula>
    </cfRule>
    <cfRule type="containsText" dxfId="980" priority="7377" operator="containsText" text="36">
      <formula>NOT(ISERROR(SEARCH("36",Y120)))</formula>
    </cfRule>
    <cfRule type="containsText" dxfId="979" priority="7375" operator="containsText" text="600">
      <formula>NOT(ISERROR(SEARCH("600",Y120)))</formula>
    </cfRule>
    <cfRule type="containsText" dxfId="978" priority="7374" operator="containsText" text="601F">
      <formula>NOT(ISERROR(SEARCH("601F",Y120)))</formula>
    </cfRule>
    <cfRule type="containsText" dxfId="977" priority="7378" operator="containsText" text="R ">
      <formula>NOT(ISERROR(SEARCH("R ",Y120)))</formula>
    </cfRule>
  </conditionalFormatting>
  <conditionalFormatting sqref="Y177:AB187">
    <cfRule type="containsText" dxfId="976" priority="5956" operator="containsText" text="601C">
      <formula>NOT(ISERROR(SEARCH("601C",Y177)))</formula>
    </cfRule>
  </conditionalFormatting>
  <conditionalFormatting sqref="Y215:AB225">
    <cfRule type="containsText" dxfId="975" priority="4466" operator="containsText" text="R">
      <formula>NOT(ISERROR(SEARCH("R",Y215)))</formula>
    </cfRule>
    <cfRule type="containsText" dxfId="974" priority="4467" operator="containsText" text="423">
      <formula>NOT(ISERROR(SEARCH("423",Y215)))</formula>
    </cfRule>
    <cfRule type="containsText" dxfId="973" priority="4468" operator="containsText" text="HS">
      <formula>NOT(ISERROR(SEARCH("HS",Y215)))</formula>
    </cfRule>
    <cfRule type="containsText" dxfId="972" priority="4469" operator="containsText" text="901B F">
      <formula>NOT(ISERROR(SEARCH("901B F",Y215)))</formula>
    </cfRule>
    <cfRule type="containsText" dxfId="971" priority="4470" operator="containsText" text="902 F">
      <formula>NOT(ISERROR(SEARCH("902 F",Y215)))</formula>
    </cfRule>
    <cfRule type="containsText" dxfId="970" priority="4471" operator="containsText" text="905 F">
      <formula>NOT(ISERROR(SEARCH("905 F",Y215)))</formula>
    </cfRule>
    <cfRule type="containsText" dxfId="969" priority="4472" operator="containsText" text="601F">
      <formula>NOT(ISERROR(SEARCH("601F",Y215)))</formula>
    </cfRule>
    <cfRule type="containsText" dxfId="968" priority="4473" operator="containsText" text="600">
      <formula>NOT(ISERROR(SEARCH("600",Y215)))</formula>
    </cfRule>
    <cfRule type="containsText" dxfId="967" priority="4474" operator="containsText" text="38">
      <formula>NOT(ISERROR(SEARCH("38",Y215)))</formula>
    </cfRule>
    <cfRule type="containsText" dxfId="966" priority="4475" operator="containsText" text="36">
      <formula>NOT(ISERROR(SEARCH("36",Y215)))</formula>
    </cfRule>
    <cfRule type="containsText" dxfId="965" priority="4476" operator="containsText" text="R ">
      <formula>NOT(ISERROR(SEARCH("R ",Y215)))</formula>
    </cfRule>
  </conditionalFormatting>
  <conditionalFormatting sqref="Y101:AF111">
    <cfRule type="containsText" dxfId="964" priority="7606" operator="containsText" text="601C">
      <formula>NOT(ISERROR(SEARCH("601C",Y101)))</formula>
    </cfRule>
  </conditionalFormatting>
  <conditionalFormatting sqref="Y196:AF206">
    <cfRule type="containsText" dxfId="963" priority="5271" operator="containsText" text="1001">
      <formula>NOT(ISERROR(SEARCH("1001",Y196)))</formula>
    </cfRule>
    <cfRule type="containsText" dxfId="962" priority="5272" operator="containsText" text="100">
      <formula>NOT(ISERROR(SEARCH("100",Y196)))</formula>
    </cfRule>
  </conditionalFormatting>
  <conditionalFormatting sqref="Y44:AG52">
    <cfRule type="containsText" dxfId="961" priority="8232" operator="containsText" text="R">
      <formula>NOT(ISERROR(SEARCH("R",Y44)))</formula>
    </cfRule>
  </conditionalFormatting>
  <conditionalFormatting sqref="Y82:AG92">
    <cfRule type="containsText" dxfId="960" priority="7875" operator="containsText" text="423">
      <formula>NOT(ISERROR(SEARCH("423",Y82)))</formula>
    </cfRule>
  </conditionalFormatting>
  <conditionalFormatting sqref="Y120:AG130">
    <cfRule type="containsText" dxfId="959" priority="7356" operator="containsText" text="905 F">
      <formula>NOT(ISERROR(SEARCH("905 F",Y120)))</formula>
    </cfRule>
    <cfRule type="containsText" dxfId="958" priority="7355" operator="containsText" text="902 F">
      <formula>NOT(ISERROR(SEARCH("902 F",Y120)))</formula>
    </cfRule>
  </conditionalFormatting>
  <conditionalFormatting sqref="Y215:AG225">
    <cfRule type="containsText" dxfId="957" priority="4448" operator="containsText" text="601C">
      <formula>NOT(ISERROR(SEARCH("601C",Y215)))</formula>
    </cfRule>
  </conditionalFormatting>
  <conditionalFormatting sqref="Z82:Z92">
    <cfRule type="containsText" dxfId="956" priority="7928" operator="containsText" text="901B F">
      <formula>NOT(ISERROR(SEARCH("901B F",Z82)))</formula>
    </cfRule>
    <cfRule type="containsText" dxfId="955" priority="7929" operator="containsText" text="902 F">
      <formula>NOT(ISERROR(SEARCH("902 F",Z82)))</formula>
    </cfRule>
    <cfRule type="containsText" dxfId="954" priority="7930" operator="containsText" text="905 F">
      <formula>NOT(ISERROR(SEARCH("905 F",Z82)))</formula>
    </cfRule>
    <cfRule type="containsText" dxfId="953" priority="7931" operator="containsText" text="601F">
      <formula>NOT(ISERROR(SEARCH("601F",Z82)))</formula>
    </cfRule>
    <cfRule type="containsText" dxfId="952" priority="7932" operator="containsText" text="600">
      <formula>NOT(ISERROR(SEARCH("600",Z82)))</formula>
    </cfRule>
    <cfRule type="containsText" dxfId="951" priority="7933" operator="containsText" text="38">
      <formula>NOT(ISERROR(SEARCH("38",Z82)))</formula>
    </cfRule>
    <cfRule type="containsText" dxfId="950" priority="7934" operator="containsText" text="36">
      <formula>NOT(ISERROR(SEARCH("36",Z82)))</formula>
    </cfRule>
    <cfRule type="containsText" dxfId="949" priority="7935" operator="containsText" text="R ">
      <formula>NOT(ISERROR(SEARCH("R ",Z82)))</formula>
    </cfRule>
  </conditionalFormatting>
  <conditionalFormatting sqref="Z139:AA149">
    <cfRule type="containsText" dxfId="948" priority="6933" operator="containsText" text="601C">
      <formula>NOT(ISERROR(SEARCH("601C",Z139)))</formula>
    </cfRule>
    <cfRule type="containsText" dxfId="947" priority="6934" operator="containsText" text="R">
      <formula>NOT(ISERROR(SEARCH("R",Z139)))</formula>
    </cfRule>
    <cfRule type="containsText" dxfId="946" priority="6935" operator="containsText" text="423">
      <formula>NOT(ISERROR(SEARCH("423",Z139)))</formula>
    </cfRule>
    <cfRule type="containsText" dxfId="945" priority="6936" operator="containsText" text="HS">
      <formula>NOT(ISERROR(SEARCH("HS",Z139)))</formula>
    </cfRule>
    <cfRule type="containsText" dxfId="944" priority="6937" operator="containsText" text="901B F">
      <formula>NOT(ISERROR(SEARCH("901B F",Z139)))</formula>
    </cfRule>
    <cfRule type="containsText" dxfId="943" priority="6938" operator="containsText" text="902 F">
      <formula>NOT(ISERROR(SEARCH("902 F",Z139)))</formula>
    </cfRule>
    <cfRule type="containsText" dxfId="942" priority="6939" operator="containsText" text="905 F">
      <formula>NOT(ISERROR(SEARCH("905 F",Z139)))</formula>
    </cfRule>
    <cfRule type="containsText" dxfId="941" priority="6940" operator="containsText" text="601F">
      <formula>NOT(ISERROR(SEARCH("601F",Z139)))</formula>
    </cfRule>
    <cfRule type="containsText" dxfId="940" priority="6941" operator="containsText" text="600">
      <formula>NOT(ISERROR(SEARCH("600",Z139)))</formula>
    </cfRule>
    <cfRule type="containsText" dxfId="939" priority="6942" operator="containsText" text="38">
      <formula>NOT(ISERROR(SEARCH("38",Z139)))</formula>
    </cfRule>
    <cfRule type="containsText" dxfId="938" priority="6943" operator="containsText" text="36">
      <formula>NOT(ISERROR(SEARCH("36",Z139)))</formula>
    </cfRule>
    <cfRule type="containsText" dxfId="937" priority="6944" operator="containsText" text="R ">
      <formula>NOT(ISERROR(SEARCH("R ",Z139)))</formula>
    </cfRule>
    <cfRule type="containsText" dxfId="936" priority="6945" operator="containsText" text="601C">
      <formula>NOT(ISERROR(SEARCH("601C",Z139)))</formula>
    </cfRule>
    <cfRule type="containsText" dxfId="935" priority="6946" operator="containsText" text="R">
      <formula>NOT(ISERROR(SEARCH("R",Z139)))</formula>
    </cfRule>
    <cfRule type="containsText" dxfId="934" priority="6947" operator="containsText" text="423">
      <formula>NOT(ISERROR(SEARCH("423",Z139)))</formula>
    </cfRule>
    <cfRule type="containsText" dxfId="933" priority="6948" operator="containsText" text="HS">
      <formula>NOT(ISERROR(SEARCH("HS",Z139)))</formula>
    </cfRule>
    <cfRule type="containsText" dxfId="932" priority="6949" operator="containsText" text="901B F">
      <formula>NOT(ISERROR(SEARCH("901B F",Z139)))</formula>
    </cfRule>
    <cfRule type="containsText" dxfId="931" priority="6950" operator="containsText" text="902 F">
      <formula>NOT(ISERROR(SEARCH("902 F",Z139)))</formula>
    </cfRule>
    <cfRule type="containsText" dxfId="930" priority="6951" operator="containsText" text="905 F">
      <formula>NOT(ISERROR(SEARCH("905 F",Z139)))</formula>
    </cfRule>
    <cfRule type="containsText" dxfId="929" priority="6952" operator="containsText" text="601F">
      <formula>NOT(ISERROR(SEARCH("601F",Z139)))</formula>
    </cfRule>
    <cfRule type="containsText" dxfId="928" priority="6953" operator="containsText" text="600">
      <formula>NOT(ISERROR(SEARCH("600",Z139)))</formula>
    </cfRule>
    <cfRule type="containsText" dxfId="927" priority="6954" operator="containsText" text="38">
      <formula>NOT(ISERROR(SEARCH("38",Z139)))</formula>
    </cfRule>
    <cfRule type="containsText" dxfId="926" priority="6955" operator="containsText" text="36">
      <formula>NOT(ISERROR(SEARCH("36",Z139)))</formula>
    </cfRule>
    <cfRule type="containsText" dxfId="925" priority="6956" operator="containsText" text="R ">
      <formula>NOT(ISERROR(SEARCH("R ",Z139)))</formula>
    </cfRule>
    <cfRule type="containsText" dxfId="924" priority="6959" operator="containsText" text="601C">
      <formula>NOT(ISERROR(SEARCH("601C",Z139)))</formula>
    </cfRule>
    <cfRule type="containsText" dxfId="923" priority="6960" operator="containsText" text="R">
      <formula>NOT(ISERROR(SEARCH("R",Z139)))</formula>
    </cfRule>
    <cfRule type="containsText" dxfId="922" priority="6961" operator="containsText" text="423">
      <formula>NOT(ISERROR(SEARCH("423",Z139)))</formula>
    </cfRule>
    <cfRule type="containsText" dxfId="921" priority="6962" operator="containsText" text="HS">
      <formula>NOT(ISERROR(SEARCH("HS",Z139)))</formula>
    </cfRule>
    <cfRule type="containsText" dxfId="920" priority="6963" operator="containsText" text="901B F">
      <formula>NOT(ISERROR(SEARCH("901B F",Z139)))</formula>
    </cfRule>
    <cfRule type="containsText" dxfId="919" priority="6964" operator="containsText" text="902 F">
      <formula>NOT(ISERROR(SEARCH("902 F",Z139)))</formula>
    </cfRule>
    <cfRule type="containsText" dxfId="918" priority="6965" operator="containsText" text="905 F">
      <formula>NOT(ISERROR(SEARCH("905 F",Z139)))</formula>
    </cfRule>
    <cfRule type="containsText" dxfId="917" priority="6966" operator="containsText" text="601F">
      <formula>NOT(ISERROR(SEARCH("601F",Z139)))</formula>
    </cfRule>
    <cfRule type="containsText" dxfId="916" priority="6967" operator="containsText" text="600">
      <formula>NOT(ISERROR(SEARCH("600",Z139)))</formula>
    </cfRule>
    <cfRule type="containsText" dxfId="915" priority="6968" operator="containsText" text="38">
      <formula>NOT(ISERROR(SEARCH("38",Z139)))</formula>
    </cfRule>
    <cfRule type="containsText" dxfId="914" priority="6969" operator="containsText" text="36">
      <formula>NOT(ISERROR(SEARCH("36",Z139)))</formula>
    </cfRule>
    <cfRule type="containsText" dxfId="913" priority="6970" operator="containsText" text="R ">
      <formula>NOT(ISERROR(SEARCH("R ",Z139)))</formula>
    </cfRule>
    <cfRule type="containsText" dxfId="912" priority="6982" operator="containsText" text="R ">
      <formula>NOT(ISERROR(SEARCH("R ",Z139)))</formula>
    </cfRule>
    <cfRule type="containsText" dxfId="911" priority="6981" operator="containsText" text="36">
      <formula>NOT(ISERROR(SEARCH("36",Z139)))</formula>
    </cfRule>
    <cfRule type="containsText" dxfId="910" priority="6980" operator="containsText" text="38">
      <formula>NOT(ISERROR(SEARCH("38",Z139)))</formula>
    </cfRule>
    <cfRule type="containsText" dxfId="909" priority="6979" operator="containsText" text="600">
      <formula>NOT(ISERROR(SEARCH("600",Z139)))</formula>
    </cfRule>
    <cfRule type="containsText" dxfId="908" priority="6978" operator="containsText" text="601F">
      <formula>NOT(ISERROR(SEARCH("601F",Z139)))</formula>
    </cfRule>
    <cfRule type="containsText" dxfId="907" priority="6977" operator="containsText" text="905 F">
      <formula>NOT(ISERROR(SEARCH("905 F",Z139)))</formula>
    </cfRule>
    <cfRule type="containsText" dxfId="906" priority="6976" operator="containsText" text="902 F">
      <formula>NOT(ISERROR(SEARCH("902 F",Z139)))</formula>
    </cfRule>
    <cfRule type="containsText" dxfId="905" priority="6975" operator="containsText" text="901B F">
      <formula>NOT(ISERROR(SEARCH("901B F",Z139)))</formula>
    </cfRule>
    <cfRule type="containsText" dxfId="904" priority="6974" operator="containsText" text="HS">
      <formula>NOT(ISERROR(SEARCH("HS",Z139)))</formula>
    </cfRule>
    <cfRule type="containsText" dxfId="903" priority="6973" operator="containsText" text="423">
      <formula>NOT(ISERROR(SEARCH("423",Z139)))</formula>
    </cfRule>
    <cfRule type="containsText" dxfId="902" priority="6972" operator="containsText" text="R">
      <formula>NOT(ISERROR(SEARCH("R",Z139)))</formula>
    </cfRule>
    <cfRule type="containsText" dxfId="901" priority="6919" operator="containsText" text="601C">
      <formula>NOT(ISERROR(SEARCH("601C",Z139)))</formula>
    </cfRule>
    <cfRule type="containsText" dxfId="900" priority="6920" operator="containsText" text="R">
      <formula>NOT(ISERROR(SEARCH("R",Z139)))</formula>
    </cfRule>
    <cfRule type="containsText" dxfId="899" priority="6921" operator="containsText" text="423">
      <formula>NOT(ISERROR(SEARCH("423",Z139)))</formula>
    </cfRule>
    <cfRule type="containsText" dxfId="898" priority="6922" operator="containsText" text="HS">
      <formula>NOT(ISERROR(SEARCH("HS",Z139)))</formula>
    </cfRule>
    <cfRule type="containsText" dxfId="897" priority="6923" operator="containsText" text="901B F">
      <formula>NOT(ISERROR(SEARCH("901B F",Z139)))</formula>
    </cfRule>
    <cfRule type="containsText" dxfId="896" priority="6924" operator="containsText" text="902 F">
      <formula>NOT(ISERROR(SEARCH("902 F",Z139)))</formula>
    </cfRule>
    <cfRule type="containsText" dxfId="895" priority="6925" operator="containsText" text="905 F">
      <formula>NOT(ISERROR(SEARCH("905 F",Z139)))</formula>
    </cfRule>
    <cfRule type="containsText" dxfId="894" priority="6926" operator="containsText" text="601F">
      <formula>NOT(ISERROR(SEARCH("601F",Z139)))</formula>
    </cfRule>
    <cfRule type="containsText" dxfId="893" priority="6927" operator="containsText" text="600">
      <formula>NOT(ISERROR(SEARCH("600",Z139)))</formula>
    </cfRule>
    <cfRule type="containsText" dxfId="892" priority="6928" operator="containsText" text="38">
      <formula>NOT(ISERROR(SEARCH("38",Z139)))</formula>
    </cfRule>
    <cfRule type="containsText" dxfId="891" priority="6929" operator="containsText" text="36">
      <formula>NOT(ISERROR(SEARCH("36",Z139)))</formula>
    </cfRule>
    <cfRule type="containsText" dxfId="890" priority="6930" operator="containsText" text="R ">
      <formula>NOT(ISERROR(SEARCH("R ",Z139)))</formula>
    </cfRule>
    <cfRule type="containsText" dxfId="889" priority="6931" operator="containsText" text="1001">
      <formula>NOT(ISERROR(SEARCH("1001",Z139)))</formula>
    </cfRule>
    <cfRule type="containsText" dxfId="888" priority="6932" operator="containsText" text="100">
      <formula>NOT(ISERROR(SEARCH("100",Z139)))</formula>
    </cfRule>
  </conditionalFormatting>
  <conditionalFormatting sqref="Z82:AG92">
    <cfRule type="containsText" dxfId="887" priority="7876" operator="containsText" text="HS">
      <formula>NOT(ISERROR(SEARCH("HS",Z82)))</formula>
    </cfRule>
  </conditionalFormatting>
  <conditionalFormatting sqref="Z139:AG149">
    <cfRule type="containsText" dxfId="886" priority="6889" operator="containsText" text="100">
      <formula>NOT(ISERROR(SEARCH("100",Z139)))</formula>
    </cfRule>
    <cfRule type="containsText" dxfId="885" priority="6888" operator="containsText" text="1001">
      <formula>NOT(ISERROR(SEARCH("1001",Z139)))</formula>
    </cfRule>
  </conditionalFormatting>
  <conditionalFormatting sqref="AA63:AA73">
    <cfRule type="containsText" dxfId="884" priority="8100" operator="containsText" text="902 F">
      <formula>NOT(ISERROR(SEARCH("902 F",AA63)))</formula>
    </cfRule>
    <cfRule type="containsText" dxfId="883" priority="8106" operator="containsText" text="R ">
      <formula>NOT(ISERROR(SEARCH("R ",AA63)))</formula>
    </cfRule>
    <cfRule type="containsText" dxfId="882" priority="8105" operator="containsText" text="36">
      <formula>NOT(ISERROR(SEARCH("36",AA63)))</formula>
    </cfRule>
    <cfRule type="containsText" dxfId="881" priority="8104" operator="containsText" text="38">
      <formula>NOT(ISERROR(SEARCH("38",AA63)))</formula>
    </cfRule>
    <cfRule type="containsText" dxfId="880" priority="8103" operator="containsText" text="600">
      <formula>NOT(ISERROR(SEARCH("600",AA63)))</formula>
    </cfRule>
    <cfRule type="containsText" dxfId="879" priority="8102" operator="containsText" text="601F">
      <formula>NOT(ISERROR(SEARCH("601F",AA63)))</formula>
    </cfRule>
    <cfRule type="containsText" dxfId="878" priority="8101" operator="containsText" text="905 F">
      <formula>NOT(ISERROR(SEARCH("905 F",AA63)))</formula>
    </cfRule>
    <cfRule type="containsText" dxfId="877" priority="8098" operator="containsText" text="HS">
      <formula>NOT(ISERROR(SEARCH("HS",AA63)))</formula>
    </cfRule>
    <cfRule type="containsText" dxfId="876" priority="8099" operator="containsText" text="901B F">
      <formula>NOT(ISERROR(SEARCH("901B F",AA63)))</formula>
    </cfRule>
  </conditionalFormatting>
  <conditionalFormatting sqref="AA82:AB92">
    <cfRule type="containsText" dxfId="875" priority="7918" operator="containsText" text="R ">
      <formula>NOT(ISERROR(SEARCH("R ",AA82)))</formula>
    </cfRule>
    <cfRule type="containsText" dxfId="874" priority="7914" operator="containsText" text="601F">
      <formula>NOT(ISERROR(SEARCH("601F",AA82)))</formula>
    </cfRule>
    <cfRule type="containsText" dxfId="873" priority="7913" operator="containsText" text="905 F">
      <formula>NOT(ISERROR(SEARCH("905 F",AA82)))</formula>
    </cfRule>
    <cfRule type="containsText" dxfId="872" priority="7912" operator="containsText" text="902 F">
      <formula>NOT(ISERROR(SEARCH("902 F",AA82)))</formula>
    </cfRule>
    <cfRule type="containsText" dxfId="871" priority="7917" operator="containsText" text="36">
      <formula>NOT(ISERROR(SEARCH("36",AA82)))</formula>
    </cfRule>
    <cfRule type="containsText" dxfId="870" priority="7916" operator="containsText" text="38">
      <formula>NOT(ISERROR(SEARCH("38",AA82)))</formula>
    </cfRule>
    <cfRule type="containsText" dxfId="869" priority="7915" operator="containsText" text="600">
      <formula>NOT(ISERROR(SEARCH("600",AA82)))</formula>
    </cfRule>
  </conditionalFormatting>
  <conditionalFormatting sqref="AA44:AC52">
    <cfRule type="containsText" dxfId="868" priority="8270" operator="containsText" text="902 F">
      <formula>NOT(ISERROR(SEARCH("902 F",AA44)))</formula>
    </cfRule>
    <cfRule type="containsText" dxfId="867" priority="8271" operator="containsText" text="905 F">
      <formula>NOT(ISERROR(SEARCH("905 F",AA44)))</formula>
    </cfRule>
    <cfRule type="containsText" dxfId="866" priority="8273" operator="containsText" text="600">
      <formula>NOT(ISERROR(SEARCH("600",AA44)))</formula>
    </cfRule>
    <cfRule type="containsText" dxfId="865" priority="8274" operator="containsText" text="38">
      <formula>NOT(ISERROR(SEARCH("38",AA44)))</formula>
    </cfRule>
    <cfRule type="containsText" dxfId="864" priority="8276" operator="containsText" text="R ">
      <formula>NOT(ISERROR(SEARCH("R ",AA44)))</formula>
    </cfRule>
    <cfRule type="containsText" dxfId="863" priority="8275" operator="containsText" text="36">
      <formula>NOT(ISERROR(SEARCH("36",AA44)))</formula>
    </cfRule>
    <cfRule type="containsText" dxfId="862" priority="8272" operator="containsText" text="601F">
      <formula>NOT(ISERROR(SEARCH("601F",AA44)))</formula>
    </cfRule>
    <cfRule type="containsText" dxfId="861" priority="8268" operator="containsText" text="HS">
      <formula>NOT(ISERROR(SEARCH("HS",AA44)))</formula>
    </cfRule>
    <cfRule type="containsText" dxfId="860" priority="8269" operator="containsText" text="901B F">
      <formula>NOT(ISERROR(SEARCH("901B F",AA44)))</formula>
    </cfRule>
  </conditionalFormatting>
  <conditionalFormatting sqref="AA44:AG52">
    <cfRule type="containsText" dxfId="859" priority="8233" operator="containsText" text="423">
      <formula>NOT(ISERROR(SEARCH("423",AA44)))</formula>
    </cfRule>
  </conditionalFormatting>
  <conditionalFormatting sqref="AA82:AG92">
    <cfRule type="containsText" dxfId="858" priority="7877" operator="containsText" text="901B F">
      <formula>NOT(ISERROR(SEARCH("901B F",AA82)))</formula>
    </cfRule>
  </conditionalFormatting>
  <conditionalFormatting sqref="AB177:AB187">
    <cfRule type="containsText" dxfId="857" priority="5925" operator="containsText" text="601F">
      <formula>NOT(ISERROR(SEARCH("601F",AB177)))</formula>
    </cfRule>
    <cfRule type="containsText" dxfId="856" priority="5926" operator="containsText" text="600">
      <formula>NOT(ISERROR(SEARCH("600",AB177)))</formula>
    </cfRule>
    <cfRule type="containsText" dxfId="855" priority="5927" operator="containsText" text="38">
      <formula>NOT(ISERROR(SEARCH("38",AB177)))</formula>
    </cfRule>
    <cfRule type="containsText" dxfId="854" priority="5928" operator="containsText" text="36">
      <formula>NOT(ISERROR(SEARCH("36",AB177)))</formula>
    </cfRule>
    <cfRule type="containsText" dxfId="853" priority="5929" operator="containsText" text="R ">
      <formula>NOT(ISERROR(SEARCH("R ",AB177)))</formula>
    </cfRule>
    <cfRule type="containsText" dxfId="852" priority="5930" operator="containsText" text="601C">
      <formula>NOT(ISERROR(SEARCH("601C",AB177)))</formula>
    </cfRule>
    <cfRule type="containsText" dxfId="851" priority="5931" operator="containsText" text="R">
      <formula>NOT(ISERROR(SEARCH("R",AB177)))</formula>
    </cfRule>
    <cfRule type="containsText" dxfId="850" priority="5932" operator="containsText" text="423">
      <formula>NOT(ISERROR(SEARCH("423",AB177)))</formula>
    </cfRule>
    <cfRule type="containsText" dxfId="849" priority="5933" operator="containsText" text="HS">
      <formula>NOT(ISERROR(SEARCH("HS",AB177)))</formula>
    </cfRule>
    <cfRule type="containsText" dxfId="848" priority="5934" operator="containsText" text="901B F">
      <formula>NOT(ISERROR(SEARCH("901B F",AB177)))</formula>
    </cfRule>
    <cfRule type="containsText" dxfId="847" priority="5935" operator="containsText" text="902 F">
      <formula>NOT(ISERROR(SEARCH("902 F",AB177)))</formula>
    </cfRule>
    <cfRule type="containsText" dxfId="846" priority="5936" operator="containsText" text="905 F">
      <formula>NOT(ISERROR(SEARCH("905 F",AB177)))</formula>
    </cfRule>
    <cfRule type="containsText" dxfId="845" priority="5937" operator="containsText" text="601F">
      <formula>NOT(ISERROR(SEARCH("601F",AB177)))</formula>
    </cfRule>
    <cfRule type="containsText" dxfId="844" priority="5938" operator="containsText" text="600">
      <formula>NOT(ISERROR(SEARCH("600",AB177)))</formula>
    </cfRule>
    <cfRule type="containsText" dxfId="843" priority="5939" operator="containsText" text="38">
      <formula>NOT(ISERROR(SEARCH("38",AB177)))</formula>
    </cfRule>
    <cfRule type="containsText" dxfId="842" priority="5940" operator="containsText" text="36">
      <formula>NOT(ISERROR(SEARCH("36",AB177)))</formula>
    </cfRule>
    <cfRule type="containsText" dxfId="841" priority="5941" operator="containsText" text="R ">
      <formula>NOT(ISERROR(SEARCH("R ",AB177)))</formula>
    </cfRule>
    <cfRule type="containsText" dxfId="840" priority="5912" operator="containsText" text="600">
      <formula>NOT(ISERROR(SEARCH("600",AB177)))</formula>
    </cfRule>
    <cfRule type="containsText" dxfId="839" priority="5913" operator="containsText" text="38">
      <formula>NOT(ISERROR(SEARCH("38",AB177)))</formula>
    </cfRule>
    <cfRule type="containsText" dxfId="838" priority="5944" operator="containsText" text="601C">
      <formula>NOT(ISERROR(SEARCH("601C",AB177)))</formula>
    </cfRule>
    <cfRule type="containsText" dxfId="837" priority="5946" operator="containsText" text="423">
      <formula>NOT(ISERROR(SEARCH("423",AB177)))</formula>
    </cfRule>
    <cfRule type="containsText" dxfId="836" priority="5947" operator="containsText" text="HS">
      <formula>NOT(ISERROR(SEARCH("HS",AB177)))</formula>
    </cfRule>
    <cfRule type="containsText" dxfId="835" priority="5948" operator="containsText" text="901B F">
      <formula>NOT(ISERROR(SEARCH("901B F",AB177)))</formula>
    </cfRule>
    <cfRule type="containsText" dxfId="834" priority="5949" operator="containsText" text="902 F">
      <formula>NOT(ISERROR(SEARCH("902 F",AB177)))</formula>
    </cfRule>
    <cfRule type="containsText" dxfId="833" priority="5950" operator="containsText" text="905 F">
      <formula>NOT(ISERROR(SEARCH("905 F",AB177)))</formula>
    </cfRule>
    <cfRule type="containsText" dxfId="832" priority="5951" operator="containsText" text="601F">
      <formula>NOT(ISERROR(SEARCH("601F",AB177)))</formula>
    </cfRule>
    <cfRule type="containsText" dxfId="831" priority="5952" operator="containsText" text="600">
      <formula>NOT(ISERROR(SEARCH("600",AB177)))</formula>
    </cfRule>
    <cfRule type="containsText" dxfId="830" priority="5953" operator="containsText" text="38">
      <formula>NOT(ISERROR(SEARCH("38",AB177)))</formula>
    </cfRule>
    <cfRule type="containsText" dxfId="829" priority="5954" operator="containsText" text="36">
      <formula>NOT(ISERROR(SEARCH("36",AB177)))</formula>
    </cfRule>
    <cfRule type="containsText" dxfId="828" priority="5955" operator="containsText" text="R ">
      <formula>NOT(ISERROR(SEARCH("R ",AB177)))</formula>
    </cfRule>
    <cfRule type="containsText" dxfId="827" priority="5957" operator="containsText" text="R">
      <formula>NOT(ISERROR(SEARCH("R",AB177)))</formula>
    </cfRule>
    <cfRule type="containsText" dxfId="826" priority="5958" operator="containsText" text="423">
      <formula>NOT(ISERROR(SEARCH("423",AB177)))</formula>
    </cfRule>
    <cfRule type="containsText" dxfId="825" priority="5959" operator="containsText" text="HS">
      <formula>NOT(ISERROR(SEARCH("HS",AB177)))</formula>
    </cfRule>
    <cfRule type="containsText" dxfId="824" priority="5960" operator="containsText" text="901B F">
      <formula>NOT(ISERROR(SEARCH("901B F",AB177)))</formula>
    </cfRule>
    <cfRule type="containsText" dxfId="823" priority="5961" operator="containsText" text="902 F">
      <formula>NOT(ISERROR(SEARCH("902 F",AB177)))</formula>
    </cfRule>
    <cfRule type="containsText" dxfId="822" priority="5962" operator="containsText" text="905 F">
      <formula>NOT(ISERROR(SEARCH("905 F",AB177)))</formula>
    </cfRule>
    <cfRule type="containsText" dxfId="821" priority="5963" operator="containsText" text="601F">
      <formula>NOT(ISERROR(SEARCH("601F",AB177)))</formula>
    </cfRule>
    <cfRule type="containsText" dxfId="820" priority="5964" operator="containsText" text="600">
      <formula>NOT(ISERROR(SEARCH("600",AB177)))</formula>
    </cfRule>
    <cfRule type="containsText" dxfId="819" priority="5965" operator="containsText" text="38">
      <formula>NOT(ISERROR(SEARCH("38",AB177)))</formula>
    </cfRule>
    <cfRule type="containsText" dxfId="818" priority="5966" operator="containsText" text="36">
      <formula>NOT(ISERROR(SEARCH("36",AB177)))</formula>
    </cfRule>
    <cfRule type="containsText" dxfId="817" priority="5967" operator="containsText" text="R ">
      <formula>NOT(ISERROR(SEARCH("R ",AB177)))</formula>
    </cfRule>
    <cfRule type="containsText" dxfId="816" priority="5914" operator="containsText" text="36">
      <formula>NOT(ISERROR(SEARCH("36",AB177)))</formula>
    </cfRule>
    <cfRule type="containsText" dxfId="815" priority="5923" operator="containsText" text="902 F">
      <formula>NOT(ISERROR(SEARCH("902 F",AB177)))</formula>
    </cfRule>
    <cfRule type="containsText" dxfId="814" priority="5916" operator="containsText" text="1001">
      <formula>NOT(ISERROR(SEARCH("1001",AB177)))</formula>
    </cfRule>
    <cfRule type="containsText" dxfId="813" priority="5917" operator="containsText" text="100">
      <formula>NOT(ISERROR(SEARCH("100",AB177)))</formula>
    </cfRule>
    <cfRule type="containsText" dxfId="812" priority="5918" operator="containsText" text="601C">
      <formula>NOT(ISERROR(SEARCH("601C",AB177)))</formula>
    </cfRule>
    <cfRule type="containsText" dxfId="811" priority="5919" operator="containsText" text="R">
      <formula>NOT(ISERROR(SEARCH("R",AB177)))</formula>
    </cfRule>
    <cfRule type="containsText" dxfId="810" priority="5924" operator="containsText" text="905 F">
      <formula>NOT(ISERROR(SEARCH("905 F",AB177)))</formula>
    </cfRule>
    <cfRule type="containsText" dxfId="809" priority="5920" operator="containsText" text="423">
      <formula>NOT(ISERROR(SEARCH("423",AB177)))</formula>
    </cfRule>
    <cfRule type="containsText" dxfId="808" priority="5921" operator="containsText" text="HS">
      <formula>NOT(ISERROR(SEARCH("HS",AB177)))</formula>
    </cfRule>
    <cfRule type="containsText" dxfId="807" priority="5922" operator="containsText" text="901B F">
      <formula>NOT(ISERROR(SEARCH("901B F",AB177)))</formula>
    </cfRule>
    <cfRule type="containsText" dxfId="806" priority="5945" operator="containsText" text="R">
      <formula>NOT(ISERROR(SEARCH("R",AB177)))</formula>
    </cfRule>
    <cfRule type="containsText" dxfId="805" priority="5878" operator="containsText" text="601C">
      <formula>NOT(ISERROR(SEARCH("601C",AB177)))</formula>
    </cfRule>
    <cfRule type="containsText" dxfId="804" priority="5879" operator="containsText" text="R">
      <formula>NOT(ISERROR(SEARCH("R",AB177)))</formula>
    </cfRule>
    <cfRule type="containsText" dxfId="803" priority="5880" operator="containsText" text="423">
      <formula>NOT(ISERROR(SEARCH("423",AB177)))</formula>
    </cfRule>
    <cfRule type="containsText" dxfId="802" priority="5881" operator="containsText" text="HS">
      <formula>NOT(ISERROR(SEARCH("HS",AB177)))</formula>
    </cfRule>
    <cfRule type="containsText" dxfId="801" priority="5882" operator="containsText" text="901B F">
      <formula>NOT(ISERROR(SEARCH("901B F",AB177)))</formula>
    </cfRule>
    <cfRule type="containsText" dxfId="800" priority="5883" operator="containsText" text="902 F">
      <formula>NOT(ISERROR(SEARCH("902 F",AB177)))</formula>
    </cfRule>
    <cfRule type="containsText" dxfId="799" priority="5884" operator="containsText" text="905 F">
      <formula>NOT(ISERROR(SEARCH("905 F",AB177)))</formula>
    </cfRule>
    <cfRule type="containsText" dxfId="798" priority="5885" operator="containsText" text="601F">
      <formula>NOT(ISERROR(SEARCH("601F",AB177)))</formula>
    </cfRule>
    <cfRule type="containsText" dxfId="797" priority="5886" operator="containsText" text="600">
      <formula>NOT(ISERROR(SEARCH("600",AB177)))</formula>
    </cfRule>
    <cfRule type="containsText" dxfId="796" priority="5887" operator="containsText" text="38">
      <formula>NOT(ISERROR(SEARCH("38",AB177)))</formula>
    </cfRule>
    <cfRule type="containsText" dxfId="795" priority="5888" operator="containsText" text="36">
      <formula>NOT(ISERROR(SEARCH("36",AB177)))</formula>
    </cfRule>
    <cfRule type="containsText" dxfId="794" priority="5889" operator="containsText" text="R ">
      <formula>NOT(ISERROR(SEARCH("R ",AB177)))</formula>
    </cfRule>
    <cfRule type="containsText" dxfId="793" priority="5890" operator="containsText" text="1001">
      <formula>NOT(ISERROR(SEARCH("1001",AB177)))</formula>
    </cfRule>
    <cfRule type="containsText" dxfId="792" priority="5891" operator="containsText" text="100">
      <formula>NOT(ISERROR(SEARCH("100",AB177)))</formula>
    </cfRule>
    <cfRule type="containsText" dxfId="791" priority="5892" operator="containsText" text="601C">
      <formula>NOT(ISERROR(SEARCH("601C",AB177)))</formula>
    </cfRule>
    <cfRule type="containsText" dxfId="790" priority="5893" operator="containsText" text="R">
      <formula>NOT(ISERROR(SEARCH("R",AB177)))</formula>
    </cfRule>
    <cfRule type="containsText" dxfId="789" priority="5894" operator="containsText" text="423">
      <formula>NOT(ISERROR(SEARCH("423",AB177)))</formula>
    </cfRule>
    <cfRule type="containsText" dxfId="788" priority="5895" operator="containsText" text="HS">
      <formula>NOT(ISERROR(SEARCH("HS",AB177)))</formula>
    </cfRule>
    <cfRule type="containsText" dxfId="787" priority="5896" operator="containsText" text="901B F">
      <formula>NOT(ISERROR(SEARCH("901B F",AB177)))</formula>
    </cfRule>
    <cfRule type="containsText" dxfId="786" priority="5897" operator="containsText" text="902 F">
      <formula>NOT(ISERROR(SEARCH("902 F",AB177)))</formula>
    </cfRule>
    <cfRule type="containsText" dxfId="785" priority="5898" operator="containsText" text="905 F">
      <formula>NOT(ISERROR(SEARCH("905 F",AB177)))</formula>
    </cfRule>
    <cfRule type="containsText" dxfId="784" priority="5915" operator="containsText" text="R ">
      <formula>NOT(ISERROR(SEARCH("R ",AB177)))</formula>
    </cfRule>
    <cfRule type="containsText" dxfId="783" priority="5899" operator="containsText" text="601F">
      <formula>NOT(ISERROR(SEARCH("601F",AB177)))</formula>
    </cfRule>
    <cfRule type="containsText" dxfId="782" priority="5900" operator="containsText" text="600">
      <formula>NOT(ISERROR(SEARCH("600",AB177)))</formula>
    </cfRule>
    <cfRule type="containsText" dxfId="781" priority="5901" operator="containsText" text="38">
      <formula>NOT(ISERROR(SEARCH("38",AB177)))</formula>
    </cfRule>
    <cfRule type="containsText" dxfId="780" priority="5902" operator="containsText" text="36">
      <formula>NOT(ISERROR(SEARCH("36",AB177)))</formula>
    </cfRule>
    <cfRule type="containsText" dxfId="779" priority="5903" operator="containsText" text="R ">
      <formula>NOT(ISERROR(SEARCH("R ",AB177)))</formula>
    </cfRule>
    <cfRule type="containsText" dxfId="778" priority="5904" operator="containsText" text="601C">
      <formula>NOT(ISERROR(SEARCH("601C",AB177)))</formula>
    </cfRule>
    <cfRule type="containsText" dxfId="777" priority="5905" operator="containsText" text="R">
      <formula>NOT(ISERROR(SEARCH("R",AB177)))</formula>
    </cfRule>
    <cfRule type="containsText" dxfId="776" priority="5906" operator="containsText" text="423">
      <formula>NOT(ISERROR(SEARCH("423",AB177)))</formula>
    </cfRule>
    <cfRule type="containsText" dxfId="775" priority="5907" operator="containsText" text="HS">
      <formula>NOT(ISERROR(SEARCH("HS",AB177)))</formula>
    </cfRule>
    <cfRule type="containsText" dxfId="774" priority="5908" operator="containsText" text="901B F">
      <formula>NOT(ISERROR(SEARCH("901B F",AB177)))</formula>
    </cfRule>
    <cfRule type="containsText" dxfId="773" priority="5909" operator="containsText" text="902 F">
      <formula>NOT(ISERROR(SEARCH("902 F",AB177)))</formula>
    </cfRule>
    <cfRule type="containsText" dxfId="772" priority="5910" operator="containsText" text="905 F">
      <formula>NOT(ISERROR(SEARCH("905 F",AB177)))</formula>
    </cfRule>
    <cfRule type="containsText" dxfId="771" priority="5911" operator="containsText" text="601F">
      <formula>NOT(ISERROR(SEARCH("601F",AB177)))</formula>
    </cfRule>
  </conditionalFormatting>
  <conditionalFormatting sqref="AB6:AC14">
    <cfRule type="containsText" dxfId="770" priority="8561" operator="containsText" text="601F">
      <formula>NOT(ISERROR(SEARCH("601F",AB6)))</formula>
    </cfRule>
    <cfRule type="containsText" dxfId="769" priority="8564" operator="containsText" text="36">
      <formula>NOT(ISERROR(SEARCH("36",AB6)))</formula>
    </cfRule>
    <cfRule type="containsText" dxfId="768" priority="8563" operator="containsText" text="38">
      <formula>NOT(ISERROR(SEARCH("38",AB6)))</formula>
    </cfRule>
    <cfRule type="containsText" dxfId="767" priority="8562" operator="containsText" text="600">
      <formula>NOT(ISERROR(SEARCH("600",AB6)))</formula>
    </cfRule>
    <cfRule type="containsText" dxfId="766" priority="8560" operator="containsText" text="905 F">
      <formula>NOT(ISERROR(SEARCH("905 F",AB6)))</formula>
    </cfRule>
    <cfRule type="containsText" dxfId="765" priority="8558" operator="containsText" text="901B F">
      <formula>NOT(ISERROR(SEARCH("901B F",AB6)))</formula>
    </cfRule>
    <cfRule type="containsText" dxfId="764" priority="8557" operator="containsText" text="HS">
      <formula>NOT(ISERROR(SEARCH("HS",AB6)))</formula>
    </cfRule>
    <cfRule type="containsText" dxfId="763" priority="8559" operator="containsText" text="902 F">
      <formula>NOT(ISERROR(SEARCH("902 F",AB6)))</formula>
    </cfRule>
    <cfRule type="containsText" dxfId="762" priority="8565" operator="containsText" text="R ">
      <formula>NOT(ISERROR(SEARCH("R ",AB6)))</formula>
    </cfRule>
  </conditionalFormatting>
  <conditionalFormatting sqref="AB25:AC33">
    <cfRule type="containsText" dxfId="761" priority="8405" operator="containsText" text="901B F">
      <formula>NOT(ISERROR(SEARCH("901B F",AB25)))</formula>
    </cfRule>
    <cfRule type="containsText" dxfId="760" priority="8406" operator="containsText" text="902 F">
      <formula>NOT(ISERROR(SEARCH("902 F",AB25)))</formula>
    </cfRule>
    <cfRule type="containsText" dxfId="759" priority="8411" operator="containsText" text="36">
      <formula>NOT(ISERROR(SEARCH("36",AB25)))</formula>
    </cfRule>
    <cfRule type="containsText" dxfId="758" priority="8407" operator="containsText" text="905 F">
      <formula>NOT(ISERROR(SEARCH("905 F",AB25)))</formula>
    </cfRule>
    <cfRule type="containsText" dxfId="757" priority="8408" operator="containsText" text="601F">
      <formula>NOT(ISERROR(SEARCH("601F",AB25)))</formula>
    </cfRule>
    <cfRule type="containsText" dxfId="756" priority="8409" operator="containsText" text="600">
      <formula>NOT(ISERROR(SEARCH("600",AB25)))</formula>
    </cfRule>
    <cfRule type="containsText" dxfId="755" priority="8410" operator="containsText" text="38">
      <formula>NOT(ISERROR(SEARCH("38",AB25)))</formula>
    </cfRule>
    <cfRule type="containsText" dxfId="754" priority="8412" operator="containsText" text="R ">
      <formula>NOT(ISERROR(SEARCH("R ",AB25)))</formula>
    </cfRule>
    <cfRule type="containsText" dxfId="753" priority="8404" operator="containsText" text="HS">
      <formula>NOT(ISERROR(SEARCH("HS",AB25)))</formula>
    </cfRule>
  </conditionalFormatting>
  <conditionalFormatting sqref="AB63:AC73">
    <cfRule type="containsText" dxfId="752" priority="8082" operator="containsText" text="902 F">
      <formula>NOT(ISERROR(SEARCH("902 F",AB63)))</formula>
    </cfRule>
    <cfRule type="containsText" dxfId="751" priority="8074" operator="containsText" text="200">
      <formula>NOT(ISERROR(SEARCH("200",AB63)))</formula>
    </cfRule>
    <cfRule type="containsText" dxfId="750" priority="8075" operator="containsText" text="1001">
      <formula>NOT(ISERROR(SEARCH("1001",AB63)))</formula>
    </cfRule>
    <cfRule type="containsText" dxfId="749" priority="8076" operator="containsText" text="100">
      <formula>NOT(ISERROR(SEARCH("100",AB63)))</formula>
    </cfRule>
    <cfRule type="containsText" dxfId="748" priority="8077" operator="containsText" text="601C">
      <formula>NOT(ISERROR(SEARCH("601C",AB63)))</formula>
    </cfRule>
    <cfRule type="containsText" dxfId="747" priority="8088" operator="containsText" text="R ">
      <formula>NOT(ISERROR(SEARCH("R ",AB63)))</formula>
    </cfRule>
    <cfRule type="containsText" dxfId="746" priority="8085" operator="containsText" text="600">
      <formula>NOT(ISERROR(SEARCH("600",AB63)))</formula>
    </cfRule>
    <cfRule type="containsText" dxfId="745" priority="8083" operator="containsText" text="905 F">
      <formula>NOT(ISERROR(SEARCH("905 F",AB63)))</formula>
    </cfRule>
    <cfRule type="containsText" dxfId="744" priority="8086" operator="containsText" text="38">
      <formula>NOT(ISERROR(SEARCH("38",AB63)))</formula>
    </cfRule>
    <cfRule type="containsText" dxfId="743" priority="8084" operator="containsText" text="601F">
      <formula>NOT(ISERROR(SEARCH("601F",AB63)))</formula>
    </cfRule>
    <cfRule type="containsText" dxfId="742" priority="8081" operator="containsText" text="901B F">
      <formula>NOT(ISERROR(SEARCH("901B F",AB63)))</formula>
    </cfRule>
    <cfRule type="containsText" dxfId="741" priority="8087" operator="containsText" text="36">
      <formula>NOT(ISERROR(SEARCH("36",AB63)))</formula>
    </cfRule>
    <cfRule type="containsText" dxfId="740" priority="8080" operator="containsText" text="HS">
      <formula>NOT(ISERROR(SEARCH("HS",AB63)))</formula>
    </cfRule>
    <cfRule type="containsText" dxfId="739" priority="8079" operator="containsText" text="423">
      <formula>NOT(ISERROR(SEARCH("423",AB63)))</formula>
    </cfRule>
    <cfRule type="containsText" dxfId="738" priority="8078" operator="containsText" text="R">
      <formula>NOT(ISERROR(SEARCH("R",AB63)))</formula>
    </cfRule>
  </conditionalFormatting>
  <conditionalFormatting sqref="AB101:AC111">
    <cfRule type="containsText" dxfId="737" priority="7580" operator="containsText" text="601C">
      <formula>NOT(ISERROR(SEARCH("601C",AB101)))</formula>
    </cfRule>
    <cfRule type="containsText" dxfId="736" priority="7581" operator="containsText" text="R">
      <formula>NOT(ISERROR(SEARCH("R",AB101)))</formula>
    </cfRule>
    <cfRule type="containsText" dxfId="735" priority="7582" operator="containsText" text="423">
      <formula>NOT(ISERROR(SEARCH("423",AB101)))</formula>
    </cfRule>
    <cfRule type="containsText" dxfId="734" priority="7583" operator="containsText" text="HS">
      <formula>NOT(ISERROR(SEARCH("HS",AB101)))</formula>
    </cfRule>
    <cfRule type="containsText" dxfId="733" priority="7584" operator="containsText" text="901B F">
      <formula>NOT(ISERROR(SEARCH("901B F",AB101)))</formula>
    </cfRule>
    <cfRule type="containsText" dxfId="732" priority="7586" operator="containsText" text="905 F">
      <formula>NOT(ISERROR(SEARCH("905 F",AB101)))</formula>
    </cfRule>
    <cfRule type="containsText" dxfId="731" priority="7587" operator="containsText" text="601F">
      <formula>NOT(ISERROR(SEARCH("601F",AB101)))</formula>
    </cfRule>
    <cfRule type="containsText" dxfId="730" priority="7588" operator="containsText" text="600">
      <formula>NOT(ISERROR(SEARCH("600",AB101)))</formula>
    </cfRule>
    <cfRule type="containsText" dxfId="729" priority="7589" operator="containsText" text="38">
      <formula>NOT(ISERROR(SEARCH("38",AB101)))</formula>
    </cfRule>
    <cfRule type="containsText" dxfId="728" priority="7585" operator="containsText" text="902 F">
      <formula>NOT(ISERROR(SEARCH("902 F",AB101)))</formula>
    </cfRule>
    <cfRule type="containsText" dxfId="727" priority="7591" operator="containsText" text="R ">
      <formula>NOT(ISERROR(SEARCH("R ",AB101)))</formula>
    </cfRule>
    <cfRule type="containsText" dxfId="726" priority="7590" operator="containsText" text="36">
      <formula>NOT(ISERROR(SEARCH("36",AB101)))</formula>
    </cfRule>
  </conditionalFormatting>
  <conditionalFormatting sqref="AB139:AC149">
    <cfRule type="containsText" dxfId="725" priority="6858" operator="containsText" text="600">
      <formula>NOT(ISERROR(SEARCH("600",AB139)))</formula>
    </cfRule>
    <cfRule type="containsText" dxfId="724" priority="6857" operator="containsText" text="601F">
      <formula>NOT(ISERROR(SEARCH("601F",AB139)))</formula>
    </cfRule>
    <cfRule type="containsText" dxfId="723" priority="6856" operator="containsText" text="905 F">
      <formula>NOT(ISERROR(SEARCH("905 F",AB139)))</formula>
    </cfRule>
    <cfRule type="containsText" dxfId="722" priority="6855" operator="containsText" text="902 F">
      <formula>NOT(ISERROR(SEARCH("902 F",AB139)))</formula>
    </cfRule>
    <cfRule type="containsText" dxfId="721" priority="6854" operator="containsText" text="901B F">
      <formula>NOT(ISERROR(SEARCH("901B F",AB139)))</formula>
    </cfRule>
    <cfRule type="containsText" dxfId="720" priority="6853" operator="containsText" text="HS">
      <formula>NOT(ISERROR(SEARCH("HS",AB139)))</formula>
    </cfRule>
    <cfRule type="containsText" dxfId="719" priority="6852" operator="containsText" text="423">
      <formula>NOT(ISERROR(SEARCH("423",AB139)))</formula>
    </cfRule>
    <cfRule type="containsText" dxfId="718" priority="6851" operator="containsText" text="R">
      <formula>NOT(ISERROR(SEARCH("R",AB139)))</formula>
    </cfRule>
    <cfRule type="containsText" dxfId="717" priority="6850" operator="containsText" text="601C">
      <formula>NOT(ISERROR(SEARCH("601C",AB139)))</formula>
    </cfRule>
    <cfRule type="containsText" dxfId="716" priority="6859" operator="containsText" text="38">
      <formula>NOT(ISERROR(SEARCH("38",AB139)))</formula>
    </cfRule>
    <cfRule type="containsText" dxfId="715" priority="6861" operator="containsText" text="R ">
      <formula>NOT(ISERROR(SEARCH("R ",AB139)))</formula>
    </cfRule>
    <cfRule type="containsText" dxfId="714" priority="6860" operator="containsText" text="36">
      <formula>NOT(ISERROR(SEARCH("36",AB139)))</formula>
    </cfRule>
  </conditionalFormatting>
  <conditionalFormatting sqref="AB158:AC168">
    <cfRule type="containsText" dxfId="713" priority="6484" operator="containsText" text="R ">
      <formula>NOT(ISERROR(SEARCH("R ",AB158)))</formula>
    </cfRule>
    <cfRule type="containsText" dxfId="712" priority="6480" operator="containsText" text="601F">
      <formula>NOT(ISERROR(SEARCH("601F",AB158)))</formula>
    </cfRule>
    <cfRule type="containsText" dxfId="711" priority="6481" operator="containsText" text="600">
      <formula>NOT(ISERROR(SEARCH("600",AB158)))</formula>
    </cfRule>
    <cfRule type="containsText" dxfId="710" priority="6482" operator="containsText" text="38">
      <formula>NOT(ISERROR(SEARCH("38",AB158)))</formula>
    </cfRule>
    <cfRule type="containsText" dxfId="709" priority="6483" operator="containsText" text="36">
      <formula>NOT(ISERROR(SEARCH("36",AB158)))</formula>
    </cfRule>
    <cfRule type="containsText" dxfId="708" priority="6479" operator="containsText" text="905 F">
      <formula>NOT(ISERROR(SEARCH("905 F",AB158)))</formula>
    </cfRule>
    <cfRule type="containsText" dxfId="707" priority="6478" operator="containsText" text="902 F">
      <formula>NOT(ISERROR(SEARCH("902 F",AB158)))</formula>
    </cfRule>
    <cfRule type="containsText" dxfId="706" priority="6473" operator="containsText" text="601C">
      <formula>NOT(ISERROR(SEARCH("601C",AB158)))</formula>
    </cfRule>
    <cfRule type="containsText" dxfId="705" priority="6474" operator="containsText" text="R">
      <formula>NOT(ISERROR(SEARCH("R",AB158)))</formula>
    </cfRule>
    <cfRule type="containsText" dxfId="704" priority="6475" operator="containsText" text="423">
      <formula>NOT(ISERROR(SEARCH("423",AB158)))</formula>
    </cfRule>
    <cfRule type="containsText" dxfId="703" priority="6476" operator="containsText" text="HS">
      <formula>NOT(ISERROR(SEARCH("HS",AB158)))</formula>
    </cfRule>
    <cfRule type="containsText" dxfId="702" priority="6477" operator="containsText" text="901B F">
      <formula>NOT(ISERROR(SEARCH("901B F",AB158)))</formula>
    </cfRule>
  </conditionalFormatting>
  <conditionalFormatting sqref="AB196:AC206">
    <cfRule type="containsText" dxfId="701" priority="5218" operator="containsText" text="R ">
      <formula>NOT(ISERROR(SEARCH("R ",AB196)))</formula>
    </cfRule>
    <cfRule type="containsText" dxfId="700" priority="5212" operator="containsText" text="902 F">
      <formula>NOT(ISERROR(SEARCH("902 F",AB196)))</formula>
    </cfRule>
    <cfRule type="containsText" dxfId="699" priority="5207" operator="containsText" text="601C">
      <formula>NOT(ISERROR(SEARCH("601C",AB196)))</formula>
    </cfRule>
    <cfRule type="containsText" dxfId="698" priority="5208" operator="containsText" text="R">
      <formula>NOT(ISERROR(SEARCH("R",AB196)))</formula>
    </cfRule>
    <cfRule type="containsText" dxfId="697" priority="5217" operator="containsText" text="36">
      <formula>NOT(ISERROR(SEARCH("36",AB196)))</formula>
    </cfRule>
    <cfRule type="containsText" dxfId="696" priority="5210" operator="containsText" text="HS">
      <formula>NOT(ISERROR(SEARCH("HS",AB196)))</formula>
    </cfRule>
    <cfRule type="containsText" dxfId="695" priority="5211" operator="containsText" text="901B F">
      <formula>NOT(ISERROR(SEARCH("901B F",AB196)))</formula>
    </cfRule>
    <cfRule type="containsText" dxfId="694" priority="5213" operator="containsText" text="905 F">
      <formula>NOT(ISERROR(SEARCH("905 F",AB196)))</formula>
    </cfRule>
    <cfRule type="containsText" dxfId="693" priority="5209" operator="containsText" text="423">
      <formula>NOT(ISERROR(SEARCH("423",AB196)))</formula>
    </cfRule>
    <cfRule type="containsText" dxfId="692" priority="5214" operator="containsText" text="601F">
      <formula>NOT(ISERROR(SEARCH("601F",AB196)))</formula>
    </cfRule>
    <cfRule type="containsText" dxfId="691" priority="5215" operator="containsText" text="600">
      <formula>NOT(ISERROR(SEARCH("600",AB196)))</formula>
    </cfRule>
    <cfRule type="containsText" dxfId="690" priority="5216" operator="containsText" text="38">
      <formula>NOT(ISERROR(SEARCH("38",AB196)))</formula>
    </cfRule>
  </conditionalFormatting>
  <conditionalFormatting sqref="AB25:AD33">
    <cfRule type="containsText" dxfId="689" priority="8386" operator="containsText" text="423">
      <formula>NOT(ISERROR(SEARCH("423",AB25)))</formula>
    </cfRule>
  </conditionalFormatting>
  <conditionalFormatting sqref="AB63:AF73">
    <cfRule type="containsText" dxfId="688" priority="8056" operator="containsText" text="601d">
      <formula>NOT(ISERROR(SEARCH("601d",AB63)))</formula>
    </cfRule>
    <cfRule type="containsText" dxfId="687" priority="8055" operator="containsText" text="208">
      <formula>NOT(ISERROR(SEARCH("208",AB63)))</formula>
    </cfRule>
  </conditionalFormatting>
  <conditionalFormatting sqref="AB101:AF111">
    <cfRule type="containsText" dxfId="686" priority="7562" operator="containsText" text="100">
      <formula>NOT(ISERROR(SEARCH("100",AB101)))</formula>
    </cfRule>
    <cfRule type="containsText" dxfId="685" priority="7561" operator="containsText" text="1001">
      <formula>NOT(ISERROR(SEARCH("1001",AB101)))</formula>
    </cfRule>
    <cfRule type="containsText" dxfId="684" priority="7602" operator="containsText" text="600">
      <formula>NOT(ISERROR(SEARCH("600",AB101)))</formula>
    </cfRule>
    <cfRule type="containsText" dxfId="683" priority="7617" operator="containsText" text="R ">
      <formula>NOT(ISERROR(SEARCH("R ",AB101)))</formula>
    </cfRule>
    <cfRule type="containsText" dxfId="682" priority="7616" operator="containsText" text="36">
      <formula>NOT(ISERROR(SEARCH("36",AB101)))</formula>
    </cfRule>
    <cfRule type="containsText" dxfId="681" priority="7615" operator="containsText" text="38">
      <formula>NOT(ISERROR(SEARCH("38",AB101)))</formula>
    </cfRule>
    <cfRule type="containsText" dxfId="680" priority="7614" operator="containsText" text="600">
      <formula>NOT(ISERROR(SEARCH("600",AB101)))</formula>
    </cfRule>
    <cfRule type="containsText" dxfId="679" priority="7613" operator="containsText" text="601F">
      <formula>NOT(ISERROR(SEARCH("601F",AB101)))</formula>
    </cfRule>
    <cfRule type="containsText" dxfId="678" priority="7612" operator="containsText" text="905 F">
      <formula>NOT(ISERROR(SEARCH("905 F",AB101)))</formula>
    </cfRule>
    <cfRule type="containsText" dxfId="677" priority="7611" operator="containsText" text="902 F">
      <formula>NOT(ISERROR(SEARCH("902 F",AB101)))</formula>
    </cfRule>
    <cfRule type="containsText" dxfId="676" priority="7610" operator="containsText" text="901B F">
      <formula>NOT(ISERROR(SEARCH("901B F",AB101)))</formula>
    </cfRule>
    <cfRule type="containsText" dxfId="675" priority="7609" operator="containsText" text="HS">
      <formula>NOT(ISERROR(SEARCH("HS",AB101)))</formula>
    </cfRule>
    <cfRule type="containsText" dxfId="674" priority="7608" operator="containsText" text="423">
      <formula>NOT(ISERROR(SEARCH("423",AB101)))</formula>
    </cfRule>
    <cfRule type="containsText" dxfId="673" priority="7607" operator="containsText" text="R">
      <formula>NOT(ISERROR(SEARCH("R",AB101)))</formula>
    </cfRule>
    <cfRule type="containsText" dxfId="672" priority="7605" operator="containsText" text="R ">
      <formula>NOT(ISERROR(SEARCH("R ",AB101)))</formula>
    </cfRule>
    <cfRule type="containsText" dxfId="671" priority="7604" operator="containsText" text="36">
      <formula>NOT(ISERROR(SEARCH("36",AB101)))</formula>
    </cfRule>
    <cfRule type="containsText" dxfId="670" priority="7603" operator="containsText" text="38">
      <formula>NOT(ISERROR(SEARCH("38",AB101)))</formula>
    </cfRule>
    <cfRule type="containsText" dxfId="669" priority="7601" operator="containsText" text="601F">
      <formula>NOT(ISERROR(SEARCH("601F",AB101)))</formula>
    </cfRule>
    <cfRule type="containsText" dxfId="668" priority="7600" operator="containsText" text="905 F">
      <formula>NOT(ISERROR(SEARCH("905 F",AB101)))</formula>
    </cfRule>
    <cfRule type="containsText" dxfId="667" priority="7598" operator="containsText" text="901B F">
      <formula>NOT(ISERROR(SEARCH("901B F",AB101)))</formula>
    </cfRule>
    <cfRule type="containsText" dxfId="666" priority="7597" operator="containsText" text="HS">
      <formula>NOT(ISERROR(SEARCH("HS",AB101)))</formula>
    </cfRule>
    <cfRule type="containsText" dxfId="665" priority="7596" operator="containsText" text="423">
      <formula>NOT(ISERROR(SEARCH("423",AB101)))</formula>
    </cfRule>
    <cfRule type="containsText" dxfId="664" priority="7595" operator="containsText" text="R">
      <formula>NOT(ISERROR(SEARCH("R",AB101)))</formula>
    </cfRule>
    <cfRule type="containsText" dxfId="663" priority="7594" operator="containsText" text="601C">
      <formula>NOT(ISERROR(SEARCH("601C",AB101)))</formula>
    </cfRule>
    <cfRule type="containsText" dxfId="662" priority="7599" operator="containsText" text="902 F">
      <formula>NOT(ISERROR(SEARCH("902 F",AB101)))</formula>
    </cfRule>
  </conditionalFormatting>
  <conditionalFormatting sqref="AB158:AF168">
    <cfRule type="containsText" dxfId="661" priority="6536" operator="containsText" text="R ">
      <formula>NOT(ISERROR(SEARCH("R ",AB158)))</formula>
    </cfRule>
    <cfRule type="containsText" dxfId="660" priority="6535" operator="containsText" text="36">
      <formula>NOT(ISERROR(SEARCH("36",AB158)))</formula>
    </cfRule>
    <cfRule type="containsText" dxfId="659" priority="6527" operator="containsText" text="423">
      <formula>NOT(ISERROR(SEARCH("423",AB158)))</formula>
    </cfRule>
    <cfRule type="containsText" dxfId="658" priority="6528" operator="containsText" text="HS">
      <formula>NOT(ISERROR(SEARCH("HS",AB158)))</formula>
    </cfRule>
    <cfRule type="containsText" dxfId="657" priority="6529" operator="containsText" text="901B F">
      <formula>NOT(ISERROR(SEARCH("901B F",AB158)))</formula>
    </cfRule>
    <cfRule type="containsText" dxfId="656" priority="6522" operator="containsText" text="38">
      <formula>NOT(ISERROR(SEARCH("38",AB158)))</formula>
    </cfRule>
    <cfRule type="containsText" dxfId="655" priority="6455" operator="containsText" text="100">
      <formula>NOT(ISERROR(SEARCH("100",AB158)))</formula>
    </cfRule>
    <cfRule type="containsText" dxfId="654" priority="6524" operator="containsText" text="R ">
      <formula>NOT(ISERROR(SEARCH("R ",AB158)))</formula>
    </cfRule>
    <cfRule type="containsText" dxfId="653" priority="6526" operator="containsText" text="R">
      <formula>NOT(ISERROR(SEARCH("R",AB158)))</formula>
    </cfRule>
    <cfRule type="containsText" dxfId="652" priority="6454" operator="containsText" text="1001">
      <formula>NOT(ISERROR(SEARCH("1001",AB158)))</formula>
    </cfRule>
    <cfRule type="containsText" dxfId="651" priority="6519" operator="containsText" text="905 F">
      <formula>NOT(ISERROR(SEARCH("905 F",AB158)))</formula>
    </cfRule>
    <cfRule type="containsText" dxfId="650" priority="6523" operator="containsText" text="36">
      <formula>NOT(ISERROR(SEARCH("36",AB158)))</formula>
    </cfRule>
    <cfRule type="containsText" dxfId="649" priority="6530" operator="containsText" text="902 F">
      <formula>NOT(ISERROR(SEARCH("902 F",AB158)))</formula>
    </cfRule>
    <cfRule type="containsText" dxfId="648" priority="6531" operator="containsText" text="905 F">
      <formula>NOT(ISERROR(SEARCH("905 F",AB158)))</formula>
    </cfRule>
    <cfRule type="containsText" dxfId="647" priority="6489" operator="containsText" text="423">
      <formula>NOT(ISERROR(SEARCH("423",AB158)))</formula>
    </cfRule>
    <cfRule type="containsText" dxfId="646" priority="6490" operator="containsText" text="HS">
      <formula>NOT(ISERROR(SEARCH("HS",AB158)))</formula>
    </cfRule>
    <cfRule type="containsText" dxfId="645" priority="6491" operator="containsText" text="901B F">
      <formula>NOT(ISERROR(SEARCH("901B F",AB158)))</formula>
    </cfRule>
    <cfRule type="containsText" dxfId="644" priority="6492" operator="containsText" text="902 F">
      <formula>NOT(ISERROR(SEARCH("902 F",AB158)))</formula>
    </cfRule>
    <cfRule type="containsText" dxfId="643" priority="6493" operator="containsText" text="905 F">
      <formula>NOT(ISERROR(SEARCH("905 F",AB158)))</formula>
    </cfRule>
    <cfRule type="containsText" dxfId="642" priority="6494" operator="containsText" text="601F">
      <formula>NOT(ISERROR(SEARCH("601F",AB158)))</formula>
    </cfRule>
    <cfRule type="containsText" dxfId="641" priority="6495" operator="containsText" text="600">
      <formula>NOT(ISERROR(SEARCH("600",AB158)))</formula>
    </cfRule>
    <cfRule type="containsText" dxfId="640" priority="6496" operator="containsText" text="38">
      <formula>NOT(ISERROR(SEARCH("38",AB158)))</formula>
    </cfRule>
    <cfRule type="containsText" dxfId="639" priority="6497" operator="containsText" text="36">
      <formula>NOT(ISERROR(SEARCH("36",AB158)))</formula>
    </cfRule>
    <cfRule type="containsText" dxfId="638" priority="6498" operator="containsText" text="R ">
      <formula>NOT(ISERROR(SEARCH("R ",AB158)))</formula>
    </cfRule>
    <cfRule type="containsText" dxfId="637" priority="6532" operator="containsText" text="601F">
      <formula>NOT(ISERROR(SEARCH("601F",AB158)))</formula>
    </cfRule>
    <cfRule type="containsText" dxfId="636" priority="6499" operator="containsText" text="601C">
      <formula>NOT(ISERROR(SEARCH("601C",AB158)))</formula>
    </cfRule>
    <cfRule type="containsText" dxfId="635" priority="6533" operator="containsText" text="600">
      <formula>NOT(ISERROR(SEARCH("600",AB158)))</formula>
    </cfRule>
    <cfRule type="containsText" dxfId="634" priority="6487" operator="containsText" text="601C">
      <formula>NOT(ISERROR(SEARCH("601C",AB158)))</formula>
    </cfRule>
    <cfRule type="containsText" dxfId="633" priority="6500" operator="containsText" text="R">
      <formula>NOT(ISERROR(SEARCH("R",AB158)))</formula>
    </cfRule>
    <cfRule type="containsText" dxfId="632" priority="6501" operator="containsText" text="423">
      <formula>NOT(ISERROR(SEARCH("423",AB158)))</formula>
    </cfRule>
    <cfRule type="containsText" dxfId="631" priority="6502" operator="containsText" text="HS">
      <formula>NOT(ISERROR(SEARCH("HS",AB158)))</formula>
    </cfRule>
    <cfRule type="containsText" dxfId="630" priority="6503" operator="containsText" text="901B F">
      <formula>NOT(ISERROR(SEARCH("901B F",AB158)))</formula>
    </cfRule>
    <cfRule type="containsText" dxfId="629" priority="6504" operator="containsText" text="902 F">
      <formula>NOT(ISERROR(SEARCH("902 F",AB158)))</formula>
    </cfRule>
    <cfRule type="containsText" dxfId="628" priority="6488" operator="containsText" text="R">
      <formula>NOT(ISERROR(SEARCH("R",AB158)))</formula>
    </cfRule>
    <cfRule type="containsText" dxfId="627" priority="6505" operator="containsText" text="905 F">
      <formula>NOT(ISERROR(SEARCH("905 F",AB158)))</formula>
    </cfRule>
    <cfRule type="containsText" dxfId="626" priority="6506" operator="containsText" text="601F">
      <formula>NOT(ISERROR(SEARCH("601F",AB158)))</formula>
    </cfRule>
    <cfRule type="containsText" dxfId="625" priority="6507" operator="containsText" text="600">
      <formula>NOT(ISERROR(SEARCH("600",AB158)))</formula>
    </cfRule>
    <cfRule type="containsText" dxfId="624" priority="6486" operator="containsText" text="100">
      <formula>NOT(ISERROR(SEARCH("100",AB158)))</formula>
    </cfRule>
    <cfRule type="containsText" dxfId="623" priority="6508" operator="containsText" text="38">
      <formula>NOT(ISERROR(SEARCH("38",AB158)))</formula>
    </cfRule>
    <cfRule type="containsText" dxfId="622" priority="6509" operator="containsText" text="36">
      <formula>NOT(ISERROR(SEARCH("36",AB158)))</formula>
    </cfRule>
    <cfRule type="containsText" dxfId="621" priority="6534" operator="containsText" text="38">
      <formula>NOT(ISERROR(SEARCH("38",AB158)))</formula>
    </cfRule>
    <cfRule type="containsText" dxfId="620" priority="6510" operator="containsText" text="R ">
      <formula>NOT(ISERROR(SEARCH("R ",AB158)))</formula>
    </cfRule>
    <cfRule type="containsText" dxfId="619" priority="6513" operator="containsText" text="601C">
      <formula>NOT(ISERROR(SEARCH("601C",AB158)))</formula>
    </cfRule>
    <cfRule type="containsText" dxfId="618" priority="6514" operator="containsText" text="R">
      <formula>NOT(ISERROR(SEARCH("R",AB158)))</formula>
    </cfRule>
    <cfRule type="containsText" dxfId="617" priority="6515" operator="containsText" text="423">
      <formula>NOT(ISERROR(SEARCH("423",AB158)))</formula>
    </cfRule>
    <cfRule type="containsText" dxfId="616" priority="6516" operator="containsText" text="HS">
      <formula>NOT(ISERROR(SEARCH("HS",AB158)))</formula>
    </cfRule>
    <cfRule type="containsText" dxfId="615" priority="6517" operator="containsText" text="901B F">
      <formula>NOT(ISERROR(SEARCH("901B F",AB158)))</formula>
    </cfRule>
    <cfRule type="containsText" dxfId="614" priority="6518" operator="containsText" text="902 F">
      <formula>NOT(ISERROR(SEARCH("902 F",AB158)))</formula>
    </cfRule>
    <cfRule type="containsText" dxfId="613" priority="6521" operator="containsText" text="600">
      <formula>NOT(ISERROR(SEARCH("600",AB158)))</formula>
    </cfRule>
    <cfRule type="containsText" dxfId="612" priority="6520" operator="containsText" text="601F">
      <formula>NOT(ISERROR(SEARCH("601F",AB158)))</formula>
    </cfRule>
    <cfRule type="containsText" dxfId="611" priority="6485" operator="containsText" text="1001">
      <formula>NOT(ISERROR(SEARCH("1001",AB158)))</formula>
    </cfRule>
  </conditionalFormatting>
  <conditionalFormatting sqref="AB196:AF206">
    <cfRule type="containsText" dxfId="610" priority="5222" operator="containsText" text="R">
      <formula>NOT(ISERROR(SEARCH("R",AB196)))</formula>
    </cfRule>
    <cfRule type="containsText" dxfId="609" priority="5221" operator="containsText" text="601C">
      <formula>NOT(ISERROR(SEARCH("601C",AB196)))</formula>
    </cfRule>
    <cfRule type="containsText" dxfId="608" priority="5220" operator="containsText" text="100">
      <formula>NOT(ISERROR(SEARCH("100",AB196)))</formula>
    </cfRule>
    <cfRule type="containsText" dxfId="607" priority="5219" operator="containsText" text="1001">
      <formula>NOT(ISERROR(SEARCH("1001",AB196)))</formula>
    </cfRule>
    <cfRule type="containsText" dxfId="606" priority="5259" operator="containsText" text="601C">
      <formula>NOT(ISERROR(SEARCH("601C",AB196)))</formula>
    </cfRule>
    <cfRule type="containsText" dxfId="605" priority="5258" operator="containsText" text="R ">
      <formula>NOT(ISERROR(SEARCH("R ",AB196)))</formula>
    </cfRule>
    <cfRule type="containsText" dxfId="604" priority="5257" operator="containsText" text="36">
      <formula>NOT(ISERROR(SEARCH("36",AB196)))</formula>
    </cfRule>
    <cfRule type="containsText" dxfId="603" priority="5256" operator="containsText" text="38">
      <formula>NOT(ISERROR(SEARCH("38",AB196)))</formula>
    </cfRule>
    <cfRule type="containsText" dxfId="602" priority="5255" operator="containsText" text="600">
      <formula>NOT(ISERROR(SEARCH("600",AB196)))</formula>
    </cfRule>
    <cfRule type="containsText" dxfId="601" priority="5254" operator="containsText" text="601F">
      <formula>NOT(ISERROR(SEARCH("601F",AB196)))</formula>
    </cfRule>
    <cfRule type="containsText" dxfId="600" priority="5253" operator="containsText" text="905 F">
      <formula>NOT(ISERROR(SEARCH("905 F",AB196)))</formula>
    </cfRule>
    <cfRule type="containsText" dxfId="599" priority="5252" operator="containsText" text="902 F">
      <formula>NOT(ISERROR(SEARCH("902 F",AB196)))</formula>
    </cfRule>
    <cfRule type="containsText" dxfId="598" priority="5251" operator="containsText" text="901B F">
      <formula>NOT(ISERROR(SEARCH("901B F",AB196)))</formula>
    </cfRule>
    <cfRule type="containsText" dxfId="597" priority="5250" operator="containsText" text="HS">
      <formula>NOT(ISERROR(SEARCH("HS",AB196)))</formula>
    </cfRule>
    <cfRule type="containsText" dxfId="596" priority="5249" operator="containsText" text="423">
      <formula>NOT(ISERROR(SEARCH("423",AB196)))</formula>
    </cfRule>
    <cfRule type="containsText" dxfId="595" priority="5172" operator="containsText" text="100">
      <formula>NOT(ISERROR(SEARCH("100",AB196)))</formula>
    </cfRule>
    <cfRule type="containsText" dxfId="594" priority="5171" operator="containsText" text="1001">
      <formula>NOT(ISERROR(SEARCH("1001",AB196)))</formula>
    </cfRule>
    <cfRule type="containsText" dxfId="593" priority="5275" operator="containsText" text="423">
      <formula>NOT(ISERROR(SEARCH("423",AB196)))</formula>
    </cfRule>
    <cfRule type="containsText" dxfId="592" priority="5248" operator="containsText" text="R">
      <formula>NOT(ISERROR(SEARCH("R",AB196)))</formula>
    </cfRule>
    <cfRule type="containsText" dxfId="591" priority="5247" operator="containsText" text="601C">
      <formula>NOT(ISERROR(SEARCH("601C",AB196)))</formula>
    </cfRule>
    <cfRule type="containsText" dxfId="590" priority="5246" operator="containsText" text="100">
      <formula>NOT(ISERROR(SEARCH("100",AB196)))</formula>
    </cfRule>
    <cfRule type="containsText" dxfId="589" priority="5245" operator="containsText" text="1001">
      <formula>NOT(ISERROR(SEARCH("1001",AB196)))</formula>
    </cfRule>
    <cfRule type="containsText" dxfId="588" priority="5244" operator="containsText" text="R ">
      <formula>NOT(ISERROR(SEARCH("R ",AB196)))</formula>
    </cfRule>
    <cfRule type="containsText" dxfId="587" priority="5243" operator="containsText" text="36">
      <formula>NOT(ISERROR(SEARCH("36",AB196)))</formula>
    </cfRule>
    <cfRule type="containsText" dxfId="586" priority="5242" operator="containsText" text="38">
      <formula>NOT(ISERROR(SEARCH("38",AB196)))</formula>
    </cfRule>
    <cfRule type="containsText" dxfId="585" priority="5241" operator="containsText" text="600">
      <formula>NOT(ISERROR(SEARCH("600",AB196)))</formula>
    </cfRule>
    <cfRule type="containsText" dxfId="584" priority="5240" operator="containsText" text="601F">
      <formula>NOT(ISERROR(SEARCH("601F",AB196)))</formula>
    </cfRule>
    <cfRule type="containsText" dxfId="583" priority="5239" operator="containsText" text="905 F">
      <formula>NOT(ISERROR(SEARCH("905 F",AB196)))</formula>
    </cfRule>
    <cfRule type="containsText" dxfId="582" priority="5238" operator="containsText" text="902 F">
      <formula>NOT(ISERROR(SEARCH("902 F",AB196)))</formula>
    </cfRule>
    <cfRule type="containsText" dxfId="581" priority="5237" operator="containsText" text="901B F">
      <formula>NOT(ISERROR(SEARCH("901B F",AB196)))</formula>
    </cfRule>
    <cfRule type="containsText" dxfId="580" priority="5236" operator="containsText" text="HS">
      <formula>NOT(ISERROR(SEARCH("HS",AB196)))</formula>
    </cfRule>
    <cfRule type="containsText" dxfId="579" priority="5235" operator="containsText" text="423">
      <formula>NOT(ISERROR(SEARCH("423",AB196)))</formula>
    </cfRule>
    <cfRule type="containsText" dxfId="578" priority="5234" operator="containsText" text="R">
      <formula>NOT(ISERROR(SEARCH("R",AB196)))</formula>
    </cfRule>
    <cfRule type="containsText" dxfId="577" priority="5233" operator="containsText" text="601C">
      <formula>NOT(ISERROR(SEARCH("601C",AB196)))</formula>
    </cfRule>
    <cfRule type="containsText" dxfId="576" priority="5232" operator="containsText" text="R ">
      <formula>NOT(ISERROR(SEARCH("R ",AB196)))</formula>
    </cfRule>
    <cfRule type="containsText" dxfId="575" priority="5231" operator="containsText" text="36">
      <formula>NOT(ISERROR(SEARCH("36",AB196)))</formula>
    </cfRule>
    <cfRule type="containsText" dxfId="574" priority="5230" operator="containsText" text="38">
      <formula>NOT(ISERROR(SEARCH("38",AB196)))</formula>
    </cfRule>
    <cfRule type="containsText" dxfId="573" priority="5229" operator="containsText" text="600">
      <formula>NOT(ISERROR(SEARCH("600",AB196)))</formula>
    </cfRule>
    <cfRule type="containsText" dxfId="572" priority="5228" operator="containsText" text="601F">
      <formula>NOT(ISERROR(SEARCH("601F",AB196)))</formula>
    </cfRule>
    <cfRule type="containsText" dxfId="571" priority="5227" operator="containsText" text="905 F">
      <formula>NOT(ISERROR(SEARCH("905 F",AB196)))</formula>
    </cfRule>
    <cfRule type="containsText" dxfId="570" priority="5226" operator="containsText" text="902 F">
      <formula>NOT(ISERROR(SEARCH("902 F",AB196)))</formula>
    </cfRule>
    <cfRule type="containsText" dxfId="569" priority="5225" operator="containsText" text="901B F">
      <formula>NOT(ISERROR(SEARCH("901B F",AB196)))</formula>
    </cfRule>
    <cfRule type="containsText" dxfId="568" priority="5224" operator="containsText" text="HS">
      <formula>NOT(ISERROR(SEARCH("HS",AB196)))</formula>
    </cfRule>
    <cfRule type="containsText" dxfId="567" priority="5223" operator="containsText" text="423">
      <formula>NOT(ISERROR(SEARCH("423",AB196)))</formula>
    </cfRule>
    <cfRule type="containsText" dxfId="566" priority="5296" operator="containsText" text="R ">
      <formula>NOT(ISERROR(SEARCH("R ",AB196)))</formula>
    </cfRule>
    <cfRule type="containsText" dxfId="565" priority="5295" operator="containsText" text="36">
      <formula>NOT(ISERROR(SEARCH("36",AB196)))</formula>
    </cfRule>
    <cfRule type="containsText" dxfId="564" priority="5294" operator="containsText" text="38">
      <formula>NOT(ISERROR(SEARCH("38",AB196)))</formula>
    </cfRule>
    <cfRule type="containsText" dxfId="563" priority="5293" operator="containsText" text="600">
      <formula>NOT(ISERROR(SEARCH("600",AB196)))</formula>
    </cfRule>
    <cfRule type="containsText" dxfId="562" priority="5292" operator="containsText" text="601F">
      <formula>NOT(ISERROR(SEARCH("601F",AB196)))</formula>
    </cfRule>
    <cfRule type="containsText" dxfId="561" priority="5291" operator="containsText" text="905 F">
      <formula>NOT(ISERROR(SEARCH("905 F",AB196)))</formula>
    </cfRule>
    <cfRule type="containsText" dxfId="560" priority="5290" operator="containsText" text="902 F">
      <formula>NOT(ISERROR(SEARCH("902 F",AB196)))</formula>
    </cfRule>
    <cfRule type="containsText" dxfId="559" priority="5289" operator="containsText" text="901B F">
      <formula>NOT(ISERROR(SEARCH("901B F",AB196)))</formula>
    </cfRule>
    <cfRule type="containsText" dxfId="558" priority="5288" operator="containsText" text="HS">
      <formula>NOT(ISERROR(SEARCH("HS",AB196)))</formula>
    </cfRule>
    <cfRule type="containsText" dxfId="557" priority="5287" operator="containsText" text="423">
      <formula>NOT(ISERROR(SEARCH("423",AB196)))</formula>
    </cfRule>
    <cfRule type="containsText" dxfId="556" priority="5286" operator="containsText" text="R">
      <formula>NOT(ISERROR(SEARCH("R",AB196)))</formula>
    </cfRule>
    <cfRule type="containsText" dxfId="555" priority="5285" operator="containsText" text="601C">
      <formula>NOT(ISERROR(SEARCH("601C",AB196)))</formula>
    </cfRule>
    <cfRule type="containsText" dxfId="554" priority="5284" operator="containsText" text="R ">
      <formula>NOT(ISERROR(SEARCH("R ",AB196)))</formula>
    </cfRule>
    <cfRule type="containsText" dxfId="553" priority="5283" operator="containsText" text="36">
      <formula>NOT(ISERROR(SEARCH("36",AB196)))</formula>
    </cfRule>
    <cfRule type="containsText" dxfId="552" priority="5282" operator="containsText" text="38">
      <formula>NOT(ISERROR(SEARCH("38",AB196)))</formula>
    </cfRule>
    <cfRule type="containsText" dxfId="551" priority="5281" operator="containsText" text="600">
      <formula>NOT(ISERROR(SEARCH("600",AB196)))</formula>
    </cfRule>
    <cfRule type="containsText" dxfId="550" priority="5280" operator="containsText" text="601F">
      <formula>NOT(ISERROR(SEARCH("601F",AB196)))</formula>
    </cfRule>
    <cfRule type="containsText" dxfId="549" priority="5279" operator="containsText" text="905 F">
      <formula>NOT(ISERROR(SEARCH("905 F",AB196)))</formula>
    </cfRule>
    <cfRule type="containsText" dxfId="548" priority="5278" operator="containsText" text="902 F">
      <formula>NOT(ISERROR(SEARCH("902 F",AB196)))</formula>
    </cfRule>
    <cfRule type="containsText" dxfId="547" priority="5277" operator="containsText" text="901B F">
      <formula>NOT(ISERROR(SEARCH("901B F",AB196)))</formula>
    </cfRule>
    <cfRule type="containsText" dxfId="546" priority="5276" operator="containsText" text="HS">
      <formula>NOT(ISERROR(SEARCH("HS",AB196)))</formula>
    </cfRule>
    <cfRule type="containsText" dxfId="545" priority="5274" operator="containsText" text="R">
      <formula>NOT(ISERROR(SEARCH("R",AB196)))</formula>
    </cfRule>
    <cfRule type="containsText" dxfId="544" priority="5273" operator="containsText" text="601C">
      <formula>NOT(ISERROR(SEARCH("601C",AB196)))</formula>
    </cfRule>
    <cfRule type="containsText" dxfId="543" priority="5270" operator="containsText" text="R ">
      <formula>NOT(ISERROR(SEARCH("R ",AB196)))</formula>
    </cfRule>
    <cfRule type="containsText" dxfId="542" priority="5269" operator="containsText" text="36">
      <formula>NOT(ISERROR(SEARCH("36",AB196)))</formula>
    </cfRule>
    <cfRule type="containsText" dxfId="541" priority="5268" operator="containsText" text="38">
      <formula>NOT(ISERROR(SEARCH("38",AB196)))</formula>
    </cfRule>
    <cfRule type="containsText" dxfId="540" priority="5267" operator="containsText" text="600">
      <formula>NOT(ISERROR(SEARCH("600",AB196)))</formula>
    </cfRule>
    <cfRule type="containsText" dxfId="539" priority="5266" operator="containsText" text="601F">
      <formula>NOT(ISERROR(SEARCH("601F",AB196)))</formula>
    </cfRule>
    <cfRule type="containsText" dxfId="538" priority="5265" operator="containsText" text="905 F">
      <formula>NOT(ISERROR(SEARCH("905 F",AB196)))</formula>
    </cfRule>
    <cfRule type="containsText" dxfId="537" priority="5264" operator="containsText" text="902 F">
      <formula>NOT(ISERROR(SEARCH("902 F",AB196)))</formula>
    </cfRule>
    <cfRule type="containsText" dxfId="536" priority="5263" operator="containsText" text="901B F">
      <formula>NOT(ISERROR(SEARCH("901B F",AB196)))</formula>
    </cfRule>
    <cfRule type="containsText" dxfId="535" priority="5262" operator="containsText" text="HS">
      <formula>NOT(ISERROR(SEARCH("HS",AB196)))</formula>
    </cfRule>
    <cfRule type="containsText" dxfId="534" priority="5261" operator="containsText" text="423">
      <formula>NOT(ISERROR(SEARCH("423",AB196)))</formula>
    </cfRule>
    <cfRule type="containsText" dxfId="533" priority="5260" operator="containsText" text="R">
      <formula>NOT(ISERROR(SEARCH("R",AB196)))</formula>
    </cfRule>
  </conditionalFormatting>
  <conditionalFormatting sqref="AB6:AG14">
    <cfRule type="containsText" dxfId="532" priority="8522" operator="containsText" text="423">
      <formula>NOT(ISERROR(SEARCH("423",AB6)))</formula>
    </cfRule>
  </conditionalFormatting>
  <conditionalFormatting sqref="AB63:AG73 C74:AG79">
    <cfRule type="containsText" dxfId="531" priority="8776" operator="containsText" text="905 F">
      <formula>NOT(ISERROR(SEARCH("905 F",C63)))</formula>
    </cfRule>
    <cfRule type="containsText" dxfId="530" priority="8765" operator="containsText" text="38">
      <formula>NOT(ISERROR(SEARCH("38",C63)))</formula>
    </cfRule>
    <cfRule type="containsText" dxfId="529" priority="8764" operator="containsText" text="600">
      <formula>NOT(ISERROR(SEARCH("600",C63)))</formula>
    </cfRule>
    <cfRule type="containsText" dxfId="528" priority="8763" operator="containsText" text="601F">
      <formula>NOT(ISERROR(SEARCH("601F",C63)))</formula>
    </cfRule>
    <cfRule type="containsText" dxfId="527" priority="8774" operator="containsText" text="901B F">
      <formula>NOT(ISERROR(SEARCH("901B F",C63)))</formula>
    </cfRule>
    <cfRule type="containsText" dxfId="526" priority="8762" operator="containsText" text="905 F">
      <formula>NOT(ISERROR(SEARCH("905 F",C63)))</formula>
    </cfRule>
    <cfRule type="containsText" dxfId="525" priority="8761" operator="containsText" text="902 F">
      <formula>NOT(ISERROR(SEARCH("902 F",C63)))</formula>
    </cfRule>
    <cfRule type="containsText" dxfId="524" priority="8760" operator="containsText" text="901B F">
      <formula>NOT(ISERROR(SEARCH("901B F",C63)))</formula>
    </cfRule>
    <cfRule type="containsText" dxfId="523" priority="8759" operator="containsText" text="HS">
      <formula>NOT(ISERROR(SEARCH("HS",C63)))</formula>
    </cfRule>
    <cfRule type="containsText" dxfId="522" priority="8758" operator="containsText" text="423">
      <formula>NOT(ISERROR(SEARCH("423",C63)))</formula>
    </cfRule>
    <cfRule type="containsText" dxfId="521" priority="8770" operator="containsText" text="601C">
      <formula>NOT(ISERROR(SEARCH("601C",C63)))</formula>
    </cfRule>
    <cfRule type="containsText" dxfId="520" priority="8757" operator="containsText" text="R">
      <formula>NOT(ISERROR(SEARCH("R",C63)))</formula>
    </cfRule>
    <cfRule type="containsText" dxfId="519" priority="8756" operator="containsText" text="601C">
      <formula>NOT(ISERROR(SEARCH("601C",C63)))</formula>
    </cfRule>
    <cfRule type="containsText" dxfId="518" priority="8755" operator="containsText" text="100">
      <formula>NOT(ISERROR(SEARCH("100",C63)))</formula>
    </cfRule>
    <cfRule type="containsText" dxfId="517" priority="8781" operator="containsText" text="R ">
      <formula>NOT(ISERROR(SEARCH("R ",C63)))</formula>
    </cfRule>
    <cfRule type="containsText" dxfId="516" priority="8780" operator="containsText" text="36">
      <formula>NOT(ISERROR(SEARCH("36",C63)))</formula>
    </cfRule>
    <cfRule type="containsText" dxfId="515" priority="8779" operator="containsText" text="38">
      <formula>NOT(ISERROR(SEARCH("38",C63)))</formula>
    </cfRule>
    <cfRule type="containsText" dxfId="514" priority="8778" operator="containsText" text="600">
      <formula>NOT(ISERROR(SEARCH("600",C63)))</formula>
    </cfRule>
    <cfRule type="containsText" dxfId="513" priority="8777" operator="containsText" text="601F">
      <formula>NOT(ISERROR(SEARCH("601F",C63)))</formula>
    </cfRule>
    <cfRule type="containsText" dxfId="512" priority="8754" operator="containsText" text="1001">
      <formula>NOT(ISERROR(SEARCH("1001",C63)))</formula>
    </cfRule>
    <cfRule type="containsText" dxfId="511" priority="8775" operator="containsText" text="902 F">
      <formula>NOT(ISERROR(SEARCH("902 F",C63)))</formula>
    </cfRule>
    <cfRule type="containsText" dxfId="510" priority="8773" operator="containsText" text="HS">
      <formula>NOT(ISERROR(SEARCH("HS",C63)))</formula>
    </cfRule>
    <cfRule type="containsText" dxfId="509" priority="8772" operator="containsText" text="423">
      <formula>NOT(ISERROR(SEARCH("423",C63)))</formula>
    </cfRule>
    <cfRule type="containsText" dxfId="508" priority="8771" operator="containsText" text="R">
      <formula>NOT(ISERROR(SEARCH("R",C63)))</formula>
    </cfRule>
    <cfRule type="containsText" dxfId="507" priority="8769" operator="containsText" text="100">
      <formula>NOT(ISERROR(SEARCH("100",C63)))</formula>
    </cfRule>
    <cfRule type="containsText" dxfId="506" priority="8768" operator="containsText" text="1001">
      <formula>NOT(ISERROR(SEARCH("1001",C63)))</formula>
    </cfRule>
    <cfRule type="containsText" dxfId="505" priority="8767" operator="containsText" text="R ">
      <formula>NOT(ISERROR(SEARCH("R ",C63)))</formula>
    </cfRule>
    <cfRule type="containsText" dxfId="504" priority="8766" operator="containsText" text="36">
      <formula>NOT(ISERROR(SEARCH("36",C63)))</formula>
    </cfRule>
  </conditionalFormatting>
  <conditionalFormatting sqref="AB63:AG73">
    <cfRule type="containsText" dxfId="503" priority="8829" operator="containsText" text="902 F">
      <formula>NOT(ISERROR(SEARCH("902 F",AB63)))</formula>
    </cfRule>
    <cfRule type="containsText" dxfId="502" priority="8828" operator="containsText" text="901B F">
      <formula>NOT(ISERROR(SEARCH("901B F",AB63)))</formula>
    </cfRule>
    <cfRule type="containsText" dxfId="501" priority="8827" operator="containsText" text="HS">
      <formula>NOT(ISERROR(SEARCH("HS",AB63)))</formula>
    </cfRule>
    <cfRule type="containsText" dxfId="500" priority="8826" operator="containsText" text="423">
      <formula>NOT(ISERROR(SEARCH("423",AB63)))</formula>
    </cfRule>
    <cfRule type="containsText" dxfId="499" priority="8825" operator="containsText" text="R">
      <formula>NOT(ISERROR(SEARCH("R",AB63)))</formula>
    </cfRule>
    <cfRule type="containsText" dxfId="498" priority="8824" operator="containsText" text="601C">
      <formula>NOT(ISERROR(SEARCH("601C",AB63)))</formula>
    </cfRule>
    <cfRule type="containsText" dxfId="497" priority="8835" operator="containsText" text="R ">
      <formula>NOT(ISERROR(SEARCH("R ",AB63)))</formula>
    </cfRule>
    <cfRule type="containsText" dxfId="496" priority="8834" operator="containsText" text="36">
      <formula>NOT(ISERROR(SEARCH("36",AB63)))</formula>
    </cfRule>
    <cfRule type="containsText" dxfId="495" priority="8833" operator="containsText" text="38">
      <formula>NOT(ISERROR(SEARCH("38",AB63)))</formula>
    </cfRule>
    <cfRule type="containsText" dxfId="494" priority="8832" operator="containsText" text="600">
      <formula>NOT(ISERROR(SEARCH("600",AB63)))</formula>
    </cfRule>
    <cfRule type="containsText" dxfId="493" priority="8831" operator="containsText" text="601F">
      <formula>NOT(ISERROR(SEARCH("601F",AB63)))</formula>
    </cfRule>
    <cfRule type="containsText" dxfId="492" priority="8830" operator="containsText" text="905 F">
      <formula>NOT(ISERROR(SEARCH("905 F",AB63)))</formula>
    </cfRule>
  </conditionalFormatting>
  <conditionalFormatting sqref="AB139:AG149">
    <cfRule type="containsText" dxfId="491" priority="6881" operator="containsText" text="902 F">
      <formula>NOT(ISERROR(SEARCH("902 F",AB139)))</formula>
    </cfRule>
    <cfRule type="containsText" dxfId="490" priority="6882" operator="containsText" text="905 F">
      <formula>NOT(ISERROR(SEARCH("905 F",AB139)))</formula>
    </cfRule>
    <cfRule type="containsText" dxfId="489" priority="6884" operator="containsText" text="600">
      <formula>NOT(ISERROR(SEARCH("600",AB139)))</formula>
    </cfRule>
    <cfRule type="containsText" dxfId="488" priority="6885" operator="containsText" text="38">
      <formula>NOT(ISERROR(SEARCH("38",AB139)))</formula>
    </cfRule>
    <cfRule type="containsText" dxfId="487" priority="6871" operator="containsText" text="601F">
      <formula>NOT(ISERROR(SEARCH("601F",AB139)))</formula>
    </cfRule>
    <cfRule type="containsText" dxfId="486" priority="6870" operator="containsText" text="905 F">
      <formula>NOT(ISERROR(SEARCH("905 F",AB139)))</formula>
    </cfRule>
    <cfRule type="containsText" dxfId="485" priority="6869" operator="containsText" text="902 F">
      <formula>NOT(ISERROR(SEARCH("902 F",AB139)))</formula>
    </cfRule>
    <cfRule type="containsText" dxfId="484" priority="6868" operator="containsText" text="901B F">
      <formula>NOT(ISERROR(SEARCH("901B F",AB139)))</formula>
    </cfRule>
    <cfRule type="containsText" dxfId="483" priority="6867" operator="containsText" text="HS">
      <formula>NOT(ISERROR(SEARCH("HS",AB139)))</formula>
    </cfRule>
    <cfRule type="containsText" dxfId="482" priority="6866" operator="containsText" text="423">
      <formula>NOT(ISERROR(SEARCH("423",AB139)))</formula>
    </cfRule>
    <cfRule type="containsText" dxfId="481" priority="6887" operator="containsText" text="R ">
      <formula>NOT(ISERROR(SEARCH("R ",AB139)))</formula>
    </cfRule>
    <cfRule type="containsText" dxfId="480" priority="6890" operator="containsText" text="601C">
      <formula>NOT(ISERROR(SEARCH("601C",AB139)))</formula>
    </cfRule>
    <cfRule type="containsText" dxfId="479" priority="6865" operator="containsText" text="R">
      <formula>NOT(ISERROR(SEARCH("R",AB139)))</formula>
    </cfRule>
    <cfRule type="containsText" dxfId="478" priority="6864" operator="containsText" text="601C">
      <formula>NOT(ISERROR(SEARCH("601C",AB139)))</formula>
    </cfRule>
    <cfRule type="containsText" dxfId="477" priority="6863" operator="containsText" text="100">
      <formula>NOT(ISERROR(SEARCH("100",AB139)))</formula>
    </cfRule>
    <cfRule type="containsText" dxfId="476" priority="6883" operator="containsText" text="601F">
      <formula>NOT(ISERROR(SEARCH("601F",AB139)))</formula>
    </cfRule>
    <cfRule type="containsText" dxfId="475" priority="6912" operator="containsText" text="36">
      <formula>NOT(ISERROR(SEARCH("36",AB139)))</formula>
    </cfRule>
    <cfRule type="containsText" dxfId="474" priority="6911" operator="containsText" text="38">
      <formula>NOT(ISERROR(SEARCH("38",AB139)))</formula>
    </cfRule>
    <cfRule type="containsText" dxfId="473" priority="6910" operator="containsText" text="600">
      <formula>NOT(ISERROR(SEARCH("600",AB139)))</formula>
    </cfRule>
    <cfRule type="containsText" dxfId="472" priority="6909" operator="containsText" text="601F">
      <formula>NOT(ISERROR(SEARCH("601F",AB139)))</formula>
    </cfRule>
    <cfRule type="containsText" dxfId="471" priority="6886" operator="containsText" text="36">
      <formula>NOT(ISERROR(SEARCH("36",AB139)))</formula>
    </cfRule>
    <cfRule type="containsText" dxfId="470" priority="6908" operator="containsText" text="905 F">
      <formula>NOT(ISERROR(SEARCH("905 F",AB139)))</formula>
    </cfRule>
    <cfRule type="containsText" dxfId="469" priority="6907" operator="containsText" text="902 F">
      <formula>NOT(ISERROR(SEARCH("902 F",AB139)))</formula>
    </cfRule>
    <cfRule type="containsText" dxfId="468" priority="6873" operator="containsText" text="38">
      <formula>NOT(ISERROR(SEARCH("38",AB139)))</formula>
    </cfRule>
    <cfRule type="containsText" dxfId="467" priority="6906" operator="containsText" text="901B F">
      <formula>NOT(ISERROR(SEARCH("901B F",AB139)))</formula>
    </cfRule>
    <cfRule type="containsText" dxfId="466" priority="6905" operator="containsText" text="HS">
      <formula>NOT(ISERROR(SEARCH("HS",AB139)))</formula>
    </cfRule>
    <cfRule type="containsText" dxfId="465" priority="6904" operator="containsText" text="423">
      <formula>NOT(ISERROR(SEARCH("423",AB139)))</formula>
    </cfRule>
    <cfRule type="containsText" dxfId="464" priority="6903" operator="containsText" text="R">
      <formula>NOT(ISERROR(SEARCH("R",AB139)))</formula>
    </cfRule>
    <cfRule type="containsText" dxfId="463" priority="6896" operator="containsText" text="905 F">
      <formula>NOT(ISERROR(SEARCH("905 F",AB139)))</formula>
    </cfRule>
    <cfRule type="containsText" dxfId="462" priority="6902" operator="containsText" text="601C">
      <formula>NOT(ISERROR(SEARCH("601C",AB139)))</formula>
    </cfRule>
    <cfRule type="containsText" dxfId="461" priority="6913" operator="containsText" text="R ">
      <formula>NOT(ISERROR(SEARCH("R ",AB139)))</formula>
    </cfRule>
    <cfRule type="containsText" dxfId="460" priority="6900" operator="containsText" text="36">
      <formula>NOT(ISERROR(SEARCH("36",AB139)))</formula>
    </cfRule>
    <cfRule type="containsText" dxfId="459" priority="6899" operator="containsText" text="38">
      <formula>NOT(ISERROR(SEARCH("38",AB139)))</formula>
    </cfRule>
    <cfRule type="containsText" dxfId="458" priority="6898" operator="containsText" text="600">
      <formula>NOT(ISERROR(SEARCH("600",AB139)))</formula>
    </cfRule>
    <cfRule type="containsText" dxfId="457" priority="6897" operator="containsText" text="601F">
      <formula>NOT(ISERROR(SEARCH("601F",AB139)))</formula>
    </cfRule>
    <cfRule type="containsText" dxfId="456" priority="6895" operator="containsText" text="902 F">
      <formula>NOT(ISERROR(SEARCH("902 F",AB139)))</formula>
    </cfRule>
    <cfRule type="containsText" dxfId="455" priority="6894" operator="containsText" text="901B F">
      <formula>NOT(ISERROR(SEARCH("901B F",AB139)))</formula>
    </cfRule>
    <cfRule type="containsText" dxfId="454" priority="6893" operator="containsText" text="HS">
      <formula>NOT(ISERROR(SEARCH("HS",AB139)))</formula>
    </cfRule>
    <cfRule type="containsText" dxfId="453" priority="6891" operator="containsText" text="R">
      <formula>NOT(ISERROR(SEARCH("R",AB139)))</formula>
    </cfRule>
    <cfRule type="containsText" dxfId="452" priority="6901" operator="containsText" text="R ">
      <formula>NOT(ISERROR(SEARCH("R ",AB139)))</formula>
    </cfRule>
    <cfRule type="containsText" dxfId="451" priority="6892" operator="containsText" text="423">
      <formula>NOT(ISERROR(SEARCH("423",AB139)))</formula>
    </cfRule>
    <cfRule type="containsText" dxfId="450" priority="6877" operator="containsText" text="R">
      <formula>NOT(ISERROR(SEARCH("R",AB139)))</formula>
    </cfRule>
    <cfRule type="containsText" dxfId="449" priority="6878" operator="containsText" text="423">
      <formula>NOT(ISERROR(SEARCH("423",AB139)))</formula>
    </cfRule>
    <cfRule type="containsText" dxfId="448" priority="6879" operator="containsText" text="HS">
      <formula>NOT(ISERROR(SEARCH("HS",AB139)))</formula>
    </cfRule>
    <cfRule type="containsText" dxfId="447" priority="6880" operator="containsText" text="901B F">
      <formula>NOT(ISERROR(SEARCH("901B F",AB139)))</formula>
    </cfRule>
    <cfRule type="containsText" dxfId="446" priority="6862" operator="containsText" text="1001">
      <formula>NOT(ISERROR(SEARCH("1001",AB139)))</formula>
    </cfRule>
    <cfRule type="containsText" dxfId="445" priority="6832" operator="containsText" text="100">
      <formula>NOT(ISERROR(SEARCH("100",AB139)))</formula>
    </cfRule>
    <cfRule type="containsText" dxfId="444" priority="6831" operator="containsText" text="1001">
      <formula>NOT(ISERROR(SEARCH("1001",AB139)))</formula>
    </cfRule>
    <cfRule type="containsText" dxfId="443" priority="6872" operator="containsText" text="600">
      <formula>NOT(ISERROR(SEARCH("600",AB139)))</formula>
    </cfRule>
    <cfRule type="containsText" dxfId="442" priority="6874" operator="containsText" text="36">
      <formula>NOT(ISERROR(SEARCH("36",AB139)))</formula>
    </cfRule>
    <cfRule type="containsText" dxfId="441" priority="6875" operator="containsText" text="R ">
      <formula>NOT(ISERROR(SEARCH("R ",AB139)))</formula>
    </cfRule>
    <cfRule type="containsText" dxfId="440" priority="6876" operator="containsText" text="601C">
      <formula>NOT(ISERROR(SEARCH("601C",AB139)))</formula>
    </cfRule>
  </conditionalFormatting>
  <conditionalFormatting sqref="AB177:AG187">
    <cfRule type="containsText" dxfId="439" priority="5848" operator="containsText" text="100">
      <formula>NOT(ISERROR(SEARCH("100",AB177)))</formula>
    </cfRule>
    <cfRule type="containsText" dxfId="438" priority="5847" operator="containsText" text="1001">
      <formula>NOT(ISERROR(SEARCH("1001",AB177)))</formula>
    </cfRule>
  </conditionalFormatting>
  <conditionalFormatting sqref="AC82:AC92">
    <cfRule type="containsText" dxfId="437" priority="7897" operator="containsText" text="601F">
      <formula>NOT(ISERROR(SEARCH("601F",AC82)))</formula>
    </cfRule>
    <cfRule type="containsText" dxfId="436" priority="7898" operator="containsText" text="600">
      <formula>NOT(ISERROR(SEARCH("600",AC82)))</formula>
    </cfRule>
    <cfRule type="containsText" dxfId="435" priority="7899" operator="containsText" text="38">
      <formula>NOT(ISERROR(SEARCH("38",AC82)))</formula>
    </cfRule>
    <cfRule type="containsText" dxfId="434" priority="7900" operator="containsText" text="36">
      <formula>NOT(ISERROR(SEARCH("36",AC82)))</formula>
    </cfRule>
    <cfRule type="containsText" dxfId="433" priority="7901" operator="containsText" text="R ">
      <formula>NOT(ISERROR(SEARCH("R ",AC82)))</formula>
    </cfRule>
  </conditionalFormatting>
  <conditionalFormatting sqref="AC120:AC130">
    <cfRule type="containsText" dxfId="432" priority="7327" operator="containsText" text="HS">
      <formula>NOT(ISERROR(SEARCH("HS",AC120)))</formula>
    </cfRule>
    <cfRule type="containsText" dxfId="431" priority="7334" operator="containsText" text="36">
      <formula>NOT(ISERROR(SEARCH("36",AC120)))</formula>
    </cfRule>
    <cfRule type="containsText" dxfId="430" priority="7333" operator="containsText" text="38">
      <formula>NOT(ISERROR(SEARCH("38",AC120)))</formula>
    </cfRule>
    <cfRule type="containsText" dxfId="429" priority="7332" operator="containsText" text="600">
      <formula>NOT(ISERROR(SEARCH("600",AC120)))</formula>
    </cfRule>
    <cfRule type="containsText" dxfId="428" priority="7324" operator="containsText" text="601C">
      <formula>NOT(ISERROR(SEARCH("601C",AC120)))</formula>
    </cfRule>
    <cfRule type="containsText" dxfId="427" priority="7325" operator="containsText" text="R">
      <formula>NOT(ISERROR(SEARCH("R",AC120)))</formula>
    </cfRule>
    <cfRule type="containsText" dxfId="426" priority="7326" operator="containsText" text="423">
      <formula>NOT(ISERROR(SEARCH("423",AC120)))</formula>
    </cfRule>
    <cfRule type="containsText" dxfId="425" priority="7331" operator="containsText" text="601F">
      <formula>NOT(ISERROR(SEARCH("601F",AC120)))</formula>
    </cfRule>
    <cfRule type="containsText" dxfId="424" priority="7330" operator="containsText" text="905 F">
      <formula>NOT(ISERROR(SEARCH("905 F",AC120)))</formula>
    </cfRule>
    <cfRule type="containsText" dxfId="423" priority="7335" operator="containsText" text="R ">
      <formula>NOT(ISERROR(SEARCH("R ",AC120)))</formula>
    </cfRule>
    <cfRule type="containsText" dxfId="422" priority="7328" operator="containsText" text="901B F">
      <formula>NOT(ISERROR(SEARCH("901B F",AC120)))</formula>
    </cfRule>
    <cfRule type="containsText" dxfId="421" priority="7329" operator="containsText" text="902 F">
      <formula>NOT(ISERROR(SEARCH("902 F",AC120)))</formula>
    </cfRule>
  </conditionalFormatting>
  <conditionalFormatting sqref="AC177:AC187">
    <cfRule type="containsText" dxfId="420" priority="5787" operator="containsText" text="901B F">
      <formula>NOT(ISERROR(SEARCH("901B F",AC177)))</formula>
    </cfRule>
    <cfRule type="containsText" dxfId="419" priority="5785" operator="containsText" text="423">
      <formula>NOT(ISERROR(SEARCH("423",AC177)))</formula>
    </cfRule>
    <cfRule type="containsText" dxfId="418" priority="5784" operator="containsText" text="R">
      <formula>NOT(ISERROR(SEARCH("R",AC177)))</formula>
    </cfRule>
    <cfRule type="containsText" dxfId="417" priority="5783" operator="containsText" text="601C">
      <formula>NOT(ISERROR(SEARCH("601C",AC177)))</formula>
    </cfRule>
    <cfRule type="containsText" dxfId="416" priority="5786" operator="containsText" text="HS">
      <formula>NOT(ISERROR(SEARCH("HS",AC177)))</formula>
    </cfRule>
    <cfRule type="containsText" dxfId="415" priority="5794" operator="containsText" text="R ">
      <formula>NOT(ISERROR(SEARCH("R ",AC177)))</formula>
    </cfRule>
    <cfRule type="containsText" dxfId="414" priority="5793" operator="containsText" text="36">
      <formula>NOT(ISERROR(SEARCH("36",AC177)))</formula>
    </cfRule>
    <cfRule type="containsText" dxfId="413" priority="5792" operator="containsText" text="38">
      <formula>NOT(ISERROR(SEARCH("38",AC177)))</formula>
    </cfRule>
    <cfRule type="containsText" dxfId="412" priority="5791" operator="containsText" text="600">
      <formula>NOT(ISERROR(SEARCH("600",AC177)))</formula>
    </cfRule>
    <cfRule type="containsText" dxfId="411" priority="5790" operator="containsText" text="601F">
      <formula>NOT(ISERROR(SEARCH("601F",AC177)))</formula>
    </cfRule>
    <cfRule type="containsText" dxfId="410" priority="5789" operator="containsText" text="905 F">
      <formula>NOT(ISERROR(SEARCH("905 F",AC177)))</formula>
    </cfRule>
    <cfRule type="containsText" dxfId="409" priority="5788" operator="containsText" text="902 F">
      <formula>NOT(ISERROR(SEARCH("902 F",AC177)))</formula>
    </cfRule>
  </conditionalFormatting>
  <conditionalFormatting sqref="AC215:AC225">
    <cfRule type="containsText" dxfId="408" priority="4344" operator="containsText" text="601C">
      <formula>NOT(ISERROR(SEARCH("601C",AC215)))</formula>
    </cfRule>
    <cfRule type="containsText" dxfId="407" priority="4354" operator="containsText" text="36">
      <formula>NOT(ISERROR(SEARCH("36",AC215)))</formula>
    </cfRule>
    <cfRule type="containsText" dxfId="406" priority="4355" operator="containsText" text="R ">
      <formula>NOT(ISERROR(SEARCH("R ",AC215)))</formula>
    </cfRule>
    <cfRule type="containsText" dxfId="405" priority="4351" operator="containsText" text="601F">
      <formula>NOT(ISERROR(SEARCH("601F",AC215)))</formula>
    </cfRule>
    <cfRule type="containsText" dxfId="404" priority="4353" operator="containsText" text="38">
      <formula>NOT(ISERROR(SEARCH("38",AC215)))</formula>
    </cfRule>
    <cfRule type="containsText" dxfId="403" priority="4352" operator="containsText" text="600">
      <formula>NOT(ISERROR(SEARCH("600",AC215)))</formula>
    </cfRule>
    <cfRule type="containsText" dxfId="402" priority="4350" operator="containsText" text="905 F">
      <formula>NOT(ISERROR(SEARCH("905 F",AC215)))</formula>
    </cfRule>
    <cfRule type="containsText" dxfId="401" priority="4349" operator="containsText" text="902 F">
      <formula>NOT(ISERROR(SEARCH("902 F",AC215)))</formula>
    </cfRule>
    <cfRule type="containsText" dxfId="400" priority="4348" operator="containsText" text="901B F">
      <formula>NOT(ISERROR(SEARCH("901B F",AC215)))</formula>
    </cfRule>
    <cfRule type="containsText" dxfId="399" priority="4347" operator="containsText" text="HS">
      <formula>NOT(ISERROR(SEARCH("HS",AC215)))</formula>
    </cfRule>
    <cfRule type="containsText" dxfId="398" priority="4346" operator="containsText" text="423">
      <formula>NOT(ISERROR(SEARCH("423",AC215)))</formula>
    </cfRule>
    <cfRule type="containsText" dxfId="397" priority="4345" operator="containsText" text="R">
      <formula>NOT(ISERROR(SEARCH("R",AC215)))</formula>
    </cfRule>
  </conditionalFormatting>
  <conditionalFormatting sqref="AC82:AG92">
    <cfRule type="containsText" dxfId="396" priority="7879" operator="containsText" text="905 F">
      <formula>NOT(ISERROR(SEARCH("905 F",AC82)))</formula>
    </cfRule>
    <cfRule type="containsText" dxfId="395" priority="7878" operator="containsText" text="902 F">
      <formula>NOT(ISERROR(SEARCH("902 F",AC82)))</formula>
    </cfRule>
  </conditionalFormatting>
  <conditionalFormatting sqref="AC120:AG130">
    <cfRule type="containsText" dxfId="394" priority="7342" operator="containsText" text="901B F">
      <formula>NOT(ISERROR(SEARCH("901B F",AC120)))</formula>
    </cfRule>
    <cfRule type="containsText" dxfId="393" priority="7306" operator="containsText" text="100">
      <formula>NOT(ISERROR(SEARCH("100",AC120)))</formula>
    </cfRule>
    <cfRule type="containsText" dxfId="392" priority="7345" operator="containsText" text="601F">
      <formula>NOT(ISERROR(SEARCH("601F",AC120)))</formula>
    </cfRule>
    <cfRule type="containsText" dxfId="391" priority="7341" operator="containsText" text="HS">
      <formula>NOT(ISERROR(SEARCH("HS",AC120)))</formula>
    </cfRule>
    <cfRule type="containsText" dxfId="390" priority="7340" operator="containsText" text="423">
      <formula>NOT(ISERROR(SEARCH("423",AC120)))</formula>
    </cfRule>
    <cfRule type="containsText" dxfId="389" priority="7344" operator="containsText" text="905 F">
      <formula>NOT(ISERROR(SEARCH("905 F",AC120)))</formula>
    </cfRule>
    <cfRule type="containsText" dxfId="388" priority="7346" operator="containsText" text="600">
      <formula>NOT(ISERROR(SEARCH("600",AC120)))</formula>
    </cfRule>
    <cfRule type="containsText" dxfId="387" priority="7343" operator="containsText" text="902 F">
      <formula>NOT(ISERROR(SEARCH("902 F",AC120)))</formula>
    </cfRule>
    <cfRule type="containsText" dxfId="386" priority="7347" operator="containsText" text="38">
      <formula>NOT(ISERROR(SEARCH("38",AC120)))</formula>
    </cfRule>
    <cfRule type="containsText" dxfId="385" priority="7348" operator="containsText" text="36">
      <formula>NOT(ISERROR(SEARCH("36",AC120)))</formula>
    </cfRule>
    <cfRule type="containsText" dxfId="384" priority="7349" operator="containsText" text="R ">
      <formula>NOT(ISERROR(SEARCH("R ",AC120)))</formula>
    </cfRule>
    <cfRule type="containsText" dxfId="383" priority="7357" operator="containsText" text="601F">
      <formula>NOT(ISERROR(SEARCH("601F",AC120)))</formula>
    </cfRule>
    <cfRule type="containsText" dxfId="382" priority="7358" operator="containsText" text="600">
      <formula>NOT(ISERROR(SEARCH("600",AC120)))</formula>
    </cfRule>
    <cfRule type="containsText" dxfId="381" priority="7359" operator="containsText" text="38">
      <formula>NOT(ISERROR(SEARCH("38",AC120)))</formula>
    </cfRule>
    <cfRule type="containsText" dxfId="380" priority="7360" operator="containsText" text="36">
      <formula>NOT(ISERROR(SEARCH("36",AC120)))</formula>
    </cfRule>
    <cfRule type="containsText" dxfId="379" priority="7361" operator="containsText" text="R ">
      <formula>NOT(ISERROR(SEARCH("R ",AC120)))</formula>
    </cfRule>
    <cfRule type="containsText" dxfId="378" priority="7305" operator="containsText" text="1001">
      <formula>NOT(ISERROR(SEARCH("1001",AC120)))</formula>
    </cfRule>
    <cfRule type="containsText" dxfId="377" priority="7339" operator="containsText" text="R">
      <formula>NOT(ISERROR(SEARCH("R",AC120)))</formula>
    </cfRule>
    <cfRule type="containsText" dxfId="376" priority="7338" operator="containsText" text="601C">
      <formula>NOT(ISERROR(SEARCH("601C",AC120)))</formula>
    </cfRule>
  </conditionalFormatting>
  <conditionalFormatting sqref="AC177:AG187">
    <cfRule type="containsText" dxfId="375" priority="5852" operator="containsText" text="HS">
      <formula>NOT(ISERROR(SEARCH("HS",AC177)))</formula>
    </cfRule>
    <cfRule type="containsText" dxfId="374" priority="5853" operator="containsText" text="901B F">
      <formula>NOT(ISERROR(SEARCH("901B F",AC177)))</formula>
    </cfRule>
    <cfRule type="containsText" dxfId="373" priority="5854" operator="containsText" text="902 F">
      <formula>NOT(ISERROR(SEARCH("902 F",AC177)))</formula>
    </cfRule>
    <cfRule type="containsText" dxfId="372" priority="5855" operator="containsText" text="905 F">
      <formula>NOT(ISERROR(SEARCH("905 F",AC177)))</formula>
    </cfRule>
    <cfRule type="containsText" dxfId="371" priority="5856" operator="containsText" text="601F">
      <formula>NOT(ISERROR(SEARCH("601F",AC177)))</formula>
    </cfRule>
    <cfRule type="containsText" dxfId="370" priority="5857" operator="containsText" text="600">
      <formula>NOT(ISERROR(SEARCH("600",AC177)))</formula>
    </cfRule>
    <cfRule type="containsText" dxfId="369" priority="5858" operator="containsText" text="38">
      <formula>NOT(ISERROR(SEARCH("38",AC177)))</formula>
    </cfRule>
    <cfRule type="containsText" dxfId="368" priority="5859" operator="containsText" text="36">
      <formula>NOT(ISERROR(SEARCH("36",AC177)))</formula>
    </cfRule>
    <cfRule type="containsText" dxfId="367" priority="5860" operator="containsText" text="R ">
      <formula>NOT(ISERROR(SEARCH("R ",AC177)))</formula>
    </cfRule>
    <cfRule type="containsText" dxfId="366" priority="5861" operator="containsText" text="601C">
      <formula>NOT(ISERROR(SEARCH("601C",AC177)))</formula>
    </cfRule>
    <cfRule type="containsText" dxfId="365" priority="5862" operator="containsText" text="R">
      <formula>NOT(ISERROR(SEARCH("R",AC177)))</formula>
    </cfRule>
    <cfRule type="containsText" dxfId="364" priority="5820" operator="containsText" text="R ">
      <formula>NOT(ISERROR(SEARCH("R ",AC177)))</formula>
    </cfRule>
    <cfRule type="containsText" dxfId="363" priority="5821" operator="containsText" text="1001">
      <formula>NOT(ISERROR(SEARCH("1001",AC177)))</formula>
    </cfRule>
    <cfRule type="containsText" dxfId="362" priority="5822" operator="containsText" text="100">
      <formula>NOT(ISERROR(SEARCH("100",AC177)))</formula>
    </cfRule>
    <cfRule type="containsText" dxfId="361" priority="5823" operator="containsText" text="601C">
      <formula>NOT(ISERROR(SEARCH("601C",AC177)))</formula>
    </cfRule>
    <cfRule type="containsText" dxfId="360" priority="5824" operator="containsText" text="R">
      <formula>NOT(ISERROR(SEARCH("R",AC177)))</formula>
    </cfRule>
    <cfRule type="containsText" dxfId="359" priority="5818" operator="containsText" text="38">
      <formula>NOT(ISERROR(SEARCH("38",AC177)))</formula>
    </cfRule>
    <cfRule type="containsText" dxfId="358" priority="5817" operator="containsText" text="600">
      <formula>NOT(ISERROR(SEARCH("600",AC177)))</formula>
    </cfRule>
    <cfRule type="containsText" dxfId="357" priority="5825" operator="containsText" text="423">
      <formula>NOT(ISERROR(SEARCH("423",AC177)))</formula>
    </cfRule>
    <cfRule type="containsText" dxfId="356" priority="5864" operator="containsText" text="HS">
      <formula>NOT(ISERROR(SEARCH("HS",AC177)))</formula>
    </cfRule>
    <cfRule type="containsText" dxfId="355" priority="5865" operator="containsText" text="901B F">
      <formula>NOT(ISERROR(SEARCH("901B F",AC177)))</formula>
    </cfRule>
    <cfRule type="containsText" dxfId="354" priority="5811" operator="containsText" text="423">
      <formula>NOT(ISERROR(SEARCH("423",AC177)))</formula>
    </cfRule>
    <cfRule type="containsText" dxfId="353" priority="5842" operator="containsText" text="601F">
      <formula>NOT(ISERROR(SEARCH("601F",AC177)))</formula>
    </cfRule>
    <cfRule type="containsText" dxfId="352" priority="5868" operator="containsText" text="601F">
      <formula>NOT(ISERROR(SEARCH("601F",AC177)))</formula>
    </cfRule>
    <cfRule type="containsText" dxfId="351" priority="5764" operator="containsText" text="1001">
      <formula>NOT(ISERROR(SEARCH("1001",AC177)))</formula>
    </cfRule>
    <cfRule type="containsText" dxfId="350" priority="5765" operator="containsText" text="100">
      <formula>NOT(ISERROR(SEARCH("100",AC177)))</formula>
    </cfRule>
    <cfRule type="containsText" dxfId="349" priority="5840" operator="containsText" text="902 F">
      <formula>NOT(ISERROR(SEARCH("902 F",AC177)))</formula>
    </cfRule>
    <cfRule type="containsText" dxfId="348" priority="5841" operator="containsText" text="905 F">
      <formula>NOT(ISERROR(SEARCH("905 F",AC177)))</formula>
    </cfRule>
    <cfRule type="containsText" dxfId="347" priority="5843" operator="containsText" text="600">
      <formula>NOT(ISERROR(SEARCH("600",AC177)))</formula>
    </cfRule>
    <cfRule type="containsText" dxfId="346" priority="5819" operator="containsText" text="36">
      <formula>NOT(ISERROR(SEARCH("36",AC177)))</formula>
    </cfRule>
    <cfRule type="containsText" dxfId="345" priority="5844" operator="containsText" text="38">
      <formula>NOT(ISERROR(SEARCH("38",AC177)))</formula>
    </cfRule>
    <cfRule type="containsText" dxfId="344" priority="5826" operator="containsText" text="HS">
      <formula>NOT(ISERROR(SEARCH("HS",AC177)))</formula>
    </cfRule>
    <cfRule type="containsText" dxfId="343" priority="5845" operator="containsText" text="36">
      <formula>NOT(ISERROR(SEARCH("36",AC177)))</formula>
    </cfRule>
    <cfRule type="containsText" dxfId="342" priority="5846" operator="containsText" text="R ">
      <formula>NOT(ISERROR(SEARCH("R ",AC177)))</formula>
    </cfRule>
    <cfRule type="containsText" dxfId="341" priority="5849" operator="containsText" text="601C">
      <formula>NOT(ISERROR(SEARCH("601C",AC177)))</formula>
    </cfRule>
    <cfRule type="containsText" dxfId="340" priority="5863" operator="containsText" text="423">
      <formula>NOT(ISERROR(SEARCH("423",AC177)))</formula>
    </cfRule>
    <cfRule type="containsText" dxfId="339" priority="5850" operator="containsText" text="R">
      <formula>NOT(ISERROR(SEARCH("R",AC177)))</formula>
    </cfRule>
    <cfRule type="containsText" dxfId="338" priority="5815" operator="containsText" text="905 F">
      <formula>NOT(ISERROR(SEARCH("905 F",AC177)))</formula>
    </cfRule>
    <cfRule type="containsText" dxfId="337" priority="5816" operator="containsText" text="601F">
      <formula>NOT(ISERROR(SEARCH("601F",AC177)))</formula>
    </cfRule>
    <cfRule type="containsText" dxfId="336" priority="5851" operator="containsText" text="423">
      <formula>NOT(ISERROR(SEARCH("423",AC177)))</formula>
    </cfRule>
    <cfRule type="containsText" dxfId="335" priority="5872" operator="containsText" text="R ">
      <formula>NOT(ISERROR(SEARCH("R ",AC177)))</formula>
    </cfRule>
    <cfRule type="containsText" dxfId="334" priority="5814" operator="containsText" text="902 F">
      <formula>NOT(ISERROR(SEARCH("902 F",AC177)))</formula>
    </cfRule>
    <cfRule type="containsText" dxfId="333" priority="5813" operator="containsText" text="901B F">
      <formula>NOT(ISERROR(SEARCH("901B F",AC177)))</formula>
    </cfRule>
    <cfRule type="containsText" dxfId="332" priority="5812" operator="containsText" text="HS">
      <formula>NOT(ISERROR(SEARCH("HS",AC177)))</formula>
    </cfRule>
    <cfRule type="containsText" dxfId="331" priority="5810" operator="containsText" text="R">
      <formula>NOT(ISERROR(SEARCH("R",AC177)))</formula>
    </cfRule>
    <cfRule type="containsText" dxfId="330" priority="5809" operator="containsText" text="601C">
      <formula>NOT(ISERROR(SEARCH("601C",AC177)))</formula>
    </cfRule>
    <cfRule type="containsText" dxfId="329" priority="5808" operator="containsText" text="R ">
      <formula>NOT(ISERROR(SEARCH("R ",AC177)))</formula>
    </cfRule>
    <cfRule type="containsText" dxfId="328" priority="5807" operator="containsText" text="36">
      <formula>NOT(ISERROR(SEARCH("36",AC177)))</formula>
    </cfRule>
    <cfRule type="containsText" dxfId="327" priority="5806" operator="containsText" text="38">
      <formula>NOT(ISERROR(SEARCH("38",AC177)))</formula>
    </cfRule>
    <cfRule type="containsText" dxfId="326" priority="5805" operator="containsText" text="600">
      <formula>NOT(ISERROR(SEARCH("600",AC177)))</formula>
    </cfRule>
    <cfRule type="containsText" dxfId="325" priority="5804" operator="containsText" text="601F">
      <formula>NOT(ISERROR(SEARCH("601F",AC177)))</formula>
    </cfRule>
    <cfRule type="containsText" dxfId="324" priority="5803" operator="containsText" text="905 F">
      <formula>NOT(ISERROR(SEARCH("905 F",AC177)))</formula>
    </cfRule>
    <cfRule type="containsText" dxfId="323" priority="5802" operator="containsText" text="902 F">
      <formula>NOT(ISERROR(SEARCH("902 F",AC177)))</formula>
    </cfRule>
    <cfRule type="containsText" dxfId="322" priority="5801" operator="containsText" text="901B F">
      <formula>NOT(ISERROR(SEARCH("901B F",AC177)))</formula>
    </cfRule>
    <cfRule type="containsText" dxfId="321" priority="5800" operator="containsText" text="HS">
      <formula>NOT(ISERROR(SEARCH("HS",AC177)))</formula>
    </cfRule>
    <cfRule type="containsText" dxfId="320" priority="5799" operator="containsText" text="423">
      <formula>NOT(ISERROR(SEARCH("423",AC177)))</formula>
    </cfRule>
    <cfRule type="containsText" dxfId="319" priority="5798" operator="containsText" text="R">
      <formula>NOT(ISERROR(SEARCH("R",AC177)))</formula>
    </cfRule>
    <cfRule type="containsText" dxfId="318" priority="5797" operator="containsText" text="601C">
      <formula>NOT(ISERROR(SEARCH("601C",AC177)))</formula>
    </cfRule>
    <cfRule type="containsText" dxfId="317" priority="5796" operator="containsText" text="100">
      <formula>NOT(ISERROR(SEARCH("100",AC177)))</formula>
    </cfRule>
    <cfRule type="containsText" dxfId="316" priority="5795" operator="containsText" text="1001">
      <formula>NOT(ISERROR(SEARCH("1001",AC177)))</formula>
    </cfRule>
    <cfRule type="containsText" dxfId="315" priority="5827" operator="containsText" text="901B F">
      <formula>NOT(ISERROR(SEARCH("901B F",AC177)))</formula>
    </cfRule>
    <cfRule type="containsText" dxfId="314" priority="5828" operator="containsText" text="902 F">
      <formula>NOT(ISERROR(SEARCH("902 F",AC177)))</formula>
    </cfRule>
    <cfRule type="containsText" dxfId="313" priority="5829" operator="containsText" text="905 F">
      <formula>NOT(ISERROR(SEARCH("905 F",AC177)))</formula>
    </cfRule>
    <cfRule type="containsText" dxfId="312" priority="5830" operator="containsText" text="601F">
      <formula>NOT(ISERROR(SEARCH("601F",AC177)))</formula>
    </cfRule>
    <cfRule type="containsText" dxfId="311" priority="5831" operator="containsText" text="600">
      <formula>NOT(ISERROR(SEARCH("600",AC177)))</formula>
    </cfRule>
    <cfRule type="containsText" dxfId="310" priority="5832" operator="containsText" text="38">
      <formula>NOT(ISERROR(SEARCH("38",AC177)))</formula>
    </cfRule>
    <cfRule type="containsText" dxfId="309" priority="5833" operator="containsText" text="36">
      <formula>NOT(ISERROR(SEARCH("36",AC177)))</formula>
    </cfRule>
    <cfRule type="containsText" dxfId="308" priority="5834" operator="containsText" text="R ">
      <formula>NOT(ISERROR(SEARCH("R ",AC177)))</formula>
    </cfRule>
    <cfRule type="containsText" dxfId="307" priority="5835" operator="containsText" text="601C">
      <formula>NOT(ISERROR(SEARCH("601C",AC177)))</formula>
    </cfRule>
    <cfRule type="containsText" dxfId="306" priority="5871" operator="containsText" text="36">
      <formula>NOT(ISERROR(SEARCH("36",AC177)))</formula>
    </cfRule>
    <cfRule type="containsText" dxfId="305" priority="5836" operator="containsText" text="R">
      <formula>NOT(ISERROR(SEARCH("R",AC177)))</formula>
    </cfRule>
    <cfRule type="containsText" dxfId="304" priority="5837" operator="containsText" text="423">
      <formula>NOT(ISERROR(SEARCH("423",AC177)))</formula>
    </cfRule>
    <cfRule type="containsText" dxfId="303" priority="5838" operator="containsText" text="HS">
      <formula>NOT(ISERROR(SEARCH("HS",AC177)))</formula>
    </cfRule>
    <cfRule type="containsText" dxfId="302" priority="5839" operator="containsText" text="901B F">
      <formula>NOT(ISERROR(SEARCH("901B F",AC177)))</formula>
    </cfRule>
    <cfRule type="containsText" dxfId="301" priority="5870" operator="containsText" text="38">
      <formula>NOT(ISERROR(SEARCH("38",AC177)))</formula>
    </cfRule>
    <cfRule type="containsText" dxfId="300" priority="5866" operator="containsText" text="902 F">
      <formula>NOT(ISERROR(SEARCH("902 F",AC177)))</formula>
    </cfRule>
    <cfRule type="containsText" dxfId="299" priority="5867" operator="containsText" text="905 F">
      <formula>NOT(ISERROR(SEARCH("905 F",AC177)))</formula>
    </cfRule>
    <cfRule type="containsText" dxfId="298" priority="5869" operator="containsText" text="600">
      <formula>NOT(ISERROR(SEARCH("600",AC177)))</formula>
    </cfRule>
  </conditionalFormatting>
  <conditionalFormatting sqref="AC215:AG225">
    <cfRule type="containsText" dxfId="297" priority="4397" operator="containsText" text="R">
      <formula>NOT(ISERROR(SEARCH("R",AC215)))</formula>
    </cfRule>
    <cfRule type="containsText" dxfId="296" priority="4365" operator="containsText" text="601F">
      <formula>NOT(ISERROR(SEARCH("601F",AC215)))</formula>
    </cfRule>
    <cfRule type="containsText" dxfId="295" priority="4366" operator="containsText" text="600">
      <formula>NOT(ISERROR(SEARCH("600",AC215)))</formula>
    </cfRule>
    <cfRule type="containsText" dxfId="294" priority="4452" operator="containsText" text="901B F">
      <formula>NOT(ISERROR(SEARCH("901B F",AC215)))</formula>
    </cfRule>
    <cfRule type="containsText" dxfId="293" priority="4451" operator="containsText" text="HS">
      <formula>NOT(ISERROR(SEARCH("HS",AC215)))</formula>
    </cfRule>
    <cfRule type="containsText" dxfId="292" priority="4367" operator="containsText" text="38">
      <formula>NOT(ISERROR(SEARCH("38",AC215)))</formula>
    </cfRule>
    <cfRule type="containsText" dxfId="291" priority="4368" operator="containsText" text="36">
      <formula>NOT(ISERROR(SEARCH("36",AC215)))</formula>
    </cfRule>
    <cfRule type="containsText" dxfId="290" priority="4369" operator="containsText" text="R ">
      <formula>NOT(ISERROR(SEARCH("R ",AC215)))</formula>
    </cfRule>
    <cfRule type="containsText" dxfId="289" priority="4370" operator="containsText" text="601C">
      <formula>NOT(ISERROR(SEARCH("601C",AC215)))</formula>
    </cfRule>
    <cfRule type="containsText" dxfId="288" priority="4371" operator="containsText" text="R">
      <formula>NOT(ISERROR(SEARCH("R",AC215)))</formula>
    </cfRule>
    <cfRule type="containsText" dxfId="287" priority="4372" operator="containsText" text="423">
      <formula>NOT(ISERROR(SEARCH("423",AC215)))</formula>
    </cfRule>
    <cfRule type="containsText" dxfId="286" priority="4373" operator="containsText" text="HS">
      <formula>NOT(ISERROR(SEARCH("HS",AC215)))</formula>
    </cfRule>
    <cfRule type="containsText" dxfId="285" priority="4374" operator="containsText" text="901B F">
      <formula>NOT(ISERROR(SEARCH("901B F",AC215)))</formula>
    </cfRule>
    <cfRule type="containsText" dxfId="284" priority="4375" operator="containsText" text="902 F">
      <formula>NOT(ISERROR(SEARCH("902 F",AC215)))</formula>
    </cfRule>
    <cfRule type="containsText" dxfId="283" priority="4376" operator="containsText" text="905 F">
      <formula>NOT(ISERROR(SEARCH("905 F",AC215)))</formula>
    </cfRule>
    <cfRule type="containsText" dxfId="282" priority="4450" operator="containsText" text="423">
      <formula>NOT(ISERROR(SEARCH("423",AC215)))</formula>
    </cfRule>
    <cfRule type="containsText" dxfId="281" priority="4453" operator="containsText" text="902 F">
      <formula>NOT(ISERROR(SEARCH("902 F",AC215)))</formula>
    </cfRule>
    <cfRule type="containsText" dxfId="280" priority="4454" operator="containsText" text="905 F">
      <formula>NOT(ISERROR(SEARCH("905 F",AC215)))</formula>
    </cfRule>
    <cfRule type="containsText" dxfId="279" priority="4455" operator="containsText" text="601F">
      <formula>NOT(ISERROR(SEARCH("601F",AC215)))</formula>
    </cfRule>
    <cfRule type="containsText" dxfId="278" priority="4456" operator="containsText" text="600">
      <formula>NOT(ISERROR(SEARCH("600",AC215)))</formula>
    </cfRule>
    <cfRule type="containsText" dxfId="277" priority="4457" operator="containsText" text="38">
      <formula>NOT(ISERROR(SEARCH("38",AC215)))</formula>
    </cfRule>
    <cfRule type="containsText" dxfId="276" priority="4458" operator="containsText" text="36">
      <formula>NOT(ISERROR(SEARCH("36",AC215)))</formula>
    </cfRule>
    <cfRule type="containsText" dxfId="275" priority="4459" operator="containsText" text="R ">
      <formula>NOT(ISERROR(SEARCH("R ",AC215)))</formula>
    </cfRule>
    <cfRule type="containsText" dxfId="274" priority="4449" operator="containsText" text="R">
      <formula>NOT(ISERROR(SEARCH("R",AC215)))</formula>
    </cfRule>
    <cfRule type="containsText" dxfId="273" priority="4447" operator="containsText" text="R ">
      <formula>NOT(ISERROR(SEARCH("R ",AC215)))</formula>
    </cfRule>
    <cfRule type="containsText" dxfId="272" priority="4446" operator="containsText" text="36">
      <formula>NOT(ISERROR(SEARCH("36",AC215)))</formula>
    </cfRule>
    <cfRule type="containsText" dxfId="271" priority="4445" operator="containsText" text="38">
      <formula>NOT(ISERROR(SEARCH("38",AC215)))</formula>
    </cfRule>
    <cfRule type="containsText" dxfId="270" priority="4444" operator="containsText" text="600">
      <formula>NOT(ISERROR(SEARCH("600",AC215)))</formula>
    </cfRule>
    <cfRule type="containsText" dxfId="269" priority="4443" operator="containsText" text="601F">
      <formula>NOT(ISERROR(SEARCH("601F",AC215)))</formula>
    </cfRule>
    <cfRule type="containsText" dxfId="268" priority="4442" operator="containsText" text="905 F">
      <formula>NOT(ISERROR(SEARCH("905 F",AC215)))</formula>
    </cfRule>
    <cfRule type="containsText" dxfId="267" priority="4441" operator="containsText" text="902 F">
      <formula>NOT(ISERROR(SEARCH("902 F",AC215)))</formula>
    </cfRule>
    <cfRule type="containsText" dxfId="266" priority="4440" operator="containsText" text="901B F">
      <formula>NOT(ISERROR(SEARCH("901B F",AC215)))</formula>
    </cfRule>
    <cfRule type="containsText" dxfId="265" priority="4439" operator="containsText" text="HS">
      <formula>NOT(ISERROR(SEARCH("HS",AC215)))</formula>
    </cfRule>
    <cfRule type="containsText" dxfId="264" priority="4438" operator="containsText" text="423">
      <formula>NOT(ISERROR(SEARCH("423",AC215)))</formula>
    </cfRule>
    <cfRule type="containsText" dxfId="263" priority="4437" operator="containsText" text="R">
      <formula>NOT(ISERROR(SEARCH("R",AC215)))</formula>
    </cfRule>
    <cfRule type="containsText" dxfId="262" priority="4436" operator="containsText" text="601C">
      <formula>NOT(ISERROR(SEARCH("601C",AC215)))</formula>
    </cfRule>
    <cfRule type="containsText" dxfId="261" priority="4433" operator="containsText" text="R ">
      <formula>NOT(ISERROR(SEARCH("R ",AC215)))</formula>
    </cfRule>
    <cfRule type="containsText" dxfId="260" priority="4432" operator="containsText" text="36">
      <formula>NOT(ISERROR(SEARCH("36",AC215)))</formula>
    </cfRule>
    <cfRule type="containsText" dxfId="259" priority="4429" operator="containsText" text="601F">
      <formula>NOT(ISERROR(SEARCH("601F",AC215)))</formula>
    </cfRule>
    <cfRule type="containsText" dxfId="258" priority="4428" operator="containsText" text="905 F">
      <formula>NOT(ISERROR(SEARCH("905 F",AC215)))</formula>
    </cfRule>
    <cfRule type="containsText" dxfId="257" priority="4427" operator="containsText" text="902 F">
      <formula>NOT(ISERROR(SEARCH("902 F",AC215)))</formula>
    </cfRule>
    <cfRule type="containsText" dxfId="256" priority="4426" operator="containsText" text="901B F">
      <formula>NOT(ISERROR(SEARCH("901B F",AC215)))</formula>
    </cfRule>
    <cfRule type="containsText" dxfId="255" priority="4425" operator="containsText" text="HS">
      <formula>NOT(ISERROR(SEARCH("HS",AC215)))</formula>
    </cfRule>
    <cfRule type="containsText" dxfId="254" priority="4424" operator="containsText" text="423">
      <formula>NOT(ISERROR(SEARCH("423",AC215)))</formula>
    </cfRule>
    <cfRule type="containsText" dxfId="253" priority="4423" operator="containsText" text="R">
      <formula>NOT(ISERROR(SEARCH("R",AC215)))</formula>
    </cfRule>
    <cfRule type="containsText" dxfId="252" priority="4422" operator="containsText" text="601C">
      <formula>NOT(ISERROR(SEARCH("601C",AC215)))</formula>
    </cfRule>
    <cfRule type="containsText" dxfId="251" priority="4421" operator="containsText" text="R ">
      <formula>NOT(ISERROR(SEARCH("R ",AC215)))</formula>
    </cfRule>
    <cfRule type="containsText" dxfId="250" priority="4420" operator="containsText" text="36">
      <formula>NOT(ISERROR(SEARCH("36",AC215)))</formula>
    </cfRule>
    <cfRule type="containsText" dxfId="249" priority="4419" operator="containsText" text="38">
      <formula>NOT(ISERROR(SEARCH("38",AC215)))</formula>
    </cfRule>
    <cfRule type="containsText" dxfId="248" priority="4418" operator="containsText" text="600">
      <formula>NOT(ISERROR(SEARCH("600",AC215)))</formula>
    </cfRule>
    <cfRule type="containsText" dxfId="247" priority="4377" operator="containsText" text="601F">
      <formula>NOT(ISERROR(SEARCH("601F",AC215)))</formula>
    </cfRule>
    <cfRule type="containsText" dxfId="246" priority="4378" operator="containsText" text="600">
      <formula>NOT(ISERROR(SEARCH("600",AC215)))</formula>
    </cfRule>
    <cfRule type="containsText" dxfId="245" priority="4379" operator="containsText" text="38">
      <formula>NOT(ISERROR(SEARCH("38",AC215)))</formula>
    </cfRule>
    <cfRule type="containsText" dxfId="244" priority="4380" operator="containsText" text="36">
      <formula>NOT(ISERROR(SEARCH("36",AC215)))</formula>
    </cfRule>
    <cfRule type="containsText" dxfId="243" priority="4430" operator="containsText" text="600">
      <formula>NOT(ISERROR(SEARCH("600",AC215)))</formula>
    </cfRule>
    <cfRule type="containsText" dxfId="242" priority="4381" operator="containsText" text="R ">
      <formula>NOT(ISERROR(SEARCH("R ",AC215)))</formula>
    </cfRule>
    <cfRule type="containsText" dxfId="241" priority="4382" operator="containsText" text="1001">
      <formula>NOT(ISERROR(SEARCH("1001",AC215)))</formula>
    </cfRule>
    <cfRule type="containsText" dxfId="240" priority="4383" operator="containsText" text="100">
      <formula>NOT(ISERROR(SEARCH("100",AC215)))</formula>
    </cfRule>
    <cfRule type="containsText" dxfId="239" priority="4384" operator="containsText" text="601C">
      <formula>NOT(ISERROR(SEARCH("601C",AC215)))</formula>
    </cfRule>
    <cfRule type="containsText" dxfId="238" priority="4431" operator="containsText" text="38">
      <formula>NOT(ISERROR(SEARCH("38",AC215)))</formula>
    </cfRule>
    <cfRule type="containsText" dxfId="237" priority="4385" operator="containsText" text="R">
      <formula>NOT(ISERROR(SEARCH("R",AC215)))</formula>
    </cfRule>
    <cfRule type="containsText" dxfId="236" priority="4386" operator="containsText" text="423">
      <formula>NOT(ISERROR(SEARCH("423",AC215)))</formula>
    </cfRule>
    <cfRule type="containsText" dxfId="235" priority="4387" operator="containsText" text="HS">
      <formula>NOT(ISERROR(SEARCH("HS",AC215)))</formula>
    </cfRule>
    <cfRule type="containsText" dxfId="234" priority="4388" operator="containsText" text="901B F">
      <formula>NOT(ISERROR(SEARCH("901B F",AC215)))</formula>
    </cfRule>
    <cfRule type="containsText" dxfId="233" priority="4389" operator="containsText" text="902 F">
      <formula>NOT(ISERROR(SEARCH("902 F",AC215)))</formula>
    </cfRule>
    <cfRule type="containsText" dxfId="232" priority="4390" operator="containsText" text="905 F">
      <formula>NOT(ISERROR(SEARCH("905 F",AC215)))</formula>
    </cfRule>
    <cfRule type="containsText" dxfId="231" priority="4391" operator="containsText" text="601F">
      <formula>NOT(ISERROR(SEARCH("601F",AC215)))</formula>
    </cfRule>
    <cfRule type="containsText" dxfId="230" priority="4392" operator="containsText" text="600">
      <formula>NOT(ISERROR(SEARCH("600",AC215)))</formula>
    </cfRule>
    <cfRule type="containsText" dxfId="229" priority="4393" operator="containsText" text="38">
      <formula>NOT(ISERROR(SEARCH("38",AC215)))</formula>
    </cfRule>
    <cfRule type="containsText" dxfId="228" priority="4394" operator="containsText" text="36">
      <formula>NOT(ISERROR(SEARCH("36",AC215)))</formula>
    </cfRule>
    <cfRule type="containsText" dxfId="227" priority="4395" operator="containsText" text="R ">
      <formula>NOT(ISERROR(SEARCH("R ",AC215)))</formula>
    </cfRule>
    <cfRule type="containsText" dxfId="226" priority="4396" operator="containsText" text="601C">
      <formula>NOT(ISERROR(SEARCH("601C",AC215)))</formula>
    </cfRule>
    <cfRule type="containsText" dxfId="225" priority="4398" operator="containsText" text="423">
      <formula>NOT(ISERROR(SEARCH("423",AC215)))</formula>
    </cfRule>
    <cfRule type="containsText" dxfId="224" priority="4399" operator="containsText" text="HS">
      <formula>NOT(ISERROR(SEARCH("HS",AC215)))</formula>
    </cfRule>
    <cfRule type="containsText" dxfId="223" priority="4400" operator="containsText" text="901B F">
      <formula>NOT(ISERROR(SEARCH("901B F",AC215)))</formula>
    </cfRule>
    <cfRule type="containsText" dxfId="222" priority="4401" operator="containsText" text="902 F">
      <formula>NOT(ISERROR(SEARCH("902 F",AC215)))</formula>
    </cfRule>
    <cfRule type="containsText" dxfId="221" priority="4402" operator="containsText" text="905 F">
      <formula>NOT(ISERROR(SEARCH("905 F",AC215)))</formula>
    </cfRule>
    <cfRule type="containsText" dxfId="220" priority="4403" operator="containsText" text="601F">
      <formula>NOT(ISERROR(SEARCH("601F",AC215)))</formula>
    </cfRule>
    <cfRule type="containsText" dxfId="219" priority="4404" operator="containsText" text="600">
      <formula>NOT(ISERROR(SEARCH("600",AC215)))</formula>
    </cfRule>
    <cfRule type="containsText" dxfId="218" priority="4405" operator="containsText" text="38">
      <formula>NOT(ISERROR(SEARCH("38",AC215)))</formula>
    </cfRule>
    <cfRule type="containsText" dxfId="217" priority="4406" operator="containsText" text="36">
      <formula>NOT(ISERROR(SEARCH("36",AC215)))</formula>
    </cfRule>
    <cfRule type="containsText" dxfId="216" priority="4407" operator="containsText" text="R ">
      <formula>NOT(ISERROR(SEARCH("R ",AC215)))</formula>
    </cfRule>
    <cfRule type="containsText" dxfId="215" priority="4408" operator="containsText" text="1001">
      <formula>NOT(ISERROR(SEARCH("1001",AC215)))</formula>
    </cfRule>
    <cfRule type="containsText" dxfId="214" priority="4409" operator="containsText" text="100">
      <formula>NOT(ISERROR(SEARCH("100",AC215)))</formula>
    </cfRule>
    <cfRule type="containsText" dxfId="213" priority="4410" operator="containsText" text="601C">
      <formula>NOT(ISERROR(SEARCH("601C",AC215)))</formula>
    </cfRule>
    <cfRule type="containsText" dxfId="212" priority="4411" operator="containsText" text="R">
      <formula>NOT(ISERROR(SEARCH("R",AC215)))</formula>
    </cfRule>
    <cfRule type="containsText" dxfId="211" priority="4412" operator="containsText" text="423">
      <formula>NOT(ISERROR(SEARCH("423",AC215)))</formula>
    </cfRule>
    <cfRule type="containsText" dxfId="210" priority="4413" operator="containsText" text="HS">
      <formula>NOT(ISERROR(SEARCH("HS",AC215)))</formula>
    </cfRule>
    <cfRule type="containsText" dxfId="209" priority="4414" operator="containsText" text="901B F">
      <formula>NOT(ISERROR(SEARCH("901B F",AC215)))</formula>
    </cfRule>
    <cfRule type="containsText" dxfId="208" priority="4415" operator="containsText" text="902 F">
      <formula>NOT(ISERROR(SEARCH("902 F",AC215)))</formula>
    </cfRule>
    <cfRule type="containsText" dxfId="207" priority="4416" operator="containsText" text="905 F">
      <formula>NOT(ISERROR(SEARCH("905 F",AC215)))</formula>
    </cfRule>
    <cfRule type="containsText" dxfId="206" priority="4308" operator="containsText" text="1001">
      <formula>NOT(ISERROR(SEARCH("1001",AC215)))</formula>
    </cfRule>
    <cfRule type="containsText" dxfId="205" priority="4309" operator="containsText" text="100">
      <formula>NOT(ISERROR(SEARCH("100",AC215)))</formula>
    </cfRule>
    <cfRule type="containsText" dxfId="204" priority="4417" operator="containsText" text="601F">
      <formula>NOT(ISERROR(SEARCH("601F",AC215)))</formula>
    </cfRule>
    <cfRule type="containsText" dxfId="203" priority="4356" operator="containsText" text="1001">
      <formula>NOT(ISERROR(SEARCH("1001",AC215)))</formula>
    </cfRule>
    <cfRule type="containsText" dxfId="202" priority="4357" operator="containsText" text="100">
      <formula>NOT(ISERROR(SEARCH("100",AC215)))</formula>
    </cfRule>
    <cfRule type="containsText" dxfId="201" priority="4358" operator="containsText" text="601C">
      <formula>NOT(ISERROR(SEARCH("601C",AC215)))</formula>
    </cfRule>
    <cfRule type="containsText" dxfId="200" priority="4359" operator="containsText" text="R">
      <formula>NOT(ISERROR(SEARCH("R",AC215)))</formula>
    </cfRule>
    <cfRule type="containsText" dxfId="199" priority="4360" operator="containsText" text="423">
      <formula>NOT(ISERROR(SEARCH("423",AC215)))</formula>
    </cfRule>
    <cfRule type="containsText" dxfId="198" priority="4361" operator="containsText" text="HS">
      <formula>NOT(ISERROR(SEARCH("HS",AC215)))</formula>
    </cfRule>
    <cfRule type="containsText" dxfId="197" priority="4362" operator="containsText" text="901B F">
      <formula>NOT(ISERROR(SEARCH("901B F",AC215)))</formula>
    </cfRule>
    <cfRule type="containsText" dxfId="196" priority="4363" operator="containsText" text="902 F">
      <formula>NOT(ISERROR(SEARCH("902 F",AC215)))</formula>
    </cfRule>
    <cfRule type="containsText" dxfId="195" priority="4364" operator="containsText" text="905 F">
      <formula>NOT(ISERROR(SEARCH("905 F",AC215)))</formula>
    </cfRule>
  </conditionalFormatting>
  <conditionalFormatting sqref="AD25:AD33">
    <cfRule type="containsText" dxfId="194" priority="8389" operator="containsText" text="902 F">
      <formula>NOT(ISERROR(SEARCH("902 F",AD25)))</formula>
    </cfRule>
    <cfRule type="containsText" dxfId="193" priority="8387" operator="containsText" text="HS">
      <formula>NOT(ISERROR(SEARCH("HS",AD25)))</formula>
    </cfRule>
    <cfRule type="containsText" dxfId="192" priority="8388" operator="containsText" text="901B F">
      <formula>NOT(ISERROR(SEARCH("901B F",AD25)))</formula>
    </cfRule>
    <cfRule type="containsText" dxfId="191" priority="8390" operator="containsText" text="905 F">
      <formula>NOT(ISERROR(SEARCH("905 F",AD25)))</formula>
    </cfRule>
    <cfRule type="containsText" dxfId="190" priority="8391" operator="containsText" text="601F">
      <formula>NOT(ISERROR(SEARCH("601F",AD25)))</formula>
    </cfRule>
    <cfRule type="containsText" dxfId="189" priority="8392" operator="containsText" text="600">
      <formula>NOT(ISERROR(SEARCH("600",AD25)))</formula>
    </cfRule>
    <cfRule type="containsText" dxfId="188" priority="8393" operator="containsText" text="38">
      <formula>NOT(ISERROR(SEARCH("38",AD25)))</formula>
    </cfRule>
    <cfRule type="containsText" dxfId="187" priority="8394" operator="containsText" text="36">
      <formula>NOT(ISERROR(SEARCH("36",AD25)))</formula>
    </cfRule>
    <cfRule type="containsText" dxfId="186" priority="8395" operator="containsText" text="R ">
      <formula>NOT(ISERROR(SEARCH("R ",AD25)))</formula>
    </cfRule>
  </conditionalFormatting>
  <conditionalFormatting sqref="AD44:AD52">
    <cfRule type="containsText" dxfId="185" priority="8259" operator="containsText" text="R ">
      <formula>NOT(ISERROR(SEARCH("R ",AD44)))</formula>
    </cfRule>
    <cfRule type="containsText" dxfId="184" priority="8257" operator="containsText" text="38">
      <formula>NOT(ISERROR(SEARCH("38",AD44)))</formula>
    </cfRule>
    <cfRule type="containsText" dxfId="183" priority="8258" operator="containsText" text="36">
      <formula>NOT(ISERROR(SEARCH("36",AD44)))</formula>
    </cfRule>
    <cfRule type="containsText" dxfId="182" priority="8254" operator="containsText" text="905 F">
      <formula>NOT(ISERROR(SEARCH("905 F",AD44)))</formula>
    </cfRule>
    <cfRule type="containsText" dxfId="181" priority="8253" operator="containsText" text="902 F">
      <formula>NOT(ISERROR(SEARCH("902 F",AD44)))</formula>
    </cfRule>
    <cfRule type="containsText" dxfId="180" priority="8252" operator="containsText" text="901B F">
      <formula>NOT(ISERROR(SEARCH("901B F",AD44)))</formula>
    </cfRule>
    <cfRule type="containsText" dxfId="179" priority="8256" operator="containsText" text="600">
      <formula>NOT(ISERROR(SEARCH("600",AD44)))</formula>
    </cfRule>
    <cfRule type="containsText" dxfId="178" priority="8255" operator="containsText" text="601F">
      <formula>NOT(ISERROR(SEARCH("601F",AD44)))</formula>
    </cfRule>
  </conditionalFormatting>
  <conditionalFormatting sqref="AD196:AD206">
    <cfRule type="containsText" dxfId="177" priority="5197" operator="containsText" text="601F">
      <formula>NOT(ISERROR(SEARCH("601F",AD196)))</formula>
    </cfRule>
    <cfRule type="containsText" dxfId="176" priority="5198" operator="containsText" text="600">
      <formula>NOT(ISERROR(SEARCH("600",AD196)))</formula>
    </cfRule>
    <cfRule type="containsText" dxfId="175" priority="5199" operator="containsText" text="38">
      <formula>NOT(ISERROR(SEARCH("38",AD196)))</formula>
    </cfRule>
    <cfRule type="containsText" dxfId="174" priority="5201" operator="containsText" text="R ">
      <formula>NOT(ISERROR(SEARCH("R ",AD196)))</formula>
    </cfRule>
    <cfRule type="containsText" dxfId="173" priority="5193" operator="containsText" text="HS">
      <formula>NOT(ISERROR(SEARCH("HS",AD196)))</formula>
    </cfRule>
    <cfRule type="containsText" dxfId="172" priority="5200" operator="containsText" text="36">
      <formula>NOT(ISERROR(SEARCH("36",AD196)))</formula>
    </cfRule>
    <cfRule type="containsText" dxfId="171" priority="5196" operator="containsText" text="905 F">
      <formula>NOT(ISERROR(SEARCH("905 F",AD196)))</formula>
    </cfRule>
    <cfRule type="containsText" dxfId="170" priority="5191" operator="containsText" text="R">
      <formula>NOT(ISERROR(SEARCH("R",AD196)))</formula>
    </cfRule>
    <cfRule type="containsText" dxfId="169" priority="5192" operator="containsText" text="423">
      <formula>NOT(ISERROR(SEARCH("423",AD196)))</formula>
    </cfRule>
    <cfRule type="containsText" dxfId="168" priority="5194" operator="containsText" text="901B F">
      <formula>NOT(ISERROR(SEARCH("901B F",AD196)))</formula>
    </cfRule>
    <cfRule type="containsText" dxfId="167" priority="5195" operator="containsText" text="902 F">
      <formula>NOT(ISERROR(SEARCH("902 F",AD196)))</formula>
    </cfRule>
  </conditionalFormatting>
  <conditionalFormatting sqref="AD215:AE225">
    <cfRule type="containsText" dxfId="166" priority="4330" operator="containsText" text="HS">
      <formula>NOT(ISERROR(SEARCH("HS",AD215)))</formula>
    </cfRule>
    <cfRule type="containsText" dxfId="165" priority="4329" operator="containsText" text="423">
      <formula>NOT(ISERROR(SEARCH("423",AD215)))</formula>
    </cfRule>
    <cfRule type="containsText" dxfId="164" priority="4328" operator="containsText" text="R">
      <formula>NOT(ISERROR(SEARCH("R",AD215)))</formula>
    </cfRule>
    <cfRule type="containsText" dxfId="163" priority="4335" operator="containsText" text="600">
      <formula>NOT(ISERROR(SEARCH("600",AD215)))</formula>
    </cfRule>
    <cfRule type="containsText" dxfId="162" priority="4338" operator="containsText" text="R ">
      <formula>NOT(ISERROR(SEARCH("R ",AD215)))</formula>
    </cfRule>
    <cfRule type="containsText" dxfId="161" priority="4337" operator="containsText" text="36">
      <formula>NOT(ISERROR(SEARCH("36",AD215)))</formula>
    </cfRule>
    <cfRule type="containsText" dxfId="160" priority="4336" operator="containsText" text="38">
      <formula>NOT(ISERROR(SEARCH("38",AD215)))</formula>
    </cfRule>
    <cfRule type="containsText" dxfId="159" priority="4334" operator="containsText" text="601F">
      <formula>NOT(ISERROR(SEARCH("601F",AD215)))</formula>
    </cfRule>
    <cfRule type="containsText" dxfId="158" priority="4333" operator="containsText" text="905 F">
      <formula>NOT(ISERROR(SEARCH("905 F",AD215)))</formula>
    </cfRule>
    <cfRule type="containsText" dxfId="157" priority="4332" operator="containsText" text="902 F">
      <formula>NOT(ISERROR(SEARCH("902 F",AD215)))</formula>
    </cfRule>
    <cfRule type="containsText" dxfId="156" priority="4331" operator="containsText" text="901B F">
      <formula>NOT(ISERROR(SEARCH("901B F",AD215)))</formula>
    </cfRule>
  </conditionalFormatting>
  <conditionalFormatting sqref="AD6:AF14">
    <cfRule type="containsText" dxfId="155" priority="8541" operator="containsText" text="901B F">
      <formula>NOT(ISERROR(SEARCH("901B F",AD6)))</formula>
    </cfRule>
    <cfRule type="containsText" dxfId="154" priority="8542" operator="containsText" text="902 F">
      <formula>NOT(ISERROR(SEARCH("902 F",AD6)))</formula>
    </cfRule>
    <cfRule type="containsText" dxfId="153" priority="8543" operator="containsText" text="905 F">
      <formula>NOT(ISERROR(SEARCH("905 F",AD6)))</formula>
    </cfRule>
    <cfRule type="containsText" dxfId="152" priority="8544" operator="containsText" text="601F">
      <formula>NOT(ISERROR(SEARCH("601F",AD6)))</formula>
    </cfRule>
    <cfRule type="containsText" dxfId="151" priority="8546" operator="containsText" text="38">
      <formula>NOT(ISERROR(SEARCH("38",AD6)))</formula>
    </cfRule>
    <cfRule type="containsText" dxfId="150" priority="8548" operator="containsText" text="R ">
      <formula>NOT(ISERROR(SEARCH("R ",AD6)))</formula>
    </cfRule>
    <cfRule type="containsText" dxfId="149" priority="8545" operator="containsText" text="600">
      <formula>NOT(ISERROR(SEARCH("600",AD6)))</formula>
    </cfRule>
    <cfRule type="containsText" dxfId="148" priority="8547" operator="containsText" text="36">
      <formula>NOT(ISERROR(SEARCH("36",AD6)))</formula>
    </cfRule>
  </conditionalFormatting>
  <conditionalFormatting sqref="AD63:AF73">
    <cfRule type="containsText" dxfId="147" priority="8062" operator="containsText" text="423">
      <formula>NOT(ISERROR(SEARCH("423",AD63)))</formula>
    </cfRule>
    <cfRule type="containsText" dxfId="146" priority="8063" operator="containsText" text="HS">
      <formula>NOT(ISERROR(SEARCH("HS",AD63)))</formula>
    </cfRule>
    <cfRule type="containsText" dxfId="145" priority="8064" operator="containsText" text="901B F">
      <formula>NOT(ISERROR(SEARCH("901B F",AD63)))</formula>
    </cfRule>
    <cfRule type="containsText" dxfId="144" priority="8070" operator="containsText" text="36">
      <formula>NOT(ISERROR(SEARCH("36",AD63)))</formula>
    </cfRule>
    <cfRule type="containsText" dxfId="143" priority="8065" operator="containsText" text="902 F">
      <formula>NOT(ISERROR(SEARCH("902 F",AD63)))</formula>
    </cfRule>
    <cfRule type="containsText" dxfId="142" priority="8066" operator="containsText" text="905 F">
      <formula>NOT(ISERROR(SEARCH("905 F",AD63)))</formula>
    </cfRule>
    <cfRule type="containsText" dxfId="141" priority="8057" operator="containsText" text="200">
      <formula>NOT(ISERROR(SEARCH("200",AD63)))</formula>
    </cfRule>
    <cfRule type="containsText" dxfId="140" priority="8067" operator="containsText" text="601F">
      <formula>NOT(ISERROR(SEARCH("601F",AD63)))</formula>
    </cfRule>
    <cfRule type="containsText" dxfId="139" priority="8069" operator="containsText" text="38">
      <formula>NOT(ISERROR(SEARCH("38",AD63)))</formula>
    </cfRule>
    <cfRule type="containsText" dxfId="138" priority="8071" operator="containsText" text="R ">
      <formula>NOT(ISERROR(SEARCH("R ",AD63)))</formula>
    </cfRule>
    <cfRule type="containsText" dxfId="137" priority="8058" operator="containsText" text="1001">
      <formula>NOT(ISERROR(SEARCH("1001",AD63)))</formula>
    </cfRule>
    <cfRule type="containsText" dxfId="136" priority="8059" operator="containsText" text="100">
      <formula>NOT(ISERROR(SEARCH("100",AD63)))</formula>
    </cfRule>
    <cfRule type="containsText" dxfId="135" priority="8060" operator="containsText" text="601C">
      <formula>NOT(ISERROR(SEARCH("601C",AD63)))</formula>
    </cfRule>
    <cfRule type="containsText" dxfId="134" priority="8061" operator="containsText" text="R">
      <formula>NOT(ISERROR(SEARCH("R",AD63)))</formula>
    </cfRule>
    <cfRule type="containsText" dxfId="133" priority="8068" operator="containsText" text="600">
      <formula>NOT(ISERROR(SEARCH("600",AD63)))</formula>
    </cfRule>
  </conditionalFormatting>
  <conditionalFormatting sqref="AD101:AF111">
    <cfRule type="containsText" dxfId="132" priority="7573" operator="containsText" text="36">
      <formula>NOT(ISERROR(SEARCH("36",AD101)))</formula>
    </cfRule>
    <cfRule type="containsText" dxfId="131" priority="7572" operator="containsText" text="38">
      <formula>NOT(ISERROR(SEARCH("38",AD101)))</formula>
    </cfRule>
    <cfRule type="containsText" dxfId="130" priority="7571" operator="containsText" text="600">
      <formula>NOT(ISERROR(SEARCH("600",AD101)))</formula>
    </cfRule>
    <cfRule type="containsText" dxfId="129" priority="7570" operator="containsText" text="601F">
      <formula>NOT(ISERROR(SEARCH("601F",AD101)))</formula>
    </cfRule>
    <cfRule type="containsText" dxfId="128" priority="7569" operator="containsText" text="905 F">
      <formula>NOT(ISERROR(SEARCH("905 F",AD101)))</formula>
    </cfRule>
    <cfRule type="containsText" dxfId="127" priority="7568" operator="containsText" text="902 F">
      <formula>NOT(ISERROR(SEARCH("902 F",AD101)))</formula>
    </cfRule>
    <cfRule type="containsText" dxfId="126" priority="7567" operator="containsText" text="901B F">
      <formula>NOT(ISERROR(SEARCH("901B F",AD101)))</formula>
    </cfRule>
    <cfRule type="containsText" dxfId="125" priority="7566" operator="containsText" text="HS">
      <formula>NOT(ISERROR(SEARCH("HS",AD101)))</formula>
    </cfRule>
    <cfRule type="containsText" dxfId="124" priority="7565" operator="containsText" text="423">
      <formula>NOT(ISERROR(SEARCH("423",AD101)))</formula>
    </cfRule>
    <cfRule type="containsText" dxfId="123" priority="7564" operator="containsText" text="R">
      <formula>NOT(ISERROR(SEARCH("R",AD101)))</formula>
    </cfRule>
    <cfRule type="containsText" dxfId="122" priority="7563" operator="containsText" text="601C">
      <formula>NOT(ISERROR(SEARCH("601C",AD101)))</formula>
    </cfRule>
    <cfRule type="containsText" dxfId="121" priority="7574" operator="containsText" text="R ">
      <formula>NOT(ISERROR(SEARCH("R ",AD101)))</formula>
    </cfRule>
  </conditionalFormatting>
  <conditionalFormatting sqref="AD158:AF168">
    <cfRule type="containsText" dxfId="120" priority="6459" operator="containsText" text="HS">
      <formula>NOT(ISERROR(SEARCH("HS",AD158)))</formula>
    </cfRule>
    <cfRule type="containsText" dxfId="119" priority="6463" operator="containsText" text="601F">
      <formula>NOT(ISERROR(SEARCH("601F",AD158)))</formula>
    </cfRule>
    <cfRule type="containsText" dxfId="118" priority="6462" operator="containsText" text="905 F">
      <formula>NOT(ISERROR(SEARCH("905 F",AD158)))</formula>
    </cfRule>
    <cfRule type="containsText" dxfId="117" priority="6461" operator="containsText" text="902 F">
      <formula>NOT(ISERROR(SEARCH("902 F",AD158)))</formula>
    </cfRule>
    <cfRule type="containsText" dxfId="116" priority="6460" operator="containsText" text="901B F">
      <formula>NOT(ISERROR(SEARCH("901B F",AD158)))</formula>
    </cfRule>
    <cfRule type="containsText" dxfId="115" priority="6458" operator="containsText" text="423">
      <formula>NOT(ISERROR(SEARCH("423",AD158)))</formula>
    </cfRule>
    <cfRule type="containsText" dxfId="114" priority="6457" operator="containsText" text="R">
      <formula>NOT(ISERROR(SEARCH("R",AD158)))</formula>
    </cfRule>
    <cfRule type="containsText" dxfId="113" priority="6456" operator="containsText" text="601C">
      <formula>NOT(ISERROR(SEARCH("601C",AD158)))</formula>
    </cfRule>
    <cfRule type="containsText" dxfId="112" priority="6464" operator="containsText" text="600">
      <formula>NOT(ISERROR(SEARCH("600",AD158)))</formula>
    </cfRule>
    <cfRule type="containsText" dxfId="111" priority="6467" operator="containsText" text="R ">
      <formula>NOT(ISERROR(SEARCH("R ",AD158)))</formula>
    </cfRule>
    <cfRule type="containsText" dxfId="110" priority="6466" operator="containsText" text="36">
      <formula>NOT(ISERROR(SEARCH("36",AD158)))</formula>
    </cfRule>
    <cfRule type="containsText" dxfId="109" priority="6465" operator="containsText" text="38">
      <formula>NOT(ISERROR(SEARCH("38",AD158)))</formula>
    </cfRule>
  </conditionalFormatting>
  <conditionalFormatting sqref="AD196:AF206">
    <cfRule type="containsText" dxfId="108" priority="5173" operator="containsText" text="601C">
      <formula>NOT(ISERROR(SEARCH("601C",AD196)))</formula>
    </cfRule>
  </conditionalFormatting>
  <conditionalFormatting sqref="AD6:AG14">
    <cfRule type="containsText" dxfId="107" priority="8523" operator="containsText" text="HS">
      <formula>NOT(ISERROR(SEARCH("HS",AD6)))</formula>
    </cfRule>
  </conditionalFormatting>
  <conditionalFormatting sqref="AD44:AG52">
    <cfRule type="containsText" dxfId="106" priority="8234" operator="containsText" text="HS">
      <formula>NOT(ISERROR(SEARCH("HS",AD44)))</formula>
    </cfRule>
  </conditionalFormatting>
  <conditionalFormatting sqref="AD82:AG92">
    <cfRule type="containsText" dxfId="105" priority="7880" operator="containsText" text="601F">
      <formula>NOT(ISERROR(SEARCH("601F",AD82)))</formula>
    </cfRule>
    <cfRule type="containsText" dxfId="104" priority="7884" operator="containsText" text="R ">
      <formula>NOT(ISERROR(SEARCH("R ",AD82)))</formula>
    </cfRule>
    <cfRule type="containsText" dxfId="103" priority="7883" operator="containsText" text="36">
      <formula>NOT(ISERROR(SEARCH("36",AD82)))</formula>
    </cfRule>
    <cfRule type="containsText" dxfId="102" priority="7882" operator="containsText" text="38">
      <formula>NOT(ISERROR(SEARCH("38",AD82)))</formula>
    </cfRule>
    <cfRule type="containsText" dxfId="101" priority="7881" operator="containsText" text="600">
      <formula>NOT(ISERROR(SEARCH("600",AD82)))</formula>
    </cfRule>
  </conditionalFormatting>
  <conditionalFormatting sqref="AD120:AG130">
    <cfRule type="containsText" dxfId="100" priority="7311" operator="containsText" text="901B F">
      <formula>NOT(ISERROR(SEARCH("901B F",AD120)))</formula>
    </cfRule>
    <cfRule type="containsText" dxfId="99" priority="7308" operator="containsText" text="R">
      <formula>NOT(ISERROR(SEARCH("R",AD120)))</formula>
    </cfRule>
    <cfRule type="containsText" dxfId="98" priority="7307" operator="containsText" text="601C">
      <formula>NOT(ISERROR(SEARCH("601C",AD120)))</formula>
    </cfRule>
    <cfRule type="containsText" dxfId="97" priority="7316" operator="containsText" text="38">
      <formula>NOT(ISERROR(SEARCH("38",AD120)))</formula>
    </cfRule>
    <cfRule type="containsText" dxfId="96" priority="7315" operator="containsText" text="600">
      <formula>NOT(ISERROR(SEARCH("600",AD120)))</formula>
    </cfRule>
    <cfRule type="containsText" dxfId="95" priority="7314" operator="containsText" text="601F">
      <formula>NOT(ISERROR(SEARCH("601F",AD120)))</formula>
    </cfRule>
    <cfRule type="containsText" dxfId="94" priority="7313" operator="containsText" text="905 F">
      <formula>NOT(ISERROR(SEARCH("905 F",AD120)))</formula>
    </cfRule>
    <cfRule type="containsText" dxfId="93" priority="7312" operator="containsText" text="902 F">
      <formula>NOT(ISERROR(SEARCH("902 F",AD120)))</formula>
    </cfRule>
    <cfRule type="containsText" dxfId="92" priority="7310" operator="containsText" text="HS">
      <formula>NOT(ISERROR(SEARCH("HS",AD120)))</formula>
    </cfRule>
    <cfRule type="containsText" dxfId="91" priority="7309" operator="containsText" text="423">
      <formula>NOT(ISERROR(SEARCH("423",AD120)))</formula>
    </cfRule>
    <cfRule type="containsText" dxfId="90" priority="7317" operator="containsText" text="36">
      <formula>NOT(ISERROR(SEARCH("36",AD120)))</formula>
    </cfRule>
    <cfRule type="containsText" dxfId="89" priority="7318" operator="containsText" text="R ">
      <formula>NOT(ISERROR(SEARCH("R ",AD120)))</formula>
    </cfRule>
  </conditionalFormatting>
  <conditionalFormatting sqref="AD139:AG149">
    <cfRule type="containsText" dxfId="88" priority="6838" operator="containsText" text="902 F">
      <formula>NOT(ISERROR(SEARCH("902 F",AD139)))</formula>
    </cfRule>
    <cfRule type="containsText" dxfId="87" priority="6833" operator="containsText" text="601C">
      <formula>NOT(ISERROR(SEARCH("601C",AD139)))</formula>
    </cfRule>
    <cfRule type="containsText" dxfId="86" priority="6834" operator="containsText" text="R">
      <formula>NOT(ISERROR(SEARCH("R",AD139)))</formula>
    </cfRule>
    <cfRule type="containsText" dxfId="85" priority="6836" operator="containsText" text="HS">
      <formula>NOT(ISERROR(SEARCH("HS",AD139)))</formula>
    </cfRule>
    <cfRule type="containsText" dxfId="84" priority="6835" operator="containsText" text="423">
      <formula>NOT(ISERROR(SEARCH("423",AD139)))</formula>
    </cfRule>
    <cfRule type="containsText" dxfId="83" priority="6842" operator="containsText" text="38">
      <formula>NOT(ISERROR(SEARCH("38",AD139)))</formula>
    </cfRule>
    <cfRule type="containsText" dxfId="82" priority="6837" operator="containsText" text="901B F">
      <formula>NOT(ISERROR(SEARCH("901B F",AD139)))</formula>
    </cfRule>
    <cfRule type="containsText" dxfId="81" priority="6843" operator="containsText" text="36">
      <formula>NOT(ISERROR(SEARCH("36",AD139)))</formula>
    </cfRule>
    <cfRule type="containsText" dxfId="80" priority="6844" operator="containsText" text="R ">
      <formula>NOT(ISERROR(SEARCH("R ",AD139)))</formula>
    </cfRule>
    <cfRule type="containsText" dxfId="79" priority="6841" operator="containsText" text="600">
      <formula>NOT(ISERROR(SEARCH("600",AD139)))</formula>
    </cfRule>
    <cfRule type="containsText" dxfId="78" priority="6840" operator="containsText" text="601F">
      <formula>NOT(ISERROR(SEARCH("601F",AD139)))</formula>
    </cfRule>
    <cfRule type="containsText" dxfId="77" priority="6839" operator="containsText" text="905 F">
      <formula>NOT(ISERROR(SEARCH("905 F",AD139)))</formula>
    </cfRule>
  </conditionalFormatting>
  <conditionalFormatting sqref="AD177:AG187">
    <cfRule type="containsText" dxfId="76" priority="5767" operator="containsText" text="R">
      <formula>NOT(ISERROR(SEARCH("R",AD177)))</formula>
    </cfRule>
    <cfRule type="containsText" dxfId="75" priority="5776" operator="containsText" text="36">
      <formula>NOT(ISERROR(SEARCH("36",AD177)))</formula>
    </cfRule>
    <cfRule type="containsText" dxfId="74" priority="5769" operator="containsText" text="HS">
      <formula>NOT(ISERROR(SEARCH("HS",AD177)))</formula>
    </cfRule>
    <cfRule type="containsText" dxfId="73" priority="5768" operator="containsText" text="423">
      <formula>NOT(ISERROR(SEARCH("423",AD177)))</formula>
    </cfRule>
    <cfRule type="containsText" dxfId="72" priority="5766" operator="containsText" text="601C">
      <formula>NOT(ISERROR(SEARCH("601C",AD177)))</formula>
    </cfRule>
    <cfRule type="containsText" dxfId="71" priority="5770" operator="containsText" text="901B F">
      <formula>NOT(ISERROR(SEARCH("901B F",AD177)))</formula>
    </cfRule>
    <cfRule type="containsText" dxfId="70" priority="5777" operator="containsText" text="R ">
      <formula>NOT(ISERROR(SEARCH("R ",AD177)))</formula>
    </cfRule>
    <cfRule type="containsText" dxfId="69" priority="5775" operator="containsText" text="38">
      <formula>NOT(ISERROR(SEARCH("38",AD177)))</formula>
    </cfRule>
    <cfRule type="containsText" dxfId="68" priority="5774" operator="containsText" text="600">
      <formula>NOT(ISERROR(SEARCH("600",AD177)))</formula>
    </cfRule>
    <cfRule type="containsText" dxfId="67" priority="5773" operator="containsText" text="601F">
      <formula>NOT(ISERROR(SEARCH("601F",AD177)))</formula>
    </cfRule>
    <cfRule type="containsText" dxfId="66" priority="5772" operator="containsText" text="905 F">
      <formula>NOT(ISERROR(SEARCH("905 F",AD177)))</formula>
    </cfRule>
    <cfRule type="containsText" dxfId="65" priority="5771" operator="containsText" text="902 F">
      <formula>NOT(ISERROR(SEARCH("902 F",AD177)))</formula>
    </cfRule>
  </conditionalFormatting>
  <conditionalFormatting sqref="AD215:AG225">
    <cfRule type="containsText" dxfId="64" priority="4310" operator="containsText" text="601C">
      <formula>NOT(ISERROR(SEARCH("601C",AD215)))</formula>
    </cfRule>
  </conditionalFormatting>
  <conditionalFormatting sqref="AE196:AF206">
    <cfRule type="containsText" dxfId="63" priority="5182" operator="containsText" text="38">
      <formula>NOT(ISERROR(SEARCH("38",AE196)))</formula>
    </cfRule>
    <cfRule type="containsText" dxfId="62" priority="5178" operator="containsText" text="902 F">
      <formula>NOT(ISERROR(SEARCH("902 F",AE196)))</formula>
    </cfRule>
    <cfRule type="containsText" dxfId="61" priority="5177" operator="containsText" text="901B F">
      <formula>NOT(ISERROR(SEARCH("901B F",AE196)))</formula>
    </cfRule>
    <cfRule type="containsText" dxfId="60" priority="5184" operator="containsText" text="R ">
      <formula>NOT(ISERROR(SEARCH("R ",AE196)))</formula>
    </cfRule>
    <cfRule type="containsText" dxfId="59" priority="5174" operator="containsText" text="R">
      <formula>NOT(ISERROR(SEARCH("R",AE196)))</formula>
    </cfRule>
    <cfRule type="containsText" dxfId="58" priority="5176" operator="containsText" text="HS">
      <formula>NOT(ISERROR(SEARCH("HS",AE196)))</formula>
    </cfRule>
    <cfRule type="containsText" dxfId="57" priority="5175" operator="containsText" text="423">
      <formula>NOT(ISERROR(SEARCH("423",AE196)))</formula>
    </cfRule>
    <cfRule type="containsText" dxfId="56" priority="5181" operator="containsText" text="600">
      <formula>NOT(ISERROR(SEARCH("600",AE196)))</formula>
    </cfRule>
    <cfRule type="containsText" dxfId="55" priority="5180" operator="containsText" text="601F">
      <formula>NOT(ISERROR(SEARCH("601F",AE196)))</formula>
    </cfRule>
    <cfRule type="containsText" dxfId="54" priority="5179" operator="containsText" text="905 F">
      <formula>NOT(ISERROR(SEARCH("905 F",AE196)))</formula>
    </cfRule>
    <cfRule type="containsText" dxfId="53" priority="5183" operator="containsText" text="36">
      <formula>NOT(ISERROR(SEARCH("36",AE196)))</formula>
    </cfRule>
  </conditionalFormatting>
  <conditionalFormatting sqref="AE25:AG33 C34:AG41 C101:AG109 D110:AG110 C111:AG117">
    <cfRule type="containsText" dxfId="52" priority="8807" operator="containsText" text="38">
      <formula>NOT(ISERROR(SEARCH("38",C25)))</formula>
    </cfRule>
    <cfRule type="containsText" dxfId="51" priority="8809" operator="containsText" text="R ">
      <formula>NOT(ISERROR(SEARCH("R ",C25)))</formula>
    </cfRule>
    <cfRule type="containsText" dxfId="50" priority="8799" operator="containsText" text="R">
      <formula>NOT(ISERROR(SEARCH("R",C25)))</formula>
    </cfRule>
    <cfRule type="containsText" dxfId="49" priority="8796" operator="containsText" text="1001">
      <formula>NOT(ISERROR(SEARCH("1001",C25)))</formula>
    </cfRule>
    <cfRule type="containsText" dxfId="48" priority="8797" operator="containsText" text="100">
      <formula>NOT(ISERROR(SEARCH("100",C25)))</formula>
    </cfRule>
    <cfRule type="containsText" dxfId="47" priority="8798" operator="containsText" text="601C">
      <formula>NOT(ISERROR(SEARCH("601C",C25)))</formula>
    </cfRule>
    <cfRule type="containsText" dxfId="46" priority="8808" operator="containsText" text="36">
      <formula>NOT(ISERROR(SEARCH("36",C25)))</formula>
    </cfRule>
    <cfRule type="containsText" dxfId="45" priority="8800" operator="containsText" text="423">
      <formula>NOT(ISERROR(SEARCH("423",C25)))</formula>
    </cfRule>
    <cfRule type="containsText" dxfId="44" priority="8801" operator="containsText" text="HS">
      <formula>NOT(ISERROR(SEARCH("HS",C25)))</formula>
    </cfRule>
    <cfRule type="containsText" dxfId="43" priority="8802" operator="containsText" text="901B F">
      <formula>NOT(ISERROR(SEARCH("901B F",C25)))</formula>
    </cfRule>
    <cfRule type="containsText" dxfId="42" priority="8803" operator="containsText" text="902 F">
      <formula>NOT(ISERROR(SEARCH("902 F",C25)))</formula>
    </cfRule>
    <cfRule type="containsText" dxfId="41" priority="8804" operator="containsText" text="905 F">
      <formula>NOT(ISERROR(SEARCH("905 F",C25)))</formula>
    </cfRule>
    <cfRule type="containsText" dxfId="40" priority="8805" operator="containsText" text="601F">
      <formula>NOT(ISERROR(SEARCH("601F",C25)))</formula>
    </cfRule>
    <cfRule type="containsText" dxfId="39" priority="8806" operator="containsText" text="600">
      <formula>NOT(ISERROR(SEARCH("600",C25)))</formula>
    </cfRule>
  </conditionalFormatting>
  <conditionalFormatting sqref="AE25:AG33">
    <cfRule type="containsText" dxfId="38" priority="8840" operator="containsText" text="901B F">
      <formula>NOT(ISERROR(SEARCH("901B F",AE25)))</formula>
    </cfRule>
    <cfRule type="containsText" dxfId="37" priority="8845" operator="containsText" text="38">
      <formula>NOT(ISERROR(SEARCH("38",AE25)))</formula>
    </cfRule>
    <cfRule type="containsText" dxfId="36" priority="8846" operator="containsText" text="36">
      <formula>NOT(ISERROR(SEARCH("36",AE25)))</formula>
    </cfRule>
    <cfRule type="containsText" dxfId="35" priority="8847" operator="containsText" text="R ">
      <formula>NOT(ISERROR(SEARCH("R ",AE25)))</formula>
    </cfRule>
    <cfRule type="containsText" dxfId="34" priority="8836" operator="containsText" text="601C">
      <formula>NOT(ISERROR(SEARCH("601C",AE25)))</formula>
    </cfRule>
    <cfRule type="containsText" dxfId="33" priority="8837" operator="containsText" text="R">
      <formula>NOT(ISERROR(SEARCH("R",AE25)))</formula>
    </cfRule>
    <cfRule type="containsText" dxfId="32" priority="8838" operator="containsText" text="423">
      <formula>NOT(ISERROR(SEARCH("423",AE25)))</formula>
    </cfRule>
    <cfRule type="containsText" dxfId="31" priority="8839" operator="containsText" text="HS">
      <formula>NOT(ISERROR(SEARCH("HS",AE25)))</formula>
    </cfRule>
    <cfRule type="containsText" dxfId="30" priority="8844" operator="containsText" text="600">
      <formula>NOT(ISERROR(SEARCH("600",AE25)))</formula>
    </cfRule>
    <cfRule type="containsText" dxfId="29" priority="8841" operator="containsText" text="902 F">
      <formula>NOT(ISERROR(SEARCH("902 F",AE25)))</formula>
    </cfRule>
    <cfRule type="containsText" dxfId="28" priority="8842" operator="containsText" text="905 F">
      <formula>NOT(ISERROR(SEARCH("905 F",AE25)))</formula>
    </cfRule>
    <cfRule type="containsText" dxfId="27" priority="8843" operator="containsText" text="601F">
      <formula>NOT(ISERROR(SEARCH("601F",AE25)))</formula>
    </cfRule>
  </conditionalFormatting>
  <conditionalFormatting sqref="AE44:AG52">
    <cfRule type="containsText" dxfId="26" priority="8235" operator="containsText" text="901B F">
      <formula>NOT(ISERROR(SEARCH("901B F",AE44)))</formula>
    </cfRule>
    <cfRule type="containsText" dxfId="25" priority="8236" operator="containsText" text="902 F">
      <formula>NOT(ISERROR(SEARCH("902 F",AE44)))</formula>
    </cfRule>
    <cfRule type="containsText" dxfId="24" priority="8241" operator="containsText" text="36">
      <formula>NOT(ISERROR(SEARCH("36",AE44)))</formula>
    </cfRule>
    <cfRule type="containsText" dxfId="23" priority="8239" operator="containsText" text="600">
      <formula>NOT(ISERROR(SEARCH("600",AE44)))</formula>
    </cfRule>
    <cfRule type="containsText" dxfId="22" priority="8242" operator="containsText" text="R ">
      <formula>NOT(ISERROR(SEARCH("R ",AE44)))</formula>
    </cfRule>
    <cfRule type="containsText" dxfId="21" priority="8238" operator="containsText" text="601F">
      <formula>NOT(ISERROR(SEARCH("601F",AE44)))</formula>
    </cfRule>
    <cfRule type="containsText" dxfId="20" priority="8237" operator="containsText" text="905 F">
      <formula>NOT(ISERROR(SEARCH("905 F",AE44)))</formula>
    </cfRule>
    <cfRule type="containsText" dxfId="19" priority="8240" operator="containsText" text="38">
      <formula>NOT(ISERROR(SEARCH("38",AE44)))</formula>
    </cfRule>
  </conditionalFormatting>
  <conditionalFormatting sqref="AF215:AG225">
    <cfRule type="containsText" dxfId="18" priority="4313" operator="containsText" text="HS">
      <formula>NOT(ISERROR(SEARCH("HS",AF215)))</formula>
    </cfRule>
    <cfRule type="containsText" dxfId="17" priority="4318" operator="containsText" text="600">
      <formula>NOT(ISERROR(SEARCH("600",AF215)))</formula>
    </cfRule>
    <cfRule type="containsText" dxfId="16" priority="4316" operator="containsText" text="905 F">
      <formula>NOT(ISERROR(SEARCH("905 F",AF215)))</formula>
    </cfRule>
    <cfRule type="containsText" dxfId="15" priority="4312" operator="containsText" text="423">
      <formula>NOT(ISERROR(SEARCH("423",AF215)))</formula>
    </cfRule>
    <cfRule type="containsText" dxfId="14" priority="4319" operator="containsText" text="38">
      <formula>NOT(ISERROR(SEARCH("38",AF215)))</formula>
    </cfRule>
    <cfRule type="containsText" dxfId="13" priority="4320" operator="containsText" text="36">
      <formula>NOT(ISERROR(SEARCH("36",AF215)))</formula>
    </cfRule>
    <cfRule type="containsText" dxfId="12" priority="4317" operator="containsText" text="601F">
      <formula>NOT(ISERROR(SEARCH("601F",AF215)))</formula>
    </cfRule>
    <cfRule type="containsText" dxfId="11" priority="4321" operator="containsText" text="R ">
      <formula>NOT(ISERROR(SEARCH("R ",AF215)))</formula>
    </cfRule>
    <cfRule type="containsText" dxfId="10" priority="4311" operator="containsText" text="R">
      <formula>NOT(ISERROR(SEARCH("R",AF215)))</formula>
    </cfRule>
    <cfRule type="containsText" dxfId="9" priority="4315" operator="containsText" text="902 F">
      <formula>NOT(ISERROR(SEARCH("902 F",AF215)))</formula>
    </cfRule>
    <cfRule type="containsText" dxfId="8" priority="4314" operator="containsText" text="901B F">
      <formula>NOT(ISERROR(SEARCH("901B F",AF215)))</formula>
    </cfRule>
  </conditionalFormatting>
  <conditionalFormatting sqref="AG6:AG14">
    <cfRule type="containsText" dxfId="7" priority="8531" operator="containsText" text="R ">
      <formula>NOT(ISERROR(SEARCH("R ",AG6)))</formula>
    </cfRule>
    <cfRule type="containsText" dxfId="6" priority="8529" operator="containsText" text="38">
      <formula>NOT(ISERROR(SEARCH("38",AG6)))</formula>
    </cfRule>
    <cfRule type="containsText" dxfId="5" priority="8528" operator="containsText" text="600">
      <formula>NOT(ISERROR(SEARCH("600",AG6)))</formula>
    </cfRule>
    <cfRule type="containsText" dxfId="4" priority="8527" operator="containsText" text="601F">
      <formula>NOT(ISERROR(SEARCH("601F",AG6)))</formula>
    </cfRule>
    <cfRule type="containsText" dxfId="3" priority="8526" operator="containsText" text="905 F">
      <formula>NOT(ISERROR(SEARCH("905 F",AG6)))</formula>
    </cfRule>
    <cfRule type="containsText" dxfId="2" priority="8525" operator="containsText" text="902 F">
      <formula>NOT(ISERROR(SEARCH("902 F",AG6)))</formula>
    </cfRule>
    <cfRule type="containsText" dxfId="1" priority="8524" operator="containsText" text="901B F">
      <formula>NOT(ISERROR(SEARCH("901B F",AG6)))</formula>
    </cfRule>
    <cfRule type="containsText" dxfId="0" priority="8530" operator="containsText" text="36">
      <formula>NOT(ISERROR(SEARCH("36",AG6)))</formula>
    </cfRule>
  </conditionalFormatting>
  <printOptions horizontalCentered="1" verticalCentered="1"/>
  <pageMargins left="0.23622047244094491" right="0.23622047244094491" top="0" bottom="0" header="0.11811023622047245" footer="0.11811023622047245"/>
  <pageSetup paperSize="9" scale="10" orientation="landscape" r:id="rId1"/>
  <rowBreaks count="1" manualBreakCount="1">
    <brk id="234" max="34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346429-A8ED-42E2-8575-2F7C7A26CBF9}">
  <sheetPr codeName="Feuil2"/>
  <dimension ref="A1:BH17"/>
  <sheetViews>
    <sheetView zoomScale="80" zoomScaleNormal="80" workbookViewId="0">
      <selection activeCell="AG175" sqref="AG175"/>
    </sheetView>
  </sheetViews>
  <sheetFormatPr baseColWidth="10" defaultColWidth="9.1796875" defaultRowHeight="14.5" x14ac:dyDescent="0.35"/>
  <cols>
    <col min="1" max="56" width="5.7265625" customWidth="1"/>
    <col min="60" max="60" width="17.81640625" customWidth="1"/>
  </cols>
  <sheetData>
    <row r="1" spans="1:60" ht="21.5" thickBot="1" x14ac:dyDescent="0.55000000000000004">
      <c r="A1">
        <f>COLUMN()</f>
        <v>1</v>
      </c>
      <c r="B1">
        <f>COLUMN()</f>
        <v>2</v>
      </c>
      <c r="C1">
        <f>COLUMN()</f>
        <v>3</v>
      </c>
      <c r="D1">
        <f>COLUMN()</f>
        <v>4</v>
      </c>
      <c r="E1">
        <f>COLUMN()</f>
        <v>5</v>
      </c>
      <c r="F1">
        <f>COLUMN()</f>
        <v>6</v>
      </c>
      <c r="G1">
        <f>COLUMN()</f>
        <v>7</v>
      </c>
      <c r="H1">
        <f>COLUMN()</f>
        <v>8</v>
      </c>
      <c r="I1">
        <f>COLUMN()</f>
        <v>9</v>
      </c>
      <c r="J1">
        <f>COLUMN()</f>
        <v>10</v>
      </c>
      <c r="K1">
        <f>COLUMN()</f>
        <v>11</v>
      </c>
      <c r="L1">
        <f>COLUMN()</f>
        <v>12</v>
      </c>
      <c r="M1">
        <f>COLUMN()</f>
        <v>13</v>
      </c>
      <c r="N1">
        <f>COLUMN()</f>
        <v>14</v>
      </c>
      <c r="O1">
        <f>COLUMN()</f>
        <v>15</v>
      </c>
      <c r="P1">
        <f>COLUMN()</f>
        <v>16</v>
      </c>
      <c r="Q1">
        <f>COLUMN()</f>
        <v>17</v>
      </c>
      <c r="R1">
        <f>COLUMN()</f>
        <v>18</v>
      </c>
      <c r="S1">
        <f>COLUMN()</f>
        <v>19</v>
      </c>
      <c r="T1">
        <f>COLUMN()</f>
        <v>20</v>
      </c>
      <c r="U1">
        <f>COLUMN()</f>
        <v>21</v>
      </c>
      <c r="V1">
        <f>COLUMN()</f>
        <v>22</v>
      </c>
      <c r="W1">
        <f>COLUMN()</f>
        <v>23</v>
      </c>
      <c r="X1">
        <f>COLUMN()</f>
        <v>24</v>
      </c>
      <c r="Y1">
        <f>COLUMN()</f>
        <v>25</v>
      </c>
      <c r="Z1">
        <f>COLUMN()</f>
        <v>26</v>
      </c>
      <c r="AA1">
        <f>COLUMN()</f>
        <v>27</v>
      </c>
      <c r="AB1">
        <f>COLUMN()</f>
        <v>28</v>
      </c>
      <c r="AC1">
        <f>COLUMN()</f>
        <v>29</v>
      </c>
      <c r="AD1">
        <f>COLUMN()</f>
        <v>30</v>
      </c>
      <c r="AE1">
        <f>COLUMN()</f>
        <v>31</v>
      </c>
      <c r="AF1">
        <f>COLUMN()</f>
        <v>32</v>
      </c>
      <c r="AG1">
        <f>COLUMN()</f>
        <v>33</v>
      </c>
      <c r="AH1">
        <f>COLUMN()</f>
        <v>34</v>
      </c>
      <c r="AI1">
        <f>COLUMN()</f>
        <v>35</v>
      </c>
      <c r="AJ1">
        <f>COLUMN()</f>
        <v>36</v>
      </c>
      <c r="AK1">
        <f>COLUMN()</f>
        <v>37</v>
      </c>
      <c r="AL1">
        <f>COLUMN()</f>
        <v>38</v>
      </c>
      <c r="AM1">
        <f>COLUMN()</f>
        <v>39</v>
      </c>
      <c r="AN1">
        <f>COLUMN()</f>
        <v>40</v>
      </c>
      <c r="AO1">
        <f>COLUMN()</f>
        <v>41</v>
      </c>
      <c r="AP1">
        <f>COLUMN()</f>
        <v>42</v>
      </c>
      <c r="AQ1">
        <f>COLUMN()</f>
        <v>43</v>
      </c>
      <c r="AR1">
        <f>COLUMN()</f>
        <v>44</v>
      </c>
      <c r="AS1">
        <f>COLUMN()</f>
        <v>45</v>
      </c>
      <c r="AT1">
        <f>COLUMN()</f>
        <v>46</v>
      </c>
      <c r="AU1">
        <f>COLUMN()</f>
        <v>47</v>
      </c>
      <c r="AV1">
        <f>COLUMN()</f>
        <v>48</v>
      </c>
      <c r="AW1">
        <f>COLUMN()</f>
        <v>49</v>
      </c>
      <c r="AX1">
        <f>COLUMN()</f>
        <v>50</v>
      </c>
      <c r="AY1">
        <f>COLUMN()</f>
        <v>51</v>
      </c>
      <c r="AZ1">
        <f>COLUMN()</f>
        <v>52</v>
      </c>
      <c r="BA1">
        <f>COLUMN()</f>
        <v>53</v>
      </c>
      <c r="BB1">
        <f>COLUMN()</f>
        <v>54</v>
      </c>
      <c r="BC1">
        <f>COLUMN()</f>
        <v>55</v>
      </c>
      <c r="BD1">
        <f>COLUMN()</f>
        <v>56</v>
      </c>
      <c r="BG1" s="30" t="s">
        <v>30</v>
      </c>
      <c r="BH1" s="31">
        <v>45658</v>
      </c>
    </row>
    <row r="2" spans="1:60" ht="18" customHeight="1" x14ac:dyDescent="0.35">
      <c r="A2" s="32" t="s">
        <v>31</v>
      </c>
      <c r="B2" s="32" t="s">
        <v>32</v>
      </c>
      <c r="C2" s="32" t="s">
        <v>31</v>
      </c>
      <c r="D2" s="32" t="s">
        <v>31</v>
      </c>
      <c r="E2" s="33" t="s">
        <v>31</v>
      </c>
      <c r="F2" s="34">
        <v>36</v>
      </c>
      <c r="G2" s="32" t="s">
        <v>33</v>
      </c>
      <c r="H2" s="32" t="s">
        <v>34</v>
      </c>
      <c r="I2" s="32" t="s">
        <v>34</v>
      </c>
      <c r="J2" s="32" t="s">
        <v>34</v>
      </c>
      <c r="K2" s="32" t="s">
        <v>32</v>
      </c>
      <c r="L2" s="35" t="s">
        <v>32</v>
      </c>
      <c r="M2" s="36" t="s">
        <v>31</v>
      </c>
      <c r="N2" s="32" t="s">
        <v>31</v>
      </c>
      <c r="O2" s="32" t="s">
        <v>32</v>
      </c>
      <c r="P2" s="32" t="s">
        <v>34</v>
      </c>
      <c r="Q2" s="32" t="s">
        <v>34</v>
      </c>
      <c r="R2" s="32" t="s">
        <v>34</v>
      </c>
      <c r="S2" s="33" t="s">
        <v>33</v>
      </c>
      <c r="T2" s="36" t="s">
        <v>32</v>
      </c>
      <c r="U2" s="32" t="s">
        <v>31</v>
      </c>
      <c r="V2" s="32" t="s">
        <v>31</v>
      </c>
      <c r="W2" s="32" t="s">
        <v>31</v>
      </c>
      <c r="X2" s="32" t="s">
        <v>31</v>
      </c>
      <c r="Y2" s="32" t="s">
        <v>32</v>
      </c>
      <c r="Z2" s="33" t="s">
        <v>32</v>
      </c>
      <c r="AA2" s="36">
        <v>36</v>
      </c>
      <c r="AB2" s="32" t="s">
        <v>32</v>
      </c>
      <c r="AC2" s="32" t="s">
        <v>33</v>
      </c>
      <c r="AD2" s="32" t="s">
        <v>34</v>
      </c>
      <c r="AE2" s="32" t="s">
        <v>32</v>
      </c>
      <c r="AF2" s="32" t="s">
        <v>31</v>
      </c>
      <c r="AG2" s="33" t="s">
        <v>31</v>
      </c>
      <c r="AH2" s="34" t="s">
        <v>31</v>
      </c>
      <c r="AI2" s="32" t="s">
        <v>31</v>
      </c>
      <c r="AJ2" s="32" t="s">
        <v>32</v>
      </c>
      <c r="AK2" s="32" t="s">
        <v>31</v>
      </c>
      <c r="AL2" s="32" t="s">
        <v>31</v>
      </c>
      <c r="AM2" s="32" t="s">
        <v>32</v>
      </c>
      <c r="AN2" s="35" t="s">
        <v>32</v>
      </c>
      <c r="AO2" s="36" t="s">
        <v>33</v>
      </c>
      <c r="AP2" s="32" t="s">
        <v>34</v>
      </c>
      <c r="AQ2" s="32" t="s">
        <v>34</v>
      </c>
      <c r="AR2" s="32" t="s">
        <v>32</v>
      </c>
      <c r="AS2" s="32">
        <v>36</v>
      </c>
      <c r="AT2" s="32" t="s">
        <v>34</v>
      </c>
      <c r="AU2" s="33" t="s">
        <v>34</v>
      </c>
      <c r="AV2" s="34" t="s">
        <v>34</v>
      </c>
      <c r="AW2" s="32">
        <v>36</v>
      </c>
      <c r="AX2" s="32" t="s">
        <v>32</v>
      </c>
      <c r="AY2" s="32" t="s">
        <v>33</v>
      </c>
      <c r="AZ2" s="32" t="s">
        <v>34</v>
      </c>
      <c r="BA2" s="32" t="s">
        <v>32</v>
      </c>
      <c r="BB2" s="33" t="s">
        <v>32</v>
      </c>
      <c r="BC2" s="36" t="s">
        <v>31</v>
      </c>
      <c r="BD2" s="32" t="s">
        <v>31</v>
      </c>
      <c r="BE2" s="37" t="s">
        <v>35</v>
      </c>
    </row>
    <row r="3" spans="1:60" ht="18" customHeight="1" x14ac:dyDescent="0.35">
      <c r="A3" s="38" t="s">
        <v>34</v>
      </c>
      <c r="B3" s="38" t="s">
        <v>32</v>
      </c>
      <c r="C3" s="38" t="s">
        <v>33</v>
      </c>
      <c r="D3" s="38" t="s">
        <v>34</v>
      </c>
      <c r="E3" s="39" t="s">
        <v>34</v>
      </c>
      <c r="F3" s="40">
        <v>36</v>
      </c>
      <c r="G3" s="38" t="s">
        <v>31</v>
      </c>
      <c r="H3" s="38" t="s">
        <v>31</v>
      </c>
      <c r="I3" s="38" t="s">
        <v>31</v>
      </c>
      <c r="J3" s="38" t="s">
        <v>31</v>
      </c>
      <c r="K3" s="38" t="s">
        <v>32</v>
      </c>
      <c r="L3" s="41" t="s">
        <v>32</v>
      </c>
      <c r="M3" s="42" t="s">
        <v>34</v>
      </c>
      <c r="N3" s="38" t="s">
        <v>34</v>
      </c>
      <c r="O3" s="38" t="s">
        <v>32</v>
      </c>
      <c r="P3" s="38" t="s">
        <v>31</v>
      </c>
      <c r="Q3" s="38" t="s">
        <v>31</v>
      </c>
      <c r="R3" s="38" t="s">
        <v>31</v>
      </c>
      <c r="S3" s="39" t="s">
        <v>31</v>
      </c>
      <c r="T3" s="42" t="s">
        <v>32</v>
      </c>
      <c r="U3" s="38" t="s">
        <v>33</v>
      </c>
      <c r="V3" s="38" t="s">
        <v>34</v>
      </c>
      <c r="W3" s="38" t="s">
        <v>34</v>
      </c>
      <c r="X3" s="38" t="s">
        <v>33</v>
      </c>
      <c r="Y3" s="38" t="s">
        <v>32</v>
      </c>
      <c r="Z3" s="39" t="s">
        <v>32</v>
      </c>
      <c r="AA3" s="42">
        <v>36</v>
      </c>
      <c r="AB3" s="38" t="s">
        <v>32</v>
      </c>
      <c r="AC3" s="38" t="s">
        <v>31</v>
      </c>
      <c r="AD3" s="38" t="s">
        <v>31</v>
      </c>
      <c r="AE3" s="38" t="s">
        <v>32</v>
      </c>
      <c r="AF3" s="38" t="s">
        <v>33</v>
      </c>
      <c r="AG3" s="39" t="s">
        <v>34</v>
      </c>
      <c r="AH3" s="40" t="s">
        <v>34</v>
      </c>
      <c r="AI3" s="38" t="s">
        <v>34</v>
      </c>
      <c r="AJ3" s="38" t="s">
        <v>32</v>
      </c>
      <c r="AK3" s="38" t="s">
        <v>33</v>
      </c>
      <c r="AL3" s="38" t="s">
        <v>34</v>
      </c>
      <c r="AM3" s="38" t="s">
        <v>32</v>
      </c>
      <c r="AN3" s="41" t="s">
        <v>32</v>
      </c>
      <c r="AO3" s="42" t="s">
        <v>31</v>
      </c>
      <c r="AP3" s="38" t="s">
        <v>31</v>
      </c>
      <c r="AQ3" s="38" t="s">
        <v>31</v>
      </c>
      <c r="AR3" s="38" t="s">
        <v>32</v>
      </c>
      <c r="AS3" s="38">
        <v>36</v>
      </c>
      <c r="AT3" s="38" t="s">
        <v>31</v>
      </c>
      <c r="AU3" s="39" t="s">
        <v>31</v>
      </c>
      <c r="AV3" s="40" t="s">
        <v>31</v>
      </c>
      <c r="AW3" s="38">
        <v>36</v>
      </c>
      <c r="AX3" s="38" t="s">
        <v>32</v>
      </c>
      <c r="AY3" s="38" t="s">
        <v>31</v>
      </c>
      <c r="AZ3" s="38" t="s">
        <v>31</v>
      </c>
      <c r="BA3" s="38" t="s">
        <v>32</v>
      </c>
      <c r="BB3" s="39" t="s">
        <v>32</v>
      </c>
      <c r="BC3" s="42" t="s">
        <v>33</v>
      </c>
      <c r="BD3" s="38" t="s">
        <v>34</v>
      </c>
      <c r="BE3" s="37" t="s">
        <v>36</v>
      </c>
    </row>
    <row r="4" spans="1:60" ht="18" customHeight="1" x14ac:dyDescent="0.35">
      <c r="A4" s="38" t="s">
        <v>34</v>
      </c>
      <c r="B4" s="38" t="s">
        <v>34</v>
      </c>
      <c r="C4" s="38" t="s">
        <v>34</v>
      </c>
      <c r="D4" s="38" t="s">
        <v>32</v>
      </c>
      <c r="E4" s="39" t="s">
        <v>32</v>
      </c>
      <c r="F4" s="40" t="s">
        <v>31</v>
      </c>
      <c r="G4" s="38" t="s">
        <v>31</v>
      </c>
      <c r="H4" s="38" t="s">
        <v>32</v>
      </c>
      <c r="I4" s="38" t="s">
        <v>34</v>
      </c>
      <c r="J4" s="38" t="s">
        <v>34</v>
      </c>
      <c r="K4" s="38" t="s">
        <v>34</v>
      </c>
      <c r="L4" s="41" t="s">
        <v>33</v>
      </c>
      <c r="M4" s="42" t="s">
        <v>32</v>
      </c>
      <c r="N4" s="38" t="s">
        <v>31</v>
      </c>
      <c r="O4" s="38" t="s">
        <v>31</v>
      </c>
      <c r="P4" s="38" t="s">
        <v>31</v>
      </c>
      <c r="Q4" s="38" t="s">
        <v>31</v>
      </c>
      <c r="R4" s="38" t="s">
        <v>32</v>
      </c>
      <c r="S4" s="39" t="s">
        <v>32</v>
      </c>
      <c r="T4" s="42">
        <v>36</v>
      </c>
      <c r="U4" s="38" t="s">
        <v>32</v>
      </c>
      <c r="V4" s="38" t="s">
        <v>33</v>
      </c>
      <c r="W4" s="38" t="s">
        <v>34</v>
      </c>
      <c r="X4" s="38" t="s">
        <v>32</v>
      </c>
      <c r="Y4" s="38" t="s">
        <v>31</v>
      </c>
      <c r="Z4" s="39" t="s">
        <v>31</v>
      </c>
      <c r="AA4" s="42" t="s">
        <v>31</v>
      </c>
      <c r="AB4" s="38" t="s">
        <v>31</v>
      </c>
      <c r="AC4" s="38" t="s">
        <v>32</v>
      </c>
      <c r="AD4" s="38" t="s">
        <v>31</v>
      </c>
      <c r="AE4" s="38" t="s">
        <v>31</v>
      </c>
      <c r="AF4" s="38" t="s">
        <v>32</v>
      </c>
      <c r="AG4" s="39" t="s">
        <v>32</v>
      </c>
      <c r="AH4" s="40" t="s">
        <v>33</v>
      </c>
      <c r="AI4" s="38" t="s">
        <v>34</v>
      </c>
      <c r="AJ4" s="38" t="s">
        <v>33</v>
      </c>
      <c r="AK4" s="38" t="s">
        <v>32</v>
      </c>
      <c r="AL4" s="38">
        <v>36</v>
      </c>
      <c r="AM4" s="38" t="s">
        <v>34</v>
      </c>
      <c r="AN4" s="41" t="s">
        <v>34</v>
      </c>
      <c r="AO4" s="42" t="s">
        <v>34</v>
      </c>
      <c r="AP4" s="38">
        <v>36</v>
      </c>
      <c r="AQ4" s="38" t="s">
        <v>32</v>
      </c>
      <c r="AR4" s="38" t="s">
        <v>33</v>
      </c>
      <c r="AS4" s="38" t="s">
        <v>34</v>
      </c>
      <c r="AT4" s="38" t="s">
        <v>32</v>
      </c>
      <c r="AU4" s="39" t="s">
        <v>32</v>
      </c>
      <c r="AV4" s="40" t="s">
        <v>31</v>
      </c>
      <c r="AW4" s="38" t="s">
        <v>31</v>
      </c>
      <c r="AX4" s="38" t="s">
        <v>31</v>
      </c>
      <c r="AY4" s="38" t="s">
        <v>32</v>
      </c>
      <c r="AZ4" s="38" t="s">
        <v>31</v>
      </c>
      <c r="BA4" s="38" t="s">
        <v>31</v>
      </c>
      <c r="BB4" s="39" t="s">
        <v>31</v>
      </c>
      <c r="BC4" s="42">
        <v>36</v>
      </c>
      <c r="BD4" s="38" t="s">
        <v>33</v>
      </c>
      <c r="BE4" s="37" t="s">
        <v>37</v>
      </c>
    </row>
    <row r="5" spans="1:60" ht="18" customHeight="1" x14ac:dyDescent="0.35">
      <c r="A5" s="38" t="s">
        <v>31</v>
      </c>
      <c r="B5" s="38" t="s">
        <v>31</v>
      </c>
      <c r="C5" s="38" t="s">
        <v>31</v>
      </c>
      <c r="D5" s="38" t="s">
        <v>32</v>
      </c>
      <c r="E5" s="39" t="s">
        <v>32</v>
      </c>
      <c r="F5" s="40" t="s">
        <v>34</v>
      </c>
      <c r="G5" s="38" t="s">
        <v>34</v>
      </c>
      <c r="H5" s="38" t="s">
        <v>32</v>
      </c>
      <c r="I5" s="38" t="s">
        <v>31</v>
      </c>
      <c r="J5" s="38" t="s">
        <v>31</v>
      </c>
      <c r="K5" s="38" t="s">
        <v>31</v>
      </c>
      <c r="L5" s="41" t="s">
        <v>31</v>
      </c>
      <c r="M5" s="42" t="s">
        <v>32</v>
      </c>
      <c r="N5" s="38" t="s">
        <v>33</v>
      </c>
      <c r="O5" s="38" t="s">
        <v>34</v>
      </c>
      <c r="P5" s="38" t="s">
        <v>34</v>
      </c>
      <c r="Q5" s="38" t="s">
        <v>33</v>
      </c>
      <c r="R5" s="38" t="s">
        <v>32</v>
      </c>
      <c r="S5" s="39" t="s">
        <v>32</v>
      </c>
      <c r="T5" s="42">
        <v>36</v>
      </c>
      <c r="U5" s="38" t="s">
        <v>32</v>
      </c>
      <c r="V5" s="38" t="s">
        <v>31</v>
      </c>
      <c r="W5" s="38" t="s">
        <v>31</v>
      </c>
      <c r="X5" s="38" t="s">
        <v>32</v>
      </c>
      <c r="Y5" s="38" t="s">
        <v>33</v>
      </c>
      <c r="Z5" s="39" t="s">
        <v>34</v>
      </c>
      <c r="AA5" s="42" t="s">
        <v>34</v>
      </c>
      <c r="AB5" s="38" t="s">
        <v>34</v>
      </c>
      <c r="AC5" s="38" t="s">
        <v>32</v>
      </c>
      <c r="AD5" s="38" t="s">
        <v>33</v>
      </c>
      <c r="AE5" s="38" t="s">
        <v>34</v>
      </c>
      <c r="AF5" s="38" t="s">
        <v>32</v>
      </c>
      <c r="AG5" s="39" t="s">
        <v>32</v>
      </c>
      <c r="AH5" s="40" t="s">
        <v>31</v>
      </c>
      <c r="AI5" s="38" t="s">
        <v>31</v>
      </c>
      <c r="AJ5" s="38" t="s">
        <v>31</v>
      </c>
      <c r="AK5" s="38" t="s">
        <v>32</v>
      </c>
      <c r="AL5" s="38">
        <v>36</v>
      </c>
      <c r="AM5" s="38" t="s">
        <v>31</v>
      </c>
      <c r="AN5" s="41" t="s">
        <v>31</v>
      </c>
      <c r="AO5" s="42" t="s">
        <v>31</v>
      </c>
      <c r="AP5" s="38">
        <v>36</v>
      </c>
      <c r="AQ5" s="38" t="s">
        <v>32</v>
      </c>
      <c r="AR5" s="38" t="s">
        <v>31</v>
      </c>
      <c r="AS5" s="38" t="s">
        <v>31</v>
      </c>
      <c r="AT5" s="38" t="s">
        <v>32</v>
      </c>
      <c r="AU5" s="39" t="s">
        <v>32</v>
      </c>
      <c r="AV5" s="40" t="s">
        <v>33</v>
      </c>
      <c r="AW5" s="38" t="s">
        <v>34</v>
      </c>
      <c r="AX5" s="38" t="s">
        <v>34</v>
      </c>
      <c r="AY5" s="38" t="s">
        <v>32</v>
      </c>
      <c r="AZ5" s="38" t="s">
        <v>33</v>
      </c>
      <c r="BA5" s="38" t="s">
        <v>34</v>
      </c>
      <c r="BB5" s="39" t="s">
        <v>34</v>
      </c>
      <c r="BC5" s="42">
        <v>36</v>
      </c>
      <c r="BD5" s="38" t="s">
        <v>31</v>
      </c>
      <c r="BE5" s="37" t="s">
        <v>38</v>
      </c>
    </row>
    <row r="6" spans="1:60" ht="18" customHeight="1" x14ac:dyDescent="0.35">
      <c r="A6" s="38" t="s">
        <v>32</v>
      </c>
      <c r="B6" s="38" t="s">
        <v>34</v>
      </c>
      <c r="C6" s="38" t="s">
        <v>34</v>
      </c>
      <c r="D6" s="38" t="s">
        <v>34</v>
      </c>
      <c r="E6" s="39" t="s">
        <v>33</v>
      </c>
      <c r="F6" s="40" t="s">
        <v>32</v>
      </c>
      <c r="G6" s="38" t="s">
        <v>31</v>
      </c>
      <c r="H6" s="38" t="s">
        <v>31</v>
      </c>
      <c r="I6" s="38" t="s">
        <v>31</v>
      </c>
      <c r="J6" s="38" t="s">
        <v>31</v>
      </c>
      <c r="K6" s="38" t="s">
        <v>32</v>
      </c>
      <c r="L6" s="41" t="s">
        <v>32</v>
      </c>
      <c r="M6" s="42">
        <v>36</v>
      </c>
      <c r="N6" s="38" t="s">
        <v>32</v>
      </c>
      <c r="O6" s="38" t="s">
        <v>33</v>
      </c>
      <c r="P6" s="38" t="s">
        <v>34</v>
      </c>
      <c r="Q6" s="38" t="s">
        <v>32</v>
      </c>
      <c r="R6" s="38" t="s">
        <v>31</v>
      </c>
      <c r="S6" s="39" t="s">
        <v>31</v>
      </c>
      <c r="T6" s="42" t="s">
        <v>31</v>
      </c>
      <c r="U6" s="38" t="s">
        <v>31</v>
      </c>
      <c r="V6" s="38" t="s">
        <v>32</v>
      </c>
      <c r="W6" s="38" t="s">
        <v>31</v>
      </c>
      <c r="X6" s="38" t="s">
        <v>31</v>
      </c>
      <c r="Y6" s="38" t="s">
        <v>32</v>
      </c>
      <c r="Z6" s="39" t="s">
        <v>32</v>
      </c>
      <c r="AA6" s="42" t="s">
        <v>33</v>
      </c>
      <c r="AB6" s="38" t="s">
        <v>34</v>
      </c>
      <c r="AC6" s="38" t="s">
        <v>33</v>
      </c>
      <c r="AD6" s="38" t="s">
        <v>32</v>
      </c>
      <c r="AE6" s="38">
        <v>36</v>
      </c>
      <c r="AF6" s="38" t="s">
        <v>34</v>
      </c>
      <c r="AG6" s="39" t="s">
        <v>34</v>
      </c>
      <c r="AH6" s="40" t="s">
        <v>34</v>
      </c>
      <c r="AI6" s="38">
        <v>36</v>
      </c>
      <c r="AJ6" s="38" t="s">
        <v>32</v>
      </c>
      <c r="AK6" s="38" t="s">
        <v>33</v>
      </c>
      <c r="AL6" s="38" t="s">
        <v>34</v>
      </c>
      <c r="AM6" s="38" t="s">
        <v>32</v>
      </c>
      <c r="AN6" s="41" t="s">
        <v>32</v>
      </c>
      <c r="AO6" s="42" t="s">
        <v>31</v>
      </c>
      <c r="AP6" s="38" t="s">
        <v>31</v>
      </c>
      <c r="AQ6" s="38" t="s">
        <v>31</v>
      </c>
      <c r="AR6" s="38" t="s">
        <v>32</v>
      </c>
      <c r="AS6" s="38" t="s">
        <v>31</v>
      </c>
      <c r="AT6" s="38" t="s">
        <v>31</v>
      </c>
      <c r="AU6" s="39" t="s">
        <v>31</v>
      </c>
      <c r="AV6" s="40">
        <v>36</v>
      </c>
      <c r="AW6" s="38" t="s">
        <v>33</v>
      </c>
      <c r="AX6" s="38" t="s">
        <v>34</v>
      </c>
      <c r="AY6" s="38" t="s">
        <v>34</v>
      </c>
      <c r="AZ6" s="38" t="s">
        <v>34</v>
      </c>
      <c r="BA6" s="38" t="s">
        <v>32</v>
      </c>
      <c r="BB6" s="39" t="s">
        <v>32</v>
      </c>
      <c r="BC6" s="42" t="s">
        <v>31</v>
      </c>
      <c r="BD6" s="38" t="s">
        <v>31</v>
      </c>
      <c r="BE6" s="37" t="s">
        <v>39</v>
      </c>
    </row>
    <row r="7" spans="1:60" ht="18" customHeight="1" x14ac:dyDescent="0.35">
      <c r="A7" s="38" t="s">
        <v>32</v>
      </c>
      <c r="B7" s="38" t="s">
        <v>31</v>
      </c>
      <c r="C7" s="38" t="s">
        <v>31</v>
      </c>
      <c r="D7" s="38" t="s">
        <v>31</v>
      </c>
      <c r="E7" s="39" t="s">
        <v>31</v>
      </c>
      <c r="F7" s="40" t="s">
        <v>32</v>
      </c>
      <c r="G7" s="38" t="s">
        <v>33</v>
      </c>
      <c r="H7" s="38" t="s">
        <v>34</v>
      </c>
      <c r="I7" s="38" t="s">
        <v>34</v>
      </c>
      <c r="J7" s="38" t="s">
        <v>33</v>
      </c>
      <c r="K7" s="38" t="s">
        <v>32</v>
      </c>
      <c r="L7" s="41" t="s">
        <v>32</v>
      </c>
      <c r="M7" s="43">
        <v>36</v>
      </c>
      <c r="N7" s="38" t="s">
        <v>32</v>
      </c>
      <c r="O7" s="38" t="s">
        <v>31</v>
      </c>
      <c r="P7" s="38" t="s">
        <v>31</v>
      </c>
      <c r="Q7" s="38" t="s">
        <v>32</v>
      </c>
      <c r="R7" s="38" t="s">
        <v>33</v>
      </c>
      <c r="S7" s="39" t="s">
        <v>34</v>
      </c>
      <c r="T7" s="42" t="s">
        <v>34</v>
      </c>
      <c r="U7" s="38" t="s">
        <v>34</v>
      </c>
      <c r="V7" s="38" t="s">
        <v>32</v>
      </c>
      <c r="W7" s="38" t="s">
        <v>33</v>
      </c>
      <c r="X7" s="38" t="s">
        <v>34</v>
      </c>
      <c r="Y7" s="38" t="s">
        <v>32</v>
      </c>
      <c r="Z7" s="39" t="s">
        <v>32</v>
      </c>
      <c r="AA7" s="42" t="s">
        <v>31</v>
      </c>
      <c r="AB7" s="38" t="s">
        <v>31</v>
      </c>
      <c r="AC7" s="38" t="s">
        <v>31</v>
      </c>
      <c r="AD7" s="38" t="s">
        <v>32</v>
      </c>
      <c r="AE7" s="38">
        <v>36</v>
      </c>
      <c r="AF7" s="38" t="s">
        <v>31</v>
      </c>
      <c r="AG7" s="39" t="s">
        <v>31</v>
      </c>
      <c r="AH7" s="40" t="s">
        <v>31</v>
      </c>
      <c r="AI7" s="38">
        <v>36</v>
      </c>
      <c r="AJ7" s="38" t="s">
        <v>32</v>
      </c>
      <c r="AK7" s="38" t="s">
        <v>31</v>
      </c>
      <c r="AL7" s="38" t="s">
        <v>31</v>
      </c>
      <c r="AM7" s="38" t="s">
        <v>32</v>
      </c>
      <c r="AN7" s="41" t="s">
        <v>32</v>
      </c>
      <c r="AO7" s="42" t="s">
        <v>33</v>
      </c>
      <c r="AP7" s="38" t="s">
        <v>34</v>
      </c>
      <c r="AQ7" s="38" t="s">
        <v>34</v>
      </c>
      <c r="AR7" s="38" t="s">
        <v>32</v>
      </c>
      <c r="AS7" s="38" t="s">
        <v>33</v>
      </c>
      <c r="AT7" s="38" t="s">
        <v>34</v>
      </c>
      <c r="AU7" s="39" t="s">
        <v>34</v>
      </c>
      <c r="AV7" s="40">
        <v>36</v>
      </c>
      <c r="AW7" s="38" t="s">
        <v>31</v>
      </c>
      <c r="AX7" s="38" t="s">
        <v>31</v>
      </c>
      <c r="AY7" s="38" t="s">
        <v>31</v>
      </c>
      <c r="AZ7" s="38" t="s">
        <v>31</v>
      </c>
      <c r="BA7" s="38" t="s">
        <v>32</v>
      </c>
      <c r="BB7" s="39" t="s">
        <v>32</v>
      </c>
      <c r="BC7" s="42" t="s">
        <v>34</v>
      </c>
      <c r="BD7" s="38" t="s">
        <v>34</v>
      </c>
      <c r="BE7" s="37" t="s">
        <v>40</v>
      </c>
    </row>
    <row r="8" spans="1:60" ht="18" customHeight="1" x14ac:dyDescent="0.35">
      <c r="A8" s="38" t="s">
        <v>31</v>
      </c>
      <c r="B8" s="38" t="s">
        <v>31</v>
      </c>
      <c r="C8" s="38" t="s">
        <v>31</v>
      </c>
      <c r="D8" s="38" t="s">
        <v>32</v>
      </c>
      <c r="E8" s="39" t="s">
        <v>32</v>
      </c>
      <c r="F8" s="40">
        <v>36</v>
      </c>
      <c r="G8" s="38" t="s">
        <v>32</v>
      </c>
      <c r="H8" s="38" t="s">
        <v>33</v>
      </c>
      <c r="I8" s="38" t="s">
        <v>34</v>
      </c>
      <c r="J8" s="38" t="s">
        <v>32</v>
      </c>
      <c r="K8" s="38" t="s">
        <v>31</v>
      </c>
      <c r="L8" s="41" t="s">
        <v>31</v>
      </c>
      <c r="M8" s="43" t="s">
        <v>31</v>
      </c>
      <c r="N8" s="38" t="s">
        <v>31</v>
      </c>
      <c r="O8" s="38" t="s">
        <v>32</v>
      </c>
      <c r="P8" s="38" t="s">
        <v>31</v>
      </c>
      <c r="Q8" s="38" t="s">
        <v>31</v>
      </c>
      <c r="R8" s="38" t="s">
        <v>32</v>
      </c>
      <c r="S8" s="39" t="s">
        <v>32</v>
      </c>
      <c r="T8" s="42" t="s">
        <v>33</v>
      </c>
      <c r="U8" s="38" t="s">
        <v>34</v>
      </c>
      <c r="V8" s="38" t="s">
        <v>34</v>
      </c>
      <c r="W8" s="38" t="s">
        <v>32</v>
      </c>
      <c r="X8" s="38">
        <v>36</v>
      </c>
      <c r="Y8" s="38" t="s">
        <v>34</v>
      </c>
      <c r="Z8" s="39" t="s">
        <v>34</v>
      </c>
      <c r="AA8" s="42" t="s">
        <v>34</v>
      </c>
      <c r="AB8" s="38">
        <v>36</v>
      </c>
      <c r="AC8" s="38" t="s">
        <v>32</v>
      </c>
      <c r="AD8" s="38" t="s">
        <v>33</v>
      </c>
      <c r="AE8" s="38" t="s">
        <v>34</v>
      </c>
      <c r="AF8" s="38" t="s">
        <v>32</v>
      </c>
      <c r="AG8" s="39" t="s">
        <v>32</v>
      </c>
      <c r="AH8" s="40" t="s">
        <v>31</v>
      </c>
      <c r="AI8" s="38" t="s">
        <v>31</v>
      </c>
      <c r="AJ8" s="38" t="s">
        <v>31</v>
      </c>
      <c r="AK8" s="38" t="s">
        <v>32</v>
      </c>
      <c r="AL8" s="38" t="s">
        <v>31</v>
      </c>
      <c r="AM8" s="38" t="s">
        <v>31</v>
      </c>
      <c r="AN8" s="41" t="s">
        <v>31</v>
      </c>
      <c r="AO8" s="42">
        <v>36</v>
      </c>
      <c r="AP8" s="38" t="s">
        <v>33</v>
      </c>
      <c r="AQ8" s="38" t="s">
        <v>34</v>
      </c>
      <c r="AR8" s="38" t="s">
        <v>34</v>
      </c>
      <c r="AS8" s="38" t="s">
        <v>34</v>
      </c>
      <c r="AT8" s="38" t="s">
        <v>32</v>
      </c>
      <c r="AU8" s="39" t="s">
        <v>32</v>
      </c>
      <c r="AV8" s="40" t="s">
        <v>31</v>
      </c>
      <c r="AW8" s="38" t="s">
        <v>31</v>
      </c>
      <c r="AX8" s="38" t="s">
        <v>32</v>
      </c>
      <c r="AY8" s="38" t="s">
        <v>34</v>
      </c>
      <c r="AZ8" s="38" t="s">
        <v>34</v>
      </c>
      <c r="BA8" s="38" t="s">
        <v>34</v>
      </c>
      <c r="BB8" s="39" t="s">
        <v>33</v>
      </c>
      <c r="BC8" s="42" t="s">
        <v>32</v>
      </c>
      <c r="BD8" s="38" t="s">
        <v>31</v>
      </c>
      <c r="BE8" s="37" t="s">
        <v>41</v>
      </c>
    </row>
    <row r="9" spans="1:60" ht="18" customHeight="1" x14ac:dyDescent="0.35">
      <c r="A9" s="38" t="s">
        <v>34</v>
      </c>
      <c r="B9" s="38" t="s">
        <v>34</v>
      </c>
      <c r="C9" s="38" t="s">
        <v>33</v>
      </c>
      <c r="D9" s="38" t="s">
        <v>32</v>
      </c>
      <c r="E9" s="39" t="s">
        <v>32</v>
      </c>
      <c r="F9" s="40">
        <v>36</v>
      </c>
      <c r="G9" s="38" t="s">
        <v>32</v>
      </c>
      <c r="H9" s="38" t="s">
        <v>31</v>
      </c>
      <c r="I9" s="38" t="s">
        <v>31</v>
      </c>
      <c r="J9" s="38" t="s">
        <v>32</v>
      </c>
      <c r="K9" s="38" t="s">
        <v>33</v>
      </c>
      <c r="L9" s="41" t="s">
        <v>34</v>
      </c>
      <c r="M9" s="43" t="s">
        <v>34</v>
      </c>
      <c r="N9" s="38" t="s">
        <v>34</v>
      </c>
      <c r="O9" s="38" t="s">
        <v>32</v>
      </c>
      <c r="P9" s="38" t="s">
        <v>33</v>
      </c>
      <c r="Q9" s="38" t="s">
        <v>34</v>
      </c>
      <c r="R9" s="38" t="s">
        <v>32</v>
      </c>
      <c r="S9" s="39" t="s">
        <v>32</v>
      </c>
      <c r="T9" s="42" t="s">
        <v>31</v>
      </c>
      <c r="U9" s="38" t="s">
        <v>31</v>
      </c>
      <c r="V9" s="38" t="s">
        <v>31</v>
      </c>
      <c r="W9" s="38" t="s">
        <v>32</v>
      </c>
      <c r="X9" s="38">
        <v>36</v>
      </c>
      <c r="Y9" s="38" t="s">
        <v>31</v>
      </c>
      <c r="Z9" s="39" t="s">
        <v>31</v>
      </c>
      <c r="AA9" s="42" t="s">
        <v>31</v>
      </c>
      <c r="AB9" s="38">
        <v>36</v>
      </c>
      <c r="AC9" s="38" t="s">
        <v>32</v>
      </c>
      <c r="AD9" s="38" t="s">
        <v>31</v>
      </c>
      <c r="AE9" s="38" t="s">
        <v>31</v>
      </c>
      <c r="AF9" s="38" t="s">
        <v>32</v>
      </c>
      <c r="AG9" s="39" t="s">
        <v>32</v>
      </c>
      <c r="AH9" s="40" t="s">
        <v>33</v>
      </c>
      <c r="AI9" s="38" t="s">
        <v>34</v>
      </c>
      <c r="AJ9" s="38" t="s">
        <v>34</v>
      </c>
      <c r="AK9" s="38" t="s">
        <v>32</v>
      </c>
      <c r="AL9" s="38" t="s">
        <v>33</v>
      </c>
      <c r="AM9" s="38" t="s">
        <v>34</v>
      </c>
      <c r="AN9" s="41" t="s">
        <v>34</v>
      </c>
      <c r="AO9" s="42">
        <v>36</v>
      </c>
      <c r="AP9" s="38" t="s">
        <v>31</v>
      </c>
      <c r="AQ9" s="38" t="s">
        <v>31</v>
      </c>
      <c r="AR9" s="38" t="s">
        <v>31</v>
      </c>
      <c r="AS9" s="38" t="s">
        <v>31</v>
      </c>
      <c r="AT9" s="38" t="s">
        <v>32</v>
      </c>
      <c r="AU9" s="39" t="s">
        <v>32</v>
      </c>
      <c r="AV9" s="40" t="s">
        <v>34</v>
      </c>
      <c r="AW9" s="38" t="s">
        <v>34</v>
      </c>
      <c r="AX9" s="38" t="s">
        <v>32</v>
      </c>
      <c r="AY9" s="38" t="s">
        <v>31</v>
      </c>
      <c r="AZ9" s="38" t="s">
        <v>31</v>
      </c>
      <c r="BA9" s="38" t="s">
        <v>31</v>
      </c>
      <c r="BB9" s="39" t="s">
        <v>31</v>
      </c>
      <c r="BC9" s="42" t="s">
        <v>32</v>
      </c>
      <c r="BD9" s="38" t="s">
        <v>33</v>
      </c>
      <c r="BE9" s="37" t="s">
        <v>42</v>
      </c>
    </row>
    <row r="10" spans="1:60" ht="18" customHeight="1" x14ac:dyDescent="0.35">
      <c r="A10" s="38" t="s">
        <v>33</v>
      </c>
      <c r="B10" s="38" t="s">
        <v>34</v>
      </c>
      <c r="C10" s="38" t="s">
        <v>32</v>
      </c>
      <c r="D10" s="38" t="s">
        <v>31</v>
      </c>
      <c r="E10" s="39" t="s">
        <v>31</v>
      </c>
      <c r="F10" s="40" t="s">
        <v>31</v>
      </c>
      <c r="G10" s="38" t="s">
        <v>31</v>
      </c>
      <c r="H10" s="38" t="s">
        <v>32</v>
      </c>
      <c r="I10" s="38" t="s">
        <v>31</v>
      </c>
      <c r="J10" s="38" t="s">
        <v>31</v>
      </c>
      <c r="K10" s="38" t="s">
        <v>32</v>
      </c>
      <c r="L10" s="41" t="s">
        <v>32</v>
      </c>
      <c r="M10" s="43" t="s">
        <v>33</v>
      </c>
      <c r="N10" s="38" t="s">
        <v>34</v>
      </c>
      <c r="O10" s="38" t="s">
        <v>33</v>
      </c>
      <c r="P10" s="38" t="s">
        <v>32</v>
      </c>
      <c r="Q10" s="38">
        <v>36</v>
      </c>
      <c r="R10" s="38" t="s">
        <v>34</v>
      </c>
      <c r="S10" s="39" t="s">
        <v>34</v>
      </c>
      <c r="T10" s="42" t="s">
        <v>34</v>
      </c>
      <c r="U10" s="38">
        <v>36</v>
      </c>
      <c r="V10" s="38" t="s">
        <v>32</v>
      </c>
      <c r="W10" s="38" t="s">
        <v>33</v>
      </c>
      <c r="X10" s="38" t="s">
        <v>34</v>
      </c>
      <c r="Y10" s="38" t="s">
        <v>32</v>
      </c>
      <c r="Z10" s="39" t="s">
        <v>32</v>
      </c>
      <c r="AA10" s="42" t="s">
        <v>31</v>
      </c>
      <c r="AB10" s="38" t="s">
        <v>31</v>
      </c>
      <c r="AC10" s="38" t="s">
        <v>31</v>
      </c>
      <c r="AD10" s="38" t="s">
        <v>32</v>
      </c>
      <c r="AE10" s="38" t="s">
        <v>31</v>
      </c>
      <c r="AF10" s="38" t="s">
        <v>31</v>
      </c>
      <c r="AG10" s="39" t="s">
        <v>31</v>
      </c>
      <c r="AH10" s="40">
        <v>36</v>
      </c>
      <c r="AI10" s="38" t="s">
        <v>33</v>
      </c>
      <c r="AJ10" s="38" t="s">
        <v>34</v>
      </c>
      <c r="AK10" s="38" t="s">
        <v>34</v>
      </c>
      <c r="AL10" s="38" t="s">
        <v>34</v>
      </c>
      <c r="AM10" s="38" t="s">
        <v>32</v>
      </c>
      <c r="AN10" s="41" t="s">
        <v>32</v>
      </c>
      <c r="AO10" s="42" t="s">
        <v>31</v>
      </c>
      <c r="AP10" s="38" t="s">
        <v>31</v>
      </c>
      <c r="AQ10" s="38" t="s">
        <v>32</v>
      </c>
      <c r="AR10" s="38" t="s">
        <v>34</v>
      </c>
      <c r="AS10" s="38" t="s">
        <v>34</v>
      </c>
      <c r="AT10" s="38" t="s">
        <v>34</v>
      </c>
      <c r="AU10" s="39" t="s">
        <v>33</v>
      </c>
      <c r="AV10" s="40" t="s">
        <v>32</v>
      </c>
      <c r="AW10" s="38" t="s">
        <v>31</v>
      </c>
      <c r="AX10" s="38" t="s">
        <v>31</v>
      </c>
      <c r="AY10" s="38" t="s">
        <v>31</v>
      </c>
      <c r="AZ10" s="38" t="s">
        <v>31</v>
      </c>
      <c r="BA10" s="38" t="s">
        <v>32</v>
      </c>
      <c r="BB10" s="39" t="s">
        <v>32</v>
      </c>
      <c r="BC10" s="42">
        <v>36</v>
      </c>
      <c r="BD10" s="38" t="s">
        <v>32</v>
      </c>
      <c r="BE10" s="37" t="s">
        <v>43</v>
      </c>
    </row>
    <row r="11" spans="1:60" ht="18" customHeight="1" x14ac:dyDescent="0.35">
      <c r="A11" s="38" t="s">
        <v>31</v>
      </c>
      <c r="B11" s="38" t="s">
        <v>31</v>
      </c>
      <c r="C11" s="38" t="s">
        <v>32</v>
      </c>
      <c r="D11" s="38" t="s">
        <v>33</v>
      </c>
      <c r="E11" s="39" t="s">
        <v>34</v>
      </c>
      <c r="F11" s="40" t="s">
        <v>34</v>
      </c>
      <c r="G11" s="38" t="s">
        <v>34</v>
      </c>
      <c r="H11" s="38" t="s">
        <v>32</v>
      </c>
      <c r="I11" s="38" t="s">
        <v>33</v>
      </c>
      <c r="J11" s="38" t="s">
        <v>34</v>
      </c>
      <c r="K11" s="38" t="s">
        <v>32</v>
      </c>
      <c r="L11" s="41" t="s">
        <v>32</v>
      </c>
      <c r="M11" s="43" t="s">
        <v>31</v>
      </c>
      <c r="N11" s="38" t="s">
        <v>31</v>
      </c>
      <c r="O11" s="38" t="s">
        <v>31</v>
      </c>
      <c r="P11" s="38" t="s">
        <v>32</v>
      </c>
      <c r="Q11" s="38">
        <v>36</v>
      </c>
      <c r="R11" s="38" t="s">
        <v>31</v>
      </c>
      <c r="S11" s="39" t="s">
        <v>31</v>
      </c>
      <c r="T11" s="42" t="s">
        <v>31</v>
      </c>
      <c r="U11" s="38">
        <v>36</v>
      </c>
      <c r="V11" s="38" t="s">
        <v>32</v>
      </c>
      <c r="W11" s="38" t="s">
        <v>31</v>
      </c>
      <c r="X11" s="38" t="s">
        <v>31</v>
      </c>
      <c r="Y11" s="38" t="s">
        <v>32</v>
      </c>
      <c r="Z11" s="39" t="s">
        <v>32</v>
      </c>
      <c r="AA11" s="42" t="s">
        <v>33</v>
      </c>
      <c r="AB11" s="38" t="s">
        <v>34</v>
      </c>
      <c r="AC11" s="38" t="s">
        <v>34</v>
      </c>
      <c r="AD11" s="38" t="s">
        <v>32</v>
      </c>
      <c r="AE11" s="38" t="s">
        <v>33</v>
      </c>
      <c r="AF11" s="38" t="s">
        <v>34</v>
      </c>
      <c r="AG11" s="39" t="s">
        <v>34</v>
      </c>
      <c r="AH11" s="40">
        <v>36</v>
      </c>
      <c r="AI11" s="38" t="s">
        <v>31</v>
      </c>
      <c r="AJ11" s="38" t="s">
        <v>31</v>
      </c>
      <c r="AK11" s="38" t="s">
        <v>31</v>
      </c>
      <c r="AL11" s="38" t="s">
        <v>31</v>
      </c>
      <c r="AM11" s="38" t="s">
        <v>32</v>
      </c>
      <c r="AN11" s="41" t="s">
        <v>32</v>
      </c>
      <c r="AO11" s="42" t="s">
        <v>34</v>
      </c>
      <c r="AP11" s="38" t="s">
        <v>34</v>
      </c>
      <c r="AQ11" s="38" t="s">
        <v>32</v>
      </c>
      <c r="AR11" s="38" t="s">
        <v>31</v>
      </c>
      <c r="AS11" s="38" t="s">
        <v>31</v>
      </c>
      <c r="AT11" s="38" t="s">
        <v>31</v>
      </c>
      <c r="AU11" s="39" t="s">
        <v>31</v>
      </c>
      <c r="AV11" s="40" t="s">
        <v>32</v>
      </c>
      <c r="AW11" s="38" t="s">
        <v>33</v>
      </c>
      <c r="AX11" s="38" t="s">
        <v>34</v>
      </c>
      <c r="AY11" s="38" t="s">
        <v>34</v>
      </c>
      <c r="AZ11" s="38" t="s">
        <v>33</v>
      </c>
      <c r="BA11" s="38" t="s">
        <v>32</v>
      </c>
      <c r="BB11" s="39" t="s">
        <v>32</v>
      </c>
      <c r="BC11" s="42">
        <v>36</v>
      </c>
      <c r="BD11" s="38" t="s">
        <v>32</v>
      </c>
      <c r="BE11" s="37" t="s">
        <v>44</v>
      </c>
    </row>
    <row r="12" spans="1:60" ht="18" customHeight="1" x14ac:dyDescent="0.35">
      <c r="A12" s="38" t="s">
        <v>32</v>
      </c>
      <c r="B12" s="38" t="s">
        <v>31</v>
      </c>
      <c r="C12" s="38" t="s">
        <v>31</v>
      </c>
      <c r="D12" s="38" t="s">
        <v>32</v>
      </c>
      <c r="E12" s="39" t="s">
        <v>32</v>
      </c>
      <c r="F12" s="40" t="s">
        <v>33</v>
      </c>
      <c r="G12" s="38" t="s">
        <v>34</v>
      </c>
      <c r="H12" s="38" t="s">
        <v>33</v>
      </c>
      <c r="I12" s="38" t="s">
        <v>32</v>
      </c>
      <c r="J12" s="38">
        <v>36</v>
      </c>
      <c r="K12" s="38" t="s">
        <v>34</v>
      </c>
      <c r="L12" s="41" t="s">
        <v>34</v>
      </c>
      <c r="M12" s="43" t="s">
        <v>34</v>
      </c>
      <c r="N12" s="38">
        <v>36</v>
      </c>
      <c r="O12" s="38" t="s">
        <v>32</v>
      </c>
      <c r="P12" s="38" t="s">
        <v>33</v>
      </c>
      <c r="Q12" s="38" t="s">
        <v>34</v>
      </c>
      <c r="R12" s="38" t="s">
        <v>32</v>
      </c>
      <c r="S12" s="39" t="s">
        <v>32</v>
      </c>
      <c r="T12" s="42" t="s">
        <v>31</v>
      </c>
      <c r="U12" s="38" t="s">
        <v>31</v>
      </c>
      <c r="V12" s="38" t="s">
        <v>31</v>
      </c>
      <c r="W12" s="38" t="s">
        <v>32</v>
      </c>
      <c r="X12" s="38" t="s">
        <v>31</v>
      </c>
      <c r="Y12" s="38" t="s">
        <v>31</v>
      </c>
      <c r="Z12" s="39" t="s">
        <v>31</v>
      </c>
      <c r="AA12" s="42">
        <v>36</v>
      </c>
      <c r="AB12" s="38" t="s">
        <v>33</v>
      </c>
      <c r="AC12" s="38" t="s">
        <v>34</v>
      </c>
      <c r="AD12" s="38" t="s">
        <v>34</v>
      </c>
      <c r="AE12" s="38" t="s">
        <v>34</v>
      </c>
      <c r="AF12" s="38" t="s">
        <v>32</v>
      </c>
      <c r="AG12" s="39" t="s">
        <v>32</v>
      </c>
      <c r="AH12" s="40" t="s">
        <v>31</v>
      </c>
      <c r="AI12" s="38" t="s">
        <v>31</v>
      </c>
      <c r="AJ12" s="38" t="s">
        <v>32</v>
      </c>
      <c r="AK12" s="38" t="s">
        <v>34</v>
      </c>
      <c r="AL12" s="38" t="s">
        <v>34</v>
      </c>
      <c r="AM12" s="38" t="s">
        <v>34</v>
      </c>
      <c r="AN12" s="41" t="s">
        <v>33</v>
      </c>
      <c r="AO12" s="42" t="s">
        <v>32</v>
      </c>
      <c r="AP12" s="38" t="s">
        <v>31</v>
      </c>
      <c r="AQ12" s="38" t="s">
        <v>31</v>
      </c>
      <c r="AR12" s="38" t="s">
        <v>31</v>
      </c>
      <c r="AS12" s="38" t="s">
        <v>31</v>
      </c>
      <c r="AT12" s="38" t="s">
        <v>32</v>
      </c>
      <c r="AU12" s="39" t="s">
        <v>32</v>
      </c>
      <c r="AV12" s="40">
        <v>36</v>
      </c>
      <c r="AW12" s="38" t="s">
        <v>32</v>
      </c>
      <c r="AX12" s="38" t="s">
        <v>33</v>
      </c>
      <c r="AY12" s="38" t="s">
        <v>34</v>
      </c>
      <c r="AZ12" s="38" t="s">
        <v>32</v>
      </c>
      <c r="BA12" s="38" t="s">
        <v>31</v>
      </c>
      <c r="BB12" s="39" t="s">
        <v>31</v>
      </c>
      <c r="BC12" s="42" t="s">
        <v>31</v>
      </c>
      <c r="BD12" s="38" t="s">
        <v>31</v>
      </c>
      <c r="BE12" s="37" t="s">
        <v>45</v>
      </c>
    </row>
    <row r="13" spans="1:60" ht="18" customHeight="1" x14ac:dyDescent="0.35">
      <c r="A13" s="38" t="s">
        <v>32</v>
      </c>
      <c r="B13" s="38" t="s">
        <v>33</v>
      </c>
      <c r="C13" s="38" t="s">
        <v>34</v>
      </c>
      <c r="D13" s="38" t="s">
        <v>32</v>
      </c>
      <c r="E13" s="39" t="s">
        <v>32</v>
      </c>
      <c r="F13" s="40" t="s">
        <v>31</v>
      </c>
      <c r="G13" s="38" t="s">
        <v>31</v>
      </c>
      <c r="H13" s="38" t="s">
        <v>31</v>
      </c>
      <c r="I13" s="38" t="s">
        <v>32</v>
      </c>
      <c r="J13" s="38">
        <v>36</v>
      </c>
      <c r="K13" s="38" t="s">
        <v>31</v>
      </c>
      <c r="L13" s="41" t="s">
        <v>31</v>
      </c>
      <c r="M13" s="43" t="s">
        <v>31</v>
      </c>
      <c r="N13" s="38">
        <v>36</v>
      </c>
      <c r="O13" s="38" t="s">
        <v>32</v>
      </c>
      <c r="P13" s="38" t="s">
        <v>31</v>
      </c>
      <c r="Q13" s="38" t="s">
        <v>31</v>
      </c>
      <c r="R13" s="38" t="s">
        <v>32</v>
      </c>
      <c r="S13" s="39" t="s">
        <v>32</v>
      </c>
      <c r="T13" s="42" t="s">
        <v>33</v>
      </c>
      <c r="U13" s="38" t="s">
        <v>34</v>
      </c>
      <c r="V13" s="38" t="s">
        <v>34</v>
      </c>
      <c r="W13" s="38" t="s">
        <v>32</v>
      </c>
      <c r="X13" s="38" t="s">
        <v>33</v>
      </c>
      <c r="Y13" s="38" t="s">
        <v>34</v>
      </c>
      <c r="Z13" s="39" t="s">
        <v>34</v>
      </c>
      <c r="AA13" s="42">
        <v>36</v>
      </c>
      <c r="AB13" s="38" t="s">
        <v>31</v>
      </c>
      <c r="AC13" s="38" t="s">
        <v>31</v>
      </c>
      <c r="AD13" s="38" t="s">
        <v>31</v>
      </c>
      <c r="AE13" s="38" t="s">
        <v>31</v>
      </c>
      <c r="AF13" s="38" t="s">
        <v>32</v>
      </c>
      <c r="AG13" s="39" t="s">
        <v>32</v>
      </c>
      <c r="AH13" s="40" t="s">
        <v>34</v>
      </c>
      <c r="AI13" s="38" t="s">
        <v>34</v>
      </c>
      <c r="AJ13" s="38" t="s">
        <v>32</v>
      </c>
      <c r="AK13" s="38" t="s">
        <v>31</v>
      </c>
      <c r="AL13" s="38" t="s">
        <v>31</v>
      </c>
      <c r="AM13" s="38" t="s">
        <v>31</v>
      </c>
      <c r="AN13" s="41" t="s">
        <v>31</v>
      </c>
      <c r="AO13" s="42" t="s">
        <v>32</v>
      </c>
      <c r="AP13" s="38" t="s">
        <v>33</v>
      </c>
      <c r="AQ13" s="38" t="s">
        <v>34</v>
      </c>
      <c r="AR13" s="38" t="s">
        <v>34</v>
      </c>
      <c r="AS13" s="38" t="s">
        <v>33</v>
      </c>
      <c r="AT13" s="38" t="s">
        <v>32</v>
      </c>
      <c r="AU13" s="39" t="s">
        <v>32</v>
      </c>
      <c r="AV13" s="40">
        <v>36</v>
      </c>
      <c r="AW13" s="38" t="s">
        <v>32</v>
      </c>
      <c r="AX13" s="38" t="s">
        <v>31</v>
      </c>
      <c r="AY13" s="38" t="s">
        <v>31</v>
      </c>
      <c r="AZ13" s="38" t="s">
        <v>32</v>
      </c>
      <c r="BA13" s="38" t="s">
        <v>33</v>
      </c>
      <c r="BB13" s="39" t="s">
        <v>34</v>
      </c>
      <c r="BC13" s="42" t="s">
        <v>34</v>
      </c>
      <c r="BD13" s="38" t="s">
        <v>34</v>
      </c>
      <c r="BE13" s="37" t="s">
        <v>46</v>
      </c>
    </row>
    <row r="14" spans="1:60" ht="18" customHeight="1" x14ac:dyDescent="0.35">
      <c r="A14" s="38" t="s">
        <v>33</v>
      </c>
      <c r="B14" s="38" t="s">
        <v>32</v>
      </c>
      <c r="C14" s="38">
        <v>36</v>
      </c>
      <c r="D14" s="38" t="s">
        <v>34</v>
      </c>
      <c r="E14" s="39" t="s">
        <v>34</v>
      </c>
      <c r="F14" s="40" t="s">
        <v>34</v>
      </c>
      <c r="G14" s="38">
        <v>36</v>
      </c>
      <c r="H14" s="38" t="s">
        <v>32</v>
      </c>
      <c r="I14" s="38" t="s">
        <v>33</v>
      </c>
      <c r="J14" s="38" t="s">
        <v>34</v>
      </c>
      <c r="K14" s="38" t="s">
        <v>32</v>
      </c>
      <c r="L14" s="41" t="s">
        <v>32</v>
      </c>
      <c r="M14" s="43" t="s">
        <v>31</v>
      </c>
      <c r="N14" s="38" t="s">
        <v>31</v>
      </c>
      <c r="O14" s="38" t="s">
        <v>31</v>
      </c>
      <c r="P14" s="38" t="s">
        <v>32</v>
      </c>
      <c r="Q14" s="38" t="s">
        <v>31</v>
      </c>
      <c r="R14" s="38" t="s">
        <v>31</v>
      </c>
      <c r="S14" s="39" t="s">
        <v>31</v>
      </c>
      <c r="T14" s="42">
        <v>36</v>
      </c>
      <c r="U14" s="38" t="s">
        <v>33</v>
      </c>
      <c r="V14" s="38" t="s">
        <v>34</v>
      </c>
      <c r="W14" s="38" t="s">
        <v>34</v>
      </c>
      <c r="X14" s="38" t="s">
        <v>34</v>
      </c>
      <c r="Y14" s="38" t="s">
        <v>32</v>
      </c>
      <c r="Z14" s="39" t="s">
        <v>32</v>
      </c>
      <c r="AA14" s="42" t="s">
        <v>31</v>
      </c>
      <c r="AB14" s="38" t="s">
        <v>31</v>
      </c>
      <c r="AC14" s="38" t="s">
        <v>32</v>
      </c>
      <c r="AD14" s="38" t="s">
        <v>34</v>
      </c>
      <c r="AE14" s="38" t="s">
        <v>34</v>
      </c>
      <c r="AF14" s="38" t="s">
        <v>34</v>
      </c>
      <c r="AG14" s="39" t="s">
        <v>33</v>
      </c>
      <c r="AH14" s="40" t="s">
        <v>32</v>
      </c>
      <c r="AI14" s="38" t="s">
        <v>31</v>
      </c>
      <c r="AJ14" s="38" t="s">
        <v>31</v>
      </c>
      <c r="AK14" s="38" t="s">
        <v>31</v>
      </c>
      <c r="AL14" s="38" t="s">
        <v>31</v>
      </c>
      <c r="AM14" s="38" t="s">
        <v>32</v>
      </c>
      <c r="AN14" s="41" t="s">
        <v>32</v>
      </c>
      <c r="AO14" s="42">
        <v>36</v>
      </c>
      <c r="AP14" s="38" t="s">
        <v>32</v>
      </c>
      <c r="AQ14" s="38" t="s">
        <v>33</v>
      </c>
      <c r="AR14" s="38" t="s">
        <v>34</v>
      </c>
      <c r="AS14" s="38" t="s">
        <v>32</v>
      </c>
      <c r="AT14" s="38" t="s">
        <v>31</v>
      </c>
      <c r="AU14" s="39" t="s">
        <v>31</v>
      </c>
      <c r="AV14" s="40" t="s">
        <v>31</v>
      </c>
      <c r="AW14" s="38" t="s">
        <v>31</v>
      </c>
      <c r="AX14" s="38" t="s">
        <v>32</v>
      </c>
      <c r="AY14" s="38" t="s">
        <v>31</v>
      </c>
      <c r="AZ14" s="38" t="s">
        <v>31</v>
      </c>
      <c r="BA14" s="38" t="s">
        <v>32</v>
      </c>
      <c r="BB14" s="39" t="s">
        <v>32</v>
      </c>
      <c r="BC14" s="42" t="s">
        <v>33</v>
      </c>
      <c r="BD14" s="38" t="s">
        <v>34</v>
      </c>
      <c r="BE14" s="37" t="s">
        <v>47</v>
      </c>
    </row>
    <row r="15" spans="1:60" ht="18" customHeight="1" x14ac:dyDescent="0.35">
      <c r="A15" s="38" t="s">
        <v>31</v>
      </c>
      <c r="B15" s="38" t="s">
        <v>32</v>
      </c>
      <c r="C15" s="38">
        <v>36</v>
      </c>
      <c r="D15" s="38" t="s">
        <v>31</v>
      </c>
      <c r="E15" s="39" t="s">
        <v>31</v>
      </c>
      <c r="F15" s="40" t="s">
        <v>31</v>
      </c>
      <c r="G15" s="38">
        <v>36</v>
      </c>
      <c r="H15" s="38" t="s">
        <v>32</v>
      </c>
      <c r="I15" s="38" t="s">
        <v>31</v>
      </c>
      <c r="J15" s="38" t="s">
        <v>31</v>
      </c>
      <c r="K15" s="38" t="s">
        <v>32</v>
      </c>
      <c r="L15" s="41" t="s">
        <v>32</v>
      </c>
      <c r="M15" s="43" t="s">
        <v>33</v>
      </c>
      <c r="N15" s="38" t="s">
        <v>34</v>
      </c>
      <c r="O15" s="38" t="s">
        <v>34</v>
      </c>
      <c r="P15" s="38" t="s">
        <v>32</v>
      </c>
      <c r="Q15" s="38" t="s">
        <v>33</v>
      </c>
      <c r="R15" s="38" t="s">
        <v>34</v>
      </c>
      <c r="S15" s="39" t="s">
        <v>34</v>
      </c>
      <c r="T15" s="42">
        <v>36</v>
      </c>
      <c r="U15" s="38" t="s">
        <v>31</v>
      </c>
      <c r="V15" s="38" t="s">
        <v>31</v>
      </c>
      <c r="W15" s="38" t="s">
        <v>31</v>
      </c>
      <c r="X15" s="38" t="s">
        <v>31</v>
      </c>
      <c r="Y15" s="38" t="s">
        <v>32</v>
      </c>
      <c r="Z15" s="39" t="s">
        <v>32</v>
      </c>
      <c r="AA15" s="42" t="s">
        <v>34</v>
      </c>
      <c r="AB15" s="38" t="s">
        <v>34</v>
      </c>
      <c r="AC15" s="38" t="s">
        <v>32</v>
      </c>
      <c r="AD15" s="38" t="s">
        <v>31</v>
      </c>
      <c r="AE15" s="38" t="s">
        <v>31</v>
      </c>
      <c r="AF15" s="38" t="s">
        <v>31</v>
      </c>
      <c r="AG15" s="39" t="s">
        <v>31</v>
      </c>
      <c r="AH15" s="40" t="s">
        <v>32</v>
      </c>
      <c r="AI15" s="38" t="s">
        <v>33</v>
      </c>
      <c r="AJ15" s="38" t="s">
        <v>34</v>
      </c>
      <c r="AK15" s="38" t="s">
        <v>34</v>
      </c>
      <c r="AL15" s="38" t="s">
        <v>33</v>
      </c>
      <c r="AM15" s="38" t="s">
        <v>32</v>
      </c>
      <c r="AN15" s="41" t="s">
        <v>32</v>
      </c>
      <c r="AO15" s="42">
        <v>36</v>
      </c>
      <c r="AP15" s="38" t="s">
        <v>32</v>
      </c>
      <c r="AQ15" s="38" t="s">
        <v>31</v>
      </c>
      <c r="AR15" s="38" t="s">
        <v>31</v>
      </c>
      <c r="AS15" s="38" t="s">
        <v>32</v>
      </c>
      <c r="AT15" s="38" t="s">
        <v>33</v>
      </c>
      <c r="AU15" s="39" t="s">
        <v>34</v>
      </c>
      <c r="AV15" s="40" t="s">
        <v>34</v>
      </c>
      <c r="AW15" s="38" t="s">
        <v>34</v>
      </c>
      <c r="AX15" s="38" t="s">
        <v>32</v>
      </c>
      <c r="AY15" s="38" t="s">
        <v>33</v>
      </c>
      <c r="AZ15" s="38" t="s">
        <v>34</v>
      </c>
      <c r="BA15" s="38" t="s">
        <v>32</v>
      </c>
      <c r="BB15" s="39" t="s">
        <v>32</v>
      </c>
      <c r="BC15" s="42" t="s">
        <v>31</v>
      </c>
      <c r="BD15" s="38" t="s">
        <v>31</v>
      </c>
      <c r="BE15" s="37" t="s">
        <v>48</v>
      </c>
    </row>
    <row r="16" spans="1:60" ht="18" customHeight="1" x14ac:dyDescent="0.35">
      <c r="A16" s="38" t="s">
        <v>32</v>
      </c>
      <c r="B16" s="38" t="s">
        <v>33</v>
      </c>
      <c r="C16" s="38" t="s">
        <v>34</v>
      </c>
      <c r="D16" s="38" t="s">
        <v>32</v>
      </c>
      <c r="E16" s="39" t="s">
        <v>32</v>
      </c>
      <c r="F16" s="40" t="s">
        <v>31</v>
      </c>
      <c r="G16" s="38" t="s">
        <v>31</v>
      </c>
      <c r="H16" s="38" t="s">
        <v>31</v>
      </c>
      <c r="I16" s="38" t="s">
        <v>32</v>
      </c>
      <c r="J16" s="38" t="s">
        <v>31</v>
      </c>
      <c r="K16" s="38" t="s">
        <v>31</v>
      </c>
      <c r="L16" s="41" t="s">
        <v>31</v>
      </c>
      <c r="M16" s="43">
        <v>36</v>
      </c>
      <c r="N16" s="38" t="s">
        <v>33</v>
      </c>
      <c r="O16" s="38" t="s">
        <v>34</v>
      </c>
      <c r="P16" s="38" t="s">
        <v>34</v>
      </c>
      <c r="Q16" s="38" t="s">
        <v>34</v>
      </c>
      <c r="R16" s="38" t="s">
        <v>32</v>
      </c>
      <c r="S16" s="39" t="s">
        <v>32</v>
      </c>
      <c r="T16" s="42" t="s">
        <v>31</v>
      </c>
      <c r="U16" s="38" t="s">
        <v>31</v>
      </c>
      <c r="V16" s="38" t="s">
        <v>32</v>
      </c>
      <c r="W16" s="38" t="s">
        <v>34</v>
      </c>
      <c r="X16" s="38" t="s">
        <v>34</v>
      </c>
      <c r="Y16" s="38" t="s">
        <v>34</v>
      </c>
      <c r="Z16" s="39" t="s">
        <v>33</v>
      </c>
      <c r="AA16" s="42" t="s">
        <v>32</v>
      </c>
      <c r="AB16" s="38" t="s">
        <v>31</v>
      </c>
      <c r="AC16" s="38" t="s">
        <v>31</v>
      </c>
      <c r="AD16" s="38" t="s">
        <v>31</v>
      </c>
      <c r="AE16" s="38" t="s">
        <v>31</v>
      </c>
      <c r="AF16" s="38" t="s">
        <v>32</v>
      </c>
      <c r="AG16" s="39" t="s">
        <v>32</v>
      </c>
      <c r="AH16" s="40">
        <v>36</v>
      </c>
      <c r="AI16" s="38" t="s">
        <v>32</v>
      </c>
      <c r="AJ16" s="38" t="s">
        <v>33</v>
      </c>
      <c r="AK16" s="38" t="s">
        <v>34</v>
      </c>
      <c r="AL16" s="38" t="s">
        <v>32</v>
      </c>
      <c r="AM16" s="38" t="s">
        <v>31</v>
      </c>
      <c r="AN16" s="41" t="s">
        <v>31</v>
      </c>
      <c r="AO16" s="42" t="s">
        <v>31</v>
      </c>
      <c r="AP16" s="38" t="s">
        <v>31</v>
      </c>
      <c r="AQ16" s="38" t="s">
        <v>32</v>
      </c>
      <c r="AR16" s="38" t="s">
        <v>31</v>
      </c>
      <c r="AS16" s="38" t="s">
        <v>31</v>
      </c>
      <c r="AT16" s="38" t="s">
        <v>32</v>
      </c>
      <c r="AU16" s="39" t="s">
        <v>32</v>
      </c>
      <c r="AV16" s="40" t="s">
        <v>33</v>
      </c>
      <c r="AW16" s="38" t="s">
        <v>34</v>
      </c>
      <c r="AX16" s="38" t="s">
        <v>33</v>
      </c>
      <c r="AY16" s="38" t="s">
        <v>32</v>
      </c>
      <c r="AZ16" s="38">
        <v>36</v>
      </c>
      <c r="BA16" s="38" t="s">
        <v>34</v>
      </c>
      <c r="BB16" s="39" t="s">
        <v>34</v>
      </c>
      <c r="BC16" s="42" t="s">
        <v>34</v>
      </c>
      <c r="BD16" s="38">
        <v>36</v>
      </c>
      <c r="BE16" s="37" t="s">
        <v>49</v>
      </c>
    </row>
    <row r="17" spans="1:57" ht="18" customHeight="1" x14ac:dyDescent="0.35">
      <c r="A17" s="38" t="s">
        <v>32</v>
      </c>
      <c r="B17" s="38" t="s">
        <v>31</v>
      </c>
      <c r="C17" s="38" t="s">
        <v>31</v>
      </c>
      <c r="D17" s="38" t="s">
        <v>32</v>
      </c>
      <c r="E17" s="39" t="s">
        <v>32</v>
      </c>
      <c r="F17" s="40" t="s">
        <v>33</v>
      </c>
      <c r="G17" s="38" t="s">
        <v>34</v>
      </c>
      <c r="H17" s="38" t="s">
        <v>34</v>
      </c>
      <c r="I17" s="38" t="s">
        <v>32</v>
      </c>
      <c r="J17" s="38" t="s">
        <v>33</v>
      </c>
      <c r="K17" s="38" t="s">
        <v>34</v>
      </c>
      <c r="L17" s="41" t="s">
        <v>34</v>
      </c>
      <c r="M17" s="42">
        <v>36</v>
      </c>
      <c r="N17" s="38" t="s">
        <v>31</v>
      </c>
      <c r="O17" s="38" t="s">
        <v>31</v>
      </c>
      <c r="P17" s="38" t="s">
        <v>31</v>
      </c>
      <c r="Q17" s="38" t="s">
        <v>31</v>
      </c>
      <c r="R17" s="38" t="s">
        <v>32</v>
      </c>
      <c r="S17" s="39" t="s">
        <v>32</v>
      </c>
      <c r="T17" s="42" t="s">
        <v>34</v>
      </c>
      <c r="U17" s="38" t="s">
        <v>34</v>
      </c>
      <c r="V17" s="38" t="s">
        <v>32</v>
      </c>
      <c r="W17" s="38" t="s">
        <v>31</v>
      </c>
      <c r="X17" s="38" t="s">
        <v>31</v>
      </c>
      <c r="Y17" s="38" t="s">
        <v>31</v>
      </c>
      <c r="Z17" s="39" t="s">
        <v>31</v>
      </c>
      <c r="AA17" s="44" t="s">
        <v>32</v>
      </c>
      <c r="AB17" s="38" t="s">
        <v>33</v>
      </c>
      <c r="AC17" s="38" t="s">
        <v>34</v>
      </c>
      <c r="AD17" s="38" t="s">
        <v>34</v>
      </c>
      <c r="AE17" s="38" t="s">
        <v>33</v>
      </c>
      <c r="AF17" s="38" t="s">
        <v>32</v>
      </c>
      <c r="AG17" s="39" t="s">
        <v>32</v>
      </c>
      <c r="AH17" s="40">
        <v>36</v>
      </c>
      <c r="AI17" s="38" t="s">
        <v>32</v>
      </c>
      <c r="AJ17" s="38" t="s">
        <v>31</v>
      </c>
      <c r="AK17" s="38" t="s">
        <v>31</v>
      </c>
      <c r="AL17" s="38" t="s">
        <v>32</v>
      </c>
      <c r="AM17" s="38" t="s">
        <v>33</v>
      </c>
      <c r="AN17" s="41" t="s">
        <v>34</v>
      </c>
      <c r="AO17" s="42" t="s">
        <v>34</v>
      </c>
      <c r="AP17" s="38" t="s">
        <v>34</v>
      </c>
      <c r="AQ17" s="38" t="s">
        <v>32</v>
      </c>
      <c r="AR17" s="38" t="s">
        <v>33</v>
      </c>
      <c r="AS17" s="38" t="s">
        <v>34</v>
      </c>
      <c r="AT17" s="38" t="s">
        <v>32</v>
      </c>
      <c r="AU17" s="39" t="s">
        <v>32</v>
      </c>
      <c r="AV17" s="40" t="s">
        <v>31</v>
      </c>
      <c r="AW17" s="38" t="s">
        <v>31</v>
      </c>
      <c r="AX17" s="38" t="s">
        <v>31</v>
      </c>
      <c r="AY17" s="38" t="s">
        <v>32</v>
      </c>
      <c r="AZ17" s="38">
        <v>36</v>
      </c>
      <c r="BA17" s="38" t="s">
        <v>31</v>
      </c>
      <c r="BB17" s="39" t="s">
        <v>31</v>
      </c>
      <c r="BC17" s="42" t="s">
        <v>31</v>
      </c>
      <c r="BD17" s="38">
        <v>36</v>
      </c>
      <c r="BE17" s="45" t="s">
        <v>50</v>
      </c>
    </row>
  </sheetData>
  <conditionalFormatting sqref="A2:BD62">
    <cfRule type="containsText" dxfId="6625" priority="3" operator="containsText" text="R">
      <formula>NOT(ISERROR(SEARCH("R",A2)))</formula>
    </cfRule>
  </conditionalFormatting>
  <conditionalFormatting sqref="A2:BD29">
    <cfRule type="containsText" dxfId="6624" priority="1" operator="containsText" text="JS">
      <formula>NOT(ISERROR(SEARCH("JS",A2)))</formula>
    </cfRule>
    <cfRule type="containsText" dxfId="6623" priority="2" operator="containsText" text="36">
      <formula>NOT(ISERROR(SEARCH("36",A2)))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36H 2024</vt:lpstr>
      <vt:lpstr>SEQ 36H</vt:lpstr>
      <vt:lpstr>CINQA</vt:lpstr>
      <vt:lpstr>CINQB</vt:lpstr>
      <vt:lpstr>DEUXA</vt:lpstr>
      <vt:lpstr>DEUXB</vt:lpstr>
      <vt:lpstr>HUITA</vt:lpstr>
      <vt:lpstr>HUITB</vt:lpstr>
      <vt:lpstr>QUATREA</vt:lpstr>
      <vt:lpstr>QUATREB</vt:lpstr>
      <vt:lpstr>SEPTA</vt:lpstr>
      <vt:lpstr>SEPTB</vt:lpstr>
      <vt:lpstr>SIXA</vt:lpstr>
      <vt:lpstr>SIXB</vt:lpstr>
      <vt:lpstr>TROISA</vt:lpstr>
      <vt:lpstr>TROISB</vt:lpstr>
      <vt:lpstr>UNA</vt:lpstr>
      <vt:lpstr>UNB</vt:lpstr>
      <vt:lpstr>'36H 2024'!Zone_d_impression</vt:lpstr>
    </vt:vector>
  </TitlesOfParts>
  <Company>Federal Justice Belgium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Byloos Laurie</dc:creator>
  <dcterms:created xsi:type="dcterms:W3CDTF">2024-11-29T12:51:45Z</dcterms:created>
  <dcterms:modified xsi:type="dcterms:W3CDTF">2024-11-29T13:58:47Z</dcterms:modified>
</cp:coreProperties>
</file>