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8DD1DFA-285F-4D54-BA5A-2C7B3EF61102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Calendrier" sheetId="1" r:id="rId1"/>
  </sheets>
  <definedNames>
    <definedName name="ANNEE">Calendrier!$B$1</definedName>
    <definedName name="DébutAT">OFFSET(Calendrier!$AC$21,,,COUNTA(Calendrier!$AC$21:$AC$35),1)</definedName>
    <definedName name="DébutCP">OFFSET(Calendrier!$AC$3,,,COUNTA(Calendrier!$AC$3:$AC$18),1)</definedName>
    <definedName name="FinAT">OFFSET(Calendrier!$AD$21,,,COUNTA(Calendrier!$AD$21:$AD$35),1)</definedName>
    <definedName name="FinCP">OFFSET(Calendrier!$AD$3,,,COUNTA(Calendrier!$AD$3:$AD$18),1)</definedName>
    <definedName name="JoursFériés">Calendrier!$AF$2:$AF$12</definedName>
    <definedName name="Zone">Calendrier!$D$3:$J$8,Calendrier!$L$3:$R$8,Calendrier!$T$3:$Z$8,Calendrier!$D$12:$J$17,Calendrier!$L$12:$R$17,Calendrier!$T$12:$Z$17,Calendrier!$D$21:$J$26,Calendrier!$L$21:$R$26,Calendrier!$T$21:$Z$26,Calendrier!$D$30:$J$35,Calendrier!$L$30:$R$35,Calendrier!$T$30:$Z$35</definedName>
    <definedName name="_xlnm.Print_Area" localSheetId="0">Calendrier!$A$1:$S$38</definedName>
  </definedNames>
  <calcPr calcId="191029"/>
</workbook>
</file>

<file path=xl/calcChain.xml><?xml version="1.0" encoding="utf-8"?>
<calcChain xmlns="http://schemas.openxmlformats.org/spreadsheetml/2006/main">
  <c r="AF12" i="1" l="1"/>
  <c r="AF11" i="1"/>
  <c r="AF10" i="1"/>
  <c r="AF9" i="1"/>
  <c r="AF8" i="1"/>
  <c r="AF5" i="1"/>
  <c r="AF4" i="1"/>
  <c r="AF2" i="1"/>
  <c r="D1" i="1" l="1"/>
  <c r="D3" i="1" s="1"/>
  <c r="AE2" i="1" s="1"/>
  <c r="AE6" i="1" l="1"/>
  <c r="AF6" i="1"/>
  <c r="AF7" i="1"/>
  <c r="AF3" i="1"/>
  <c r="D19" i="1"/>
  <c r="T28" i="1" l="1"/>
  <c r="T30" i="1" s="1"/>
  <c r="U30" i="1" s="1"/>
  <c r="V30" i="1" s="1"/>
  <c r="W30" i="1" s="1"/>
  <c r="X30" i="1" s="1"/>
  <c r="Y30" i="1" s="1"/>
  <c r="Z30" i="1" s="1"/>
  <c r="T31" i="1" s="1"/>
  <c r="U31" i="1" s="1"/>
  <c r="V31" i="1" s="1"/>
  <c r="W31" i="1" s="1"/>
  <c r="X31" i="1" s="1"/>
  <c r="Y31" i="1" s="1"/>
  <c r="Z31" i="1" s="1"/>
  <c r="T32" i="1" s="1"/>
  <c r="U32" i="1" s="1"/>
  <c r="V32" i="1" s="1"/>
  <c r="W32" i="1" s="1"/>
  <c r="X32" i="1" s="1"/>
  <c r="Y32" i="1" s="1"/>
  <c r="Z32" i="1" s="1"/>
  <c r="T33" i="1" s="1"/>
  <c r="U33" i="1" s="1"/>
  <c r="V33" i="1" s="1"/>
  <c r="W33" i="1" s="1"/>
  <c r="X33" i="1" s="1"/>
  <c r="Y33" i="1" s="1"/>
  <c r="Z33" i="1" s="1"/>
  <c r="T34" i="1" s="1"/>
  <c r="U34" i="1" s="1"/>
  <c r="V34" i="1" s="1"/>
  <c r="W34" i="1" s="1"/>
  <c r="X34" i="1" s="1"/>
  <c r="Y34" i="1" s="1"/>
  <c r="Z34" i="1" s="1"/>
  <c r="T35" i="1" s="1"/>
  <c r="U35" i="1" s="1"/>
  <c r="V35" i="1" s="1"/>
  <c r="W35" i="1" s="1"/>
  <c r="X35" i="1" s="1"/>
  <c r="Y35" i="1" s="1"/>
  <c r="Z35" i="1" s="1"/>
  <c r="L28" i="1"/>
  <c r="L30" i="1" s="1"/>
  <c r="M30" i="1" s="1"/>
  <c r="N30" i="1" s="1"/>
  <c r="O30" i="1" s="1"/>
  <c r="P30" i="1" s="1"/>
  <c r="Q30" i="1" s="1"/>
  <c r="R30" i="1" s="1"/>
  <c r="L31" i="1" s="1"/>
  <c r="M31" i="1" s="1"/>
  <c r="N31" i="1" s="1"/>
  <c r="O31" i="1" s="1"/>
  <c r="P31" i="1" s="1"/>
  <c r="Q31" i="1" s="1"/>
  <c r="R31" i="1" s="1"/>
  <c r="L32" i="1" s="1"/>
  <c r="M32" i="1" s="1"/>
  <c r="N32" i="1" s="1"/>
  <c r="O32" i="1" s="1"/>
  <c r="P32" i="1" s="1"/>
  <c r="Q32" i="1" s="1"/>
  <c r="R32" i="1" s="1"/>
  <c r="L33" i="1" s="1"/>
  <c r="M33" i="1" s="1"/>
  <c r="N33" i="1" s="1"/>
  <c r="O33" i="1" s="1"/>
  <c r="P33" i="1" s="1"/>
  <c r="Q33" i="1" s="1"/>
  <c r="R33" i="1" s="1"/>
  <c r="L34" i="1" s="1"/>
  <c r="M34" i="1" s="1"/>
  <c r="N34" i="1" s="1"/>
  <c r="O34" i="1" s="1"/>
  <c r="P34" i="1" s="1"/>
  <c r="Q34" i="1" s="1"/>
  <c r="R34" i="1" s="1"/>
  <c r="L35" i="1" s="1"/>
  <c r="M35" i="1" s="1"/>
  <c r="N35" i="1" s="1"/>
  <c r="O35" i="1" s="1"/>
  <c r="P35" i="1" s="1"/>
  <c r="Q35" i="1" s="1"/>
  <c r="R35" i="1" s="1"/>
  <c r="D28" i="1"/>
  <c r="D30" i="1" s="1"/>
  <c r="E30" i="1" s="1"/>
  <c r="F30" i="1" s="1"/>
  <c r="G30" i="1" s="1"/>
  <c r="H30" i="1" s="1"/>
  <c r="I30" i="1" s="1"/>
  <c r="J30" i="1" s="1"/>
  <c r="D31" i="1" s="1"/>
  <c r="E31" i="1" s="1"/>
  <c r="F31" i="1" s="1"/>
  <c r="G31" i="1" s="1"/>
  <c r="H31" i="1" s="1"/>
  <c r="I31" i="1" s="1"/>
  <c r="J31" i="1" s="1"/>
  <c r="D32" i="1" s="1"/>
  <c r="E32" i="1" s="1"/>
  <c r="F32" i="1" s="1"/>
  <c r="G32" i="1" s="1"/>
  <c r="H32" i="1" s="1"/>
  <c r="I32" i="1" s="1"/>
  <c r="J32" i="1" s="1"/>
  <c r="D33" i="1" s="1"/>
  <c r="E33" i="1" s="1"/>
  <c r="F33" i="1" s="1"/>
  <c r="G33" i="1" s="1"/>
  <c r="H33" i="1" s="1"/>
  <c r="I33" i="1" s="1"/>
  <c r="J33" i="1" s="1"/>
  <c r="D34" i="1" s="1"/>
  <c r="E34" i="1" s="1"/>
  <c r="F34" i="1" s="1"/>
  <c r="G34" i="1" s="1"/>
  <c r="H34" i="1" s="1"/>
  <c r="I34" i="1" s="1"/>
  <c r="J34" i="1" s="1"/>
  <c r="D35" i="1" s="1"/>
  <c r="E35" i="1" s="1"/>
  <c r="F35" i="1" s="1"/>
  <c r="G35" i="1" s="1"/>
  <c r="H35" i="1" s="1"/>
  <c r="I35" i="1" s="1"/>
  <c r="J35" i="1" s="1"/>
  <c r="T19" i="1"/>
  <c r="T21" i="1" s="1"/>
  <c r="U21" i="1" s="1"/>
  <c r="V21" i="1" s="1"/>
  <c r="W21" i="1" s="1"/>
  <c r="X21" i="1" s="1"/>
  <c r="Y21" i="1" s="1"/>
  <c r="Z21" i="1" s="1"/>
  <c r="T22" i="1" s="1"/>
  <c r="U22" i="1" s="1"/>
  <c r="V22" i="1" s="1"/>
  <c r="W22" i="1" s="1"/>
  <c r="X22" i="1" s="1"/>
  <c r="Y22" i="1" s="1"/>
  <c r="Z22" i="1" s="1"/>
  <c r="T23" i="1" s="1"/>
  <c r="U23" i="1" s="1"/>
  <c r="V23" i="1" s="1"/>
  <c r="W23" i="1" s="1"/>
  <c r="X23" i="1" s="1"/>
  <c r="Y23" i="1" s="1"/>
  <c r="Z23" i="1" s="1"/>
  <c r="L19" i="1"/>
  <c r="L21" i="1" s="1"/>
  <c r="M21" i="1" s="1"/>
  <c r="N21" i="1" s="1"/>
  <c r="O21" i="1" s="1"/>
  <c r="P21" i="1" s="1"/>
  <c r="Q21" i="1" s="1"/>
  <c r="R21" i="1" s="1"/>
  <c r="L22" i="1" s="1"/>
  <c r="M22" i="1" s="1"/>
  <c r="N22" i="1" s="1"/>
  <c r="O22" i="1" s="1"/>
  <c r="P22" i="1" s="1"/>
  <c r="Q22" i="1" s="1"/>
  <c r="R22" i="1" s="1"/>
  <c r="L23" i="1" s="1"/>
  <c r="M23" i="1" s="1"/>
  <c r="N23" i="1" s="1"/>
  <c r="O23" i="1" s="1"/>
  <c r="P23" i="1" s="1"/>
  <c r="Q23" i="1" s="1"/>
  <c r="R23" i="1" s="1"/>
  <c r="L24" i="1" s="1"/>
  <c r="M24" i="1" s="1"/>
  <c r="N24" i="1" s="1"/>
  <c r="O24" i="1" s="1"/>
  <c r="P24" i="1" s="1"/>
  <c r="Q24" i="1" s="1"/>
  <c r="R24" i="1" s="1"/>
  <c r="L25" i="1" s="1"/>
  <c r="M25" i="1" s="1"/>
  <c r="N25" i="1" s="1"/>
  <c r="O25" i="1" s="1"/>
  <c r="P25" i="1" s="1"/>
  <c r="Q25" i="1" s="1"/>
  <c r="R25" i="1" s="1"/>
  <c r="L26" i="1" s="1"/>
  <c r="M26" i="1" s="1"/>
  <c r="N26" i="1" s="1"/>
  <c r="O26" i="1" s="1"/>
  <c r="P26" i="1" s="1"/>
  <c r="Q26" i="1" s="1"/>
  <c r="R26" i="1" s="1"/>
  <c r="D21" i="1"/>
  <c r="E21" i="1" s="1"/>
  <c r="F21" i="1" s="1"/>
  <c r="G21" i="1" s="1"/>
  <c r="H21" i="1" s="1"/>
  <c r="I21" i="1" s="1"/>
  <c r="J21" i="1" s="1"/>
  <c r="D22" i="1" s="1"/>
  <c r="E22" i="1" s="1"/>
  <c r="F22" i="1" s="1"/>
  <c r="G22" i="1" s="1"/>
  <c r="H22" i="1" s="1"/>
  <c r="I22" i="1" s="1"/>
  <c r="J22" i="1" s="1"/>
  <c r="D23" i="1" s="1"/>
  <c r="E23" i="1" s="1"/>
  <c r="F23" i="1" s="1"/>
  <c r="G23" i="1" s="1"/>
  <c r="H23" i="1" s="1"/>
  <c r="I23" i="1" s="1"/>
  <c r="J23" i="1" s="1"/>
  <c r="D24" i="1" s="1"/>
  <c r="E24" i="1" s="1"/>
  <c r="F24" i="1" s="1"/>
  <c r="G24" i="1" s="1"/>
  <c r="H24" i="1" s="1"/>
  <c r="I24" i="1" s="1"/>
  <c r="J24" i="1" s="1"/>
  <c r="D25" i="1" s="1"/>
  <c r="E25" i="1" s="1"/>
  <c r="F25" i="1" s="1"/>
  <c r="G25" i="1" s="1"/>
  <c r="H25" i="1" s="1"/>
  <c r="I25" i="1" s="1"/>
  <c r="J25" i="1" s="1"/>
  <c r="D26" i="1" s="1"/>
  <c r="E26" i="1" s="1"/>
  <c r="F26" i="1" s="1"/>
  <c r="G26" i="1" s="1"/>
  <c r="H26" i="1" s="1"/>
  <c r="I26" i="1" s="1"/>
  <c r="J26" i="1" s="1"/>
  <c r="T10" i="1"/>
  <c r="T12" i="1" s="1"/>
  <c r="U12" i="1" s="1"/>
  <c r="V12" i="1" s="1"/>
  <c r="W12" i="1" s="1"/>
  <c r="X12" i="1" s="1"/>
  <c r="Y12" i="1" s="1"/>
  <c r="Z12" i="1" s="1"/>
  <c r="T13" i="1" s="1"/>
  <c r="U13" i="1" s="1"/>
  <c r="V13" i="1" s="1"/>
  <c r="W13" i="1" s="1"/>
  <c r="X13" i="1" s="1"/>
  <c r="Y13" i="1" s="1"/>
  <c r="Z13" i="1" s="1"/>
  <c r="T14" i="1" s="1"/>
  <c r="U14" i="1" s="1"/>
  <c r="V14" i="1" s="1"/>
  <c r="W14" i="1" s="1"/>
  <c r="X14" i="1" s="1"/>
  <c r="Y14" i="1" s="1"/>
  <c r="Z14" i="1" s="1"/>
  <c r="T15" i="1" s="1"/>
  <c r="U15" i="1" s="1"/>
  <c r="V15" i="1" s="1"/>
  <c r="W15" i="1" s="1"/>
  <c r="X15" i="1" s="1"/>
  <c r="Y15" i="1" s="1"/>
  <c r="Z15" i="1" s="1"/>
  <c r="T16" i="1" s="1"/>
  <c r="U16" i="1" s="1"/>
  <c r="V16" i="1" s="1"/>
  <c r="W16" i="1" s="1"/>
  <c r="X16" i="1" s="1"/>
  <c r="Y16" i="1" s="1"/>
  <c r="Z16" i="1" s="1"/>
  <c r="T17" i="1" s="1"/>
  <c r="U17" i="1" s="1"/>
  <c r="V17" i="1" s="1"/>
  <c r="W17" i="1" s="1"/>
  <c r="X17" i="1" s="1"/>
  <c r="Y17" i="1" s="1"/>
  <c r="Z17" i="1" s="1"/>
  <c r="L10" i="1"/>
  <c r="L12" i="1" s="1"/>
  <c r="M12" i="1" s="1"/>
  <c r="N12" i="1" s="1"/>
  <c r="O12" i="1" s="1"/>
  <c r="P12" i="1" s="1"/>
  <c r="Q12" i="1" s="1"/>
  <c r="R12" i="1" s="1"/>
  <c r="L13" i="1" s="1"/>
  <c r="M13" i="1" s="1"/>
  <c r="N13" i="1" s="1"/>
  <c r="O13" i="1" s="1"/>
  <c r="P13" i="1" s="1"/>
  <c r="Q13" i="1" s="1"/>
  <c r="R13" i="1" s="1"/>
  <c r="L14" i="1" s="1"/>
  <c r="M14" i="1" s="1"/>
  <c r="N14" i="1" s="1"/>
  <c r="O14" i="1" s="1"/>
  <c r="P14" i="1" s="1"/>
  <c r="Q14" i="1" s="1"/>
  <c r="R14" i="1" s="1"/>
  <c r="L15" i="1" s="1"/>
  <c r="M15" i="1" s="1"/>
  <c r="N15" i="1" s="1"/>
  <c r="O15" i="1" s="1"/>
  <c r="P15" i="1" s="1"/>
  <c r="Q15" i="1" s="1"/>
  <c r="R15" i="1" s="1"/>
  <c r="L16" i="1" s="1"/>
  <c r="M16" i="1" s="1"/>
  <c r="N16" i="1" s="1"/>
  <c r="O16" i="1" s="1"/>
  <c r="P16" i="1" s="1"/>
  <c r="Q16" i="1" s="1"/>
  <c r="R16" i="1" s="1"/>
  <c r="L17" i="1" s="1"/>
  <c r="M17" i="1" s="1"/>
  <c r="N17" i="1" s="1"/>
  <c r="O17" i="1" s="1"/>
  <c r="P17" i="1" s="1"/>
  <c r="Q17" i="1" s="1"/>
  <c r="R17" i="1" s="1"/>
  <c r="T1" i="1"/>
  <c r="T3" i="1" s="1"/>
  <c r="L1" i="1"/>
  <c r="L3" i="1" s="1"/>
  <c r="D10" i="1"/>
  <c r="D12" i="1" s="1"/>
  <c r="E12" i="1" s="1"/>
  <c r="F12" i="1" s="1"/>
  <c r="G12" i="1" s="1"/>
  <c r="H12" i="1" s="1"/>
  <c r="I12" i="1" s="1"/>
  <c r="J12" i="1" s="1"/>
  <c r="D13" i="1" s="1"/>
  <c r="E13" i="1" s="1"/>
  <c r="F13" i="1" s="1"/>
  <c r="G13" i="1" s="1"/>
  <c r="H13" i="1" s="1"/>
  <c r="I13" i="1" s="1"/>
  <c r="J13" i="1" s="1"/>
  <c r="D14" i="1" s="1"/>
  <c r="E14" i="1" s="1"/>
  <c r="F14" i="1" s="1"/>
  <c r="G14" i="1" s="1"/>
  <c r="H14" i="1" s="1"/>
  <c r="I14" i="1" s="1"/>
  <c r="J14" i="1" s="1"/>
  <c r="D15" i="1" s="1"/>
  <c r="E15" i="1" s="1"/>
  <c r="F15" i="1" s="1"/>
  <c r="G15" i="1" s="1"/>
  <c r="H15" i="1" s="1"/>
  <c r="I15" i="1" s="1"/>
  <c r="J15" i="1" s="1"/>
  <c r="D16" i="1" s="1"/>
  <c r="E16" i="1" s="1"/>
  <c r="F16" i="1" s="1"/>
  <c r="G16" i="1" s="1"/>
  <c r="H16" i="1" s="1"/>
  <c r="I16" i="1" s="1"/>
  <c r="J16" i="1" s="1"/>
  <c r="D17" i="1" s="1"/>
  <c r="E17" i="1" s="1"/>
  <c r="F17" i="1" s="1"/>
  <c r="G17" i="1" s="1"/>
  <c r="H17" i="1" s="1"/>
  <c r="I17" i="1" s="1"/>
  <c r="J17" i="1" s="1"/>
  <c r="T24" i="1" l="1"/>
  <c r="M3" i="1"/>
  <c r="N3" i="1" s="1"/>
  <c r="O3" i="1" s="1"/>
  <c r="P3" i="1" s="1"/>
  <c r="Q3" i="1" s="1"/>
  <c r="R3" i="1" s="1"/>
  <c r="L4" i="1" s="1"/>
  <c r="M4" i="1" s="1"/>
  <c r="N4" i="1" s="1"/>
  <c r="O4" i="1" s="1"/>
  <c r="P4" i="1" s="1"/>
  <c r="Q4" i="1" s="1"/>
  <c r="R4" i="1" s="1"/>
  <c r="L5" i="1" s="1"/>
  <c r="M5" i="1" s="1"/>
  <c r="N5" i="1" s="1"/>
  <c r="O5" i="1" s="1"/>
  <c r="P5" i="1" s="1"/>
  <c r="Q5" i="1" s="1"/>
  <c r="R5" i="1" s="1"/>
  <c r="L6" i="1" s="1"/>
  <c r="M6" i="1" s="1"/>
  <c r="N6" i="1" s="1"/>
  <c r="O6" i="1" s="1"/>
  <c r="P6" i="1" s="1"/>
  <c r="Q6" i="1" s="1"/>
  <c r="R6" i="1" s="1"/>
  <c r="L7" i="1" s="1"/>
  <c r="M7" i="1" s="1"/>
  <c r="N7" i="1" s="1"/>
  <c r="O7" i="1" s="1"/>
  <c r="P7" i="1" s="1"/>
  <c r="Q7" i="1" s="1"/>
  <c r="R7" i="1" s="1"/>
  <c r="L8" i="1" s="1"/>
  <c r="M8" i="1" s="1"/>
  <c r="N8" i="1" s="1"/>
  <c r="O8" i="1" s="1"/>
  <c r="P8" i="1" s="1"/>
  <c r="Q8" i="1" s="1"/>
  <c r="R8" i="1" s="1"/>
  <c r="E3" i="1"/>
  <c r="F3" i="1" s="1"/>
  <c r="G3" i="1" s="1"/>
  <c r="H3" i="1" s="1"/>
  <c r="I3" i="1" s="1"/>
  <c r="J3" i="1" s="1"/>
  <c r="D4" i="1" s="1"/>
  <c r="U3" i="1"/>
  <c r="V3" i="1" s="1"/>
  <c r="W3" i="1" s="1"/>
  <c r="X3" i="1" s="1"/>
  <c r="Y3" i="1" s="1"/>
  <c r="Z3" i="1" s="1"/>
  <c r="T4" i="1" s="1"/>
  <c r="U4" i="1" s="1"/>
  <c r="V4" i="1" s="1"/>
  <c r="W4" i="1" s="1"/>
  <c r="X4" i="1" s="1"/>
  <c r="Y4" i="1" s="1"/>
  <c r="Z4" i="1" s="1"/>
  <c r="T5" i="1" s="1"/>
  <c r="U5" i="1" s="1"/>
  <c r="V5" i="1" s="1"/>
  <c r="W5" i="1" s="1"/>
  <c r="X5" i="1" s="1"/>
  <c r="Y5" i="1" s="1"/>
  <c r="Z5" i="1" s="1"/>
  <c r="T6" i="1" s="1"/>
  <c r="U6" i="1" s="1"/>
  <c r="V6" i="1" s="1"/>
  <c r="W6" i="1" s="1"/>
  <c r="X6" i="1" s="1"/>
  <c r="Y6" i="1" s="1"/>
  <c r="Z6" i="1" s="1"/>
  <c r="T7" i="1" s="1"/>
  <c r="U7" i="1" s="1"/>
  <c r="V7" i="1" s="1"/>
  <c r="W7" i="1" s="1"/>
  <c r="X7" i="1" s="1"/>
  <c r="Y7" i="1" s="1"/>
  <c r="Z7" i="1" s="1"/>
  <c r="T8" i="1" s="1"/>
  <c r="U8" i="1" s="1"/>
  <c r="V8" i="1" s="1"/>
  <c r="W8" i="1" s="1"/>
  <c r="X8" i="1" s="1"/>
  <c r="Y8" i="1" s="1"/>
  <c r="Z8" i="1" s="1"/>
  <c r="E4" i="1" l="1"/>
  <c r="F4" i="1" s="1"/>
  <c r="G4" i="1" s="1"/>
  <c r="H4" i="1" s="1"/>
  <c r="I4" i="1" s="1"/>
  <c r="J4" i="1" s="1"/>
  <c r="D5" i="1" s="1"/>
  <c r="U24" i="1"/>
  <c r="V24" i="1" s="1"/>
  <c r="W24" i="1" s="1"/>
  <c r="X24" i="1" s="1"/>
  <c r="Y24" i="1" s="1"/>
  <c r="Z24" i="1" s="1"/>
  <c r="T25" i="1" s="1"/>
  <c r="U25" i="1" s="1"/>
  <c r="V25" i="1" s="1"/>
  <c r="W25" i="1" s="1"/>
  <c r="X25" i="1" s="1"/>
  <c r="Y25" i="1" s="1"/>
  <c r="Z25" i="1" s="1"/>
  <c r="T26" i="1" s="1"/>
  <c r="U26" i="1" s="1"/>
  <c r="V26" i="1" s="1"/>
  <c r="W26" i="1" s="1"/>
  <c r="X26" i="1" s="1"/>
  <c r="Y26" i="1" s="1"/>
  <c r="Z26" i="1" s="1"/>
  <c r="E5" i="1" l="1"/>
  <c r="F5" i="1" s="1"/>
  <c r="G5" i="1" s="1"/>
  <c r="H5" i="1" s="1"/>
  <c r="I5" i="1" s="1"/>
  <c r="J5" i="1" s="1"/>
  <c r="D6" i="1" s="1"/>
  <c r="E6" i="1" l="1"/>
  <c r="F6" i="1" s="1"/>
  <c r="G6" i="1" s="1"/>
  <c r="H6" i="1" s="1"/>
  <c r="I6" i="1" s="1"/>
  <c r="J6" i="1" s="1"/>
  <c r="D7" i="1" s="1"/>
  <c r="E7" i="1" l="1"/>
  <c r="F7" i="1" s="1"/>
  <c r="G7" i="1" s="1"/>
  <c r="H7" i="1" s="1"/>
  <c r="I7" i="1" s="1"/>
  <c r="J7" i="1" s="1"/>
  <c r="D8" i="1" l="1"/>
  <c r="E8" i="1" l="1"/>
  <c r="F8" i="1" s="1"/>
  <c r="G8" i="1" s="1"/>
  <c r="H8" i="1" s="1"/>
  <c r="I8" i="1" s="1"/>
  <c r="J8" i="1" s="1"/>
</calcChain>
</file>

<file path=xl/sharedStrings.xml><?xml version="1.0" encoding="utf-8"?>
<sst xmlns="http://schemas.openxmlformats.org/spreadsheetml/2006/main" count="92" uniqueCount="12">
  <si>
    <t xml:space="preserve"> </t>
  </si>
  <si>
    <t>S</t>
  </si>
  <si>
    <t>M</t>
  </si>
  <si>
    <t>L</t>
  </si>
  <si>
    <t>J</t>
  </si>
  <si>
    <t>V</t>
  </si>
  <si>
    <t>D</t>
  </si>
  <si>
    <t>PÉRIODES DE VACANCES</t>
  </si>
  <si>
    <t>Du</t>
  </si>
  <si>
    <t>Au</t>
  </si>
  <si>
    <t>Arrêts de travail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</si>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</sst>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"/>
    <numFmt numFmtId="165" formatCode="mmmm"/>
    <numFmt numFmtId="166" formatCode="dd/mm/yy"/>
    <numFmt numFmtId="167" formatCode=";;;"/>
  </numFmts>
  <fonts count="16">
    <font>
      <sz val="10"/>
      <name val="Arial"/>
    </font>
    <font>
      <sz val="8"/>
      <name val="Arial"/>
      <family val="2"/>
    </font>
    <font>
      <b/>
      <sz val="18"/>
      <color theme="3"/>
      <name val="Century Gothic"/>
      <family val="2"/>
      <scheme val="major"/>
    </font>
    <font>
      <sz val="11"/>
      <color theme="0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8"/>
      <color theme="1"/>
      <name val="Rubik"/>
    </font>
    <font>
      <sz val="11"/>
      <color theme="1"/>
      <name val="Rubik"/>
    </font>
    <font>
      <sz val="10"/>
      <color theme="1"/>
      <name val="Rubik"/>
    </font>
    <font>
      <b/>
      <sz val="72"/>
      <color theme="1"/>
      <name val="Rubik"/>
    </font>
    <font>
      <b/>
      <sz val="11"/>
      <color theme="1"/>
      <name val="Rubik"/>
    </font>
    <font>
      <b/>
      <sz val="8"/>
      <color theme="1"/>
      <name val="Rubik"/>
    </font>
    <font>
      <b/>
      <sz val="11"/>
      <color theme="0"/>
      <name val="Rubik"/>
    </font>
    <font>
      <sz val="11"/>
      <name val="Century Gothic"/>
      <family val="2"/>
      <scheme val="minor"/>
    </font>
    <font>
      <sz val="11"/>
      <name val="Rubik"/>
    </font>
    <font>
      <b/>
      <sz val="11"/>
      <color rgb="FFFF0000"/>
      <name val="Rubik"/>
    </font>
    <font>
      <b/>
      <sz val="10"/>
      <color theme="1"/>
      <name val="Rubik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B7DEE8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/>
      <top style="medium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1" tint="0.499984740745262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4" fillId="4" borderId="0" applyNumberFormat="0" applyBorder="0" applyAlignment="0" applyProtection="0"/>
    <xf numFmtId="0" fontId="3" fillId="3" borderId="0" applyNumberFormat="0" applyBorder="0" applyAlignment="0" applyProtection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5" fillId="2" borderId="0" xfId="0" applyFont="1" applyFill="1" applyAlignment="1">
      <alignment vertical="center"/>
    </xf>
    <xf numFmtId="14" fontId="5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5" fillId="5" borderId="0" xfId="0" applyFont="1" applyFill="1" applyAlignment="1">
      <alignment vertical="center"/>
    </xf>
    <xf numFmtId="14" fontId="5" fillId="5" borderId="0" xfId="0" applyNumberFormat="1" applyFont="1" applyFill="1" applyAlignment="1">
      <alignment horizontal="center" vertical="center"/>
    </xf>
    <xf numFmtId="0" fontId="6" fillId="5" borderId="19" xfId="0" applyFont="1" applyFill="1" applyBorder="1" applyAlignment="1">
      <alignment horizontal="right" vertical="center"/>
    </xf>
    <xf numFmtId="166" fontId="6" fillId="5" borderId="20" xfId="0" applyNumberFormat="1" applyFont="1" applyFill="1" applyBorder="1" applyAlignment="1">
      <alignment horizontal="center" vertical="center"/>
    </xf>
    <xf numFmtId="166" fontId="6" fillId="5" borderId="21" xfId="0" applyNumberFormat="1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right" vertical="center"/>
    </xf>
    <xf numFmtId="166" fontId="6" fillId="5" borderId="23" xfId="0" applyNumberFormat="1" applyFont="1" applyFill="1" applyBorder="1" applyAlignment="1">
      <alignment horizontal="center" vertical="center"/>
    </xf>
    <xf numFmtId="166" fontId="6" fillId="5" borderId="24" xfId="0" applyNumberFormat="1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vertical="center"/>
    </xf>
    <xf numFmtId="14" fontId="9" fillId="5" borderId="20" xfId="0" applyNumberFormat="1" applyFont="1" applyFill="1" applyBorder="1" applyAlignment="1">
      <alignment horizontal="center" vertical="center"/>
    </xf>
    <xf numFmtId="14" fontId="6" fillId="5" borderId="19" xfId="0" applyNumberFormat="1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9" fillId="7" borderId="9" xfId="1" applyFont="1" applyFill="1" applyBorder="1" applyAlignment="1">
      <alignment horizontal="center" vertical="center"/>
    </xf>
    <xf numFmtId="0" fontId="9" fillId="7" borderId="1" xfId="1" applyFont="1" applyFill="1" applyBorder="1" applyAlignment="1">
      <alignment horizontal="center" vertical="center"/>
    </xf>
    <xf numFmtId="0" fontId="9" fillId="7" borderId="10" xfId="1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left" vertical="center"/>
    </xf>
    <xf numFmtId="166" fontId="9" fillId="5" borderId="17" xfId="0" applyNumberFormat="1" applyFont="1" applyFill="1" applyBorder="1" applyAlignment="1">
      <alignment horizontal="center" vertical="center"/>
    </xf>
    <xf numFmtId="166" fontId="9" fillId="5" borderId="18" xfId="0" applyNumberFormat="1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right" vertical="center"/>
    </xf>
    <xf numFmtId="166" fontId="9" fillId="5" borderId="20" xfId="0" applyNumberFormat="1" applyFont="1" applyFill="1" applyBorder="1" applyAlignment="1">
      <alignment horizontal="center" vertical="center"/>
    </xf>
    <xf numFmtId="166" fontId="9" fillId="5" borderId="21" xfId="0" applyNumberFormat="1" applyFont="1" applyFill="1" applyBorder="1" applyAlignment="1">
      <alignment horizontal="center" vertical="center"/>
    </xf>
    <xf numFmtId="165" fontId="11" fillId="6" borderId="6" xfId="2" applyNumberFormat="1" applyFont="1" applyFill="1" applyBorder="1" applyAlignment="1">
      <alignment horizontal="center" vertical="center"/>
    </xf>
    <xf numFmtId="165" fontId="11" fillId="6" borderId="7" xfId="2" applyNumberFormat="1" applyFont="1" applyFill="1" applyBorder="1" applyAlignment="1">
      <alignment horizontal="center" vertical="center"/>
    </xf>
    <xf numFmtId="165" fontId="11" fillId="6" borderId="8" xfId="2" applyNumberFormat="1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center" vertical="center" textRotation="255"/>
    </xf>
    <xf numFmtId="0" fontId="8" fillId="2" borderId="4" xfId="3" applyFont="1" applyFill="1" applyBorder="1" applyAlignment="1">
      <alignment horizontal="center" vertical="center" textRotation="255"/>
    </xf>
    <xf numFmtId="0" fontId="8" fillId="2" borderId="5" xfId="3" applyFont="1" applyFill="1" applyBorder="1" applyAlignment="1">
      <alignment horizontal="center" vertical="center" textRotation="255"/>
    </xf>
    <xf numFmtId="166" fontId="6" fillId="0" borderId="20" xfId="0" applyNumberFormat="1" applyFont="1" applyFill="1" applyBorder="1" applyAlignment="1">
      <alignment horizontal="center" vertical="center"/>
    </xf>
    <xf numFmtId="0" fontId="9" fillId="8" borderId="16" xfId="0" applyFont="1" applyFill="1" applyBorder="1" applyAlignment="1">
      <alignment horizontal="left" vertical="center"/>
    </xf>
    <xf numFmtId="0" fontId="9" fillId="9" borderId="16" xfId="0" applyFont="1" applyFill="1" applyBorder="1" applyAlignment="1">
      <alignment horizontal="center" vertical="center"/>
    </xf>
    <xf numFmtId="164" fontId="13" fillId="0" borderId="11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164" fontId="13" fillId="0" borderId="12" xfId="0" applyNumberFormat="1" applyFont="1" applyFill="1" applyBorder="1" applyAlignment="1">
      <alignment horizontal="center" vertical="center" wrapText="1"/>
    </xf>
    <xf numFmtId="164" fontId="13" fillId="0" borderId="13" xfId="0" applyNumberFormat="1" applyFont="1" applyFill="1" applyBorder="1" applyAlignment="1">
      <alignment horizontal="center" vertical="center" wrapText="1"/>
    </xf>
    <xf numFmtId="164" fontId="13" fillId="0" borderId="14" xfId="0" applyNumberFormat="1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 wrapText="1"/>
    </xf>
    <xf numFmtId="0" fontId="7" fillId="2" borderId="0" xfId="0" applyNumberFormat="1" applyFont="1" applyFill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5" fillId="5" borderId="0" xfId="0" applyNumberFormat="1" applyFont="1" applyFill="1" applyAlignment="1">
      <alignment vertical="center"/>
    </xf>
    <xf numFmtId="0" fontId="5" fillId="2" borderId="0" xfId="0" applyNumberFormat="1" applyFont="1" applyFill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10" fillId="5" borderId="0" xfId="0" applyNumberFormat="1" applyFont="1" applyFill="1" applyAlignment="1">
      <alignment vertical="center"/>
    </xf>
    <xf numFmtId="166" fontId="10" fillId="2" borderId="0" xfId="0" applyNumberFormat="1" applyFont="1" applyFill="1" applyAlignment="1">
      <alignment vertical="center"/>
    </xf>
    <xf numFmtId="166" fontId="15" fillId="2" borderId="0" xfId="0" applyNumberFormat="1" applyFont="1" applyFill="1" applyAlignment="1">
      <alignment vertical="center"/>
    </xf>
    <xf numFmtId="166" fontId="10" fillId="5" borderId="0" xfId="0" applyNumberFormat="1" applyFont="1" applyFill="1" applyAlignment="1">
      <alignment vertical="center"/>
    </xf>
    <xf numFmtId="0" fontId="9" fillId="5" borderId="25" xfId="0" applyFont="1" applyFill="1" applyBorder="1" applyAlignment="1">
      <alignment horizontal="left" vertical="center"/>
    </xf>
    <xf numFmtId="14" fontId="9" fillId="5" borderId="26" xfId="0" applyNumberFormat="1" applyFont="1" applyFill="1" applyBorder="1" applyAlignment="1">
      <alignment horizontal="center" vertical="center"/>
    </xf>
    <xf numFmtId="166" fontId="6" fillId="5" borderId="26" xfId="0" applyNumberFormat="1" applyFont="1" applyFill="1" applyBorder="1" applyAlignment="1">
      <alignment horizontal="center" vertical="center"/>
    </xf>
    <xf numFmtId="166" fontId="6" fillId="0" borderId="26" xfId="0" applyNumberFormat="1" applyFont="1" applyFill="1" applyBorder="1" applyAlignment="1">
      <alignment horizontal="center" vertical="center"/>
    </xf>
    <xf numFmtId="0" fontId="12" fillId="0" borderId="27" xfId="0" applyNumberFormat="1" applyFont="1" applyFill="1" applyBorder="1"/>
    <xf numFmtId="167" fontId="6" fillId="5" borderId="19" xfId="0" applyNumberFormat="1" applyFont="1" applyFill="1" applyBorder="1" applyAlignment="1">
      <alignment vertical="center"/>
    </xf>
    <xf numFmtId="14" fontId="14" fillId="0" borderId="16" xfId="0" applyNumberFormat="1" applyFont="1" applyFill="1" applyBorder="1" applyAlignment="1">
      <alignment vertical="center"/>
    </xf>
    <xf numFmtId="166" fontId="15" fillId="2" borderId="28" xfId="0" applyNumberFormat="1" applyFont="1" applyFill="1" applyBorder="1" applyAlignment="1">
      <alignment vertical="center"/>
    </xf>
    <xf numFmtId="167" fontId="6" fillId="5" borderId="22" xfId="0" applyNumberFormat="1" applyFont="1" applyFill="1" applyBorder="1" applyAlignment="1">
      <alignment vertical="center"/>
    </xf>
  </cellXfs>
  <cellStyles count="4">
    <cellStyle name="40 % - Accent1" xfId="1" builtinId="31"/>
    <cellStyle name="Accent1" xfId="2" builtinId="29"/>
    <cellStyle name="Normal" xfId="0" builtinId="0"/>
    <cellStyle name="Titre" xfId="3" builtinId="15"/>
  </cellStyles>
  <dxfs count="91"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B7DEE8"/>
        </patternFill>
      </fill>
    </dxf>
    <dxf>
      <fill>
        <patternFill>
          <bgColor rgb="FFFCD5B4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B7DEE8"/>
        </patternFill>
      </fill>
    </dxf>
    <dxf>
      <fill>
        <patternFill>
          <bgColor rgb="FFFCD5B4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B7DEE8"/>
        </patternFill>
      </fill>
    </dxf>
    <dxf>
      <fill>
        <patternFill>
          <bgColor rgb="FFFCD5B4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FF"/>
        </patternFill>
      </fill>
    </dxf>
    <dxf>
      <fill>
        <patternFill>
          <bgColor rgb="FFB7DEE8"/>
        </patternFill>
      </fill>
    </dxf>
    <dxf>
      <fill>
        <patternFill>
          <bgColor rgb="FFFCD5B4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B7DEE8"/>
        </patternFill>
      </fill>
    </dxf>
    <dxf>
      <fill>
        <patternFill>
          <bgColor rgb="FFFCD5B4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B7DEE8"/>
        </patternFill>
      </fill>
    </dxf>
    <dxf>
      <fill>
        <patternFill>
          <bgColor rgb="FFFCD5B4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fgColor theme="4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</dxfs>
  <tableStyles count="1" defaultTableStyle="TableStyleMedium9" defaultPivotStyle="PivotStyleLight16">
    <tableStyle name="Style de tableau 1" pivot="0" count="2" xr9:uid="{00000000-0011-0000-FFFF-FFFF00000000}">
      <tableStyleElement type="wholeTable" dxfId="90"/>
      <tableStyleElement type="firstColumnStripe" dxfId="8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77777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5E9FF"/>
      <rgbColor rgb="00CCFFCC"/>
      <rgbColor rgb="00FFEECD"/>
      <rgbColor rgb="00F7FBFF"/>
      <rgbColor rgb="00FF99CC"/>
      <rgbColor rgb="00CC99FF"/>
      <rgbColor rgb="00FFCC99"/>
      <rgbColor rgb="003366FF"/>
      <rgbColor rgb="0033CCCC"/>
      <rgbColor rgb="00D7E3C3"/>
      <rgbColor rgb="00FFCC00"/>
      <rgbColor rgb="00FF9900"/>
      <rgbColor rgb="00FF6600"/>
      <rgbColor rgb="00717789"/>
      <rgbColor rgb="00969696"/>
      <rgbColor rgb="00003366"/>
      <rgbColor rgb="00F3F8E8"/>
      <rgbColor rgb="00003300"/>
      <rgbColor rgb="00333300"/>
      <rgbColor rgb="00993300"/>
      <rgbColor rgb="00993366"/>
      <rgbColor rgb="00333399"/>
      <rgbColor rgb="004B4B4B"/>
    </indexedColors>
    <mruColors>
      <color rgb="FFFFFFFF"/>
      <color rgb="FFFFFFCC"/>
      <color rgb="FFB7DEE8"/>
      <color rgb="FFFCD5B4"/>
      <color rgb="FFC8C8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ustom 3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50"/>
    <pageSetUpPr fitToPage="1"/>
  </sheetPr>
  <dimension ref="B1:AJ36"/>
  <sheetViews>
    <sheetView tabSelected="1" zoomScaleNormal="100" zoomScaleSheetLayoutView="70" zoomScalePageLayoutView="40" workbookViewId="0">
      <selection activeCell="B1" sqref="B1:B35"/>
    </sheetView>
  </sheetViews>
  <sheetFormatPr baseColWidth="10" defaultColWidth="9.1796875" defaultRowHeight="10.5"/>
  <cols>
    <col min="1" max="1" width="3.7265625" style="5" customWidth="1"/>
    <col min="2" max="2" width="13.1796875" style="5" customWidth="1"/>
    <col min="3" max="3" width="3.7265625" style="5" customWidth="1"/>
    <col min="4" max="26" width="5.26953125" style="19" customWidth="1"/>
    <col min="27" max="27" width="3.7265625" style="5" customWidth="1"/>
    <col min="28" max="28" width="31.1796875" style="5" bestFit="1" customWidth="1"/>
    <col min="29" max="29" width="11.453125" style="6" bestFit="1" customWidth="1"/>
    <col min="30" max="30" width="11" style="5" customWidth="1"/>
    <col min="31" max="31" width="16.81640625" style="5" customWidth="1"/>
    <col min="32" max="32" width="11.453125" style="52" customWidth="1"/>
    <col min="33" max="33" width="11.36328125" style="46" bestFit="1" customWidth="1"/>
    <col min="34" max="36" width="9.1796875" style="46"/>
    <col min="37" max="16384" width="9.1796875" style="5"/>
  </cols>
  <sheetData>
    <row r="1" spans="2:36" s="3" customFormat="1" ht="14">
      <c r="B1" s="32">
        <v>2024</v>
      </c>
      <c r="D1" s="29">
        <f>DATE($B$1,1,1)</f>
        <v>45292</v>
      </c>
      <c r="E1" s="30"/>
      <c r="F1" s="30"/>
      <c r="G1" s="30"/>
      <c r="H1" s="30"/>
      <c r="I1" s="30"/>
      <c r="J1" s="31"/>
      <c r="K1" s="17"/>
      <c r="L1" s="29">
        <f>DATE($B$1,2,1)</f>
        <v>45323</v>
      </c>
      <c r="M1" s="30"/>
      <c r="N1" s="30"/>
      <c r="O1" s="30"/>
      <c r="P1" s="30"/>
      <c r="Q1" s="30"/>
      <c r="R1" s="31"/>
      <c r="S1" s="17"/>
      <c r="T1" s="29">
        <f>DATE($B$1,3,1)</f>
        <v>45352</v>
      </c>
      <c r="U1" s="30"/>
      <c r="V1" s="30"/>
      <c r="W1" s="30"/>
      <c r="X1" s="30"/>
      <c r="Y1" s="30"/>
      <c r="Z1" s="31"/>
      <c r="AB1" s="36" t="s">
        <v>7</v>
      </c>
      <c r="AC1" s="23"/>
      <c r="AD1" s="53"/>
      <c r="AE1" s="59" t="s">
        <v>11</v>
      </c>
      <c r="AF1" s="60"/>
      <c r="AG1" s="45"/>
      <c r="AH1" s="44"/>
      <c r="AI1" s="44"/>
      <c r="AJ1" s="44"/>
    </row>
    <row r="2" spans="2:36" s="4" customFormat="1" ht="14">
      <c r="B2" s="33"/>
      <c r="D2" s="20" t="s">
        <v>3</v>
      </c>
      <c r="E2" s="21" t="s">
        <v>2</v>
      </c>
      <c r="F2" s="21" t="s">
        <v>2</v>
      </c>
      <c r="G2" s="21" t="s">
        <v>4</v>
      </c>
      <c r="H2" s="21" t="s">
        <v>5</v>
      </c>
      <c r="I2" s="21" t="s">
        <v>1</v>
      </c>
      <c r="J2" s="22" t="s">
        <v>6</v>
      </c>
      <c r="K2" s="18"/>
      <c r="L2" s="20" t="s">
        <v>3</v>
      </c>
      <c r="M2" s="21" t="s">
        <v>2</v>
      </c>
      <c r="N2" s="21" t="s">
        <v>2</v>
      </c>
      <c r="O2" s="21" t="s">
        <v>4</v>
      </c>
      <c r="P2" s="21" t="s">
        <v>5</v>
      </c>
      <c r="Q2" s="21" t="s">
        <v>1</v>
      </c>
      <c r="R2" s="22" t="s">
        <v>6</v>
      </c>
      <c r="S2" s="18"/>
      <c r="T2" s="20" t="s">
        <v>3</v>
      </c>
      <c r="U2" s="21" t="s">
        <v>2</v>
      </c>
      <c r="V2" s="21" t="s">
        <v>2</v>
      </c>
      <c r="W2" s="21" t="s">
        <v>4</v>
      </c>
      <c r="X2" s="21" t="s">
        <v>5</v>
      </c>
      <c r="Y2" s="21" t="s">
        <v>1</v>
      </c>
      <c r="Z2" s="22" t="s">
        <v>6</v>
      </c>
      <c r="AB2" s="13"/>
      <c r="AC2" s="14" t="s">
        <v>8</v>
      </c>
      <c r="AD2" s="54" t="s">
        <v>9</v>
      </c>
      <c r="AE2" s="58">
        <f>FLOOR(DAY(MINUTE($D$3/38)/2+56)&amp;"/5/"&amp;$B$1,7)-34</f>
        <v>45382</v>
      </c>
      <c r="AF2" s="9">
        <f>DATE($B$1,1,1)</f>
        <v>45292</v>
      </c>
      <c r="AH2" s="45"/>
      <c r="AI2" s="45"/>
      <c r="AJ2" s="45"/>
    </row>
    <row r="3" spans="2:36" s="3" customFormat="1" ht="14">
      <c r="B3" s="33"/>
      <c r="D3" s="38">
        <f>DATE($B$1,MONTH(D1),1-MOD(6+WEEKDAY(D1)-1,7))</f>
        <v>45292</v>
      </c>
      <c r="E3" s="39">
        <f>+D3+1</f>
        <v>45293</v>
      </c>
      <c r="F3" s="39">
        <f t="shared" ref="F3:J4" si="0">+E3+1</f>
        <v>45294</v>
      </c>
      <c r="G3" s="39">
        <f t="shared" si="0"/>
        <v>45295</v>
      </c>
      <c r="H3" s="39">
        <f t="shared" si="0"/>
        <v>45296</v>
      </c>
      <c r="I3" s="39">
        <f t="shared" si="0"/>
        <v>45297</v>
      </c>
      <c r="J3" s="40">
        <f t="shared" si="0"/>
        <v>45298</v>
      </c>
      <c r="K3" s="17"/>
      <c r="L3" s="38">
        <f>DATE($B$1,MONTH(L1),1-MOD(6+WEEKDAY(L1)-1,7))</f>
        <v>45320</v>
      </c>
      <c r="M3" s="39">
        <f>+L3+1</f>
        <v>45321</v>
      </c>
      <c r="N3" s="39">
        <f t="shared" ref="N3:R3" si="1">+M3+1</f>
        <v>45322</v>
      </c>
      <c r="O3" s="39">
        <f t="shared" si="1"/>
        <v>45323</v>
      </c>
      <c r="P3" s="39">
        <f t="shared" si="1"/>
        <v>45324</v>
      </c>
      <c r="Q3" s="39">
        <f t="shared" si="1"/>
        <v>45325</v>
      </c>
      <c r="R3" s="40">
        <f t="shared" si="1"/>
        <v>45326</v>
      </c>
      <c r="S3" s="17"/>
      <c r="T3" s="38">
        <f>DATE($B$1,MONTH(T1),1-MOD(6+WEEKDAY(T1)-1,7))</f>
        <v>45348</v>
      </c>
      <c r="U3" s="39">
        <f>+T3+1</f>
        <v>45349</v>
      </c>
      <c r="V3" s="39">
        <f t="shared" ref="V3:Z3" si="2">+U3+1</f>
        <v>45350</v>
      </c>
      <c r="W3" s="39">
        <f t="shared" si="2"/>
        <v>45351</v>
      </c>
      <c r="X3" s="39">
        <f t="shared" si="2"/>
        <v>45352</v>
      </c>
      <c r="Y3" s="39">
        <f t="shared" si="2"/>
        <v>45353</v>
      </c>
      <c r="Z3" s="40">
        <f t="shared" si="2"/>
        <v>45354</v>
      </c>
      <c r="AB3" s="15"/>
      <c r="AC3" s="8">
        <v>45292</v>
      </c>
      <c r="AD3" s="55">
        <v>45301</v>
      </c>
      <c r="AE3" s="58"/>
      <c r="AF3" s="9">
        <f>AE2+1</f>
        <v>45383</v>
      </c>
      <c r="AG3" s="57"/>
      <c r="AH3" s="44"/>
      <c r="AI3" s="44"/>
      <c r="AJ3" s="44"/>
    </row>
    <row r="4" spans="2:36" s="3" customFormat="1" ht="14">
      <c r="B4" s="33"/>
      <c r="D4" s="38">
        <f>+J3+1</f>
        <v>45299</v>
      </c>
      <c r="E4" s="39">
        <f>+D4+1</f>
        <v>45300</v>
      </c>
      <c r="F4" s="39">
        <f t="shared" si="0"/>
        <v>45301</v>
      </c>
      <c r="G4" s="39">
        <f t="shared" si="0"/>
        <v>45302</v>
      </c>
      <c r="H4" s="39">
        <f t="shared" si="0"/>
        <v>45303</v>
      </c>
      <c r="I4" s="39">
        <f t="shared" si="0"/>
        <v>45304</v>
      </c>
      <c r="J4" s="40">
        <f t="shared" si="0"/>
        <v>45305</v>
      </c>
      <c r="K4" s="17"/>
      <c r="L4" s="38">
        <f>+R3+1</f>
        <v>45327</v>
      </c>
      <c r="M4" s="39">
        <f>+L4+1</f>
        <v>45328</v>
      </c>
      <c r="N4" s="39">
        <f t="shared" ref="N4:R4" si="3">+M4+1</f>
        <v>45329</v>
      </c>
      <c r="O4" s="39">
        <f t="shared" si="3"/>
        <v>45330</v>
      </c>
      <c r="P4" s="39">
        <f t="shared" si="3"/>
        <v>45331</v>
      </c>
      <c r="Q4" s="39">
        <f t="shared" si="3"/>
        <v>45332</v>
      </c>
      <c r="R4" s="40">
        <f t="shared" si="3"/>
        <v>45333</v>
      </c>
      <c r="S4" s="17"/>
      <c r="T4" s="38">
        <f>+Z3+1</f>
        <v>45355</v>
      </c>
      <c r="U4" s="39">
        <f>+T4+1</f>
        <v>45356</v>
      </c>
      <c r="V4" s="39">
        <f t="shared" ref="V4:Z4" si="4">+U4+1</f>
        <v>45357</v>
      </c>
      <c r="W4" s="39">
        <f t="shared" si="4"/>
        <v>45358</v>
      </c>
      <c r="X4" s="39">
        <f t="shared" si="4"/>
        <v>45359</v>
      </c>
      <c r="Y4" s="39">
        <f t="shared" si="4"/>
        <v>45360</v>
      </c>
      <c r="Z4" s="40">
        <f t="shared" si="4"/>
        <v>45361</v>
      </c>
      <c r="AB4" s="13"/>
      <c r="AC4" s="8">
        <v>45323</v>
      </c>
      <c r="AD4" s="55">
        <v>45332</v>
      </c>
      <c r="AE4" s="58"/>
      <c r="AF4" s="9">
        <f>DATE($B$1,5,1)</f>
        <v>45413</v>
      </c>
      <c r="AG4" s="57"/>
      <c r="AH4" s="44"/>
      <c r="AI4" s="44"/>
      <c r="AJ4" s="44"/>
    </row>
    <row r="5" spans="2:36" s="3" customFormat="1" ht="14">
      <c r="B5" s="33"/>
      <c r="D5" s="38">
        <f t="shared" ref="D5:D6" si="5">+J4+1</f>
        <v>45306</v>
      </c>
      <c r="E5" s="39">
        <f t="shared" ref="E5:J5" si="6">+D5+1</f>
        <v>45307</v>
      </c>
      <c r="F5" s="39">
        <f t="shared" si="6"/>
        <v>45308</v>
      </c>
      <c r="G5" s="39">
        <f t="shared" si="6"/>
        <v>45309</v>
      </c>
      <c r="H5" s="39">
        <f t="shared" si="6"/>
        <v>45310</v>
      </c>
      <c r="I5" s="39">
        <f t="shared" si="6"/>
        <v>45311</v>
      </c>
      <c r="J5" s="40">
        <f t="shared" si="6"/>
        <v>45312</v>
      </c>
      <c r="K5" s="17"/>
      <c r="L5" s="38">
        <f t="shared" ref="L5:L7" si="7">+R4+1</f>
        <v>45334</v>
      </c>
      <c r="M5" s="39">
        <f t="shared" ref="M5:R5" si="8">+L5+1</f>
        <v>45335</v>
      </c>
      <c r="N5" s="39">
        <f t="shared" si="8"/>
        <v>45336</v>
      </c>
      <c r="O5" s="39">
        <f t="shared" si="8"/>
        <v>45337</v>
      </c>
      <c r="P5" s="39">
        <f t="shared" si="8"/>
        <v>45338</v>
      </c>
      <c r="Q5" s="39">
        <f t="shared" si="8"/>
        <v>45339</v>
      </c>
      <c r="R5" s="40">
        <f t="shared" si="8"/>
        <v>45340</v>
      </c>
      <c r="S5" s="17"/>
      <c r="T5" s="38">
        <f t="shared" ref="T5:T7" si="9">+Z4+1</f>
        <v>45362</v>
      </c>
      <c r="U5" s="39">
        <f t="shared" ref="U5:Z5" si="10">+T5+1</f>
        <v>45363</v>
      </c>
      <c r="V5" s="39">
        <f t="shared" si="10"/>
        <v>45364</v>
      </c>
      <c r="W5" s="39">
        <f t="shared" si="10"/>
        <v>45365</v>
      </c>
      <c r="X5" s="39">
        <f t="shared" si="10"/>
        <v>45366</v>
      </c>
      <c r="Y5" s="39">
        <f t="shared" si="10"/>
        <v>45367</v>
      </c>
      <c r="Z5" s="40">
        <f t="shared" si="10"/>
        <v>45368</v>
      </c>
      <c r="AB5" s="13"/>
      <c r="AC5" s="8">
        <v>45352</v>
      </c>
      <c r="AD5" s="55">
        <v>45376</v>
      </c>
      <c r="AE5" s="58"/>
      <c r="AF5" s="9">
        <f>DATE($B$1,5,8)</f>
        <v>45420</v>
      </c>
      <c r="AG5" s="57"/>
      <c r="AH5" s="44"/>
      <c r="AI5" s="44"/>
      <c r="AJ5" s="44"/>
    </row>
    <row r="6" spans="2:36" s="3" customFormat="1" ht="14">
      <c r="B6" s="33"/>
      <c r="D6" s="38">
        <f t="shared" si="5"/>
        <v>45313</v>
      </c>
      <c r="E6" s="39">
        <f t="shared" ref="E6:J6" si="11">+D6+1</f>
        <v>45314</v>
      </c>
      <c r="F6" s="39">
        <f t="shared" si="11"/>
        <v>45315</v>
      </c>
      <c r="G6" s="39">
        <f t="shared" si="11"/>
        <v>45316</v>
      </c>
      <c r="H6" s="39">
        <f t="shared" si="11"/>
        <v>45317</v>
      </c>
      <c r="I6" s="39">
        <f t="shared" si="11"/>
        <v>45318</v>
      </c>
      <c r="J6" s="40">
        <f t="shared" si="11"/>
        <v>45319</v>
      </c>
      <c r="K6" s="17"/>
      <c r="L6" s="38">
        <f t="shared" si="7"/>
        <v>45341</v>
      </c>
      <c r="M6" s="39">
        <f t="shared" ref="M6:R6" si="12">+L6+1</f>
        <v>45342</v>
      </c>
      <c r="N6" s="39">
        <f t="shared" si="12"/>
        <v>45343</v>
      </c>
      <c r="O6" s="39">
        <f t="shared" si="12"/>
        <v>45344</v>
      </c>
      <c r="P6" s="39">
        <f t="shared" si="12"/>
        <v>45345</v>
      </c>
      <c r="Q6" s="39">
        <f t="shared" si="12"/>
        <v>45346</v>
      </c>
      <c r="R6" s="40">
        <f t="shared" si="12"/>
        <v>45347</v>
      </c>
      <c r="S6" s="17"/>
      <c r="T6" s="38">
        <f t="shared" si="9"/>
        <v>45369</v>
      </c>
      <c r="U6" s="39">
        <f t="shared" ref="U6:Z6" si="13">+T6+1</f>
        <v>45370</v>
      </c>
      <c r="V6" s="39">
        <f t="shared" si="13"/>
        <v>45371</v>
      </c>
      <c r="W6" s="39">
        <f t="shared" si="13"/>
        <v>45372</v>
      </c>
      <c r="X6" s="39">
        <f t="shared" si="13"/>
        <v>45373</v>
      </c>
      <c r="Y6" s="39">
        <f t="shared" si="13"/>
        <v>45374</v>
      </c>
      <c r="Z6" s="40">
        <f t="shared" si="13"/>
        <v>45375</v>
      </c>
      <c r="AB6" s="7"/>
      <c r="AC6" s="8">
        <v>45383</v>
      </c>
      <c r="AD6" s="55">
        <v>45387</v>
      </c>
      <c r="AE6" s="58">
        <f>AE2+49</f>
        <v>45431</v>
      </c>
      <c r="AF6" s="9">
        <f>AE2+39</f>
        <v>45421</v>
      </c>
      <c r="AH6" s="44"/>
      <c r="AI6" s="44"/>
      <c r="AJ6" s="44"/>
    </row>
    <row r="7" spans="2:36" s="3" customFormat="1" ht="14">
      <c r="B7" s="33"/>
      <c r="D7" s="38">
        <f t="shared" ref="D7" si="14">+J6+1</f>
        <v>45320</v>
      </c>
      <c r="E7" s="39">
        <f t="shared" ref="E7:J8" si="15">+D7+1</f>
        <v>45321</v>
      </c>
      <c r="F7" s="39">
        <f t="shared" si="15"/>
        <v>45322</v>
      </c>
      <c r="G7" s="39">
        <f t="shared" si="15"/>
        <v>45323</v>
      </c>
      <c r="H7" s="39">
        <f t="shared" si="15"/>
        <v>45324</v>
      </c>
      <c r="I7" s="39">
        <f t="shared" si="15"/>
        <v>45325</v>
      </c>
      <c r="J7" s="40">
        <f t="shared" si="15"/>
        <v>45326</v>
      </c>
      <c r="K7" s="17"/>
      <c r="L7" s="38">
        <f t="shared" si="7"/>
        <v>45348</v>
      </c>
      <c r="M7" s="39">
        <f t="shared" ref="M7:R8" si="16">+L7+1</f>
        <v>45349</v>
      </c>
      <c r="N7" s="39">
        <f t="shared" si="16"/>
        <v>45350</v>
      </c>
      <c r="O7" s="39">
        <f t="shared" si="16"/>
        <v>45351</v>
      </c>
      <c r="P7" s="39">
        <f t="shared" si="16"/>
        <v>45352</v>
      </c>
      <c r="Q7" s="39">
        <f t="shared" si="16"/>
        <v>45353</v>
      </c>
      <c r="R7" s="40">
        <f t="shared" si="16"/>
        <v>45354</v>
      </c>
      <c r="S7" s="17"/>
      <c r="T7" s="38">
        <f t="shared" si="9"/>
        <v>45376</v>
      </c>
      <c r="U7" s="39">
        <f t="shared" ref="U7:Z8" si="17">+T7+1</f>
        <v>45377</v>
      </c>
      <c r="V7" s="39">
        <f t="shared" si="17"/>
        <v>45378</v>
      </c>
      <c r="W7" s="39">
        <f t="shared" si="17"/>
        <v>45379</v>
      </c>
      <c r="X7" s="39">
        <f t="shared" si="17"/>
        <v>45380</v>
      </c>
      <c r="Y7" s="39">
        <f t="shared" si="17"/>
        <v>45381</v>
      </c>
      <c r="Z7" s="40">
        <f t="shared" si="17"/>
        <v>45382</v>
      </c>
      <c r="AB7" s="7"/>
      <c r="AC7" s="35">
        <v>45413</v>
      </c>
      <c r="AD7" s="56">
        <v>45416</v>
      </c>
      <c r="AE7" s="58"/>
      <c r="AF7" s="9">
        <f>AE2+50</f>
        <v>45432</v>
      </c>
      <c r="AG7" s="57"/>
      <c r="AH7" s="48"/>
      <c r="AI7" s="48"/>
      <c r="AJ7" s="44"/>
    </row>
    <row r="8" spans="2:36" s="3" customFormat="1" ht="14.5" thickBot="1">
      <c r="B8" s="33"/>
      <c r="D8" s="41">
        <f>+J7+1</f>
        <v>45327</v>
      </c>
      <c r="E8" s="42">
        <f t="shared" si="15"/>
        <v>45328</v>
      </c>
      <c r="F8" s="42">
        <f t="shared" si="15"/>
        <v>45329</v>
      </c>
      <c r="G8" s="42">
        <f t="shared" si="15"/>
        <v>45330</v>
      </c>
      <c r="H8" s="42">
        <f t="shared" si="15"/>
        <v>45331</v>
      </c>
      <c r="I8" s="42">
        <f t="shared" si="15"/>
        <v>45332</v>
      </c>
      <c r="J8" s="43">
        <f t="shared" si="15"/>
        <v>45333</v>
      </c>
      <c r="K8" s="17"/>
      <c r="L8" s="41">
        <f t="shared" ref="L8" si="18">+R7+1</f>
        <v>45355</v>
      </c>
      <c r="M8" s="42">
        <f t="shared" si="16"/>
        <v>45356</v>
      </c>
      <c r="N8" s="42">
        <f t="shared" si="16"/>
        <v>45357</v>
      </c>
      <c r="O8" s="42">
        <f t="shared" si="16"/>
        <v>45358</v>
      </c>
      <c r="P8" s="42">
        <f t="shared" si="16"/>
        <v>45359</v>
      </c>
      <c r="Q8" s="42">
        <f t="shared" si="16"/>
        <v>45360</v>
      </c>
      <c r="R8" s="43">
        <f t="shared" si="16"/>
        <v>45361</v>
      </c>
      <c r="S8" s="17"/>
      <c r="T8" s="41">
        <f t="shared" ref="T8" si="19">+Z7+1</f>
        <v>45383</v>
      </c>
      <c r="U8" s="42">
        <f t="shared" si="17"/>
        <v>45384</v>
      </c>
      <c r="V8" s="42">
        <f t="shared" si="17"/>
        <v>45385</v>
      </c>
      <c r="W8" s="42">
        <f t="shared" si="17"/>
        <v>45386</v>
      </c>
      <c r="X8" s="42">
        <f t="shared" si="17"/>
        <v>45387</v>
      </c>
      <c r="Y8" s="42">
        <f t="shared" si="17"/>
        <v>45388</v>
      </c>
      <c r="Z8" s="43">
        <f t="shared" si="17"/>
        <v>45389</v>
      </c>
      <c r="AB8" s="7"/>
      <c r="AC8" s="35">
        <v>45444</v>
      </c>
      <c r="AD8" s="56">
        <v>45453</v>
      </c>
      <c r="AE8" s="58"/>
      <c r="AF8" s="9">
        <f>DATE($B$1,7,14)</f>
        <v>45487</v>
      </c>
      <c r="AG8" s="57"/>
      <c r="AH8" s="48"/>
      <c r="AI8" s="48"/>
      <c r="AJ8" s="44"/>
    </row>
    <row r="9" spans="2:36" s="1" customFormat="1" ht="14.5" thickBot="1">
      <c r="B9" s="33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 t="s">
        <v>0</v>
      </c>
      <c r="T9" s="17"/>
      <c r="U9" s="17"/>
      <c r="V9" s="17"/>
      <c r="W9" s="17"/>
      <c r="X9" s="17"/>
      <c r="Y9" s="17"/>
      <c r="Z9" s="17"/>
      <c r="AB9" s="7"/>
      <c r="AC9" s="8"/>
      <c r="AD9" s="55"/>
      <c r="AE9" s="58"/>
      <c r="AF9" s="9">
        <f>DATE($B$1,8,15)</f>
        <v>45519</v>
      </c>
      <c r="AG9" s="57"/>
      <c r="AH9" s="46"/>
      <c r="AI9" s="46"/>
      <c r="AJ9" s="47"/>
    </row>
    <row r="10" spans="2:36" s="3" customFormat="1" ht="14">
      <c r="B10" s="33"/>
      <c r="D10" s="29">
        <f>DATE($B$1,4,1)</f>
        <v>45383</v>
      </c>
      <c r="E10" s="30"/>
      <c r="F10" s="30"/>
      <c r="G10" s="30"/>
      <c r="H10" s="30"/>
      <c r="I10" s="30"/>
      <c r="J10" s="31"/>
      <c r="K10" s="17"/>
      <c r="L10" s="29">
        <f>DATE($B$1,5,1)</f>
        <v>45413</v>
      </c>
      <c r="M10" s="30"/>
      <c r="N10" s="30"/>
      <c r="O10" s="30"/>
      <c r="P10" s="30"/>
      <c r="Q10" s="30"/>
      <c r="R10" s="31"/>
      <c r="S10" s="17"/>
      <c r="T10" s="29">
        <f>DATE($B$1,6,1)</f>
        <v>45444</v>
      </c>
      <c r="U10" s="30"/>
      <c r="V10" s="30"/>
      <c r="W10" s="30"/>
      <c r="X10" s="30"/>
      <c r="Y10" s="30"/>
      <c r="Z10" s="31"/>
      <c r="AB10" s="7"/>
      <c r="AC10" s="8"/>
      <c r="AD10" s="55"/>
      <c r="AE10" s="58"/>
      <c r="AF10" s="9">
        <f>DATE($B$1,11,1)</f>
        <v>45597</v>
      </c>
      <c r="AG10" s="57"/>
      <c r="AH10" s="48"/>
      <c r="AI10" s="48"/>
      <c r="AJ10" s="44"/>
    </row>
    <row r="11" spans="2:36" s="4" customFormat="1" ht="14">
      <c r="B11" s="33"/>
      <c r="D11" s="20" t="s">
        <v>3</v>
      </c>
      <c r="E11" s="21" t="s">
        <v>2</v>
      </c>
      <c r="F11" s="21" t="s">
        <v>2</v>
      </c>
      <c r="G11" s="21" t="s">
        <v>4</v>
      </c>
      <c r="H11" s="21" t="s">
        <v>5</v>
      </c>
      <c r="I11" s="21" t="s">
        <v>1</v>
      </c>
      <c r="J11" s="22" t="s">
        <v>6</v>
      </c>
      <c r="K11" s="18"/>
      <c r="L11" s="20" t="s">
        <v>3</v>
      </c>
      <c r="M11" s="21" t="s">
        <v>2</v>
      </c>
      <c r="N11" s="21" t="s">
        <v>2</v>
      </c>
      <c r="O11" s="21" t="s">
        <v>4</v>
      </c>
      <c r="P11" s="21" t="s">
        <v>5</v>
      </c>
      <c r="Q11" s="21" t="s">
        <v>1</v>
      </c>
      <c r="R11" s="22" t="s">
        <v>6</v>
      </c>
      <c r="S11" s="18"/>
      <c r="T11" s="20" t="s">
        <v>3</v>
      </c>
      <c r="U11" s="21" t="s">
        <v>2</v>
      </c>
      <c r="V11" s="21" t="s">
        <v>2</v>
      </c>
      <c r="W11" s="21" t="s">
        <v>4</v>
      </c>
      <c r="X11" s="21" t="s">
        <v>5</v>
      </c>
      <c r="Y11" s="21" t="s">
        <v>1</v>
      </c>
      <c r="Z11" s="22" t="s">
        <v>6</v>
      </c>
      <c r="AB11" s="7"/>
      <c r="AC11" s="8"/>
      <c r="AD11" s="55"/>
      <c r="AE11" s="58"/>
      <c r="AF11" s="9">
        <f>DATE($B$1,11,11)</f>
        <v>45607</v>
      </c>
      <c r="AG11" s="57"/>
      <c r="AH11" s="49"/>
      <c r="AI11" s="49"/>
      <c r="AJ11" s="45"/>
    </row>
    <row r="12" spans="2:36" s="1" customFormat="1" ht="14.5" thickBot="1">
      <c r="B12" s="33"/>
      <c r="D12" s="38">
        <f>DATE($B$1,MONTH(D10),1-MOD(6+WEEKDAY(D10)-1,7))</f>
        <v>45383</v>
      </c>
      <c r="E12" s="39">
        <f>+D12+1</f>
        <v>45384</v>
      </c>
      <c r="F12" s="39">
        <f t="shared" ref="F12:J12" si="20">+E12+1</f>
        <v>45385</v>
      </c>
      <c r="G12" s="39">
        <f t="shared" si="20"/>
        <v>45386</v>
      </c>
      <c r="H12" s="39">
        <f t="shared" si="20"/>
        <v>45387</v>
      </c>
      <c r="I12" s="39">
        <f t="shared" si="20"/>
        <v>45388</v>
      </c>
      <c r="J12" s="40">
        <f t="shared" si="20"/>
        <v>45389</v>
      </c>
      <c r="K12" s="17"/>
      <c r="L12" s="38">
        <f>DATE($B$1,MONTH(L10),1-MOD(6+WEEKDAY(L10)-1,7))</f>
        <v>45411</v>
      </c>
      <c r="M12" s="39">
        <f>+L12+1</f>
        <v>45412</v>
      </c>
      <c r="N12" s="39">
        <f t="shared" ref="N12:R12" si="21">+M12+1</f>
        <v>45413</v>
      </c>
      <c r="O12" s="39">
        <f t="shared" si="21"/>
        <v>45414</v>
      </c>
      <c r="P12" s="39">
        <f t="shared" si="21"/>
        <v>45415</v>
      </c>
      <c r="Q12" s="39">
        <f t="shared" si="21"/>
        <v>45416</v>
      </c>
      <c r="R12" s="40">
        <f t="shared" si="21"/>
        <v>45417</v>
      </c>
      <c r="S12" s="17"/>
      <c r="T12" s="38">
        <f>DATE($B$1,MONTH(T10),1-MOD(6+WEEKDAY(T10)-1,7))</f>
        <v>45439</v>
      </c>
      <c r="U12" s="39">
        <f>+T12+1</f>
        <v>45440</v>
      </c>
      <c r="V12" s="39">
        <f t="shared" ref="V12:Z12" si="22">+U12+1</f>
        <v>45441</v>
      </c>
      <c r="W12" s="39">
        <f t="shared" si="22"/>
        <v>45442</v>
      </c>
      <c r="X12" s="39">
        <f t="shared" si="22"/>
        <v>45443</v>
      </c>
      <c r="Y12" s="39">
        <f t="shared" si="22"/>
        <v>45444</v>
      </c>
      <c r="Z12" s="40">
        <f t="shared" si="22"/>
        <v>45445</v>
      </c>
      <c r="AB12" s="7"/>
      <c r="AC12" s="8"/>
      <c r="AD12" s="55"/>
      <c r="AE12" s="61"/>
      <c r="AF12" s="12">
        <f>DATE($B$1,12,25)</f>
        <v>45651</v>
      </c>
      <c r="AG12" s="46"/>
      <c r="AH12" s="46"/>
      <c r="AI12" s="46"/>
      <c r="AJ12" s="47"/>
    </row>
    <row r="13" spans="2:36" s="1" customFormat="1" ht="14">
      <c r="B13" s="33"/>
      <c r="D13" s="38">
        <f>+J12+1</f>
        <v>45390</v>
      </c>
      <c r="E13" s="39">
        <f>+D13+1</f>
        <v>45391</v>
      </c>
      <c r="F13" s="39">
        <f t="shared" ref="F13:J13" si="23">+E13+1</f>
        <v>45392</v>
      </c>
      <c r="G13" s="39">
        <f t="shared" si="23"/>
        <v>45393</v>
      </c>
      <c r="H13" s="39">
        <f t="shared" si="23"/>
        <v>45394</v>
      </c>
      <c r="I13" s="39">
        <f t="shared" si="23"/>
        <v>45395</v>
      </c>
      <c r="J13" s="40">
        <f t="shared" si="23"/>
        <v>45396</v>
      </c>
      <c r="K13" s="17"/>
      <c r="L13" s="38">
        <f>+R12+1</f>
        <v>45418</v>
      </c>
      <c r="M13" s="39">
        <f>+L13+1</f>
        <v>45419</v>
      </c>
      <c r="N13" s="39">
        <f t="shared" ref="N13:R13" si="24">+M13+1</f>
        <v>45420</v>
      </c>
      <c r="O13" s="39">
        <f t="shared" si="24"/>
        <v>45421</v>
      </c>
      <c r="P13" s="39">
        <f t="shared" si="24"/>
        <v>45422</v>
      </c>
      <c r="Q13" s="39">
        <f t="shared" si="24"/>
        <v>45423</v>
      </c>
      <c r="R13" s="40">
        <f t="shared" si="24"/>
        <v>45424</v>
      </c>
      <c r="S13" s="17"/>
      <c r="T13" s="38">
        <f>+Z12+1</f>
        <v>45446</v>
      </c>
      <c r="U13" s="39">
        <f>+T13+1</f>
        <v>45447</v>
      </c>
      <c r="V13" s="39">
        <f t="shared" ref="V13:Z13" si="25">+U13+1</f>
        <v>45448</v>
      </c>
      <c r="W13" s="39">
        <f t="shared" si="25"/>
        <v>45449</v>
      </c>
      <c r="X13" s="39">
        <f t="shared" si="25"/>
        <v>45450</v>
      </c>
      <c r="Y13" s="39">
        <f t="shared" si="25"/>
        <v>45451</v>
      </c>
      <c r="Z13" s="40">
        <f t="shared" si="25"/>
        <v>45452</v>
      </c>
      <c r="AB13" s="7"/>
      <c r="AC13" s="8"/>
      <c r="AD13" s="9"/>
      <c r="AF13" s="50"/>
      <c r="AG13" s="47"/>
      <c r="AH13" s="47"/>
      <c r="AI13" s="47"/>
      <c r="AJ13" s="47"/>
    </row>
    <row r="14" spans="2:36" s="1" customFormat="1" ht="14">
      <c r="B14" s="33"/>
      <c r="D14" s="38">
        <f t="shared" ref="D14:D17" si="26">+J13+1</f>
        <v>45397</v>
      </c>
      <c r="E14" s="39">
        <f t="shared" ref="E14:J14" si="27">+D14+1</f>
        <v>45398</v>
      </c>
      <c r="F14" s="39">
        <f t="shared" si="27"/>
        <v>45399</v>
      </c>
      <c r="G14" s="39">
        <f t="shared" si="27"/>
        <v>45400</v>
      </c>
      <c r="H14" s="39">
        <f t="shared" si="27"/>
        <v>45401</v>
      </c>
      <c r="I14" s="39">
        <f t="shared" si="27"/>
        <v>45402</v>
      </c>
      <c r="J14" s="40">
        <f t="shared" si="27"/>
        <v>45403</v>
      </c>
      <c r="K14" s="17"/>
      <c r="L14" s="38">
        <f t="shared" ref="L14:L17" si="28">+R13+1</f>
        <v>45425</v>
      </c>
      <c r="M14" s="39">
        <f t="shared" ref="M14:R14" si="29">+L14+1</f>
        <v>45426</v>
      </c>
      <c r="N14" s="39">
        <f t="shared" si="29"/>
        <v>45427</v>
      </c>
      <c r="O14" s="39">
        <f t="shared" si="29"/>
        <v>45428</v>
      </c>
      <c r="P14" s="39">
        <f t="shared" si="29"/>
        <v>45429</v>
      </c>
      <c r="Q14" s="39">
        <f t="shared" si="29"/>
        <v>45430</v>
      </c>
      <c r="R14" s="40">
        <f t="shared" si="29"/>
        <v>45431</v>
      </c>
      <c r="S14" s="17"/>
      <c r="T14" s="38">
        <f t="shared" ref="T14:T17" si="30">+Z13+1</f>
        <v>45453</v>
      </c>
      <c r="U14" s="39">
        <f t="shared" ref="U14:Z14" si="31">+T14+1</f>
        <v>45454</v>
      </c>
      <c r="V14" s="39">
        <f t="shared" si="31"/>
        <v>45455</v>
      </c>
      <c r="W14" s="39">
        <f t="shared" si="31"/>
        <v>45456</v>
      </c>
      <c r="X14" s="39">
        <f t="shared" si="31"/>
        <v>45457</v>
      </c>
      <c r="Y14" s="39">
        <f t="shared" si="31"/>
        <v>45458</v>
      </c>
      <c r="Z14" s="40">
        <f t="shared" si="31"/>
        <v>45459</v>
      </c>
      <c r="AB14" s="7"/>
      <c r="AC14" s="8"/>
      <c r="AD14" s="9"/>
      <c r="AF14" s="50"/>
      <c r="AG14" s="47"/>
      <c r="AH14" s="47"/>
      <c r="AI14" s="47"/>
      <c r="AJ14" s="47"/>
    </row>
    <row r="15" spans="2:36" s="1" customFormat="1" ht="14">
      <c r="B15" s="33"/>
      <c r="D15" s="38">
        <f t="shared" si="26"/>
        <v>45404</v>
      </c>
      <c r="E15" s="39">
        <f t="shared" ref="E15:J15" si="32">+D15+1</f>
        <v>45405</v>
      </c>
      <c r="F15" s="39">
        <f t="shared" si="32"/>
        <v>45406</v>
      </c>
      <c r="G15" s="39">
        <f t="shared" si="32"/>
        <v>45407</v>
      </c>
      <c r="H15" s="39">
        <f t="shared" si="32"/>
        <v>45408</v>
      </c>
      <c r="I15" s="39">
        <f t="shared" si="32"/>
        <v>45409</v>
      </c>
      <c r="J15" s="40">
        <f t="shared" si="32"/>
        <v>45410</v>
      </c>
      <c r="K15" s="17"/>
      <c r="L15" s="38">
        <f t="shared" si="28"/>
        <v>45432</v>
      </c>
      <c r="M15" s="39">
        <f t="shared" ref="M15:R15" si="33">+L15+1</f>
        <v>45433</v>
      </c>
      <c r="N15" s="39">
        <f t="shared" si="33"/>
        <v>45434</v>
      </c>
      <c r="O15" s="39">
        <f t="shared" si="33"/>
        <v>45435</v>
      </c>
      <c r="P15" s="39">
        <f t="shared" si="33"/>
        <v>45436</v>
      </c>
      <c r="Q15" s="39">
        <f t="shared" si="33"/>
        <v>45437</v>
      </c>
      <c r="R15" s="40">
        <f t="shared" si="33"/>
        <v>45438</v>
      </c>
      <c r="S15" s="17"/>
      <c r="T15" s="38">
        <f t="shared" si="30"/>
        <v>45460</v>
      </c>
      <c r="U15" s="39">
        <f t="shared" ref="U15:Z15" si="34">+T15+1</f>
        <v>45461</v>
      </c>
      <c r="V15" s="39">
        <f t="shared" si="34"/>
        <v>45462</v>
      </c>
      <c r="W15" s="39">
        <f t="shared" si="34"/>
        <v>45463</v>
      </c>
      <c r="X15" s="39">
        <f t="shared" si="34"/>
        <v>45464</v>
      </c>
      <c r="Y15" s="39">
        <f t="shared" si="34"/>
        <v>45465</v>
      </c>
      <c r="Z15" s="40">
        <f t="shared" si="34"/>
        <v>45466</v>
      </c>
      <c r="AB15" s="7"/>
      <c r="AC15" s="8"/>
      <c r="AD15" s="9"/>
      <c r="AF15" s="50"/>
      <c r="AG15" s="47"/>
      <c r="AH15" s="47"/>
      <c r="AI15" s="47"/>
      <c r="AJ15" s="47"/>
    </row>
    <row r="16" spans="2:36" s="1" customFormat="1" ht="14">
      <c r="B16" s="33"/>
      <c r="D16" s="38">
        <f t="shared" si="26"/>
        <v>45411</v>
      </c>
      <c r="E16" s="39">
        <f t="shared" ref="E16:J16" si="35">+D16+1</f>
        <v>45412</v>
      </c>
      <c r="F16" s="39">
        <f t="shared" si="35"/>
        <v>45413</v>
      </c>
      <c r="G16" s="39">
        <f t="shared" si="35"/>
        <v>45414</v>
      </c>
      <c r="H16" s="39">
        <f t="shared" si="35"/>
        <v>45415</v>
      </c>
      <c r="I16" s="39">
        <f t="shared" si="35"/>
        <v>45416</v>
      </c>
      <c r="J16" s="40">
        <f t="shared" si="35"/>
        <v>45417</v>
      </c>
      <c r="K16" s="17"/>
      <c r="L16" s="38">
        <f t="shared" si="28"/>
        <v>45439</v>
      </c>
      <c r="M16" s="39">
        <f t="shared" ref="M16:R16" si="36">+L16+1</f>
        <v>45440</v>
      </c>
      <c r="N16" s="39">
        <f t="shared" si="36"/>
        <v>45441</v>
      </c>
      <c r="O16" s="39">
        <f t="shared" si="36"/>
        <v>45442</v>
      </c>
      <c r="P16" s="39">
        <f t="shared" si="36"/>
        <v>45443</v>
      </c>
      <c r="Q16" s="39">
        <f t="shared" si="36"/>
        <v>45444</v>
      </c>
      <c r="R16" s="40">
        <f t="shared" si="36"/>
        <v>45445</v>
      </c>
      <c r="S16" s="17"/>
      <c r="T16" s="38">
        <f t="shared" si="30"/>
        <v>45467</v>
      </c>
      <c r="U16" s="39">
        <f t="shared" ref="U16:Z16" si="37">+T16+1</f>
        <v>45468</v>
      </c>
      <c r="V16" s="39">
        <f t="shared" si="37"/>
        <v>45469</v>
      </c>
      <c r="W16" s="39">
        <f t="shared" si="37"/>
        <v>45470</v>
      </c>
      <c r="X16" s="39">
        <f t="shared" si="37"/>
        <v>45471</v>
      </c>
      <c r="Y16" s="39">
        <f t="shared" si="37"/>
        <v>45472</v>
      </c>
      <c r="Z16" s="40">
        <f t="shared" si="37"/>
        <v>45473</v>
      </c>
      <c r="AB16" s="7"/>
      <c r="AC16" s="8"/>
      <c r="AD16" s="9"/>
      <c r="AF16" s="50"/>
      <c r="AG16" s="47"/>
      <c r="AH16" s="47"/>
      <c r="AI16" s="47"/>
      <c r="AJ16" s="47"/>
    </row>
    <row r="17" spans="2:36" s="1" customFormat="1" ht="14.5" thickBot="1">
      <c r="B17" s="33"/>
      <c r="D17" s="41">
        <f t="shared" si="26"/>
        <v>45418</v>
      </c>
      <c r="E17" s="42">
        <f t="shared" ref="E17:J17" si="38">+D17+1</f>
        <v>45419</v>
      </c>
      <c r="F17" s="42">
        <f t="shared" si="38"/>
        <v>45420</v>
      </c>
      <c r="G17" s="42">
        <f t="shared" si="38"/>
        <v>45421</v>
      </c>
      <c r="H17" s="42">
        <f t="shared" si="38"/>
        <v>45422</v>
      </c>
      <c r="I17" s="42">
        <f t="shared" si="38"/>
        <v>45423</v>
      </c>
      <c r="J17" s="43">
        <f t="shared" si="38"/>
        <v>45424</v>
      </c>
      <c r="K17" s="17"/>
      <c r="L17" s="41">
        <f t="shared" si="28"/>
        <v>45446</v>
      </c>
      <c r="M17" s="42">
        <f t="shared" ref="M17:R17" si="39">+L17+1</f>
        <v>45447</v>
      </c>
      <c r="N17" s="42">
        <f t="shared" si="39"/>
        <v>45448</v>
      </c>
      <c r="O17" s="42">
        <f t="shared" si="39"/>
        <v>45449</v>
      </c>
      <c r="P17" s="42">
        <f t="shared" si="39"/>
        <v>45450</v>
      </c>
      <c r="Q17" s="42">
        <f t="shared" si="39"/>
        <v>45451</v>
      </c>
      <c r="R17" s="43">
        <f t="shared" si="39"/>
        <v>45452</v>
      </c>
      <c r="S17" s="17"/>
      <c r="T17" s="41">
        <f t="shared" si="30"/>
        <v>45474</v>
      </c>
      <c r="U17" s="42">
        <f t="shared" ref="U17:Z17" si="40">+T17+1</f>
        <v>45475</v>
      </c>
      <c r="V17" s="42">
        <f t="shared" si="40"/>
        <v>45476</v>
      </c>
      <c r="W17" s="42">
        <f t="shared" si="40"/>
        <v>45477</v>
      </c>
      <c r="X17" s="42">
        <f t="shared" si="40"/>
        <v>45478</v>
      </c>
      <c r="Y17" s="42">
        <f t="shared" si="40"/>
        <v>45479</v>
      </c>
      <c r="Z17" s="43">
        <f t="shared" si="40"/>
        <v>45480</v>
      </c>
      <c r="AB17" s="7"/>
      <c r="AC17" s="8"/>
      <c r="AD17" s="9"/>
      <c r="AF17" s="50"/>
      <c r="AG17" s="47"/>
      <c r="AH17" s="47"/>
      <c r="AI17" s="47"/>
      <c r="AJ17" s="47"/>
    </row>
    <row r="18" spans="2:36" s="1" customFormat="1" ht="14.5" thickBot="1">
      <c r="B18" s="33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B18" s="7"/>
      <c r="AC18" s="8"/>
      <c r="AD18" s="9"/>
      <c r="AF18" s="50"/>
      <c r="AG18" s="47"/>
      <c r="AH18" s="47"/>
      <c r="AI18" s="47"/>
      <c r="AJ18" s="47"/>
    </row>
    <row r="19" spans="2:36" s="3" customFormat="1" ht="14">
      <c r="B19" s="33"/>
      <c r="D19" s="29">
        <f>DATE($B$1,7,1)</f>
        <v>45474</v>
      </c>
      <c r="E19" s="30"/>
      <c r="F19" s="30"/>
      <c r="G19" s="30"/>
      <c r="H19" s="30"/>
      <c r="I19" s="30"/>
      <c r="J19" s="31"/>
      <c r="K19" s="17"/>
      <c r="L19" s="29">
        <f>DATE($B$1,8,1)</f>
        <v>45505</v>
      </c>
      <c r="M19" s="30"/>
      <c r="N19" s="30"/>
      <c r="O19" s="30"/>
      <c r="P19" s="30"/>
      <c r="Q19" s="30"/>
      <c r="R19" s="31"/>
      <c r="S19" s="17"/>
      <c r="T19" s="29">
        <f>DATE($B$1,9,1)</f>
        <v>45536</v>
      </c>
      <c r="U19" s="30"/>
      <c r="V19" s="30"/>
      <c r="W19" s="30"/>
      <c r="X19" s="30"/>
      <c r="Y19" s="30"/>
      <c r="Z19" s="31"/>
      <c r="AB19" s="37" t="s">
        <v>10</v>
      </c>
      <c r="AC19" s="24"/>
      <c r="AD19" s="25"/>
      <c r="AF19" s="51"/>
      <c r="AG19" s="44"/>
      <c r="AH19" s="44"/>
      <c r="AI19" s="44"/>
      <c r="AJ19" s="44"/>
    </row>
    <row r="20" spans="2:36" s="4" customFormat="1" ht="14">
      <c r="B20" s="33"/>
      <c r="D20" s="20" t="s">
        <v>3</v>
      </c>
      <c r="E20" s="21" t="s">
        <v>2</v>
      </c>
      <c r="F20" s="21" t="s">
        <v>2</v>
      </c>
      <c r="G20" s="21" t="s">
        <v>4</v>
      </c>
      <c r="H20" s="21" t="s">
        <v>5</v>
      </c>
      <c r="I20" s="21" t="s">
        <v>1</v>
      </c>
      <c r="J20" s="22" t="s">
        <v>6</v>
      </c>
      <c r="K20" s="18"/>
      <c r="L20" s="20" t="s">
        <v>3</v>
      </c>
      <c r="M20" s="21" t="s">
        <v>2</v>
      </c>
      <c r="N20" s="21" t="s">
        <v>2</v>
      </c>
      <c r="O20" s="21" t="s">
        <v>4</v>
      </c>
      <c r="P20" s="21" t="s">
        <v>5</v>
      </c>
      <c r="Q20" s="21" t="s">
        <v>1</v>
      </c>
      <c r="R20" s="22" t="s">
        <v>6</v>
      </c>
      <c r="S20" s="18"/>
      <c r="T20" s="20" t="s">
        <v>3</v>
      </c>
      <c r="U20" s="21" t="s">
        <v>2</v>
      </c>
      <c r="V20" s="21" t="s">
        <v>2</v>
      </c>
      <c r="W20" s="21" t="s">
        <v>4</v>
      </c>
      <c r="X20" s="21" t="s">
        <v>5</v>
      </c>
      <c r="Y20" s="21" t="s">
        <v>1</v>
      </c>
      <c r="Z20" s="22" t="s">
        <v>6</v>
      </c>
      <c r="AB20" s="26"/>
      <c r="AC20" s="27" t="s">
        <v>8</v>
      </c>
      <c r="AD20" s="28" t="s">
        <v>9</v>
      </c>
      <c r="AF20" s="50"/>
      <c r="AG20" s="45"/>
      <c r="AH20" s="45"/>
      <c r="AI20" s="45"/>
      <c r="AJ20" s="45"/>
    </row>
    <row r="21" spans="2:36" s="1" customFormat="1" ht="14">
      <c r="B21" s="33"/>
      <c r="D21" s="38">
        <f>DATE($B$1,MONTH(D19),1-MOD(6+WEEKDAY(D19)-1,7))</f>
        <v>45474</v>
      </c>
      <c r="E21" s="39">
        <f>+D21+1</f>
        <v>45475</v>
      </c>
      <c r="F21" s="39">
        <f t="shared" ref="F21:J21" si="41">+E21+1</f>
        <v>45476</v>
      </c>
      <c r="G21" s="39">
        <f t="shared" si="41"/>
        <v>45477</v>
      </c>
      <c r="H21" s="39">
        <f t="shared" si="41"/>
        <v>45478</v>
      </c>
      <c r="I21" s="39">
        <f t="shared" si="41"/>
        <v>45479</v>
      </c>
      <c r="J21" s="40">
        <f t="shared" si="41"/>
        <v>45480</v>
      </c>
      <c r="K21" s="17"/>
      <c r="L21" s="38">
        <f>DATE($B$1,MONTH(L19),1-MOD(6+WEEKDAY(L19)-1,7))</f>
        <v>45502</v>
      </c>
      <c r="M21" s="39">
        <f>+L21+1</f>
        <v>45503</v>
      </c>
      <c r="N21" s="39">
        <f t="shared" ref="N21:R21" si="42">+M21+1</f>
        <v>45504</v>
      </c>
      <c r="O21" s="39">
        <f t="shared" si="42"/>
        <v>45505</v>
      </c>
      <c r="P21" s="39">
        <f t="shared" si="42"/>
        <v>45506</v>
      </c>
      <c r="Q21" s="39">
        <f t="shared" si="42"/>
        <v>45507</v>
      </c>
      <c r="R21" s="40">
        <f t="shared" si="42"/>
        <v>45508</v>
      </c>
      <c r="S21" s="17"/>
      <c r="T21" s="38">
        <f>DATE($B$1,MONTH(T19),1-MOD(6+WEEKDAY(T19)-1,7))</f>
        <v>45530</v>
      </c>
      <c r="U21" s="39">
        <f>+T21+1</f>
        <v>45531</v>
      </c>
      <c r="V21" s="39">
        <f t="shared" ref="V21:Z21" si="43">+U21+1</f>
        <v>45532</v>
      </c>
      <c r="W21" s="39">
        <f t="shared" si="43"/>
        <v>45533</v>
      </c>
      <c r="X21" s="39">
        <f t="shared" si="43"/>
        <v>45534</v>
      </c>
      <c r="Y21" s="39">
        <f t="shared" si="43"/>
        <v>45535</v>
      </c>
      <c r="Z21" s="40">
        <f t="shared" si="43"/>
        <v>45536</v>
      </c>
      <c r="AB21" s="7"/>
      <c r="AC21" s="8">
        <v>45311</v>
      </c>
      <c r="AD21" s="9">
        <v>45322</v>
      </c>
      <c r="AF21" s="50"/>
      <c r="AG21" s="47"/>
      <c r="AH21" s="47"/>
      <c r="AI21" s="47"/>
      <c r="AJ21" s="47"/>
    </row>
    <row r="22" spans="2:36" s="1" customFormat="1" ht="14">
      <c r="B22" s="33"/>
      <c r="D22" s="38">
        <f>+J21+1</f>
        <v>45481</v>
      </c>
      <c r="E22" s="39">
        <f>+D22+1</f>
        <v>45482</v>
      </c>
      <c r="F22" s="39">
        <f t="shared" ref="F22:J22" si="44">+E22+1</f>
        <v>45483</v>
      </c>
      <c r="G22" s="39">
        <f t="shared" si="44"/>
        <v>45484</v>
      </c>
      <c r="H22" s="39">
        <f t="shared" si="44"/>
        <v>45485</v>
      </c>
      <c r="I22" s="39">
        <f t="shared" si="44"/>
        <v>45486</v>
      </c>
      <c r="J22" s="40">
        <f t="shared" si="44"/>
        <v>45487</v>
      </c>
      <c r="K22" s="17"/>
      <c r="L22" s="38">
        <f>+R21+1</f>
        <v>45509</v>
      </c>
      <c r="M22" s="39">
        <f>+L22+1</f>
        <v>45510</v>
      </c>
      <c r="N22" s="39">
        <f t="shared" ref="N22:R22" si="45">+M22+1</f>
        <v>45511</v>
      </c>
      <c r="O22" s="39">
        <f t="shared" si="45"/>
        <v>45512</v>
      </c>
      <c r="P22" s="39">
        <f t="shared" si="45"/>
        <v>45513</v>
      </c>
      <c r="Q22" s="39">
        <f t="shared" si="45"/>
        <v>45514</v>
      </c>
      <c r="R22" s="40">
        <f t="shared" si="45"/>
        <v>45515</v>
      </c>
      <c r="S22" s="17"/>
      <c r="T22" s="38">
        <f>+Z21+1</f>
        <v>45537</v>
      </c>
      <c r="U22" s="39">
        <f>+T22+1</f>
        <v>45538</v>
      </c>
      <c r="V22" s="39">
        <f t="shared" ref="V22:Z22" si="46">+U22+1</f>
        <v>45539</v>
      </c>
      <c r="W22" s="39">
        <f t="shared" si="46"/>
        <v>45540</v>
      </c>
      <c r="X22" s="39">
        <f t="shared" si="46"/>
        <v>45541</v>
      </c>
      <c r="Y22" s="39">
        <f t="shared" si="46"/>
        <v>45542</v>
      </c>
      <c r="Z22" s="40">
        <f t="shared" si="46"/>
        <v>45543</v>
      </c>
      <c r="AB22" s="7"/>
      <c r="AC22" s="8">
        <v>45395</v>
      </c>
      <c r="AD22" s="9">
        <v>45397</v>
      </c>
      <c r="AF22" s="50"/>
      <c r="AG22" s="47"/>
      <c r="AH22" s="47"/>
      <c r="AI22" s="47"/>
      <c r="AJ22" s="47"/>
    </row>
    <row r="23" spans="2:36" s="1" customFormat="1" ht="14">
      <c r="B23" s="33"/>
      <c r="D23" s="38">
        <f t="shared" ref="D23:D26" si="47">+J22+1</f>
        <v>45488</v>
      </c>
      <c r="E23" s="39">
        <f t="shared" ref="E23:J23" si="48">+D23+1</f>
        <v>45489</v>
      </c>
      <c r="F23" s="39">
        <f t="shared" si="48"/>
        <v>45490</v>
      </c>
      <c r="G23" s="39">
        <f t="shared" si="48"/>
        <v>45491</v>
      </c>
      <c r="H23" s="39">
        <f t="shared" si="48"/>
        <v>45492</v>
      </c>
      <c r="I23" s="39">
        <f t="shared" si="48"/>
        <v>45493</v>
      </c>
      <c r="J23" s="40">
        <f t="shared" si="48"/>
        <v>45494</v>
      </c>
      <c r="K23" s="17"/>
      <c r="L23" s="38">
        <f t="shared" ref="L23:L26" si="49">+R22+1</f>
        <v>45516</v>
      </c>
      <c r="M23" s="39">
        <f t="shared" ref="M23:R23" si="50">+L23+1</f>
        <v>45517</v>
      </c>
      <c r="N23" s="39">
        <f t="shared" si="50"/>
        <v>45518</v>
      </c>
      <c r="O23" s="39">
        <f t="shared" si="50"/>
        <v>45519</v>
      </c>
      <c r="P23" s="39">
        <f t="shared" si="50"/>
        <v>45520</v>
      </c>
      <c r="Q23" s="39">
        <f t="shared" si="50"/>
        <v>45521</v>
      </c>
      <c r="R23" s="40">
        <f t="shared" si="50"/>
        <v>45522</v>
      </c>
      <c r="S23" s="17"/>
      <c r="T23" s="38">
        <f t="shared" ref="T23:T26" si="51">+Z22+1</f>
        <v>45544</v>
      </c>
      <c r="U23" s="39">
        <f t="shared" ref="U23:Z23" si="52">+T23+1</f>
        <v>45545</v>
      </c>
      <c r="V23" s="39">
        <f t="shared" si="52"/>
        <v>45546</v>
      </c>
      <c r="W23" s="39">
        <f t="shared" si="52"/>
        <v>45547</v>
      </c>
      <c r="X23" s="39">
        <f t="shared" si="52"/>
        <v>45548</v>
      </c>
      <c r="Y23" s="39">
        <f t="shared" si="52"/>
        <v>45549</v>
      </c>
      <c r="Z23" s="40">
        <f t="shared" si="52"/>
        <v>45550</v>
      </c>
      <c r="AB23" s="7"/>
      <c r="AC23" s="8"/>
      <c r="AD23" s="9"/>
      <c r="AF23" s="50"/>
      <c r="AG23" s="47"/>
      <c r="AH23" s="47"/>
      <c r="AI23" s="47"/>
      <c r="AJ23" s="47"/>
    </row>
    <row r="24" spans="2:36" s="1" customFormat="1" ht="14">
      <c r="B24" s="33"/>
      <c r="D24" s="38">
        <f t="shared" si="47"/>
        <v>45495</v>
      </c>
      <c r="E24" s="39">
        <f t="shared" ref="E24:J24" si="53">+D24+1</f>
        <v>45496</v>
      </c>
      <c r="F24" s="39">
        <f t="shared" si="53"/>
        <v>45497</v>
      </c>
      <c r="G24" s="39">
        <f t="shared" si="53"/>
        <v>45498</v>
      </c>
      <c r="H24" s="39">
        <f t="shared" si="53"/>
        <v>45499</v>
      </c>
      <c r="I24" s="39">
        <f t="shared" si="53"/>
        <v>45500</v>
      </c>
      <c r="J24" s="40">
        <f t="shared" si="53"/>
        <v>45501</v>
      </c>
      <c r="K24" s="17"/>
      <c r="L24" s="38">
        <f t="shared" si="49"/>
        <v>45523</v>
      </c>
      <c r="M24" s="39">
        <f t="shared" ref="M24:R24" si="54">+L24+1</f>
        <v>45524</v>
      </c>
      <c r="N24" s="39">
        <f t="shared" si="54"/>
        <v>45525</v>
      </c>
      <c r="O24" s="39">
        <f t="shared" si="54"/>
        <v>45526</v>
      </c>
      <c r="P24" s="39">
        <f t="shared" si="54"/>
        <v>45527</v>
      </c>
      <c r="Q24" s="39">
        <f t="shared" si="54"/>
        <v>45528</v>
      </c>
      <c r="R24" s="40">
        <f t="shared" si="54"/>
        <v>45529</v>
      </c>
      <c r="S24" s="17"/>
      <c r="T24" s="38">
        <f t="shared" si="51"/>
        <v>45551</v>
      </c>
      <c r="U24" s="39">
        <f t="shared" ref="U24:Z24" si="55">+T24+1</f>
        <v>45552</v>
      </c>
      <c r="V24" s="39">
        <f t="shared" si="55"/>
        <v>45553</v>
      </c>
      <c r="W24" s="39">
        <f t="shared" si="55"/>
        <v>45554</v>
      </c>
      <c r="X24" s="39">
        <f t="shared" si="55"/>
        <v>45555</v>
      </c>
      <c r="Y24" s="39">
        <f t="shared" si="55"/>
        <v>45556</v>
      </c>
      <c r="Z24" s="40">
        <f t="shared" si="55"/>
        <v>45557</v>
      </c>
      <c r="AB24" s="7"/>
      <c r="AC24" s="8"/>
      <c r="AD24" s="9"/>
      <c r="AF24" s="50"/>
      <c r="AG24" s="47"/>
      <c r="AH24" s="47"/>
      <c r="AI24" s="47"/>
      <c r="AJ24" s="47"/>
    </row>
    <row r="25" spans="2:36" s="1" customFormat="1" ht="14">
      <c r="B25" s="33"/>
      <c r="D25" s="38">
        <f t="shared" si="47"/>
        <v>45502</v>
      </c>
      <c r="E25" s="39">
        <f t="shared" ref="E25:J25" si="56">+D25+1</f>
        <v>45503</v>
      </c>
      <c r="F25" s="39">
        <f t="shared" si="56"/>
        <v>45504</v>
      </c>
      <c r="G25" s="39">
        <f t="shared" si="56"/>
        <v>45505</v>
      </c>
      <c r="H25" s="39">
        <f t="shared" si="56"/>
        <v>45506</v>
      </c>
      <c r="I25" s="39">
        <f t="shared" si="56"/>
        <v>45507</v>
      </c>
      <c r="J25" s="40">
        <f t="shared" si="56"/>
        <v>45508</v>
      </c>
      <c r="K25" s="17"/>
      <c r="L25" s="38">
        <f t="shared" si="49"/>
        <v>45530</v>
      </c>
      <c r="M25" s="39">
        <f t="shared" ref="M25:R25" si="57">+L25+1</f>
        <v>45531</v>
      </c>
      <c r="N25" s="39">
        <f t="shared" si="57"/>
        <v>45532</v>
      </c>
      <c r="O25" s="39">
        <f t="shared" si="57"/>
        <v>45533</v>
      </c>
      <c r="P25" s="39">
        <f t="shared" si="57"/>
        <v>45534</v>
      </c>
      <c r="Q25" s="39">
        <f t="shared" si="57"/>
        <v>45535</v>
      </c>
      <c r="R25" s="40">
        <f t="shared" si="57"/>
        <v>45536</v>
      </c>
      <c r="S25" s="17"/>
      <c r="T25" s="38">
        <f t="shared" si="51"/>
        <v>45558</v>
      </c>
      <c r="U25" s="39">
        <f t="shared" ref="U25:Z25" si="58">+T25+1</f>
        <v>45559</v>
      </c>
      <c r="V25" s="39">
        <f t="shared" si="58"/>
        <v>45560</v>
      </c>
      <c r="W25" s="39">
        <f t="shared" si="58"/>
        <v>45561</v>
      </c>
      <c r="X25" s="39">
        <f t="shared" si="58"/>
        <v>45562</v>
      </c>
      <c r="Y25" s="39">
        <f t="shared" si="58"/>
        <v>45563</v>
      </c>
      <c r="Z25" s="40">
        <f t="shared" si="58"/>
        <v>45564</v>
      </c>
      <c r="AB25" s="7"/>
      <c r="AC25" s="8"/>
      <c r="AD25" s="9"/>
      <c r="AF25" s="50"/>
      <c r="AG25" s="47"/>
      <c r="AH25" s="47"/>
      <c r="AI25" s="47"/>
      <c r="AJ25" s="47"/>
    </row>
    <row r="26" spans="2:36" s="1" customFormat="1" ht="14.5" thickBot="1">
      <c r="B26" s="33"/>
      <c r="D26" s="41">
        <f t="shared" si="47"/>
        <v>45509</v>
      </c>
      <c r="E26" s="42">
        <f t="shared" ref="E26:J26" si="59">+D26+1</f>
        <v>45510</v>
      </c>
      <c r="F26" s="42">
        <f t="shared" si="59"/>
        <v>45511</v>
      </c>
      <c r="G26" s="42">
        <f t="shared" si="59"/>
        <v>45512</v>
      </c>
      <c r="H26" s="42">
        <f t="shared" si="59"/>
        <v>45513</v>
      </c>
      <c r="I26" s="42">
        <f t="shared" si="59"/>
        <v>45514</v>
      </c>
      <c r="J26" s="43">
        <f t="shared" si="59"/>
        <v>45515</v>
      </c>
      <c r="K26" s="17"/>
      <c r="L26" s="41">
        <f t="shared" si="49"/>
        <v>45537</v>
      </c>
      <c r="M26" s="42">
        <f t="shared" ref="M26:R26" si="60">+L26+1</f>
        <v>45538</v>
      </c>
      <c r="N26" s="42">
        <f t="shared" si="60"/>
        <v>45539</v>
      </c>
      <c r="O26" s="42">
        <f t="shared" si="60"/>
        <v>45540</v>
      </c>
      <c r="P26" s="42">
        <f t="shared" si="60"/>
        <v>45541</v>
      </c>
      <c r="Q26" s="42">
        <f t="shared" si="60"/>
        <v>45542</v>
      </c>
      <c r="R26" s="43">
        <f t="shared" si="60"/>
        <v>45543</v>
      </c>
      <c r="S26" s="17"/>
      <c r="T26" s="41">
        <f t="shared" si="51"/>
        <v>45565</v>
      </c>
      <c r="U26" s="42">
        <f t="shared" ref="U26:Z26" si="61">+T26+1</f>
        <v>45566</v>
      </c>
      <c r="V26" s="42">
        <f t="shared" si="61"/>
        <v>45567</v>
      </c>
      <c r="W26" s="42">
        <f t="shared" si="61"/>
        <v>45568</v>
      </c>
      <c r="X26" s="42">
        <f t="shared" si="61"/>
        <v>45569</v>
      </c>
      <c r="Y26" s="42">
        <f t="shared" si="61"/>
        <v>45570</v>
      </c>
      <c r="Z26" s="43">
        <f t="shared" si="61"/>
        <v>45571</v>
      </c>
      <c r="AB26" s="7"/>
      <c r="AC26" s="8"/>
      <c r="AD26" s="9"/>
      <c r="AF26" s="50"/>
      <c r="AG26" s="47"/>
      <c r="AH26" s="47"/>
      <c r="AI26" s="47"/>
      <c r="AJ26" s="47"/>
    </row>
    <row r="27" spans="2:36" s="1" customFormat="1" ht="14.5" thickBot="1">
      <c r="B27" s="33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B27" s="7"/>
      <c r="AC27" s="8"/>
      <c r="AD27" s="9"/>
      <c r="AF27" s="50"/>
      <c r="AG27" s="47"/>
      <c r="AH27" s="47"/>
      <c r="AI27" s="47"/>
      <c r="AJ27" s="47"/>
    </row>
    <row r="28" spans="2:36" s="3" customFormat="1" ht="14">
      <c r="B28" s="33"/>
      <c r="D28" s="29">
        <f>DATE($B$1,10,1)</f>
        <v>45566</v>
      </c>
      <c r="E28" s="30"/>
      <c r="F28" s="30"/>
      <c r="G28" s="30"/>
      <c r="H28" s="30"/>
      <c r="I28" s="30"/>
      <c r="J28" s="31"/>
      <c r="K28" s="17"/>
      <c r="L28" s="29">
        <f>DATE($B$1,11,1)</f>
        <v>45597</v>
      </c>
      <c r="M28" s="30"/>
      <c r="N28" s="30"/>
      <c r="O28" s="30"/>
      <c r="P28" s="30"/>
      <c r="Q28" s="30"/>
      <c r="R28" s="31"/>
      <c r="S28" s="17"/>
      <c r="T28" s="29">
        <f>DATE($B$1,12,1)</f>
        <v>45627</v>
      </c>
      <c r="U28" s="30"/>
      <c r="V28" s="30"/>
      <c r="W28" s="30"/>
      <c r="X28" s="30"/>
      <c r="Y28" s="30"/>
      <c r="Z28" s="31"/>
      <c r="AB28" s="7"/>
      <c r="AC28" s="8"/>
      <c r="AD28" s="9"/>
      <c r="AF28" s="51"/>
      <c r="AG28" s="44"/>
      <c r="AH28" s="44"/>
      <c r="AI28" s="44"/>
      <c r="AJ28" s="44"/>
    </row>
    <row r="29" spans="2:36" s="4" customFormat="1" ht="14">
      <c r="B29" s="33"/>
      <c r="D29" s="20" t="s">
        <v>3</v>
      </c>
      <c r="E29" s="21" t="s">
        <v>2</v>
      </c>
      <c r="F29" s="21" t="s">
        <v>2</v>
      </c>
      <c r="G29" s="21" t="s">
        <v>4</v>
      </c>
      <c r="H29" s="21" t="s">
        <v>5</v>
      </c>
      <c r="I29" s="21" t="s">
        <v>1</v>
      </c>
      <c r="J29" s="22" t="s">
        <v>6</v>
      </c>
      <c r="K29" s="18"/>
      <c r="L29" s="20" t="s">
        <v>3</v>
      </c>
      <c r="M29" s="21" t="s">
        <v>2</v>
      </c>
      <c r="N29" s="21" t="s">
        <v>2</v>
      </c>
      <c r="O29" s="21" t="s">
        <v>4</v>
      </c>
      <c r="P29" s="21" t="s">
        <v>5</v>
      </c>
      <c r="Q29" s="21" t="s">
        <v>1</v>
      </c>
      <c r="R29" s="22" t="s">
        <v>6</v>
      </c>
      <c r="S29" s="18"/>
      <c r="T29" s="20" t="s">
        <v>3</v>
      </c>
      <c r="U29" s="21" t="s">
        <v>2</v>
      </c>
      <c r="V29" s="21" t="s">
        <v>2</v>
      </c>
      <c r="W29" s="21" t="s">
        <v>4</v>
      </c>
      <c r="X29" s="21" t="s">
        <v>5</v>
      </c>
      <c r="Y29" s="21" t="s">
        <v>1</v>
      </c>
      <c r="Z29" s="22" t="s">
        <v>6</v>
      </c>
      <c r="AB29" s="7"/>
      <c r="AC29" s="8"/>
      <c r="AD29" s="9"/>
      <c r="AF29" s="50"/>
      <c r="AG29" s="45"/>
      <c r="AH29" s="45"/>
      <c r="AI29" s="45"/>
      <c r="AJ29" s="45"/>
    </row>
    <row r="30" spans="2:36" s="1" customFormat="1" ht="14">
      <c r="B30" s="33"/>
      <c r="D30" s="38">
        <f>DATE($B$1,MONTH(D28),1-MOD(6+WEEKDAY(D28)-1,7))</f>
        <v>45565</v>
      </c>
      <c r="E30" s="39">
        <f>+D30+1</f>
        <v>45566</v>
      </c>
      <c r="F30" s="39">
        <f t="shared" ref="F30:J30" si="62">+E30+1</f>
        <v>45567</v>
      </c>
      <c r="G30" s="39">
        <f t="shared" si="62"/>
        <v>45568</v>
      </c>
      <c r="H30" s="39">
        <f t="shared" si="62"/>
        <v>45569</v>
      </c>
      <c r="I30" s="39">
        <f t="shared" si="62"/>
        <v>45570</v>
      </c>
      <c r="J30" s="40">
        <f t="shared" si="62"/>
        <v>45571</v>
      </c>
      <c r="K30" s="17"/>
      <c r="L30" s="38">
        <f>DATE($B$1,MONTH(L28),1-MOD(6+WEEKDAY(L28)-1,7))</f>
        <v>45593</v>
      </c>
      <c r="M30" s="39">
        <f>+L30+1</f>
        <v>45594</v>
      </c>
      <c r="N30" s="39">
        <f t="shared" ref="N30:R30" si="63">+M30+1</f>
        <v>45595</v>
      </c>
      <c r="O30" s="39">
        <f t="shared" si="63"/>
        <v>45596</v>
      </c>
      <c r="P30" s="39">
        <f t="shared" si="63"/>
        <v>45597</v>
      </c>
      <c r="Q30" s="39">
        <f t="shared" si="63"/>
        <v>45598</v>
      </c>
      <c r="R30" s="40">
        <f t="shared" si="63"/>
        <v>45599</v>
      </c>
      <c r="S30" s="17"/>
      <c r="T30" s="38">
        <f>DATE($B$1,MONTH(T28),1-MOD(6+WEEKDAY(T28)-1,7))</f>
        <v>45621</v>
      </c>
      <c r="U30" s="39">
        <f>+T30+1</f>
        <v>45622</v>
      </c>
      <c r="V30" s="39">
        <f t="shared" ref="V30:Z30" si="64">+U30+1</f>
        <v>45623</v>
      </c>
      <c r="W30" s="39">
        <f t="shared" si="64"/>
        <v>45624</v>
      </c>
      <c r="X30" s="39">
        <f t="shared" si="64"/>
        <v>45625</v>
      </c>
      <c r="Y30" s="39">
        <f t="shared" si="64"/>
        <v>45626</v>
      </c>
      <c r="Z30" s="40">
        <f t="shared" si="64"/>
        <v>45627</v>
      </c>
      <c r="AB30" s="7"/>
      <c r="AC30" s="8"/>
      <c r="AD30" s="9"/>
      <c r="AF30" s="50"/>
      <c r="AG30" s="47"/>
      <c r="AH30" s="47"/>
      <c r="AI30" s="47"/>
      <c r="AJ30" s="47"/>
    </row>
    <row r="31" spans="2:36" s="1" customFormat="1" ht="14">
      <c r="B31" s="33"/>
      <c r="D31" s="38">
        <f>+J30+1</f>
        <v>45572</v>
      </c>
      <c r="E31" s="39">
        <f>+D31+1</f>
        <v>45573</v>
      </c>
      <c r="F31" s="39">
        <f t="shared" ref="F31:J31" si="65">+E31+1</f>
        <v>45574</v>
      </c>
      <c r="G31" s="39">
        <f t="shared" si="65"/>
        <v>45575</v>
      </c>
      <c r="H31" s="39">
        <f t="shared" si="65"/>
        <v>45576</v>
      </c>
      <c r="I31" s="39">
        <f t="shared" si="65"/>
        <v>45577</v>
      </c>
      <c r="J31" s="40">
        <f t="shared" si="65"/>
        <v>45578</v>
      </c>
      <c r="K31" s="17"/>
      <c r="L31" s="38">
        <f>+R30+1</f>
        <v>45600</v>
      </c>
      <c r="M31" s="39">
        <f>+L31+1</f>
        <v>45601</v>
      </c>
      <c r="N31" s="39">
        <f t="shared" ref="N31:R31" si="66">+M31+1</f>
        <v>45602</v>
      </c>
      <c r="O31" s="39">
        <f t="shared" si="66"/>
        <v>45603</v>
      </c>
      <c r="P31" s="39">
        <f t="shared" si="66"/>
        <v>45604</v>
      </c>
      <c r="Q31" s="39">
        <f t="shared" si="66"/>
        <v>45605</v>
      </c>
      <c r="R31" s="40">
        <f t="shared" si="66"/>
        <v>45606</v>
      </c>
      <c r="S31" s="17"/>
      <c r="T31" s="38">
        <f>+Z30+1</f>
        <v>45628</v>
      </c>
      <c r="U31" s="39">
        <f>+T31+1</f>
        <v>45629</v>
      </c>
      <c r="V31" s="39">
        <f t="shared" ref="V31:Z31" si="67">+U31+1</f>
        <v>45630</v>
      </c>
      <c r="W31" s="39">
        <f t="shared" si="67"/>
        <v>45631</v>
      </c>
      <c r="X31" s="39">
        <f t="shared" si="67"/>
        <v>45632</v>
      </c>
      <c r="Y31" s="39">
        <f t="shared" si="67"/>
        <v>45633</v>
      </c>
      <c r="Z31" s="40">
        <f t="shared" si="67"/>
        <v>45634</v>
      </c>
      <c r="AB31" s="7"/>
      <c r="AC31" s="8"/>
      <c r="AD31" s="9"/>
      <c r="AF31" s="50"/>
      <c r="AG31" s="47"/>
      <c r="AH31" s="47"/>
      <c r="AI31" s="47"/>
      <c r="AJ31" s="47"/>
    </row>
    <row r="32" spans="2:36" s="1" customFormat="1" ht="14">
      <c r="B32" s="33"/>
      <c r="D32" s="38">
        <f t="shared" ref="D32:D35" si="68">+J31+1</f>
        <v>45579</v>
      </c>
      <c r="E32" s="39">
        <f t="shared" ref="E32:J32" si="69">+D32+1</f>
        <v>45580</v>
      </c>
      <c r="F32" s="39">
        <f t="shared" si="69"/>
        <v>45581</v>
      </c>
      <c r="G32" s="39">
        <f t="shared" si="69"/>
        <v>45582</v>
      </c>
      <c r="H32" s="39">
        <f t="shared" si="69"/>
        <v>45583</v>
      </c>
      <c r="I32" s="39">
        <f t="shared" si="69"/>
        <v>45584</v>
      </c>
      <c r="J32" s="40">
        <f t="shared" si="69"/>
        <v>45585</v>
      </c>
      <c r="K32" s="17"/>
      <c r="L32" s="38">
        <f t="shared" ref="L32:L35" si="70">+R31+1</f>
        <v>45607</v>
      </c>
      <c r="M32" s="39">
        <f t="shared" ref="M32:R32" si="71">+L32+1</f>
        <v>45608</v>
      </c>
      <c r="N32" s="39">
        <f t="shared" si="71"/>
        <v>45609</v>
      </c>
      <c r="O32" s="39">
        <f t="shared" si="71"/>
        <v>45610</v>
      </c>
      <c r="P32" s="39">
        <f t="shared" si="71"/>
        <v>45611</v>
      </c>
      <c r="Q32" s="39">
        <f t="shared" si="71"/>
        <v>45612</v>
      </c>
      <c r="R32" s="40">
        <f t="shared" si="71"/>
        <v>45613</v>
      </c>
      <c r="S32" s="17"/>
      <c r="T32" s="38">
        <f t="shared" ref="T32:T35" si="72">+Z31+1</f>
        <v>45635</v>
      </c>
      <c r="U32" s="39">
        <f t="shared" ref="U32:Z32" si="73">+T32+1</f>
        <v>45636</v>
      </c>
      <c r="V32" s="39">
        <f t="shared" si="73"/>
        <v>45637</v>
      </c>
      <c r="W32" s="39">
        <f t="shared" si="73"/>
        <v>45638</v>
      </c>
      <c r="X32" s="39">
        <f t="shared" si="73"/>
        <v>45639</v>
      </c>
      <c r="Y32" s="39">
        <f t="shared" si="73"/>
        <v>45640</v>
      </c>
      <c r="Z32" s="40">
        <f t="shared" si="73"/>
        <v>45641</v>
      </c>
      <c r="AB32" s="7"/>
      <c r="AC32" s="8"/>
      <c r="AD32" s="9"/>
      <c r="AF32" s="50"/>
      <c r="AG32" s="47"/>
      <c r="AH32" s="47"/>
      <c r="AI32" s="47"/>
      <c r="AJ32" s="47"/>
    </row>
    <row r="33" spans="2:36" s="1" customFormat="1" ht="14">
      <c r="B33" s="33"/>
      <c r="D33" s="38">
        <f t="shared" si="68"/>
        <v>45586</v>
      </c>
      <c r="E33" s="39">
        <f t="shared" ref="E33:J33" si="74">+D33+1</f>
        <v>45587</v>
      </c>
      <c r="F33" s="39">
        <f t="shared" si="74"/>
        <v>45588</v>
      </c>
      <c r="G33" s="39">
        <f t="shared" si="74"/>
        <v>45589</v>
      </c>
      <c r="H33" s="39">
        <f t="shared" si="74"/>
        <v>45590</v>
      </c>
      <c r="I33" s="39">
        <f t="shared" si="74"/>
        <v>45591</v>
      </c>
      <c r="J33" s="40">
        <f t="shared" si="74"/>
        <v>45592</v>
      </c>
      <c r="K33" s="17"/>
      <c r="L33" s="38">
        <f t="shared" si="70"/>
        <v>45614</v>
      </c>
      <c r="M33" s="39">
        <f t="shared" ref="M33:R33" si="75">+L33+1</f>
        <v>45615</v>
      </c>
      <c r="N33" s="39">
        <f t="shared" si="75"/>
        <v>45616</v>
      </c>
      <c r="O33" s="39">
        <f t="shared" si="75"/>
        <v>45617</v>
      </c>
      <c r="P33" s="39">
        <f t="shared" si="75"/>
        <v>45618</v>
      </c>
      <c r="Q33" s="39">
        <f t="shared" si="75"/>
        <v>45619</v>
      </c>
      <c r="R33" s="40">
        <f t="shared" si="75"/>
        <v>45620</v>
      </c>
      <c r="S33" s="17"/>
      <c r="T33" s="38">
        <f t="shared" si="72"/>
        <v>45642</v>
      </c>
      <c r="U33" s="39">
        <f t="shared" ref="U33:Z33" si="76">+T33+1</f>
        <v>45643</v>
      </c>
      <c r="V33" s="39">
        <f t="shared" si="76"/>
        <v>45644</v>
      </c>
      <c r="W33" s="39">
        <f t="shared" si="76"/>
        <v>45645</v>
      </c>
      <c r="X33" s="39">
        <f t="shared" si="76"/>
        <v>45646</v>
      </c>
      <c r="Y33" s="39">
        <f t="shared" si="76"/>
        <v>45647</v>
      </c>
      <c r="Z33" s="40">
        <f t="shared" si="76"/>
        <v>45648</v>
      </c>
      <c r="AB33" s="7"/>
      <c r="AC33" s="8"/>
      <c r="AD33" s="9"/>
      <c r="AF33" s="50"/>
      <c r="AG33" s="47"/>
      <c r="AH33" s="47"/>
      <c r="AI33" s="47"/>
      <c r="AJ33" s="47"/>
    </row>
    <row r="34" spans="2:36" s="1" customFormat="1" ht="14">
      <c r="B34" s="33"/>
      <c r="D34" s="38">
        <f>+J33+1</f>
        <v>45593</v>
      </c>
      <c r="E34" s="39">
        <f t="shared" ref="E34:J34" si="77">+D34+1</f>
        <v>45594</v>
      </c>
      <c r="F34" s="39">
        <f t="shared" si="77"/>
        <v>45595</v>
      </c>
      <c r="G34" s="39">
        <f t="shared" si="77"/>
        <v>45596</v>
      </c>
      <c r="H34" s="39">
        <f t="shared" si="77"/>
        <v>45597</v>
      </c>
      <c r="I34" s="39">
        <f t="shared" si="77"/>
        <v>45598</v>
      </c>
      <c r="J34" s="40">
        <f t="shared" si="77"/>
        <v>45599</v>
      </c>
      <c r="K34" s="17"/>
      <c r="L34" s="38">
        <f>+R33+1</f>
        <v>45621</v>
      </c>
      <c r="M34" s="39">
        <f t="shared" ref="M34:R34" si="78">+L34+1</f>
        <v>45622</v>
      </c>
      <c r="N34" s="39">
        <f t="shared" si="78"/>
        <v>45623</v>
      </c>
      <c r="O34" s="39">
        <f t="shared" si="78"/>
        <v>45624</v>
      </c>
      <c r="P34" s="39">
        <f t="shared" si="78"/>
        <v>45625</v>
      </c>
      <c r="Q34" s="39">
        <f t="shared" si="78"/>
        <v>45626</v>
      </c>
      <c r="R34" s="40">
        <f t="shared" si="78"/>
        <v>45627</v>
      </c>
      <c r="S34" s="17"/>
      <c r="T34" s="38">
        <f>+Z33+1</f>
        <v>45649</v>
      </c>
      <c r="U34" s="39">
        <f t="shared" ref="U34:Z34" si="79">+T34+1</f>
        <v>45650</v>
      </c>
      <c r="V34" s="39">
        <f t="shared" si="79"/>
        <v>45651</v>
      </c>
      <c r="W34" s="39">
        <f t="shared" si="79"/>
        <v>45652</v>
      </c>
      <c r="X34" s="39">
        <f t="shared" si="79"/>
        <v>45653</v>
      </c>
      <c r="Y34" s="39">
        <f t="shared" si="79"/>
        <v>45654</v>
      </c>
      <c r="Z34" s="40">
        <f t="shared" si="79"/>
        <v>45655</v>
      </c>
      <c r="AB34" s="7"/>
      <c r="AC34" s="8"/>
      <c r="AD34" s="9"/>
      <c r="AF34" s="50"/>
      <c r="AG34" s="47"/>
      <c r="AH34" s="47"/>
      <c r="AI34" s="47"/>
      <c r="AJ34" s="47"/>
    </row>
    <row r="35" spans="2:36" s="1" customFormat="1" ht="14.5" thickBot="1">
      <c r="B35" s="34"/>
      <c r="D35" s="41">
        <f t="shared" si="68"/>
        <v>45600</v>
      </c>
      <c r="E35" s="42">
        <f t="shared" ref="E35:J35" si="80">+D35+1</f>
        <v>45601</v>
      </c>
      <c r="F35" s="42">
        <f t="shared" si="80"/>
        <v>45602</v>
      </c>
      <c r="G35" s="42">
        <f t="shared" si="80"/>
        <v>45603</v>
      </c>
      <c r="H35" s="42">
        <f t="shared" si="80"/>
        <v>45604</v>
      </c>
      <c r="I35" s="42">
        <f t="shared" si="80"/>
        <v>45605</v>
      </c>
      <c r="J35" s="43">
        <f t="shared" si="80"/>
        <v>45606</v>
      </c>
      <c r="K35" s="17"/>
      <c r="L35" s="41">
        <f t="shared" si="70"/>
        <v>45628</v>
      </c>
      <c r="M35" s="42">
        <f t="shared" ref="M35:R35" si="81">+L35+1</f>
        <v>45629</v>
      </c>
      <c r="N35" s="42">
        <f t="shared" si="81"/>
        <v>45630</v>
      </c>
      <c r="O35" s="42">
        <f t="shared" si="81"/>
        <v>45631</v>
      </c>
      <c r="P35" s="42">
        <f t="shared" si="81"/>
        <v>45632</v>
      </c>
      <c r="Q35" s="42">
        <f t="shared" si="81"/>
        <v>45633</v>
      </c>
      <c r="R35" s="43">
        <f t="shared" si="81"/>
        <v>45634</v>
      </c>
      <c r="S35" s="17"/>
      <c r="T35" s="41">
        <f t="shared" si="72"/>
        <v>45656</v>
      </c>
      <c r="U35" s="42">
        <f t="shared" ref="U35:Z35" si="82">+T35+1</f>
        <v>45657</v>
      </c>
      <c r="V35" s="42">
        <f t="shared" si="82"/>
        <v>45658</v>
      </c>
      <c r="W35" s="42">
        <f t="shared" si="82"/>
        <v>45659</v>
      </c>
      <c r="X35" s="42">
        <f t="shared" si="82"/>
        <v>45660</v>
      </c>
      <c r="Y35" s="42">
        <f t="shared" si="82"/>
        <v>45661</v>
      </c>
      <c r="Z35" s="43">
        <f t="shared" si="82"/>
        <v>45662</v>
      </c>
      <c r="AB35" s="10"/>
      <c r="AC35" s="11"/>
      <c r="AD35" s="12"/>
      <c r="AF35" s="50"/>
      <c r="AG35" s="47"/>
      <c r="AH35" s="47"/>
      <c r="AI35" s="47"/>
      <c r="AJ35" s="47"/>
    </row>
    <row r="36" spans="2:36" s="1" customFormat="1"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C36" s="2"/>
      <c r="AF36" s="50"/>
      <c r="AG36" s="47"/>
      <c r="AH36" s="47"/>
      <c r="AI36" s="47"/>
      <c r="AJ36" s="47"/>
    </row>
  </sheetData>
  <sortState xmlns:xlrd2="http://schemas.microsoft.com/office/spreadsheetml/2017/richdata2" ref="AB3:AC30">
    <sortCondition ref="AC3:AC30"/>
  </sortState>
  <dataConsolidate/>
  <mergeCells count="13">
    <mergeCell ref="D19:J19"/>
    <mergeCell ref="L19:R19"/>
    <mergeCell ref="T19:Z19"/>
    <mergeCell ref="B1:B35"/>
    <mergeCell ref="D28:J28"/>
    <mergeCell ref="L28:R28"/>
    <mergeCell ref="T28:Z28"/>
    <mergeCell ref="T1:Z1"/>
    <mergeCell ref="L1:R1"/>
    <mergeCell ref="D1:J1"/>
    <mergeCell ref="D10:J10"/>
    <mergeCell ref="L10:R10"/>
    <mergeCell ref="T10:Z10"/>
  </mergeCells>
  <phoneticPr fontId="1" type="noConversion"/>
  <conditionalFormatting sqref="D12:J17">
    <cfRule type="expression" dxfId="14" priority="5" stopIfTrue="1">
      <formula>MONTH(D12)&lt;&gt;MONTH($D$10)</formula>
    </cfRule>
  </conditionalFormatting>
  <conditionalFormatting sqref="D21:J26">
    <cfRule type="expression" dxfId="13" priority="8" stopIfTrue="1">
      <formula>MONTH(D21)&lt;&gt;MONTH($D$19)</formula>
    </cfRule>
  </conditionalFormatting>
  <conditionalFormatting sqref="D30:J35">
    <cfRule type="expression" dxfId="12" priority="14" stopIfTrue="1">
      <formula>MONTH(D30)&lt;&gt;MONTH($D$28)</formula>
    </cfRule>
  </conditionalFormatting>
  <conditionalFormatting sqref="L3:R8">
    <cfRule type="expression" dxfId="11" priority="2" stopIfTrue="1">
      <formula>MONTH(L3)&lt;&gt;MONTH($L$1)</formula>
    </cfRule>
  </conditionalFormatting>
  <conditionalFormatting sqref="L12:R17">
    <cfRule type="expression" dxfId="10" priority="6" stopIfTrue="1">
      <formula>MONTH(L12)&lt;&gt;MONTH($L$10)</formula>
    </cfRule>
  </conditionalFormatting>
  <conditionalFormatting sqref="L21:R26">
    <cfRule type="expression" dxfId="9" priority="11" stopIfTrue="1">
      <formula>MONTH(L21)&lt;&gt;MONTH($L$19)</formula>
    </cfRule>
  </conditionalFormatting>
  <conditionalFormatting sqref="L30:R35">
    <cfRule type="expression" dxfId="8" priority="17" stopIfTrue="1">
      <formula>MONTH(L30)&lt;&gt;MONTH($L$28)</formula>
    </cfRule>
  </conditionalFormatting>
  <conditionalFormatting sqref="T3:Z8">
    <cfRule type="expression" dxfId="7" priority="3" stopIfTrue="1">
      <formula>MONTH(T3)&lt;&gt;MONTH($T$1)</formula>
    </cfRule>
  </conditionalFormatting>
  <conditionalFormatting sqref="T12:Z17">
    <cfRule type="expression" dxfId="6" priority="7" stopIfTrue="1">
      <formula>MONTH(T12)&lt;&gt;MONTH($T$10)</formula>
    </cfRule>
  </conditionalFormatting>
  <conditionalFormatting sqref="T21:Z26">
    <cfRule type="expression" dxfId="5" priority="12" stopIfTrue="1">
      <formula>MONTH(T21)&lt;&gt;MONTH($T$19)</formula>
    </cfRule>
  </conditionalFormatting>
  <conditionalFormatting sqref="T30:Z35">
    <cfRule type="expression" dxfId="4" priority="18" stopIfTrue="1">
      <formula>MONTH(T30)&lt;&gt;MONTH($T$28)</formula>
    </cfRule>
  </conditionalFormatting>
  <conditionalFormatting sqref="D3:J8">
    <cfRule type="expression" dxfId="3" priority="1" stopIfTrue="1">
      <formula>MONTH(D3)&lt;&gt;MONTH($D$1)</formula>
    </cfRule>
  </conditionalFormatting>
  <conditionalFormatting sqref="D3:J8 L3:R8 T3:Z8 D12:J17 L12:R17 T12:Z17 D21:J26 L21:R26 T21:Z26 D30:J35 L30:R35 T30:Z35">
    <cfRule type="expression" dxfId="2" priority="22">
      <formula>SUMPRODUCT((DébutCP&lt;=D3)*(FinCP&gt;=D3))&gt;0</formula>
    </cfRule>
    <cfRule type="expression" dxfId="1" priority="23">
      <formula>SUMPRODUCT((DébutAT&lt;=D3)*(FinAT&gt;=D3))&gt;0</formula>
    </cfRule>
    <cfRule type="expression" dxfId="0" priority="24">
      <formula>MATCH(D3,JoursFériés,0)&gt;0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35" max="16383" man="1"/>
  </rowBreaks>
  <colBreaks count="2" manualBreakCount="2">
    <brk id="27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quiredFrom xmlns="6d93d202-47fc-4405-873a-cab67cc5f1b2" xsi:nil="true"/>
    <IsSearchable xmlns="6d93d202-47fc-4405-873a-cab67cc5f1b2">true</IsSearchable>
    <EditorialStatus xmlns="6d93d202-47fc-4405-873a-cab67cc5f1b2">Complete</EditorialStatus>
    <OriginAsset xmlns="6d93d202-47fc-4405-873a-cab67cc5f1b2" xsi:nil="true"/>
    <ThumbnailAssetId xmlns="6d93d202-47fc-4405-873a-cab67cc5f1b2" xsi:nil="true"/>
    <TrustLevel xmlns="6d93d202-47fc-4405-873a-cab67cc5f1b2">3 Community New</TrustLevel>
    <MarketSpecific xmlns="6d93d202-47fc-4405-873a-cab67cc5f1b2">true</MarketSpecific>
    <TPNamespace xmlns="6d93d202-47fc-4405-873a-cab67cc5f1b2" xsi:nil="true"/>
    <DirectSourceMarket xmlns="6d93d202-47fc-4405-873a-cab67cc5f1b2">english</DirectSourceMarket>
    <MachineTranslated xmlns="6d93d202-47fc-4405-873a-cab67cc5f1b2">false</MachineTranslated>
    <PlannedPubDate xmlns="6d93d202-47fc-4405-873a-cab67cc5f1b2" xsi:nil="true"/>
    <SubmitterId xmlns="6d93d202-47fc-4405-873a-cab67cc5f1b2">2dc8ea48-046a-4a16-8b78-312dbb7ce79c</SubmitterId>
    <Downloads xmlns="6d93d202-47fc-4405-873a-cab67cc5f1b2">0</Downloads>
    <OriginalSourceMarket xmlns="6d93d202-47fc-4405-873a-cab67cc5f1b2">english</OriginalSourceMarket>
    <PublishTargets xmlns="6d93d202-47fc-4405-873a-cab67cc5f1b2">OfficeOnline</PublishTargets>
    <ArtSampleDocs xmlns="6d93d202-47fc-4405-873a-cab67cc5f1b2" xsi:nil="true"/>
    <ApprovalLog xmlns="6d93d202-47fc-4405-873a-cab67cc5f1b2" xsi:nil="true"/>
    <ApprovalStatus xmlns="6d93d202-47fc-4405-873a-cab67cc5f1b2">InProgress</ApprovalStatus>
    <TPComponent xmlns="6d93d202-47fc-4405-873a-cab67cc5f1b2">EXCELFiles</TPComponent>
    <EditorialTags xmlns="6d93d202-47fc-4405-873a-cab67cc5f1b2" xsi:nil="true"/>
    <TPExecutable xmlns="6d93d202-47fc-4405-873a-cab67cc5f1b2" xsi:nil="true"/>
    <LastHandOff xmlns="6d93d202-47fc-4405-873a-cab67cc5f1b2" xsi:nil="true"/>
    <BusinessGroup xmlns="6d93d202-47fc-4405-873a-cab67cc5f1b2" xsi:nil="true"/>
    <TPAppVersion xmlns="6d93d202-47fc-4405-873a-cab67cc5f1b2">12</TPAppVersion>
    <VoteCount xmlns="6d93d202-47fc-4405-873a-cab67cc5f1b2" xsi:nil="true"/>
    <APAuthor xmlns="6d93d202-47fc-4405-873a-cab67cc5f1b2">
      <UserInfo>
        <DisplayName>_o14migrate</DisplayName>
        <AccountId>266</AccountId>
        <AccountType/>
      </UserInfo>
    </APAuthor>
    <TPCommandLine xmlns="6d93d202-47fc-4405-873a-cab67cc5f1b2">{XL} /t {FilePath}</TPCommandLine>
    <UACurrentWords xmlns="6d93d202-47fc-4405-873a-cab67cc5f1b2" xsi:nil="true"/>
    <AssetId xmlns="6d93d202-47fc-4405-873a-cab67cc5f1b2">TP030007692</AssetId>
    <Manager xmlns="6d93d202-47fc-4405-873a-cab67cc5f1b2" xsi:nil="true"/>
    <NumericId xmlns="6d93d202-47fc-4405-873a-cab67cc5f1b2">-1</NumericId>
    <Component xmlns="64acb2c5-0a2b-4bda-bd34-58e36cbb80d2" xsi:nil="true"/>
    <HandoffToMSDN xmlns="6d93d202-47fc-4405-873a-cab67cc5f1b2" xsi:nil="true"/>
    <Markets xmlns="6d93d202-47fc-4405-873a-cab67cc5f1b2">
      <Value>2</Value>
    </Markets>
    <UALocComments xmlns="6d93d202-47fc-4405-873a-cab67cc5f1b2" xsi:nil="true"/>
    <UALocRecommendation xmlns="6d93d202-47fc-4405-873a-cab67cc5f1b2">Localize</UALocRecommendation>
    <AssetStart xmlns="6d93d202-47fc-4405-873a-cab67cc5f1b2">2010-04-16T14:46:25+00:00</AssetStart>
    <CrawlForDependencies xmlns="6d93d202-47fc-4405-873a-cab67cc5f1b2">false</CrawlForDependencies>
    <LastModifiedDateTime xmlns="6d93d202-47fc-4405-873a-cab67cc5f1b2" xsi:nil="true"/>
    <LastPublishResultLookup xmlns="6d93d202-47fc-4405-873a-cab67cc5f1b2" xsi:nil="true"/>
    <PublishStatusLookup xmlns="6d93d202-47fc-4405-873a-cab67cc5f1b2">
      <Value>329159</Value>
      <Value>492655</Value>
    </PublishStatusLookup>
    <AverageRating xmlns="6d93d202-47fc-4405-873a-cab67cc5f1b2" xsi:nil="true"/>
    <CSXUpdate xmlns="6d93d202-47fc-4405-873a-cab67cc5f1b2">false</CSXUpdate>
    <UAProjectedTotalWords xmlns="6d93d202-47fc-4405-873a-cab67cc5f1b2" xsi:nil="true"/>
    <AssetExpire xmlns="6d93d202-47fc-4405-873a-cab67cc5f1b2">2100-01-01T00:00:00+00:00</AssetExpire>
    <AssetType xmlns="6d93d202-47fc-4405-873a-cab67cc5f1b2">TP</AssetType>
    <IntlLangReviewDate xmlns="6d93d202-47fc-4405-873a-cab67cc5f1b2" xsi:nil="true"/>
    <TPFriendlyName xmlns="6d93d202-47fc-4405-873a-cab67cc5f1b2">Calendrier avec congés (toutes les années)</TPFriendlyName>
    <IntlLangReview xmlns="6d93d202-47fc-4405-873a-cab67cc5f1b2" xsi:nil="true"/>
    <OOCacheId xmlns="6d93d202-47fc-4405-873a-cab67cc5f1b2" xsi:nil="true"/>
    <PolicheckWords xmlns="6d93d202-47fc-4405-873a-cab67cc5f1b2" xsi:nil="true"/>
    <TemplateStatus xmlns="6d93d202-47fc-4405-873a-cab67cc5f1b2">Complete</TemplateStatus>
    <CSXSubmissionMarket xmlns="6d93d202-47fc-4405-873a-cab67cc5f1b2" xsi:nil="true"/>
    <FriendlyTitle xmlns="6d93d202-47fc-4405-873a-cab67cc5f1b2" xsi:nil="true"/>
    <TPLaunchHelpLinkType xmlns="6d93d202-47fc-4405-873a-cab67cc5f1b2" xsi:nil="true"/>
    <Providers xmlns="6d93d202-47fc-4405-873a-cab67cc5f1b2" xsi:nil="true"/>
    <SourceTitle xmlns="6d93d202-47fc-4405-873a-cab67cc5f1b2">Calendrier avec congés (toutes les années)</SourceTitle>
    <TemplateTemplateType xmlns="6d93d202-47fc-4405-873a-cab67cc5f1b2">Excel 2007 Default</TemplateTemplateType>
    <TimesCloned xmlns="6d93d202-47fc-4405-873a-cab67cc5f1b2" xsi:nil="true"/>
    <ClipArtFilename xmlns="6d93d202-47fc-4405-873a-cab67cc5f1b2" xsi:nil="true"/>
    <APDescription xmlns="6d93d202-47fc-4405-873a-cab67cc5f1b2" xsi:nil="true"/>
    <TPApplication xmlns="6d93d202-47fc-4405-873a-cab67cc5f1b2">Excel</TPApplication>
    <CSXHash xmlns="6d93d202-47fc-4405-873a-cab67cc5f1b2">7p5AAWXqkiUtIeM5Z2jDvKSSwXw=</CSXHash>
    <PrimaryImageGen xmlns="6d93d202-47fc-4405-873a-cab67cc5f1b2">true</PrimaryImageGen>
    <ContentItem xmlns="6d93d202-47fc-4405-873a-cab67cc5f1b2" xsi:nil="true"/>
    <IsDeleted xmlns="6d93d202-47fc-4405-873a-cab67cc5f1b2">false</IsDeleted>
    <ShowIn xmlns="6d93d202-47fc-4405-873a-cab67cc5f1b2">Show everywhere</ShowIn>
    <BugNumber xmlns="6d93d202-47fc-4405-873a-cab67cc5f1b2" xsi:nil="true"/>
    <LegacyData xmlns="6d93d202-47fc-4405-873a-cab67cc5f1b2">ListingID:;Manager:;BuildStatus:Publish Passed;MockupPath:</LegacyData>
    <TPLaunchHelpLink xmlns="6d93d202-47fc-4405-873a-cab67cc5f1b2" xsi:nil="true"/>
    <Milestone xmlns="6d93d202-47fc-4405-873a-cab67cc5f1b2" xsi:nil="true"/>
    <UANotes xmlns="6d93d202-47fc-4405-873a-cab67cc5f1b2" xsi:nil="true"/>
    <Description0 xmlns="64acb2c5-0a2b-4bda-bd34-58e36cbb80d2" xsi:nil="true"/>
    <IntlLangReviewer xmlns="6d93d202-47fc-4405-873a-cab67cc5f1b2" xsi:nil="true"/>
    <IntlLocPriority xmlns="6d93d202-47fc-4405-873a-cab67cc5f1b2" xsi:nil="true"/>
    <OpenTemplate xmlns="6d93d202-47fc-4405-873a-cab67cc5f1b2">true</OpenTemplate>
    <Provider xmlns="6d93d202-47fc-4405-873a-cab67cc5f1b2" xsi:nil="true"/>
    <CSXSubmissionDate xmlns="6d93d202-47fc-4405-873a-cab67cc5f1b2">2009-11-01T07:00:00+00:00</CSXSubmissionDate>
    <TPClientViewer xmlns="6d93d202-47fc-4405-873a-cab67cc5f1b2" xsi:nil="true"/>
    <DSATActionTaken xmlns="6d93d202-47fc-4405-873a-cab67cc5f1b2" xsi:nil="true"/>
    <APEditor xmlns="6d93d202-47fc-4405-873a-cab67cc5f1b2">
      <UserInfo>
        <DisplayName>_o14migrate</DisplayName>
        <AccountId>266</AccountId>
        <AccountType/>
      </UserInfo>
    </APEditor>
    <TPInstallLocation xmlns="6d93d202-47fc-4405-873a-cab67cc5f1b2">{My Templates}</TPInstallLocation>
    <OutputCachingOn xmlns="6d93d202-47fc-4405-873a-cab67cc5f1b2">false</OutputCachingOn>
    <ParentAssetId xmlns="6d93d202-47fc-4405-873a-cab67cc5f1b2" xsi:nil="true"/>
    <BlockPublish xmlns="6d93d202-47fc-4405-873a-cab67cc5f1b2" xsi:nil="true"/>
    <LocManualTestRequired xmlns="6d93d202-47fc-4405-873a-cab67cc5f1b2">false</LocManualTestRequired>
    <LocalizationTagsTaxHTField0 xmlns="6d93d202-47fc-4405-873a-cab67cc5f1b2">
      <Terms xmlns="http://schemas.microsoft.com/office/infopath/2007/PartnerControls"/>
    </LocalizationTagsTaxHTField0>
    <CampaignTagsTaxHTField0 xmlns="6d93d202-47fc-4405-873a-cab67cc5f1b2">
      <Terms xmlns="http://schemas.microsoft.com/office/infopath/2007/PartnerControls"/>
    </CampaignTagsTaxHTField0>
    <LocLastLocAttemptVersionLookup xmlns="6d93d202-47fc-4405-873a-cab67cc5f1b2">155543</LocLastLocAttemptVersionLookup>
    <InternalTagsTaxHTField0 xmlns="6d93d202-47fc-4405-873a-cab67cc5f1b2">
      <Terms xmlns="http://schemas.microsoft.com/office/infopath/2007/PartnerControls"/>
    </InternalTagsTaxHTField0>
    <LocRecommendedHandoff xmlns="6d93d202-47fc-4405-873a-cab67cc5f1b2" xsi:nil="true"/>
    <LocComments xmlns="6d93d202-47fc-4405-873a-cab67cc5f1b2" xsi:nil="true"/>
    <TaxCatchAll xmlns="6d93d202-47fc-4405-873a-cab67cc5f1b2"/>
    <OriginalRelease xmlns="6d93d202-47fc-4405-873a-cab67cc5f1b2">14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FeatureTagsTaxHTField0 xmlns="6d93d202-47fc-4405-873a-cab67cc5f1b2">
      <Terms xmlns="http://schemas.microsoft.com/office/infopath/2007/PartnerControls"/>
    </FeatureTagsTaxHTField0>
    <LocMarketGroupTiers2 xmlns="6d93d202-47fc-4405-873a-cab67cc5f1b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AA06789-103A-4CE0-9ED1-DAA978ABA2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5917D0-A6BB-4190-A911-1E100534BB17}">
  <ds:schemaRefs>
    <ds:schemaRef ds:uri="http://schemas.microsoft.com/office/2006/metadata/properties"/>
    <ds:schemaRef ds:uri="http://schemas.microsoft.com/office/infopath/2007/PartnerControls"/>
    <ds:schemaRef ds:uri="6d93d202-47fc-4405-873a-cab67cc5f1b2"/>
    <ds:schemaRef ds:uri="64acb2c5-0a2b-4bda-bd34-58e36cbb80d2"/>
  </ds:schemaRefs>
</ds:datastoreItem>
</file>

<file path=customXml/itemProps3.xml><?xml version="1.0" encoding="utf-8"?>
<ds:datastoreItem xmlns:ds="http://schemas.openxmlformats.org/officeDocument/2006/customXml" ds:itemID="{058CDB43-32F7-4C3A-90AE-D67CEEF423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TM30007692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Calendrier</vt:lpstr>
      <vt:lpstr>ANNEE</vt:lpstr>
      <vt:lpstr>JoursFériés</vt:lpstr>
      <vt:lpstr>Zone</vt:lpstr>
      <vt:lpstr>Calendrier!Zone_d_impression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évolutif</dc:title>
  <dc:subject/>
  <dc:creator>Nathan Delaye</dc:creator>
  <cp:keywords/>
  <dc:description>Ce fichier affiche les calendriers pour toutes les années jusqu'à 2099 (au moins...). _x000d_
_x000d_
Pour changer l'année du calendrier, indiquer l'année désirée dans la cellule ci-dessous. _x000d_
_x000d_
Les jours fériés mentionnés dans le tableau de droite s'affichent en gris dans le calendrier. _x000d_
_x000d_
- Les dates des principales fêtes officielles françaises, suisses, belges et canadiennes sont pré-programmées (y.c. Pâques et les fêtes qui en dépendent)_x000d_
_x000d_
- Ajouter ou supprimer des dates de congé ou des dates de vacances dans le tableau situé à droite du calendrier. _x000d_
_x000d_
- Pour que les dates de congés s'affichent correctement, sélectionner toutes les cellule du calendrier. Pour les connaisseurs : ce "défaut" inhérent à Excel peut être résolu par une macro...</dc:description>
  <cp:lastModifiedBy>AL COURREGES</cp:lastModifiedBy>
  <cp:lastPrinted>2009-11-01T23:01:15Z</cp:lastPrinted>
  <dcterms:created xsi:type="dcterms:W3CDTF">2003-11-24T20:02:50Z</dcterms:created>
  <dcterms:modified xsi:type="dcterms:W3CDTF">2024-07-25T21:09:16Z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Applications">
    <vt:lpwstr>11;#Excel 12</vt:lpwstr>
  </property>
  <property fmtid="{D5CDD505-2E9C-101B-9397-08002B2CF9AE}" pid="4" name="Order">
    <vt:r8>8697400</vt:r8>
  </property>
  <property fmtid="{D5CDD505-2E9C-101B-9397-08002B2CF9AE}" pid="5" name="APTrustLevel">
    <vt:r8>3</vt:r8>
  </property>
  <property fmtid="{D5CDD505-2E9C-101B-9397-08002B2CF9AE}" pid="6" name="HiddenCategoryTags">
    <vt:lpwstr/>
  </property>
  <property fmtid="{D5CDD505-2E9C-101B-9397-08002B2CF9AE}" pid="7" name="InternalTags">
    <vt:lpwstr/>
  </property>
  <property fmtid="{D5CDD505-2E9C-101B-9397-08002B2CF9AE}" pid="8" name="FeatureTags">
    <vt:lpwstr/>
  </property>
  <property fmtid="{D5CDD505-2E9C-101B-9397-08002B2CF9AE}" pid="9" name="LocalizationTags">
    <vt:lpwstr/>
  </property>
  <property fmtid="{D5CDD505-2E9C-101B-9397-08002B2CF9AE}" pid="10" name="ImageGenStatus">
    <vt:i4>0</vt:i4>
  </property>
  <property fmtid="{D5CDD505-2E9C-101B-9397-08002B2CF9AE}" pid="11" name="CategoryTags">
    <vt:lpwstr/>
  </property>
  <property fmtid="{D5CDD505-2E9C-101B-9397-08002B2CF9AE}" pid="12" name="CampaignTags">
    <vt:lpwstr/>
  </property>
  <property fmtid="{D5CDD505-2E9C-101B-9397-08002B2CF9AE}" pid="13" name="ScenarioTags">
    <vt:lpwstr/>
  </property>
</Properties>
</file>