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B51E4C2F-1F1E-4DB1-A8A9-692B949CF61D}" xr6:coauthVersionLast="47" xr6:coauthVersionMax="47" xr10:uidLastSave="{00000000-0000-0000-0000-000000000000}"/>
  <bookViews>
    <workbookView xWindow="-110" yWindow="-110" windowWidth="38620" windowHeight="21820" activeTab="1" xr2:uid="{E8D98A3F-7AA6-4413-B84F-6852F99BB952}"/>
  </bookViews>
  <sheets>
    <sheet name="Feuil1" sheetId="1" r:id="rId1"/>
    <sheet name="Feuil2" sheetId="2" r:id="rId2"/>
  </sheets>
  <externalReferences>
    <externalReference r:id="rId3"/>
  </externalReferences>
  <definedNames>
    <definedName name="dataferm">[1]DATA!$AE$2:$AE$38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 a="1"/>
  <c r="G3" i="2" s="1"/>
  <c r="H3" i="2" s="1" a="1"/>
  <c r="H3" i="2" s="1"/>
  <c r="G4" i="2" a="1"/>
  <c r="G4" i="2" s="1"/>
  <c r="H4" i="2" s="1" a="1"/>
  <c r="H4" i="2" s="1"/>
  <c r="G5" i="2" a="1"/>
  <c r="G5" i="2" s="1"/>
  <c r="H5" i="2" s="1" a="1"/>
  <c r="H5" i="2" s="1"/>
  <c r="G6" i="2" a="1"/>
  <c r="G6" i="2" s="1"/>
  <c r="H6" i="2" s="1" a="1"/>
  <c r="H6" i="2" s="1"/>
  <c r="G7" i="2" a="1"/>
  <c r="G7" i="2" s="1"/>
  <c r="H7" i="2" s="1" a="1"/>
  <c r="H7" i="2" s="1"/>
  <c r="C4" i="2"/>
  <c r="C5" i="2" s="1"/>
  <c r="C6" i="2" s="1"/>
  <c r="C7" i="2" s="1"/>
</calcChain>
</file>

<file path=xl/sharedStrings.xml><?xml version="1.0" encoding="utf-8"?>
<sst xmlns="http://schemas.openxmlformats.org/spreadsheetml/2006/main" count="31" uniqueCount="31">
  <si>
    <t>DN</t>
  </si>
  <si>
    <t>xx</t>
  </si>
  <si>
    <t>Annabelle</t>
  </si>
  <si>
    <t>Oscar</t>
  </si>
  <si>
    <t>leon</t>
  </si>
  <si>
    <t>Charlène</t>
  </si>
  <si>
    <t>Valentine</t>
  </si>
  <si>
    <t>Louise</t>
  </si>
  <si>
    <t>Eric</t>
  </si>
  <si>
    <t>Lucas</t>
  </si>
  <si>
    <t>Alec</t>
  </si>
  <si>
    <t>Edouard</t>
  </si>
  <si>
    <t>Greg</t>
  </si>
  <si>
    <t>Alicia</t>
  </si>
  <si>
    <t>Angèle</t>
  </si>
  <si>
    <t>Sofiane</t>
  </si>
  <si>
    <t>Alexandra</t>
  </si>
  <si>
    <t>Amélie</t>
  </si>
  <si>
    <t>Maé</t>
  </si>
  <si>
    <t>Arthur</t>
  </si>
  <si>
    <t>Mathias</t>
  </si>
  <si>
    <t>date</t>
  </si>
  <si>
    <t>personne fêtant son anniversaire sur l'une des dates de la colonne C</t>
  </si>
  <si>
    <t>date de naissance</t>
  </si>
  <si>
    <t>Bonjour,</t>
  </si>
  <si>
    <t>En H3, une autre formule matricielle (Ctrl+Shift+Enter) qui renverra le nom associé à la date.</t>
  </si>
  <si>
    <t>En G3, une formule matricielle (Ctrl+Shift+Enter) basée sur la date d'aujourd'hui qui vous renverra les 5 prochains anniversaires de la plage de la "Feuil1".</t>
  </si>
  <si>
    <t>Vous pouvez allonger la liste en tirant la formule vers le bas.</t>
  </si>
  <si>
    <t>Également à tirer vers le bas si vous voulez agrandir la liste.</t>
  </si>
  <si>
    <t>AL 22</t>
  </si>
  <si>
    <t>Donc plus besoin des dates dans la colonne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</si>
</sst>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\ dd\ mmm"/>
  </numFmts>
  <fonts count="4" x14ac:knownFonts="1">
    <font>
      <sz val="11"/>
      <color theme="1"/>
      <name val="Calibri"/>
      <family val="2"/>
      <scheme val="minor"/>
    </font>
    <font>
      <b/>
      <sz val="9"/>
      <color rgb="FFFFA7A7"/>
      <name val="Aptos"/>
      <family val="2"/>
    </font>
    <font>
      <sz val="9"/>
      <name val="Aptos"/>
      <family val="2"/>
    </font>
    <font>
      <sz val="1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0" xfId="0" applyAlignment="1">
      <alignment horizontal="center"/>
    </xf>
    <xf numFmtId="164" fontId="3" fillId="0" borderId="4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4" fontId="2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2" borderId="3" xfId="0" applyFill="1" applyBorder="1"/>
  </cellXfs>
  <cellStyles count="1">
    <cellStyle name="Normal" xfId="0" builtinId="0"/>
  </cellStyles>
  <dxfs count="1">
    <dxf>
      <font>
        <b val="0"/>
        <i val="0"/>
        <strike val="0"/>
        <color theme="1" tint="0.14996795556505021"/>
      </font>
      <fill>
        <patternFill>
          <bgColor rgb="FFA2EAE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\Downloads\PLANNING%20SAFA%202024_&#224;%20partir%20du%2001.01.2024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9 au 03.05.24 (18)"/>
      <sheetName val="22 au 26.04.24 (17)"/>
      <sheetName val="15 au 19.04.24 (16)"/>
      <sheetName val="08 au 12.04.24 (15)"/>
      <sheetName val="01 au 05.04.24"/>
      <sheetName val="25 au 29.03.24 (13)"/>
      <sheetName val="18 au 22.03.24 (12)"/>
      <sheetName val="11 au 15.03.24 (11)"/>
      <sheetName val="04 au 08.03.24 (10)"/>
      <sheetName val="26 au 01.02.24 (9)"/>
      <sheetName val="19 au 23.02.24 (8)"/>
      <sheetName val="12 au 16.02.24 (7)"/>
      <sheetName val="05 au 09.02.24 (6)"/>
      <sheetName val="29 au 02.02.24 (5)"/>
      <sheetName val="22 au 26.01.24 (4)"/>
      <sheetName val="15 au 19.01.24 (3)"/>
      <sheetName val="08 au 12.01.24 (2)"/>
      <sheetName val="01 au 05.01.24 (1)"/>
      <sheetName val="25 au 29 déc. (52)"/>
      <sheetName val="18 au 22 déc. (51)"/>
      <sheetName val="PB jusqu'au 03.03.24"/>
      <sheetName val="PB --&gt; 11-04-24"/>
      <sheetName val="planning base"/>
      <sheetName val="Coordonnées bénéficiaires"/>
      <sheetName val="DATA"/>
      <sheetName val="Absence, congé &amp; RDV"/>
      <sheetName val="formation"/>
      <sheetName val="H. BONI-MALI"/>
      <sheetName val="Personnel AFs"/>
      <sheetName val="liste_béné_print"/>
      <sheetName val="FICHE D'APPEL"/>
      <sheetName val="plan d'aide"/>
      <sheetName val="plan d'aide (2)"/>
      <sheetName val="FICHE D'APPEL ORIGINALE (3)"/>
      <sheetName val="F54 TER"/>
      <sheetName val="achat &amp; distr.mat. "/>
      <sheetName val="F. dist.repas"/>
      <sheetName val="repas"/>
      <sheetName val="entretien"/>
      <sheetName val="canicule"/>
      <sheetName val="ST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2">
          <cell r="AE2">
            <v>44927</v>
          </cell>
        </row>
        <row r="3">
          <cell r="AE3">
            <v>45026</v>
          </cell>
        </row>
        <row r="4">
          <cell r="AE4">
            <v>45047</v>
          </cell>
        </row>
        <row r="5">
          <cell r="AE5">
            <v>45064</v>
          </cell>
        </row>
        <row r="6">
          <cell r="AE6">
            <v>45065</v>
          </cell>
        </row>
        <row r="7">
          <cell r="AE7">
            <v>45075</v>
          </cell>
        </row>
        <row r="8">
          <cell r="AE8">
            <v>45153</v>
          </cell>
        </row>
        <row r="9">
          <cell r="AE9">
            <v>45128</v>
          </cell>
        </row>
        <row r="10">
          <cell r="AE10">
            <v>45152</v>
          </cell>
        </row>
        <row r="11">
          <cell r="AE11">
            <v>45196</v>
          </cell>
        </row>
        <row r="12">
          <cell r="AE12">
            <v>45231</v>
          </cell>
        </row>
        <row r="13">
          <cell r="AE13">
            <v>45232</v>
          </cell>
        </row>
        <row r="14">
          <cell r="AE14">
            <v>45241</v>
          </cell>
        </row>
        <row r="15">
          <cell r="AE15">
            <v>45245</v>
          </cell>
        </row>
        <row r="16">
          <cell r="AE16">
            <v>45285</v>
          </cell>
        </row>
        <row r="17">
          <cell r="AE17">
            <v>45286</v>
          </cell>
        </row>
        <row r="19">
          <cell r="AE19">
            <v>45292</v>
          </cell>
        </row>
        <row r="20">
          <cell r="AE20">
            <v>45383</v>
          </cell>
        </row>
        <row r="21">
          <cell r="AE21">
            <v>45413</v>
          </cell>
        </row>
        <row r="22">
          <cell r="AE22">
            <v>45421</v>
          </cell>
        </row>
        <row r="23">
          <cell r="AE23">
            <v>45422</v>
          </cell>
        </row>
        <row r="24">
          <cell r="AE24">
            <v>45441</v>
          </cell>
        </row>
        <row r="25">
          <cell r="AE25">
            <v>45494</v>
          </cell>
        </row>
        <row r="26">
          <cell r="AE26">
            <v>45519</v>
          </cell>
        </row>
        <row r="27">
          <cell r="AE27">
            <v>45520</v>
          </cell>
        </row>
        <row r="28">
          <cell r="AE28">
            <v>45562</v>
          </cell>
        </row>
        <row r="29">
          <cell r="AE29">
            <v>45597</v>
          </cell>
        </row>
        <row r="30">
          <cell r="AE30">
            <v>45598</v>
          </cell>
        </row>
        <row r="31">
          <cell r="AE31">
            <v>45607</v>
          </cell>
        </row>
        <row r="32">
          <cell r="AE32">
            <v>45611</v>
          </cell>
        </row>
        <row r="33">
          <cell r="AE33">
            <v>45651</v>
          </cell>
        </row>
        <row r="34">
          <cell r="AE34">
            <v>45652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68A73-BF84-40E5-A953-88C67CFFFB1F}">
  <dimension ref="A1:R22"/>
  <sheetViews>
    <sheetView showGridLines="0" workbookViewId="0"/>
  </sheetViews>
  <sheetFormatPr baseColWidth="10" defaultRowHeight="14.5" x14ac:dyDescent="0.35"/>
  <cols>
    <col min="2" max="2" width="3.54296875" customWidth="1"/>
    <col min="3" max="17" width="4" customWidth="1"/>
  </cols>
  <sheetData>
    <row r="1" spans="1:18" x14ac:dyDescent="0.35">
      <c r="A1" s="3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9" t="s">
        <v>0</v>
      </c>
    </row>
    <row r="2" spans="1:18" x14ac:dyDescent="0.3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0"/>
    </row>
    <row r="3" spans="1:18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8" t="s">
        <v>1</v>
      </c>
    </row>
    <row r="4" spans="1:18" x14ac:dyDescent="0.35">
      <c r="A4" s="13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1">
        <v>36281</v>
      </c>
    </row>
    <row r="5" spans="1:18" x14ac:dyDescent="0.35">
      <c r="A5" s="13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1">
        <v>34453</v>
      </c>
    </row>
    <row r="6" spans="1:18" x14ac:dyDescent="0.35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7">
        <v>33604</v>
      </c>
    </row>
    <row r="7" spans="1:18" x14ac:dyDescent="0.35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7">
        <v>37863</v>
      </c>
    </row>
    <row r="8" spans="1:18" x14ac:dyDescent="0.35">
      <c r="A8" s="1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7">
        <v>34996</v>
      </c>
    </row>
    <row r="9" spans="1:18" x14ac:dyDescent="0.35">
      <c r="A9" s="1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7">
        <v>35933</v>
      </c>
    </row>
    <row r="10" spans="1:18" x14ac:dyDescent="0.35">
      <c r="A10" s="13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1">
        <v>33725</v>
      </c>
    </row>
    <row r="11" spans="1:18" x14ac:dyDescent="0.35">
      <c r="A11" s="1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7">
        <v>34250</v>
      </c>
    </row>
    <row r="12" spans="1:18" x14ac:dyDescent="0.35">
      <c r="A12" s="1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7">
        <v>36212</v>
      </c>
    </row>
    <row r="13" spans="1:18" x14ac:dyDescent="0.35">
      <c r="A13" s="1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7">
        <v>35706</v>
      </c>
    </row>
    <row r="14" spans="1:18" x14ac:dyDescent="0.35">
      <c r="A14" s="1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7">
        <v>35054</v>
      </c>
    </row>
    <row r="15" spans="1:18" x14ac:dyDescent="0.35">
      <c r="A15" s="1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7">
        <v>34546</v>
      </c>
    </row>
    <row r="16" spans="1:18" x14ac:dyDescent="0.35">
      <c r="A16" s="1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7">
        <v>35818</v>
      </c>
    </row>
    <row r="17" spans="1:18" x14ac:dyDescent="0.35">
      <c r="A17" s="13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1">
        <v>38110</v>
      </c>
    </row>
    <row r="18" spans="1:18" x14ac:dyDescent="0.35">
      <c r="A18" s="13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1">
        <v>34822</v>
      </c>
    </row>
    <row r="19" spans="1:18" x14ac:dyDescent="0.35">
      <c r="A19" s="1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7">
        <v>33831</v>
      </c>
    </row>
    <row r="20" spans="1:18" x14ac:dyDescent="0.35">
      <c r="A20" s="1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7">
        <v>35321</v>
      </c>
    </row>
    <row r="21" spans="1:18" x14ac:dyDescent="0.35">
      <c r="A21" s="1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7">
        <v>35518</v>
      </c>
    </row>
    <row r="22" spans="1:18" x14ac:dyDescent="0.35">
      <c r="A22" s="1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7">
        <v>34535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03774-80FD-4292-AE6F-FFC1D0DB8610}">
  <dimension ref="C2:J20"/>
  <sheetViews>
    <sheetView tabSelected="1" workbookViewId="0">
      <selection activeCell="G3" sqref="G3"/>
    </sheetView>
  </sheetViews>
  <sheetFormatPr baseColWidth="10" defaultRowHeight="14.5" x14ac:dyDescent="0.35"/>
  <cols>
    <col min="3" max="3" width="11.54296875" style="5" bestFit="1" customWidth="1"/>
    <col min="7" max="7" width="16.81640625" bestFit="1" customWidth="1"/>
    <col min="8" max="8" width="21.7265625" style="5" customWidth="1"/>
  </cols>
  <sheetData>
    <row r="2" spans="3:10" x14ac:dyDescent="0.35">
      <c r="C2" s="5" t="s">
        <v>21</v>
      </c>
      <c r="G2" t="s">
        <v>23</v>
      </c>
      <c r="H2" s="12" t="s">
        <v>22</v>
      </c>
    </row>
    <row r="3" spans="3:10" x14ac:dyDescent="0.35">
      <c r="C3" s="6">
        <v>45411</v>
      </c>
      <c r="G3" s="7">
        <f t="array" aca="1" ref="G3" ca="1">SUMPRODUCT((MOD(Feuil1!$R$4:$R$22,365.3)-MOD(TODAY(),365.3)=SMALL(IF((MOD(Feuil1!$R$4:$R$22,365.3)&gt;MOD(TODAY(),365.3)),MOD(Feuil1!$R$4:$R$22,365.3)-MOD(TODAY(),365.3)),ROW()-2))*(Feuil1!$R$4:$R$22))</f>
        <v>34453</v>
      </c>
      <c r="H3" s="2" t="str">
        <f t="array" aca="1" ref="H3" ca="1">VLOOKUP(G3,CHOOSE({1,2},Feuil1!$R$4:$R$22,Feuil1!$A$4:$A$22),2,0)</f>
        <v>Oscar</v>
      </c>
    </row>
    <row r="4" spans="3:10" x14ac:dyDescent="0.35">
      <c r="C4" s="6">
        <f>C3+1</f>
        <v>45412</v>
      </c>
      <c r="G4" s="7">
        <f t="array" aca="1" ref="G4" ca="1">SUMPRODUCT((MOD(Feuil1!$R$4:$R$22,365.2425)-MOD(TODAY(),365.2425)=SMALL(IF((MOD(Feuil1!$R$4:$R$22,365.2425)&gt;MOD(TODAY(),365.2425)),MOD(Feuil1!$R$4:$R$22,365.2425)-MOD(TODAY(),365.2425)),ROW()-2))*(Feuil1!$R$4:$R$22))</f>
        <v>36281</v>
      </c>
      <c r="H4" s="2" t="str">
        <f t="array" aca="1" ref="H4" ca="1">VLOOKUP(G4,CHOOSE({1,2},Feuil1!$R$4:$R$22,Feuil1!$A$4:$A$22),2,0)</f>
        <v>Annabelle</v>
      </c>
    </row>
    <row r="5" spans="3:10" x14ac:dyDescent="0.35">
      <c r="C5" s="6">
        <f>C4+1</f>
        <v>45413</v>
      </c>
      <c r="G5" s="7">
        <f t="array" aca="1" ref="G5" ca="1">SUMPRODUCT((MOD(Feuil1!$R$4:$R$22,365.2425)-MOD(TODAY(),365.2425)=SMALL(IF((MOD(Feuil1!$R$4:$R$22,365.2425)&gt;MOD(TODAY(),365.2425)),MOD(Feuil1!$R$4:$R$22,365.2425)-MOD(TODAY(),365.2425)),ROW()-2))*(Feuil1!$R$4:$R$22))</f>
        <v>33725</v>
      </c>
      <c r="H5" s="2" t="str">
        <f t="array" aca="1" ref="H5" ca="1">VLOOKUP(G5,CHOOSE({1,2},Feuil1!$R$4:$R$22,Feuil1!$A$4:$A$22),2,0)</f>
        <v>Eric</v>
      </c>
    </row>
    <row r="6" spans="3:10" x14ac:dyDescent="0.35">
      <c r="C6" s="6">
        <f>C5+1</f>
        <v>45414</v>
      </c>
      <c r="G6" s="7">
        <f t="array" aca="1" ref="G6" ca="1">SUMPRODUCT((MOD(Feuil1!$R$4:$R$22,365.2425)-MOD(TODAY(),365.2425)=SMALL(IF((MOD(Feuil1!$R$4:$R$22,365.2425)&gt;MOD(TODAY(),365.2425)),MOD(Feuil1!$R$4:$R$22,365.2425)-MOD(TODAY(),365.2425)),ROW()-2))*(Feuil1!$R$4:$R$22))</f>
        <v>34822</v>
      </c>
      <c r="H6" s="2" t="str">
        <f t="array" aca="1" ref="H6" ca="1">VLOOKUP(G6,CHOOSE({1,2},Feuil1!$R$4:$R$22,Feuil1!$A$4:$A$22),2,0)</f>
        <v>Alexandra</v>
      </c>
    </row>
    <row r="7" spans="3:10" x14ac:dyDescent="0.35">
      <c r="C7" s="6">
        <f>C6+1</f>
        <v>45415</v>
      </c>
      <c r="G7" s="7">
        <f t="array" aca="1" ref="G7" ca="1">SUMPRODUCT((MOD(Feuil1!$R$4:$R$22,365.2425)-MOD(TODAY(),365.2425)=SMALL(IF((MOD(Feuil1!$R$4:$R$22,365.2425)&gt;MOD(TODAY(),365.2425)),MOD(Feuil1!$R$4:$R$22,365.2425)-MOD(TODAY(),365.2425)),ROW()-2))*(Feuil1!$R$4:$R$22))</f>
        <v>38110</v>
      </c>
      <c r="H7" s="2" t="str">
        <f t="array" aca="1" ref="H7" ca="1">VLOOKUP(G7,CHOOSE({1,2},Feuil1!$R$4:$R$22,Feuil1!$A$4:$A$22),2,0)</f>
        <v>Sofiane</v>
      </c>
    </row>
    <row r="8" spans="3:10" x14ac:dyDescent="0.35">
      <c r="G8" s="1"/>
      <c r="H8" s="2"/>
    </row>
    <row r="9" spans="3:10" x14ac:dyDescent="0.35">
      <c r="G9" s="1"/>
      <c r="H9" s="2"/>
    </row>
    <row r="10" spans="3:10" x14ac:dyDescent="0.35">
      <c r="G10" s="1"/>
      <c r="H10" s="2"/>
    </row>
    <row r="11" spans="3:10" x14ac:dyDescent="0.35">
      <c r="G11" s="1"/>
      <c r="H11" s="2"/>
      <c r="J11" t="s">
        <v>24</v>
      </c>
    </row>
    <row r="12" spans="3:10" x14ac:dyDescent="0.35">
      <c r="G12" s="1"/>
      <c r="H12" s="2"/>
    </row>
    <row r="13" spans="3:10" x14ac:dyDescent="0.35">
      <c r="J13" t="s">
        <v>26</v>
      </c>
    </row>
    <row r="14" spans="3:10" x14ac:dyDescent="0.35">
      <c r="J14" t="s">
        <v>27</v>
      </c>
    </row>
    <row r="15" spans="3:10" x14ac:dyDescent="0.35">
      <c r="J15" t="s">
        <v>30</v>
      </c>
    </row>
    <row r="17" spans="10:10" x14ac:dyDescent="0.35">
      <c r="J17" t="s">
        <v>25</v>
      </c>
    </row>
    <row r="18" spans="10:10" x14ac:dyDescent="0.35">
      <c r="J18" t="s">
        <v>28</v>
      </c>
    </row>
    <row r="20" spans="10:10" x14ac:dyDescent="0.35">
      <c r="J20" t="s">
        <v>29</v>
      </c>
    </row>
  </sheetData>
  <conditionalFormatting sqref="C3:C7">
    <cfRule type="expression" dxfId="0" priority="1">
      <formula>COUNTIF(dataferm,$C3)&gt;0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AL COURREGES</cp:lastModifiedBy>
  <dcterms:created xsi:type="dcterms:W3CDTF">2024-04-24T14:31:38Z</dcterms:created>
  <dcterms:modified xsi:type="dcterms:W3CDTF">2024-04-25T16:39:30Z</dcterms:modified>
</cp:coreProperties>
</file>